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нва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<sst xmlns="http://schemas.openxmlformats.org/spreadsheetml/2006/main" count="1058" uniqueCount="180">
  <si>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</si>
  <si>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</si>
  <si>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</si>
  <si>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</si>
  <si>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</si>
  <si>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</si>
  <si>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</si>
  <si>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</si>
  <si>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</si>
  <si>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</si>
  <si>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</si>
  <si>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</si>
  <si>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</si>
  <si>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</si>
  <si>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</si>
  <si>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</si>
  <si>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</si>
  <si>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</si>
  <si>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</si>
  <si>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</si>
  <si>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</si>
  <si>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</si>
  <si>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</si>
  <si>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</si>
  <si>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</si>
  <si>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</si>
  <si>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</si>
  <si>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</si>
  <si>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</si>
  <si>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</si>
  <si>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</si>
  <si>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</si>
  <si>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</si>
  <si>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</si>
  <si>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</si>
  <si>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</si>
  <si>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</si>
  <si>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</si>
  <si>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</si>
  <si>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</si>
  <si>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</si>
  <si>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</si>
  <si>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</si>
  <si>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</si>
  <si>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</si>
  <si>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</si>
  <si>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</si>
  <si>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</si>
  <si>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</si>
  <si>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</si>
  <si>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</si>
  <si>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</si>
  <si>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</si>
  <si>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</si>
  <si>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</si>
  <si>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</si>
  <si>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</si>
  <si>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</si>
  <si>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</si>
  <si>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</si>
  <si>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</si>
  <si>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</si>
  <si>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</si>
  <si>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</si>
  <si>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</si>
  <si>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</si>
  <si>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</si>
  <si>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</si>
  <si>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</si>
  <si>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</si>
  <si>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</si>
  <si>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</si>
  <si>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</si>
  <si>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</si>
  <si>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</si>
  <si>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</si>
  <si>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</si>
  <si>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</si>
  <si>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</si>
  <si>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</si>
  <si>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</si>
  <si>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</si>
  <si>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</si>
  <si>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</si>
  <si>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</si>
  <si>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</si>
  <si>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</si>
  <si>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</si>
  <si>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</si>
  <si>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</si>
  <si>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</si>
  <si>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</si>
  <si>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</si>
  <si>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</si>
  <si>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</si>
  <si>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</si>
  <si>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</si>
  <si>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</si>
  <si>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</si>
  <si>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</si>
  <si>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</si>
  <si>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</si>
  <si>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</si>
  <si>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</si>
  <si>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</si>
  <si>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</si>
  <si>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</si>
  <si>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</si>
  <si>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</si>
  <si>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</si>
  <si>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</si>
  <si>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</si>
  <si>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</si>
  <si>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</si>
  <si>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</si>
  <si>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</si>
  <si>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</si>
  <si>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</si>
  <si>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</si>
  <si>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</si>
  <si>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</si>
  <si>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</si>
  <si>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</si>
  <si>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</si>
  <si>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</si>
  <si>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</si>
  <si>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</si>
  <si>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</si>
  <si>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</si>
  <si>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</si>
  <si>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</si>
  <si>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</si>
  <si>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</si>
  <si>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</si>
  <si>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</si>
  <si>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</si>
  <si>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</si>
  <si>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</si>
  <si>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</si>
  <si>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</si>
  <si>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</si>
  <si>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</si>
  <si>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</si>
  <si>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</si>
  <si>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</si>
  <si>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</si>
  <si>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</si>
  <si>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t>
  </si>
  <si>
    <t>январь 2024 года</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</si>
  <si>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</si>
  <si>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</si>
  <si>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</si>
  <si>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</si>
  <si>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</si>
  <si>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</si>
  <si>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</si>
  <si>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</si>
  <si>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</si>
  <si>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</si>
  <si>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</si>
  <si>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</si>
  <si>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</si>
  <si>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</si>
  <si>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</si>
  <si>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</si>
  <si>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</si>
  <si>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</si>
  <si>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19.01.2024</t>
  </si>
  <si>
    <t>20.01.2024</t>
  </si>
  <si>
    <t>21.01.2024</t>
  </si>
  <si>
    <t>22.01.2024</t>
  </si>
  <si>
    <t>23.01.2024</t>
  </si>
  <si>
    <t>24.01.2024</t>
  </si>
  <si>
    <t>25.01.2024</t>
  </si>
  <si>
    <t>26.01.2024</t>
  </si>
  <si>
    <t>27.01.2024</t>
  </si>
  <si>
    <t>28.01.2024</t>
  </si>
  <si>
    <t>29.01.2024</t>
  </si>
  <si>
    <t>30.01.2024</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</si>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</sst>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O14" sqref="O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5821.0750619</v>
      </c>
      <c r="D7" s="4">
        <f>$F$12+'СЕТ СН'!G5+СВЦЭМ!$D$10+'СЕТ СН'!G8-'СЕТ СН'!G$15</f>
        <v>6201.5150618999996</v>
      </c>
      <c r="E7" s="4">
        <f>$F$12+'СЕТ СН'!H5+СВЦЭМ!$D$10+'СЕТ СН'!H8-'СЕТ СН'!H$15</f>
        <v>6324.2850619000001</v>
      </c>
      <c r="F7" s="4">
        <f>$F$12+'СЕТ СН'!I5+СВЦЭМ!$D$10+'СЕТ СН'!I8-'СЕТ СН'!I$15</f>
        <v>6576.3050619000005</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2678.63616976</v>
      </c>
      <c r="H12" s="2" t="s">
        <v>41</v>
      </c>
    </row>
    <row r="13" spans="1:8" ht="31.5" x14ac:dyDescent="0.25">
      <c r="A13" s="12">
        <v>2</v>
      </c>
      <c r="B13" s="103" t="s">
        <v>51</v>
      </c>
      <c r="C13" s="103"/>
      <c r="D13" s="103"/>
      <c r="E13" s="13" t="s">
        <v>22</v>
      </c>
      <c r="F13" s="11">
        <f>СВЦЭМ!$D$11</f>
        <v>1816.03939156</v>
      </c>
    </row>
    <row r="14" spans="1:8" ht="36" customHeight="1" x14ac:dyDescent="0.25">
      <c r="A14" s="12">
        <v>3</v>
      </c>
      <c r="B14" s="103" t="s">
        <v>52</v>
      </c>
      <c r="C14" s="103"/>
      <c r="D14" s="103"/>
      <c r="E14" s="13" t="s">
        <v>23</v>
      </c>
      <c r="F14" s="11">
        <f>СВЦЭМ!$D$12</f>
        <v>631613.54938848782</v>
      </c>
    </row>
    <row r="15" spans="1:8" ht="30.75" customHeight="1" x14ac:dyDescent="0.25">
      <c r="A15" s="12">
        <v>4</v>
      </c>
      <c r="B15" s="103" t="s">
        <v>53</v>
      </c>
      <c r="C15" s="103" t="s">
        <v>24</v>
      </c>
      <c r="D15" s="103" t="s">
        <v>24</v>
      </c>
      <c r="E15" s="14" t="s">
        <v>54</v>
      </c>
      <c r="F15" s="15">
        <f>ROUND(IF(F25-(F26+F33)&lt;=0,0,MAX(0,(F16-(F17+F24))/(F25-(F26+F33)))),11)</f>
        <v>1.3657034099999999E-3</v>
      </c>
    </row>
    <row r="16" spans="1:8" ht="36" customHeight="1" x14ac:dyDescent="0.25">
      <c r="A16" s="12">
        <v>5</v>
      </c>
      <c r="B16" s="103" t="s">
        <v>55</v>
      </c>
      <c r="C16" s="103" t="s">
        <v>25</v>
      </c>
      <c r="D16" s="103" t="s">
        <v>6</v>
      </c>
      <c r="E16" s="13" t="s">
        <v>6</v>
      </c>
      <c r="F16" s="16">
        <f>СВЦЭМ!$D$27</f>
        <v>26.736999999999998</v>
      </c>
    </row>
    <row r="17" spans="1:6" ht="33" customHeight="1" x14ac:dyDescent="0.25">
      <c r="A17" s="12">
        <v>6</v>
      </c>
      <c r="B17" s="103" t="s">
        <v>56</v>
      </c>
      <c r="C17" s="103" t="s">
        <v>25</v>
      </c>
      <c r="D17" s="103" t="s">
        <v>6</v>
      </c>
      <c r="E17" s="13" t="s">
        <v>6</v>
      </c>
      <c r="F17" s="16">
        <f>SUM(F19:F23)</f>
        <v>26.643000000000001</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26.643000000000001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19721</v>
      </c>
    </row>
    <row r="26" spans="1:6" ht="30.75" customHeight="1" x14ac:dyDescent="0.25">
      <c r="A26" s="12">
        <v>9</v>
      </c>
      <c r="B26" s="103" t="s">
        <v>65</v>
      </c>
      <c r="C26" s="103" t="s">
        <v>27</v>
      </c>
      <c r="D26" s="103" t="s">
        <v>28</v>
      </c>
      <c r="E26" s="13" t="s">
        <v>64</v>
      </c>
      <c r="F26" s="16">
        <f>SUM(F28:F32)</f>
        <v>19652.171000000009</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19652.171000000009</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5018.4332451099999</v>
      </c>
      <c r="C9" s="4">
        <f>СВЦЭМ!$D$14+'СЕТ СН'!G5+СВЦЭМ!$D$10+'СЕТ СН'!G8-'СЕТ СН'!G$16</f>
        <v>5398.8732451100004</v>
      </c>
      <c r="D9" s="4">
        <f>СВЦЭМ!$D$14+'СЕТ СН'!H5+СВЦЭМ!$D$10+'СЕТ СН'!H8-'СЕТ СН'!H$16</f>
        <v>5521.64324511</v>
      </c>
      <c r="E9" s="4">
        <f>СВЦЭМ!$D$14+'СЕТ СН'!I5+СВЦЭМ!$D$10+'СЕТ СН'!I8-'СЕТ СН'!I$16</f>
        <v>5773.6632451099995</v>
      </c>
    </row>
    <row r="10" spans="1:6" x14ac:dyDescent="0.25">
      <c r="A10" s="26" t="s">
        <v>35</v>
      </c>
      <c r="B10" s="4">
        <f>СВЦЭМ!$D$15+'СЕТ СН'!F5+СВЦЭМ!$D$10+'СЕТ СН'!F8-'СЕТ СН'!F$16</f>
        <v>5847.9213943200002</v>
      </c>
      <c r="C10" s="4">
        <f>СВЦЭМ!$D$15+'СЕТ СН'!G5+СВЦЭМ!$D$10+'СЕТ СН'!G8-'СЕТ СН'!G$16</f>
        <v>6228.3613943199998</v>
      </c>
      <c r="D10" s="4">
        <f>СВЦЭМ!$D$15+'СЕТ СН'!H5+СВЦЭМ!$D$10+'СЕТ СН'!H8-'СЕТ СН'!H$16</f>
        <v>6351.1313943200003</v>
      </c>
      <c r="E10" s="4">
        <f>СВЦЭМ!$D$15+'СЕТ СН'!I5+СВЦЭМ!$D$10+'СЕТ СН'!I8-'СЕТ СН'!I$16</f>
        <v>6603.1513943200007</v>
      </c>
    </row>
    <row r="11" spans="1:6" x14ac:dyDescent="0.25">
      <c r="A11" s="26" t="s">
        <v>36</v>
      </c>
      <c r="B11" s="4">
        <f>СВЦЭМ!$D$16+'СЕТ СН'!F5+СВЦЭМ!$D$10+'СЕТ СН'!F8-'СЕТ СН'!F$16</f>
        <v>6689.8857425400001</v>
      </c>
      <c r="C11" s="4">
        <f>СВЦЭМ!$D$16+'СЕТ СН'!G5+СВЦЭМ!$D$10+'СЕТ СН'!G8-'СЕТ СН'!G$16</f>
        <v>7070.3257425400006</v>
      </c>
      <c r="D11" s="4">
        <f>СВЦЭМ!$D$16+'СЕТ СН'!H5+СВЦЭМ!$D$10+'СЕТ СН'!H8-'СЕТ СН'!H$16</f>
        <v>7193.0957425400002</v>
      </c>
      <c r="E11" s="4">
        <f>СВЦЭМ!$D$16+'СЕТ СН'!I5+СВЦЭМ!$D$10+'СЕТ СН'!I8-'СЕТ СН'!I$16</f>
        <v>7445.1157425399997</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5018.4332451099999</v>
      </c>
      <c r="C16" s="28">
        <f>СВЦЭМ!$D$14+'СЕТ СН'!G5+СВЦЭМ!$D$10+'СЕТ СН'!G8-'СЕТ СН'!G$16</f>
        <v>5398.8732451100004</v>
      </c>
      <c r="D16" s="28">
        <f>СВЦЭМ!$D$14+'СЕТ СН'!H5+СВЦЭМ!$D$10+'СЕТ СН'!H8-'СЕТ СН'!H$16</f>
        <v>5521.64324511</v>
      </c>
      <c r="E16" s="28">
        <f>СВЦЭМ!$D$14+'СЕТ СН'!I5+СВЦЭМ!$D$10+'СЕТ СН'!I8-'СЕТ СН'!I$16</f>
        <v>5773.6632451099995</v>
      </c>
    </row>
    <row r="17" spans="1:5" x14ac:dyDescent="0.25">
      <c r="A17" s="26" t="s">
        <v>37</v>
      </c>
      <c r="B17" s="28">
        <f>СВЦЭМ!$D$17+'СЕТ СН'!F5+СВЦЭМ!$D$10+'СЕТ СН'!F8-'СЕТ СН'!F$16</f>
        <v>6272.26939666</v>
      </c>
      <c r="C17" s="28">
        <f>СВЦЭМ!$D$17+'СЕТ СН'!G5+СВЦЭМ!$D$10+'СЕТ СН'!G8-'СЕТ СН'!G$16</f>
        <v>6652.7093966600005</v>
      </c>
      <c r="D17" s="28">
        <f>СВЦЭМ!$D$17+'СЕТ СН'!H5+СВЦЭМ!$D$10+'СЕТ СН'!H8-'СЕТ СН'!H$16</f>
        <v>6775.47939666</v>
      </c>
      <c r="E17" s="28">
        <f>СВЦЭМ!$D$17+'СЕТ СН'!I5+СВЦЭМ!$D$10+'СЕТ СН'!I8-'СЕТ СН'!I$16</f>
        <v>7027.4993966599995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SUMIFS(СВЦЭМ!$C$39:$C$782,СВЦЭМ!$A$39:$A$782,$A12,СВЦЭМ!$B$39:$B$782,B$11)+'СЕТ СН'!$F$9+СВЦЭМ!$D$10+'СЕТ СН'!$F$5-'СЕТ СН'!$F$17</f>
        <v>5177.3837381800004</v>
      </c>
      <c r="C12" s="36">
        <f>SUMIFS(СВЦЭМ!$C$39:$C$782,СВЦЭМ!$A$39:$A$782,$A12,СВЦЭМ!$B$39:$B$782,C$11)+'СЕТ СН'!$F$9+СВЦЭМ!$D$10+'СЕТ СН'!$F$5-'СЕТ СН'!$F$17</f>
        <v>5208.7834866899993</v>
      </c>
      <c r="D12" s="36">
        <f>SUMIFS(СВЦЭМ!$C$39:$C$782,СВЦЭМ!$A$39:$A$782,$A12,СВЦЭМ!$B$39:$B$782,D$11)+'СЕТ СН'!$F$9+СВЦЭМ!$D$10+'СЕТ СН'!$F$5-'СЕТ СН'!$F$17</f>
        <v>5219.4165110899994</v>
      </c>
      <c r="E12" s="36">
        <f>SUMIFS(СВЦЭМ!$C$39:$C$782,СВЦЭМ!$A$39:$A$782,$A12,СВЦЭМ!$B$39:$B$782,E$11)+'СЕТ СН'!$F$9+СВЦЭМ!$D$10+'СЕТ СН'!$F$5-'СЕТ СН'!$F$17</f>
        <v>5247.7479813800001</v>
      </c>
      <c r="F12" s="36">
        <f>SUMIFS(СВЦЭМ!$C$39:$C$782,СВЦЭМ!$A$39:$A$782,$A12,СВЦЭМ!$B$39:$B$782,F$11)+'СЕТ СН'!$F$9+СВЦЭМ!$D$10+'СЕТ СН'!$F$5-'СЕТ СН'!$F$17</f>
        <v>5261.39660155</v>
      </c>
      <c r="G12" s="36">
        <f>SUMIFS(СВЦЭМ!$C$39:$C$782,СВЦЭМ!$A$39:$A$782,$A12,СВЦЭМ!$B$39:$B$782,G$11)+'СЕТ СН'!$F$9+СВЦЭМ!$D$10+'СЕТ СН'!$F$5-'СЕТ СН'!$F$17</f>
        <v>5247.5926584600002</v>
      </c>
      <c r="H12" s="36">
        <f>SUMIFS(СВЦЭМ!$C$39:$C$782,СВЦЭМ!$A$39:$A$782,$A12,СВЦЭМ!$B$39:$B$782,H$11)+'СЕТ СН'!$F$9+СВЦЭМ!$D$10+'СЕТ СН'!$F$5-'СЕТ СН'!$F$17</f>
        <v>5245.8886361000004</v>
      </c>
      <c r="I12" s="36">
        <f>SUMIFS(СВЦЭМ!$C$39:$C$782,СВЦЭМ!$A$39:$A$782,$A12,СВЦЭМ!$B$39:$B$782,I$11)+'СЕТ СН'!$F$9+СВЦЭМ!$D$10+'СЕТ СН'!$F$5-'СЕТ СН'!$F$17</f>
        <v>5249.9885597499997</v>
      </c>
      <c r="J12" s="36">
        <f>SUMIFS(СВЦЭМ!$C$39:$C$782,СВЦЭМ!$A$39:$A$782,$A12,СВЦЭМ!$B$39:$B$782,J$11)+'СЕТ СН'!$F$9+СВЦЭМ!$D$10+'СЕТ СН'!$F$5-'СЕТ СН'!$F$17</f>
        <v>5247.4211462100002</v>
      </c>
      <c r="K12" s="36">
        <f>SUMIFS(СВЦЭМ!$C$39:$C$782,СВЦЭМ!$A$39:$A$782,$A12,СВЦЭМ!$B$39:$B$782,K$11)+'СЕТ СН'!$F$9+СВЦЭМ!$D$10+'СЕТ СН'!$F$5-'СЕТ СН'!$F$17</f>
        <v>5187.7399914699999</v>
      </c>
      <c r="L12" s="36">
        <f>SUMIFS(СВЦЭМ!$C$39:$C$782,СВЦЭМ!$A$39:$A$782,$A12,СВЦЭМ!$B$39:$B$782,L$11)+'СЕТ СН'!$F$9+СВЦЭМ!$D$10+'СЕТ СН'!$F$5-'СЕТ СН'!$F$17</f>
        <v>5179.3620511200006</v>
      </c>
      <c r="M12" s="36">
        <f>SUMIFS(СВЦЭМ!$C$39:$C$782,СВЦЭМ!$A$39:$A$782,$A12,СВЦЭМ!$B$39:$B$782,M$11)+'СЕТ СН'!$F$9+СВЦЭМ!$D$10+'СЕТ СН'!$F$5-'СЕТ СН'!$F$17</f>
        <v>5183.9502869499993</v>
      </c>
      <c r="N12" s="36">
        <f>SUMIFS(СВЦЭМ!$C$39:$C$782,СВЦЭМ!$A$39:$A$782,$A12,СВЦЭМ!$B$39:$B$782,N$11)+'СЕТ СН'!$F$9+СВЦЭМ!$D$10+'СЕТ СН'!$F$5-'СЕТ СН'!$F$17</f>
        <v>5176.9044507100007</v>
      </c>
      <c r="O12" s="36">
        <f>SUMIFS(СВЦЭМ!$C$39:$C$782,СВЦЭМ!$A$39:$A$782,$A12,СВЦЭМ!$B$39:$B$782,O$11)+'СЕТ СН'!$F$9+СВЦЭМ!$D$10+'СЕТ СН'!$F$5-'СЕТ СН'!$F$17</f>
        <v>5188.11282304</v>
      </c>
      <c r="P12" s="36">
        <f>SUMIFS(СВЦЭМ!$C$39:$C$782,СВЦЭМ!$A$39:$A$782,$A12,СВЦЭМ!$B$39:$B$782,P$11)+'СЕТ СН'!$F$9+СВЦЭМ!$D$10+'СЕТ СН'!$F$5-'СЕТ СН'!$F$17</f>
        <v>5214.7853560900003</v>
      </c>
      <c r="Q12" s="36">
        <f>SUMIFS(СВЦЭМ!$C$39:$C$782,СВЦЭМ!$A$39:$A$782,$A12,СВЦЭМ!$B$39:$B$782,Q$11)+'СЕТ СН'!$F$9+СВЦЭМ!$D$10+'СЕТ СН'!$F$5-'СЕТ СН'!$F$17</f>
        <v>5213.66851709</v>
      </c>
      <c r="R12" s="36">
        <f>SUMIFS(СВЦЭМ!$C$39:$C$782,СВЦЭМ!$A$39:$A$782,$A12,СВЦЭМ!$B$39:$B$782,R$11)+'СЕТ СН'!$F$9+СВЦЭМ!$D$10+'СЕТ СН'!$F$5-'СЕТ СН'!$F$17</f>
        <v>5214.1796399499999</v>
      </c>
      <c r="S12" s="36">
        <f>SUMIFS(СВЦЭМ!$C$39:$C$782,СВЦЭМ!$A$39:$A$782,$A12,СВЦЭМ!$B$39:$B$782,S$11)+'СЕТ СН'!$F$9+СВЦЭМ!$D$10+'СЕТ СН'!$F$5-'СЕТ СН'!$F$17</f>
        <v>5191.5597114100001</v>
      </c>
      <c r="T12" s="36">
        <f>SUMIFS(СВЦЭМ!$C$39:$C$782,СВЦЭМ!$A$39:$A$782,$A12,СВЦЭМ!$B$39:$B$782,T$11)+'СЕТ СН'!$F$9+СВЦЭМ!$D$10+'СЕТ СН'!$F$5-'СЕТ СН'!$F$17</f>
        <v>5148.7314857199999</v>
      </c>
      <c r="U12" s="36">
        <f>SUMIFS(СВЦЭМ!$C$39:$C$782,СВЦЭМ!$A$39:$A$782,$A12,СВЦЭМ!$B$39:$B$782,U$11)+'СЕТ СН'!$F$9+СВЦЭМ!$D$10+'СЕТ СН'!$F$5-'СЕТ СН'!$F$17</f>
        <v>5146.7542084800007</v>
      </c>
      <c r="V12" s="36">
        <f>SUMIFS(СВЦЭМ!$C$39:$C$782,СВЦЭМ!$A$39:$A$782,$A12,СВЦЭМ!$B$39:$B$782,V$11)+'СЕТ СН'!$F$9+СВЦЭМ!$D$10+'СЕТ СН'!$F$5-'СЕТ СН'!$F$17</f>
        <v>5155.1497330500006</v>
      </c>
      <c r="W12" s="36">
        <f>SUMIFS(СВЦЭМ!$C$39:$C$782,СВЦЭМ!$A$39:$A$782,$A12,СВЦЭМ!$B$39:$B$782,W$11)+'СЕТ СН'!$F$9+СВЦЭМ!$D$10+'СЕТ СН'!$F$5-'СЕТ СН'!$F$17</f>
        <v>5130.4961954</v>
      </c>
      <c r="X12" s="36">
        <f>SUMIFS(СВЦЭМ!$C$39:$C$782,СВЦЭМ!$A$39:$A$782,$A12,СВЦЭМ!$B$39:$B$782,X$11)+'СЕТ СН'!$F$9+СВЦЭМ!$D$10+'СЕТ СН'!$F$5-'СЕТ СН'!$F$17</f>
        <v>5150.2433057199996</v>
      </c>
      <c r="Y12" s="36">
        <f>SUMIFS(СВЦЭМ!$C$39:$C$782,СВЦЭМ!$A$39:$A$782,$A12,СВЦЭМ!$B$39:$B$782,Y$11)+'СЕТ СН'!$F$9+СВЦЭМ!$D$10+'СЕТ СН'!$F$5-'СЕТ СН'!$F$17</f>
        <v>5137.9299738600002</v>
      </c>
      <c r="AA12" s="37"/>
    </row>
    <row r="13" spans="1:27" ht="15.75" x14ac:dyDescent="0.2">
      <c r="A13" s="35">
        <f>A12+1</f>
        <v>45293</v>
      </c>
      <c r="B13" s="36">
        <f>SUMIFS(СВЦЭМ!$C$39:$C$782,СВЦЭМ!$A$39:$A$782,$A13,СВЦЭМ!$B$39:$B$782,B$11)+'СЕТ СН'!$F$9+СВЦЭМ!$D$10+'СЕТ СН'!$F$5-'СЕТ СН'!$F$17</f>
        <v>5061.3790389900005</v>
      </c>
      <c r="C13" s="36">
        <f>SUMIFS(СВЦЭМ!$C$39:$C$782,СВЦЭМ!$A$39:$A$782,$A13,СВЦЭМ!$B$39:$B$782,C$11)+'СЕТ СН'!$F$9+СВЦЭМ!$D$10+'СЕТ СН'!$F$5-'СЕТ СН'!$F$17</f>
        <v>5093.2214870400003</v>
      </c>
      <c r="D13" s="36">
        <f>SUMIFS(СВЦЭМ!$C$39:$C$782,СВЦЭМ!$A$39:$A$782,$A13,СВЦЭМ!$B$39:$B$782,D$11)+'СЕТ СН'!$F$9+СВЦЭМ!$D$10+'СЕТ СН'!$F$5-'СЕТ СН'!$F$17</f>
        <v>5112.0862793900005</v>
      </c>
      <c r="E13" s="36">
        <f>SUMIFS(СВЦЭМ!$C$39:$C$782,СВЦЭМ!$A$39:$A$782,$A13,СВЦЭМ!$B$39:$B$782,E$11)+'СЕТ СН'!$F$9+СВЦЭМ!$D$10+'СЕТ СН'!$F$5-'СЕТ СН'!$F$17</f>
        <v>5121.9544474200002</v>
      </c>
      <c r="F13" s="36">
        <f>SUMIFS(СВЦЭМ!$C$39:$C$782,СВЦЭМ!$A$39:$A$782,$A13,СВЦЭМ!$B$39:$B$782,F$11)+'СЕТ СН'!$F$9+СВЦЭМ!$D$10+'СЕТ СН'!$F$5-'СЕТ СН'!$F$17</f>
        <v>5121.4460648000004</v>
      </c>
      <c r="G13" s="36">
        <f>SUMIFS(СВЦЭМ!$C$39:$C$782,СВЦЭМ!$A$39:$A$782,$A13,СВЦЭМ!$B$39:$B$782,G$11)+'СЕТ СН'!$F$9+СВЦЭМ!$D$10+'СЕТ СН'!$F$5-'СЕТ СН'!$F$17</f>
        <v>5112.8090771400002</v>
      </c>
      <c r="H13" s="36">
        <f>SUMIFS(СВЦЭМ!$C$39:$C$782,СВЦЭМ!$A$39:$A$782,$A13,СВЦЭМ!$B$39:$B$782,H$11)+'СЕТ СН'!$F$9+СВЦЭМ!$D$10+'СЕТ СН'!$F$5-'СЕТ СН'!$F$17</f>
        <v>5112.2241306900005</v>
      </c>
      <c r="I13" s="36">
        <f>SUMIFS(СВЦЭМ!$C$39:$C$782,СВЦЭМ!$A$39:$A$782,$A13,СВЦЭМ!$B$39:$B$782,I$11)+'СЕТ СН'!$F$9+СВЦЭМ!$D$10+'СЕТ СН'!$F$5-'СЕТ СН'!$F$17</f>
        <v>5115.0410267400002</v>
      </c>
      <c r="J13" s="36">
        <f>SUMIFS(СВЦЭМ!$C$39:$C$782,СВЦЭМ!$A$39:$A$782,$A13,СВЦЭМ!$B$39:$B$782,J$11)+'СЕТ СН'!$F$9+СВЦЭМ!$D$10+'СЕТ СН'!$F$5-'СЕТ СН'!$F$17</f>
        <v>5096.17583225</v>
      </c>
      <c r="K13" s="36">
        <f>SUMIFS(СВЦЭМ!$C$39:$C$782,СВЦЭМ!$A$39:$A$782,$A13,СВЦЭМ!$B$39:$B$782,K$11)+'СЕТ СН'!$F$9+СВЦЭМ!$D$10+'СЕТ СН'!$F$5-'СЕТ СН'!$F$17</f>
        <v>5060.1382561500004</v>
      </c>
      <c r="L13" s="36">
        <f>SUMIFS(СВЦЭМ!$C$39:$C$782,СВЦЭМ!$A$39:$A$782,$A13,СВЦЭМ!$B$39:$B$782,L$11)+'СЕТ СН'!$F$9+СВЦЭМ!$D$10+'СЕТ СН'!$F$5-'СЕТ СН'!$F$17</f>
        <v>5019.8685435200005</v>
      </c>
      <c r="M13" s="36">
        <f>SUMIFS(СВЦЭМ!$C$39:$C$782,СВЦЭМ!$A$39:$A$782,$A13,СВЦЭМ!$B$39:$B$782,M$11)+'СЕТ СН'!$F$9+СВЦЭМ!$D$10+'СЕТ СН'!$F$5-'СЕТ СН'!$F$17</f>
        <v>5009.6218256800003</v>
      </c>
      <c r="N13" s="36">
        <f>SUMIFS(СВЦЭМ!$C$39:$C$782,СВЦЭМ!$A$39:$A$782,$A13,СВЦЭМ!$B$39:$B$782,N$11)+'СЕТ СН'!$F$9+СВЦЭМ!$D$10+'СЕТ СН'!$F$5-'СЕТ СН'!$F$17</f>
        <v>5008.8549460300001</v>
      </c>
      <c r="O13" s="36">
        <f>SUMIFS(СВЦЭМ!$C$39:$C$782,СВЦЭМ!$A$39:$A$782,$A13,СВЦЭМ!$B$39:$B$782,O$11)+'СЕТ СН'!$F$9+СВЦЭМ!$D$10+'СЕТ СН'!$F$5-'СЕТ СН'!$F$17</f>
        <v>5032.19099061</v>
      </c>
      <c r="P13" s="36">
        <f>SUMIFS(СВЦЭМ!$C$39:$C$782,СВЦЭМ!$A$39:$A$782,$A13,СВЦЭМ!$B$39:$B$782,P$11)+'СЕТ СН'!$F$9+СВЦЭМ!$D$10+'СЕТ СН'!$F$5-'СЕТ СН'!$F$17</f>
        <v>5035.0131794300005</v>
      </c>
      <c r="Q13" s="36">
        <f>SUMIFS(СВЦЭМ!$C$39:$C$782,СВЦЭМ!$A$39:$A$782,$A13,СВЦЭМ!$B$39:$B$782,Q$11)+'СЕТ СН'!$F$9+СВЦЭМ!$D$10+'СЕТ СН'!$F$5-'СЕТ СН'!$F$17</f>
        <v>5072.9486258300003</v>
      </c>
      <c r="R13" s="36">
        <f>SUMIFS(СВЦЭМ!$C$39:$C$782,СВЦЭМ!$A$39:$A$782,$A13,СВЦЭМ!$B$39:$B$782,R$11)+'СЕТ СН'!$F$9+СВЦЭМ!$D$10+'СЕТ СН'!$F$5-'СЕТ СН'!$F$17</f>
        <v>5070.3224146800003</v>
      </c>
      <c r="S13" s="36">
        <f>SUMIFS(СВЦЭМ!$C$39:$C$782,СВЦЭМ!$A$39:$A$782,$A13,СВЦЭМ!$B$39:$B$782,S$11)+'СЕТ СН'!$F$9+СВЦЭМ!$D$10+'СЕТ СН'!$F$5-'СЕТ СН'!$F$17</f>
        <v>5031.4518382300002</v>
      </c>
      <c r="T13" s="36">
        <f>SUMIFS(СВЦЭМ!$C$39:$C$782,СВЦЭМ!$A$39:$A$782,$A13,СВЦЭМ!$B$39:$B$782,T$11)+'СЕТ СН'!$F$9+СВЦЭМ!$D$10+'СЕТ СН'!$F$5-'СЕТ СН'!$F$17</f>
        <v>4985.4928161500002</v>
      </c>
      <c r="U13" s="36">
        <f>SUMIFS(СВЦЭМ!$C$39:$C$782,СВЦЭМ!$A$39:$A$782,$A13,СВЦЭМ!$B$39:$B$782,U$11)+'СЕТ СН'!$F$9+СВЦЭМ!$D$10+'СЕТ СН'!$F$5-'СЕТ СН'!$F$17</f>
        <v>4993.3963444600004</v>
      </c>
      <c r="V13" s="36">
        <f>SUMIFS(СВЦЭМ!$C$39:$C$782,СВЦЭМ!$A$39:$A$782,$A13,СВЦЭМ!$B$39:$B$782,V$11)+'СЕТ СН'!$F$9+СВЦЭМ!$D$10+'СЕТ СН'!$F$5-'СЕТ СН'!$F$17</f>
        <v>5008.9089361799997</v>
      </c>
      <c r="W13" s="36">
        <f>SUMIFS(СВЦЭМ!$C$39:$C$782,СВЦЭМ!$A$39:$A$782,$A13,СВЦЭМ!$B$39:$B$782,W$11)+'СЕТ СН'!$F$9+СВЦЭМ!$D$10+'СЕТ СН'!$F$5-'СЕТ СН'!$F$17</f>
        <v>5020.4266412500001</v>
      </c>
      <c r="X13" s="36">
        <f>SUMIFS(СВЦЭМ!$C$39:$C$782,СВЦЭМ!$A$39:$A$782,$A13,СВЦЭМ!$B$39:$B$782,X$11)+'СЕТ СН'!$F$9+СВЦЭМ!$D$10+'СЕТ СН'!$F$5-'СЕТ СН'!$F$17</f>
        <v>5024.5683824099997</v>
      </c>
      <c r="Y13" s="36">
        <f>SUMIFS(СВЦЭМ!$C$39:$C$782,СВЦЭМ!$A$39:$A$782,$A13,СВЦЭМ!$B$39:$B$782,Y$11)+'СЕТ СН'!$F$9+СВЦЭМ!$D$10+'СЕТ СН'!$F$5-'СЕТ СН'!$F$17</f>
        <v>5042.61902431</v>
      </c>
    </row>
    <row r="14" spans="1:27" ht="15.75" x14ac:dyDescent="0.2">
      <c r="A14" s="35">
        <f t="shared" ref="A14:A42" si="0">A13+1</f>
        <v>45294</v>
      </c>
      <c r="B14" s="36">
        <f>SUMIFS(СВЦЭМ!$C$39:$C$782,СВЦЭМ!$A$39:$A$782,$A14,СВЦЭМ!$B$39:$B$782,B$11)+'СЕТ СН'!$F$9+СВЦЭМ!$D$10+'СЕТ СН'!$F$5-'СЕТ СН'!$F$17</f>
        <v>4963.2557219600003</v>
      </c>
      <c r="C14" s="36">
        <f>SUMIFS(СВЦЭМ!$C$39:$C$782,СВЦЭМ!$A$39:$A$782,$A14,СВЦЭМ!$B$39:$B$782,C$11)+'СЕТ СН'!$F$9+СВЦЭМ!$D$10+'СЕТ СН'!$F$5-'СЕТ СН'!$F$17</f>
        <v>4936.9049823900004</v>
      </c>
      <c r="D14" s="36">
        <f>SUMIFS(СВЦЭМ!$C$39:$C$782,СВЦЭМ!$A$39:$A$782,$A14,СВЦЭМ!$B$39:$B$782,D$11)+'СЕТ СН'!$F$9+СВЦЭМ!$D$10+'СЕТ СН'!$F$5-'СЕТ СН'!$F$17</f>
        <v>5001.3820274700001</v>
      </c>
      <c r="E14" s="36">
        <f>SUMIFS(СВЦЭМ!$C$39:$C$782,СВЦЭМ!$A$39:$A$782,$A14,СВЦЭМ!$B$39:$B$782,E$11)+'СЕТ СН'!$F$9+СВЦЭМ!$D$10+'СЕТ СН'!$F$5-'СЕТ СН'!$F$17</f>
        <v>4992.3809551900003</v>
      </c>
      <c r="F14" s="36">
        <f>SUMIFS(СВЦЭМ!$C$39:$C$782,СВЦЭМ!$A$39:$A$782,$A14,СВЦЭМ!$B$39:$B$782,F$11)+'СЕТ СН'!$F$9+СВЦЭМ!$D$10+'СЕТ СН'!$F$5-'СЕТ СН'!$F$17</f>
        <v>4993.3020957799999</v>
      </c>
      <c r="G14" s="36">
        <f>SUMIFS(СВЦЭМ!$C$39:$C$782,СВЦЭМ!$A$39:$A$782,$A14,СВЦЭМ!$B$39:$B$782,G$11)+'СЕТ СН'!$F$9+СВЦЭМ!$D$10+'СЕТ СН'!$F$5-'СЕТ СН'!$F$17</f>
        <v>5000.1668554900007</v>
      </c>
      <c r="H14" s="36">
        <f>SUMIFS(СВЦЭМ!$C$39:$C$782,СВЦЭМ!$A$39:$A$782,$A14,СВЦЭМ!$B$39:$B$782,H$11)+'СЕТ СН'!$F$9+СВЦЭМ!$D$10+'СЕТ СН'!$F$5-'СЕТ СН'!$F$17</f>
        <v>4995.79701088</v>
      </c>
      <c r="I14" s="36">
        <f>SUMIFS(СВЦЭМ!$C$39:$C$782,СВЦЭМ!$A$39:$A$782,$A14,СВЦЭМ!$B$39:$B$782,I$11)+'СЕТ СН'!$F$9+СВЦЭМ!$D$10+'СЕТ СН'!$F$5-'СЕТ СН'!$F$17</f>
        <v>4983.91819614</v>
      </c>
      <c r="J14" s="36">
        <f>SUMIFS(СВЦЭМ!$C$39:$C$782,СВЦЭМ!$A$39:$A$782,$A14,СВЦЭМ!$B$39:$B$782,J$11)+'СЕТ СН'!$F$9+СВЦЭМ!$D$10+'СЕТ СН'!$F$5-'СЕТ СН'!$F$17</f>
        <v>4950.0831251</v>
      </c>
      <c r="K14" s="36">
        <f>SUMIFS(СВЦЭМ!$C$39:$C$782,СВЦЭМ!$A$39:$A$782,$A14,СВЦЭМ!$B$39:$B$782,K$11)+'СЕТ СН'!$F$9+СВЦЭМ!$D$10+'СЕТ СН'!$F$5-'СЕТ СН'!$F$17</f>
        <v>4914.9193483400004</v>
      </c>
      <c r="L14" s="36">
        <f>SUMIFS(СВЦЭМ!$C$39:$C$782,СВЦЭМ!$A$39:$A$782,$A14,СВЦЭМ!$B$39:$B$782,L$11)+'СЕТ СН'!$F$9+СВЦЭМ!$D$10+'СЕТ СН'!$F$5-'СЕТ СН'!$F$17</f>
        <v>4887.1845136299999</v>
      </c>
      <c r="M14" s="36">
        <f>SUMIFS(СВЦЭМ!$C$39:$C$782,СВЦЭМ!$A$39:$A$782,$A14,СВЦЭМ!$B$39:$B$782,M$11)+'СЕТ СН'!$F$9+СВЦЭМ!$D$10+'СЕТ СН'!$F$5-'СЕТ СН'!$F$17</f>
        <v>4899.7468672499999</v>
      </c>
      <c r="N14" s="36">
        <f>SUMIFS(СВЦЭМ!$C$39:$C$782,СВЦЭМ!$A$39:$A$782,$A14,СВЦЭМ!$B$39:$B$782,N$11)+'СЕТ СН'!$F$9+СВЦЭМ!$D$10+'СЕТ СН'!$F$5-'СЕТ СН'!$F$17</f>
        <v>4913.1634470300005</v>
      </c>
      <c r="O14" s="36">
        <f>SUMIFS(СВЦЭМ!$C$39:$C$782,СВЦЭМ!$A$39:$A$782,$A14,СВЦЭМ!$B$39:$B$782,O$11)+'СЕТ СН'!$F$9+СВЦЭМ!$D$10+'СЕТ СН'!$F$5-'СЕТ СН'!$F$17</f>
        <v>4929.78007196</v>
      </c>
      <c r="P14" s="36">
        <f>SUMIFS(СВЦЭМ!$C$39:$C$782,СВЦЭМ!$A$39:$A$782,$A14,СВЦЭМ!$B$39:$B$782,P$11)+'СЕТ СН'!$F$9+СВЦЭМ!$D$10+'СЕТ СН'!$F$5-'СЕТ СН'!$F$17</f>
        <v>4942.1807561000005</v>
      </c>
      <c r="Q14" s="36">
        <f>SUMIFS(СВЦЭМ!$C$39:$C$782,СВЦЭМ!$A$39:$A$782,$A14,СВЦЭМ!$B$39:$B$782,Q$11)+'СЕТ СН'!$F$9+СВЦЭМ!$D$10+'СЕТ СН'!$F$5-'СЕТ СН'!$F$17</f>
        <v>4956.84314627</v>
      </c>
      <c r="R14" s="36">
        <f>SUMIFS(СВЦЭМ!$C$39:$C$782,СВЦЭМ!$A$39:$A$782,$A14,СВЦЭМ!$B$39:$B$782,R$11)+'СЕТ СН'!$F$9+СВЦЭМ!$D$10+'СЕТ СН'!$F$5-'СЕТ СН'!$F$17</f>
        <v>4958.63087903</v>
      </c>
      <c r="S14" s="36">
        <f>SUMIFS(СВЦЭМ!$C$39:$C$782,СВЦЭМ!$A$39:$A$782,$A14,СВЦЭМ!$B$39:$B$782,S$11)+'СЕТ СН'!$F$9+СВЦЭМ!$D$10+'СЕТ СН'!$F$5-'СЕТ СН'!$F$17</f>
        <v>4924.8083140600002</v>
      </c>
      <c r="T14" s="36">
        <f>SUMIFS(СВЦЭМ!$C$39:$C$782,СВЦЭМ!$A$39:$A$782,$A14,СВЦЭМ!$B$39:$B$782,T$11)+'СЕТ СН'!$F$9+СВЦЭМ!$D$10+'СЕТ СН'!$F$5-'СЕТ СН'!$F$17</f>
        <v>4874.0460796200005</v>
      </c>
      <c r="U14" s="36">
        <f>SUMIFS(СВЦЭМ!$C$39:$C$782,СВЦЭМ!$A$39:$A$782,$A14,СВЦЭМ!$B$39:$B$782,U$11)+'СЕТ СН'!$F$9+СВЦЭМ!$D$10+'СЕТ СН'!$F$5-'СЕТ СН'!$F$17</f>
        <v>4886.9393285200003</v>
      </c>
      <c r="V14" s="36">
        <f>SUMIFS(СВЦЭМ!$C$39:$C$782,СВЦЭМ!$A$39:$A$782,$A14,СВЦЭМ!$B$39:$B$782,V$11)+'СЕТ СН'!$F$9+СВЦЭМ!$D$10+'СЕТ СН'!$F$5-'СЕТ СН'!$F$17</f>
        <v>4900.8789909400002</v>
      </c>
      <c r="W14" s="36">
        <f>SUMIFS(СВЦЭМ!$C$39:$C$782,СВЦЭМ!$A$39:$A$782,$A14,СВЦЭМ!$B$39:$B$782,W$11)+'СЕТ СН'!$F$9+СВЦЭМ!$D$10+'СЕТ СН'!$F$5-'СЕТ СН'!$F$17</f>
        <v>4906.7068724000001</v>
      </c>
      <c r="X14" s="36">
        <f>SUMIFS(СВЦЭМ!$C$39:$C$782,СВЦЭМ!$A$39:$A$782,$A14,СВЦЭМ!$B$39:$B$782,X$11)+'СЕТ СН'!$F$9+СВЦЭМ!$D$10+'СЕТ СН'!$F$5-'СЕТ СН'!$F$17</f>
        <v>4929.1235723200007</v>
      </c>
      <c r="Y14" s="36">
        <f>SUMIFS(СВЦЭМ!$C$39:$C$782,СВЦЭМ!$A$39:$A$782,$A14,СВЦЭМ!$B$39:$B$782,Y$11)+'СЕТ СН'!$F$9+СВЦЭМ!$D$10+'СЕТ СН'!$F$5-'СЕТ СН'!$F$17</f>
        <v>4951.4245631000003</v>
      </c>
    </row>
    <row r="15" spans="1:27" ht="15.75" x14ac:dyDescent="0.2">
      <c r="A15" s="35">
        <f t="shared" si="0"/>
        <v>45295</v>
      </c>
      <c r="B15" s="36">
        <f>SUMIFS(СВЦЭМ!$C$39:$C$782,СВЦЭМ!$A$39:$A$782,$A15,СВЦЭМ!$B$39:$B$782,B$11)+'СЕТ СН'!$F$9+СВЦЭМ!$D$10+'СЕТ СН'!$F$5-'СЕТ СН'!$F$17</f>
        <v>4878.7803426600003</v>
      </c>
      <c r="C15" s="36">
        <f>SUMIFS(СВЦЭМ!$C$39:$C$782,СВЦЭМ!$A$39:$A$782,$A15,СВЦЭМ!$B$40:$B$783,C$11)+'СЕТ СН'!$F$9+СВЦЭМ!$D$10+'СЕТ СН'!$F$5-'СЕТ СН'!$F$17</f>
        <v>4878.7803426600003</v>
      </c>
      <c r="D15" s="36">
        <f>SUMIFS(СВЦЭМ!$C$39:$C$782,СВЦЭМ!$A$39:$A$782,$A15,СВЦЭМ!$B$39:$B$782,D$11)+'СЕТ СН'!$F$9+СВЦЭМ!$D$10+'СЕТ СН'!$F$5-'СЕТ СН'!$F$17</f>
        <v>4912.8766984900003</v>
      </c>
      <c r="E15" s="36">
        <f>SUMIFS(СВЦЭМ!$C$39:$C$782,СВЦЭМ!$A$39:$A$782,$A15,СВЦЭМ!$B$39:$B$782,E$11)+'СЕТ СН'!$F$9+СВЦЭМ!$D$10+'СЕТ СН'!$F$5-'СЕТ СН'!$F$17</f>
        <v>4928.1185323899999</v>
      </c>
      <c r="F15" s="36">
        <f>SUMIFS(СВЦЭМ!$C$39:$C$782,СВЦЭМ!$A$39:$A$782,$A15,СВЦЭМ!$B$39:$B$782,F$11)+'СЕТ СН'!$F$9+СВЦЭМ!$D$10+'СЕТ СН'!$F$5-'СЕТ СН'!$F$17</f>
        <v>4928.8843705300005</v>
      </c>
      <c r="G15" s="36">
        <f>SUMIFS(СВЦЭМ!$C$39:$C$782,СВЦЭМ!$A$39:$A$782,$A15,СВЦЭМ!$B$39:$B$782,G$11)+'СЕТ СН'!$F$9+СВЦЭМ!$D$10+'СЕТ СН'!$F$5-'СЕТ СН'!$F$17</f>
        <v>4918.1773569699999</v>
      </c>
      <c r="H15" s="36">
        <f>SUMIFS(СВЦЭМ!$C$39:$C$782,СВЦЭМ!$A$39:$A$782,$A15,СВЦЭМ!$B$39:$B$782,H$11)+'СЕТ СН'!$F$9+СВЦЭМ!$D$10+'СЕТ СН'!$F$5-'СЕТ СН'!$F$17</f>
        <v>4909.0723798199997</v>
      </c>
      <c r="I15" s="36">
        <f>SUMIFS(СВЦЭМ!$C$39:$C$782,СВЦЭМ!$A$39:$A$782,$A15,СВЦЭМ!$B$39:$B$782,I$11)+'СЕТ СН'!$F$9+СВЦЭМ!$D$10+'СЕТ СН'!$F$5-'СЕТ СН'!$F$17</f>
        <v>4894.1219846000004</v>
      </c>
      <c r="J15" s="36">
        <f>SUMIFS(СВЦЭМ!$C$39:$C$782,СВЦЭМ!$A$39:$A$782,$A15,СВЦЭМ!$B$39:$B$782,J$11)+'СЕТ СН'!$F$9+СВЦЭМ!$D$10+'СЕТ СН'!$F$5-'СЕТ СН'!$F$17</f>
        <v>4890.6504892400008</v>
      </c>
      <c r="K15" s="36">
        <f>SUMIFS(СВЦЭМ!$C$39:$C$782,СВЦЭМ!$A$39:$A$782,$A15,СВЦЭМ!$B$39:$B$782,K$11)+'СЕТ СН'!$F$9+СВЦЭМ!$D$10+'СЕТ СН'!$F$5-'СЕТ СН'!$F$17</f>
        <v>4849.30962086</v>
      </c>
      <c r="L15" s="36">
        <f>SUMIFS(СВЦЭМ!$C$39:$C$782,СВЦЭМ!$A$39:$A$782,$A15,СВЦЭМ!$B$39:$B$782,L$11)+'СЕТ СН'!$F$9+СВЦЭМ!$D$10+'СЕТ СН'!$F$5-'СЕТ СН'!$F$17</f>
        <v>4823.0498622000005</v>
      </c>
      <c r="M15" s="36">
        <f>SUMIFS(СВЦЭМ!$C$39:$C$782,СВЦЭМ!$A$39:$A$782,$A15,СВЦЭМ!$B$39:$B$782,M$11)+'СЕТ СН'!$F$9+СВЦЭМ!$D$10+'СЕТ СН'!$F$5-'СЕТ СН'!$F$17</f>
        <v>4825.0709143900003</v>
      </c>
      <c r="N15" s="36">
        <f>SUMIFS(СВЦЭМ!$C$39:$C$782,СВЦЭМ!$A$39:$A$782,$A15,СВЦЭМ!$B$39:$B$782,N$11)+'СЕТ СН'!$F$9+СВЦЭМ!$D$10+'СЕТ СН'!$F$5-'СЕТ СН'!$F$17</f>
        <v>4839.9162811799997</v>
      </c>
      <c r="O15" s="36">
        <f>SUMIFS(СВЦЭМ!$C$39:$C$782,СВЦЭМ!$A$39:$A$782,$A15,СВЦЭМ!$B$39:$B$782,O$11)+'СЕТ СН'!$F$9+СВЦЭМ!$D$10+'СЕТ СН'!$F$5-'СЕТ СН'!$F$17</f>
        <v>4848.4956181500002</v>
      </c>
      <c r="P15" s="36">
        <f>SUMIFS(СВЦЭМ!$C$39:$C$782,СВЦЭМ!$A$39:$A$782,$A15,СВЦЭМ!$B$39:$B$782,P$11)+'СЕТ СН'!$F$9+СВЦЭМ!$D$10+'СЕТ СН'!$F$5-'СЕТ СН'!$F$17</f>
        <v>4863.7400029400005</v>
      </c>
      <c r="Q15" s="36">
        <f>SUMIFS(СВЦЭМ!$C$39:$C$782,СВЦЭМ!$A$39:$A$782,$A15,СВЦЭМ!$B$39:$B$782,Q$11)+'СЕТ СН'!$F$9+СВЦЭМ!$D$10+'СЕТ СН'!$F$5-'СЕТ СН'!$F$17</f>
        <v>4878.9860231700004</v>
      </c>
      <c r="R15" s="36">
        <f>SUMIFS(СВЦЭМ!$C$39:$C$782,СВЦЭМ!$A$39:$A$782,$A15,СВЦЭМ!$B$39:$B$782,R$11)+'СЕТ СН'!$F$9+СВЦЭМ!$D$10+'СЕТ СН'!$F$5-'СЕТ СН'!$F$17</f>
        <v>4884.4539531200007</v>
      </c>
      <c r="S15" s="36">
        <f>SUMIFS(СВЦЭМ!$C$39:$C$782,СВЦЭМ!$A$39:$A$782,$A15,СВЦЭМ!$B$39:$B$782,S$11)+'СЕТ СН'!$F$9+СВЦЭМ!$D$10+'СЕТ СН'!$F$5-'СЕТ СН'!$F$17</f>
        <v>4842.1985064500004</v>
      </c>
      <c r="T15" s="36">
        <f>SUMIFS(СВЦЭМ!$C$39:$C$782,СВЦЭМ!$A$39:$A$782,$A15,СВЦЭМ!$B$39:$B$782,T$11)+'СЕТ СН'!$F$9+СВЦЭМ!$D$10+'СЕТ СН'!$F$5-'СЕТ СН'!$F$17</f>
        <v>4801.7753757999999</v>
      </c>
      <c r="U15" s="36">
        <f>SUMIFS(СВЦЭМ!$C$39:$C$782,СВЦЭМ!$A$39:$A$782,$A15,СВЦЭМ!$B$39:$B$782,U$11)+'СЕТ СН'!$F$9+СВЦЭМ!$D$10+'СЕТ СН'!$F$5-'СЕТ СН'!$F$17</f>
        <v>4810.0037374900003</v>
      </c>
      <c r="V15" s="36">
        <f>SUMIFS(СВЦЭМ!$C$39:$C$782,СВЦЭМ!$A$39:$A$782,$A15,СВЦЭМ!$B$39:$B$782,V$11)+'СЕТ СН'!$F$9+СВЦЭМ!$D$10+'СЕТ СН'!$F$5-'СЕТ СН'!$F$17</f>
        <v>4834.0122000800002</v>
      </c>
      <c r="W15" s="36">
        <f>SUMIFS(СВЦЭМ!$C$39:$C$782,СВЦЭМ!$A$39:$A$782,$A15,СВЦЭМ!$B$39:$B$782,W$11)+'СЕТ СН'!$F$9+СВЦЭМ!$D$10+'СЕТ СН'!$F$5-'СЕТ СН'!$F$17</f>
        <v>4843.5832295099999</v>
      </c>
      <c r="X15" s="36">
        <f>SUMIFS(СВЦЭМ!$C$39:$C$782,СВЦЭМ!$A$39:$A$782,$A15,СВЦЭМ!$B$39:$B$782,X$11)+'СЕТ СН'!$F$9+СВЦЭМ!$D$10+'СЕТ СН'!$F$5-'СЕТ СН'!$F$17</f>
        <v>4862.1133320400004</v>
      </c>
      <c r="Y15" s="36">
        <f>SUMIFS(СВЦЭМ!$C$39:$C$782,СВЦЭМ!$A$39:$A$782,$A15,СВЦЭМ!$B$39:$B$782,Y$11)+'СЕТ СН'!$F$9+СВЦЭМ!$D$10+'СЕТ СН'!$F$5-'СЕТ СН'!$F$17</f>
        <v>4878.5231776400005</v>
      </c>
    </row>
    <row r="16" spans="1:27" ht="15.75" x14ac:dyDescent="0.2">
      <c r="A16" s="35">
        <f t="shared" si="0"/>
        <v>45296</v>
      </c>
      <c r="B16" s="36">
        <f>SUMIFS(СВЦЭМ!$C$39:$C$782,СВЦЭМ!$A$39:$A$782,$A16,СВЦЭМ!$B$39:$B$782,B$11)+'СЕТ СН'!$F$9+СВЦЭМ!$D$10+'СЕТ СН'!$F$5-'СЕТ СН'!$F$17</f>
        <v>4925.0072935999997</v>
      </c>
      <c r="C16" s="36">
        <f>SUMIFS(СВЦЭМ!$C$39:$C$782,СВЦЭМ!$A$39:$A$782,$A16,СВЦЭМ!$B$39:$B$782,C$11)+'СЕТ СН'!$F$9+СВЦЭМ!$D$10+'СЕТ СН'!$F$5-'СЕТ СН'!$F$17</f>
        <v>4957.9663351300005</v>
      </c>
      <c r="D16" s="36">
        <f>SUMIFS(СВЦЭМ!$C$39:$C$782,СВЦЭМ!$A$39:$A$782,$A16,СВЦЭМ!$B$39:$B$782,D$11)+'СЕТ СН'!$F$9+СВЦЭМ!$D$10+'СЕТ СН'!$F$5-'СЕТ СН'!$F$17</f>
        <v>4976.3518077400004</v>
      </c>
      <c r="E16" s="36">
        <f>SUMIFS(СВЦЭМ!$C$39:$C$782,СВЦЭМ!$A$39:$A$782,$A16,СВЦЭМ!$B$39:$B$782,E$11)+'СЕТ СН'!$F$9+СВЦЭМ!$D$10+'СЕТ СН'!$F$5-'СЕТ СН'!$F$17</f>
        <v>4984.3060547700006</v>
      </c>
      <c r="F16" s="36">
        <f>SUMIFS(СВЦЭМ!$C$39:$C$782,СВЦЭМ!$A$39:$A$782,$A16,СВЦЭМ!$B$39:$B$782,F$11)+'СЕТ СН'!$F$9+СВЦЭМ!$D$10+'СЕТ СН'!$F$5-'СЕТ СН'!$F$17</f>
        <v>4989.4181679600006</v>
      </c>
      <c r="G16" s="36">
        <f>SUMIFS(СВЦЭМ!$C$39:$C$782,СВЦЭМ!$A$39:$A$782,$A16,СВЦЭМ!$B$39:$B$782,G$11)+'СЕТ СН'!$F$9+СВЦЭМ!$D$10+'СЕТ СН'!$F$5-'СЕТ СН'!$F$17</f>
        <v>4979.7594659599999</v>
      </c>
      <c r="H16" s="36">
        <f>SUMIFS(СВЦЭМ!$C$39:$C$782,СВЦЭМ!$A$39:$A$782,$A16,СВЦЭМ!$B$39:$B$782,H$11)+'СЕТ СН'!$F$9+СВЦЭМ!$D$10+'СЕТ СН'!$F$5-'СЕТ СН'!$F$17</f>
        <v>4963.0228095299999</v>
      </c>
      <c r="I16" s="36">
        <f>SUMIFS(СВЦЭМ!$C$39:$C$782,СВЦЭМ!$A$39:$A$782,$A16,СВЦЭМ!$B$39:$B$782,I$11)+'СЕТ СН'!$F$9+СВЦЭМ!$D$10+'СЕТ СН'!$F$5-'СЕТ СН'!$F$17</f>
        <v>4946.2996868800001</v>
      </c>
      <c r="J16" s="36">
        <f>SUMIFS(СВЦЭМ!$C$39:$C$782,СВЦЭМ!$A$39:$A$782,$A16,СВЦЭМ!$B$39:$B$782,J$11)+'СЕТ СН'!$F$9+СВЦЭМ!$D$10+'СЕТ СН'!$F$5-'СЕТ СН'!$F$17</f>
        <v>4907.6107902800004</v>
      </c>
      <c r="K16" s="36">
        <f>SUMIFS(СВЦЭМ!$C$39:$C$782,СВЦЭМ!$A$39:$A$782,$A16,СВЦЭМ!$B$39:$B$782,K$11)+'СЕТ СН'!$F$9+СВЦЭМ!$D$10+'СЕТ СН'!$F$5-'СЕТ СН'!$F$17</f>
        <v>4862.0102206800002</v>
      </c>
      <c r="L16" s="36">
        <f>SUMIFS(СВЦЭМ!$C$39:$C$782,СВЦЭМ!$A$39:$A$782,$A16,СВЦЭМ!$B$39:$B$782,L$11)+'СЕТ СН'!$F$9+СВЦЭМ!$D$10+'СЕТ СН'!$F$5-'СЕТ СН'!$F$17</f>
        <v>4821.5966431800007</v>
      </c>
      <c r="M16" s="36">
        <f>SUMIFS(СВЦЭМ!$C$39:$C$782,СВЦЭМ!$A$39:$A$782,$A16,СВЦЭМ!$B$39:$B$782,M$11)+'СЕТ СН'!$F$9+СВЦЭМ!$D$10+'СЕТ СН'!$F$5-'СЕТ СН'!$F$17</f>
        <v>4814.5052242000002</v>
      </c>
      <c r="N16" s="36">
        <f>SUMIFS(СВЦЭМ!$C$39:$C$782,СВЦЭМ!$A$39:$A$782,$A16,СВЦЭМ!$B$39:$B$782,N$11)+'СЕТ СН'!$F$9+СВЦЭМ!$D$10+'СЕТ СН'!$F$5-'СЕТ СН'!$F$17</f>
        <v>4830.1561226499998</v>
      </c>
      <c r="O16" s="36">
        <f>SUMIFS(СВЦЭМ!$C$39:$C$782,СВЦЭМ!$A$39:$A$782,$A16,СВЦЭМ!$B$39:$B$782,O$11)+'СЕТ СН'!$F$9+СВЦЭМ!$D$10+'СЕТ СН'!$F$5-'СЕТ СН'!$F$17</f>
        <v>4856.0821915900005</v>
      </c>
      <c r="P16" s="36">
        <f>SUMIFS(СВЦЭМ!$C$39:$C$782,СВЦЭМ!$A$39:$A$782,$A16,СВЦЭМ!$B$39:$B$782,P$11)+'СЕТ СН'!$F$9+СВЦЭМ!$D$10+'СЕТ СН'!$F$5-'СЕТ СН'!$F$17</f>
        <v>4869.6285908299997</v>
      </c>
      <c r="Q16" s="36">
        <f>SUMIFS(СВЦЭМ!$C$39:$C$782,СВЦЭМ!$A$39:$A$782,$A16,СВЦЭМ!$B$39:$B$782,Q$11)+'СЕТ СН'!$F$9+СВЦЭМ!$D$10+'СЕТ СН'!$F$5-'СЕТ СН'!$F$17</f>
        <v>4885.7016378000008</v>
      </c>
      <c r="R16" s="36">
        <f>SUMIFS(СВЦЭМ!$C$39:$C$782,СВЦЭМ!$A$39:$A$782,$A16,СВЦЭМ!$B$39:$B$782,R$11)+'СЕТ СН'!$F$9+СВЦЭМ!$D$10+'СЕТ СН'!$F$5-'СЕТ СН'!$F$17</f>
        <v>4869.3913263100003</v>
      </c>
      <c r="S16" s="36">
        <f>SUMIFS(СВЦЭМ!$C$39:$C$782,СВЦЭМ!$A$39:$A$782,$A16,СВЦЭМ!$B$39:$B$782,S$11)+'СЕТ СН'!$F$9+СВЦЭМ!$D$10+'СЕТ СН'!$F$5-'СЕТ СН'!$F$17</f>
        <v>4823.0615347399998</v>
      </c>
      <c r="T16" s="36">
        <f>SUMIFS(СВЦЭМ!$C$39:$C$782,СВЦЭМ!$A$39:$A$782,$A16,СВЦЭМ!$B$39:$B$782,T$11)+'СЕТ СН'!$F$9+СВЦЭМ!$D$10+'СЕТ СН'!$F$5-'СЕТ СН'!$F$17</f>
        <v>4799.6755552600007</v>
      </c>
      <c r="U16" s="36">
        <f>SUMIFS(СВЦЭМ!$C$39:$C$782,СВЦЭМ!$A$39:$A$782,$A16,СВЦЭМ!$B$39:$B$782,U$11)+'СЕТ СН'!$F$9+СВЦЭМ!$D$10+'СЕТ СН'!$F$5-'СЕТ СН'!$F$17</f>
        <v>4814.9954472600002</v>
      </c>
      <c r="V16" s="36">
        <f>SUMIFS(СВЦЭМ!$C$39:$C$782,СВЦЭМ!$A$39:$A$782,$A16,СВЦЭМ!$B$39:$B$782,V$11)+'СЕТ СН'!$F$9+СВЦЭМ!$D$10+'СЕТ СН'!$F$5-'СЕТ СН'!$F$17</f>
        <v>4833.4295808100005</v>
      </c>
      <c r="W16" s="36">
        <f>SUMIFS(СВЦЭМ!$C$39:$C$782,СВЦЭМ!$A$39:$A$782,$A16,СВЦЭМ!$B$39:$B$782,W$11)+'СЕТ СН'!$F$9+СВЦЭМ!$D$10+'СЕТ СН'!$F$5-'СЕТ СН'!$F$17</f>
        <v>4837.6867618000006</v>
      </c>
      <c r="X16" s="36">
        <f>SUMIFS(СВЦЭМ!$C$39:$C$782,СВЦЭМ!$A$39:$A$782,$A16,СВЦЭМ!$B$39:$B$782,X$11)+'СЕТ СН'!$F$9+СВЦЭМ!$D$10+'СЕТ СН'!$F$5-'СЕТ СН'!$F$17</f>
        <v>4847.9439756500005</v>
      </c>
      <c r="Y16" s="36">
        <f>SUMIFS(СВЦЭМ!$C$39:$C$782,СВЦЭМ!$A$39:$A$782,$A16,СВЦЭМ!$B$39:$B$782,Y$11)+'СЕТ СН'!$F$9+СВЦЭМ!$D$10+'СЕТ СН'!$F$5-'СЕТ СН'!$F$17</f>
        <v>4861.4354825700002</v>
      </c>
    </row>
    <row r="17" spans="1:25" ht="15.75" x14ac:dyDescent="0.2">
      <c r="A17" s="35">
        <f t="shared" si="0"/>
        <v>45297</v>
      </c>
      <c r="B17" s="36">
        <f>SUMIFS(СВЦЭМ!$C$39:$C$782,СВЦЭМ!$A$39:$A$782,$A17,СВЦЭМ!$B$39:$B$782,B$11)+'СЕТ СН'!$F$9+СВЦЭМ!$D$10+'СЕТ СН'!$F$5-'СЕТ СН'!$F$17</f>
        <v>5022.1944225799998</v>
      </c>
      <c r="C17" s="36">
        <f>SUMIFS(СВЦЭМ!$C$39:$C$782,СВЦЭМ!$A$39:$A$782,$A17,СВЦЭМ!$B$39:$B$782,C$11)+'СЕТ СН'!$F$9+СВЦЭМ!$D$10+'СЕТ СН'!$F$5-'СЕТ СН'!$F$17</f>
        <v>5003.6361315700005</v>
      </c>
      <c r="D17" s="36">
        <f>SUMIFS(СВЦЭМ!$C$39:$C$782,СВЦЭМ!$A$39:$A$782,$A17,СВЦЭМ!$B$39:$B$782,D$11)+'СЕТ СН'!$F$9+СВЦЭМ!$D$10+'СЕТ СН'!$F$5-'СЕТ СН'!$F$17</f>
        <v>5017.2988013800004</v>
      </c>
      <c r="E17" s="36">
        <f>SUMIFS(СВЦЭМ!$C$39:$C$782,СВЦЭМ!$A$39:$A$782,$A17,СВЦЭМ!$B$39:$B$782,E$11)+'СЕТ СН'!$F$9+СВЦЭМ!$D$10+'СЕТ СН'!$F$5-'СЕТ СН'!$F$17</f>
        <v>5032.9271367700003</v>
      </c>
      <c r="F17" s="36">
        <f>SUMIFS(СВЦЭМ!$C$39:$C$782,СВЦЭМ!$A$39:$A$782,$A17,СВЦЭМ!$B$39:$B$782,F$11)+'СЕТ СН'!$F$9+СВЦЭМ!$D$10+'СЕТ СН'!$F$5-'СЕТ СН'!$F$17</f>
        <v>5030.6895488500004</v>
      </c>
      <c r="G17" s="36">
        <f>SUMIFS(СВЦЭМ!$C$39:$C$782,СВЦЭМ!$A$39:$A$782,$A17,СВЦЭМ!$B$39:$B$782,G$11)+'СЕТ СН'!$F$9+СВЦЭМ!$D$10+'СЕТ СН'!$F$5-'СЕТ СН'!$F$17</f>
        <v>5020.8563693599999</v>
      </c>
      <c r="H17" s="36">
        <f>SUMIFS(СВЦЭМ!$C$39:$C$782,СВЦЭМ!$A$39:$A$782,$A17,СВЦЭМ!$B$39:$B$782,H$11)+'СЕТ СН'!$F$9+СВЦЭМ!$D$10+'СЕТ СН'!$F$5-'СЕТ СН'!$F$17</f>
        <v>5005.7224670600008</v>
      </c>
      <c r="I17" s="36">
        <f>SUMIFS(СВЦЭМ!$C$39:$C$782,СВЦЭМ!$A$39:$A$782,$A17,СВЦЭМ!$B$39:$B$782,I$11)+'СЕТ СН'!$F$9+СВЦЭМ!$D$10+'СЕТ СН'!$F$5-'СЕТ СН'!$F$17</f>
        <v>4964.75268882</v>
      </c>
      <c r="J17" s="36">
        <f>SUMIFS(СВЦЭМ!$C$39:$C$782,СВЦЭМ!$A$39:$A$782,$A17,СВЦЭМ!$B$39:$B$782,J$11)+'СЕТ СН'!$F$9+СВЦЭМ!$D$10+'СЕТ СН'!$F$5-'СЕТ СН'!$F$17</f>
        <v>4956.6244416400004</v>
      </c>
      <c r="K17" s="36">
        <f>SUMIFS(СВЦЭМ!$C$39:$C$782,СВЦЭМ!$A$39:$A$782,$A17,СВЦЭМ!$B$39:$B$782,K$11)+'СЕТ СН'!$F$9+СВЦЭМ!$D$10+'СЕТ СН'!$F$5-'СЕТ СН'!$F$17</f>
        <v>4918.60299915</v>
      </c>
      <c r="L17" s="36">
        <f>SUMIFS(СВЦЭМ!$C$39:$C$782,СВЦЭМ!$A$39:$A$782,$A17,СВЦЭМ!$B$39:$B$782,L$11)+'СЕТ СН'!$F$9+СВЦЭМ!$D$10+'СЕТ СН'!$F$5-'СЕТ СН'!$F$17</f>
        <v>4880.7267499300006</v>
      </c>
      <c r="M17" s="36">
        <f>SUMIFS(СВЦЭМ!$C$39:$C$782,СВЦЭМ!$A$39:$A$782,$A17,СВЦЭМ!$B$39:$B$782,M$11)+'СЕТ СН'!$F$9+СВЦЭМ!$D$10+'СЕТ СН'!$F$5-'СЕТ СН'!$F$17</f>
        <v>4877.19490305</v>
      </c>
      <c r="N17" s="36">
        <f>SUMIFS(СВЦЭМ!$C$39:$C$782,СВЦЭМ!$A$39:$A$782,$A17,СВЦЭМ!$B$39:$B$782,N$11)+'СЕТ СН'!$F$9+СВЦЭМ!$D$10+'СЕТ СН'!$F$5-'СЕТ СН'!$F$17</f>
        <v>4884.9158865600002</v>
      </c>
      <c r="O17" s="36">
        <f>SUMIFS(СВЦЭМ!$C$39:$C$782,СВЦЭМ!$A$39:$A$782,$A17,СВЦЭМ!$B$39:$B$782,O$11)+'СЕТ СН'!$F$9+СВЦЭМ!$D$10+'СЕТ СН'!$F$5-'СЕТ СН'!$F$17</f>
        <v>4897.1897039400001</v>
      </c>
      <c r="P17" s="36">
        <f>SUMIFS(СВЦЭМ!$C$39:$C$782,СВЦЭМ!$A$39:$A$782,$A17,СВЦЭМ!$B$39:$B$782,P$11)+'СЕТ СН'!$F$9+СВЦЭМ!$D$10+'СЕТ СН'!$F$5-'СЕТ СН'!$F$17</f>
        <v>4910.2257599800005</v>
      </c>
      <c r="Q17" s="36">
        <f>SUMIFS(СВЦЭМ!$C$39:$C$782,СВЦЭМ!$A$39:$A$782,$A17,СВЦЭМ!$B$39:$B$782,Q$11)+'СЕТ СН'!$F$9+СВЦЭМ!$D$10+'СЕТ СН'!$F$5-'СЕТ СН'!$F$17</f>
        <v>4922.5744335199997</v>
      </c>
      <c r="R17" s="36">
        <f>SUMIFS(СВЦЭМ!$C$39:$C$782,СВЦЭМ!$A$39:$A$782,$A17,СВЦЭМ!$B$39:$B$782,R$11)+'СЕТ СН'!$F$9+СВЦЭМ!$D$10+'СЕТ СН'!$F$5-'СЕТ СН'!$F$17</f>
        <v>4940.69316041</v>
      </c>
      <c r="S17" s="36">
        <f>SUMIFS(СВЦЭМ!$C$39:$C$782,СВЦЭМ!$A$39:$A$782,$A17,СВЦЭМ!$B$39:$B$782,S$11)+'СЕТ СН'!$F$9+СВЦЭМ!$D$10+'СЕТ СН'!$F$5-'СЕТ СН'!$F$17</f>
        <v>4883.54558972</v>
      </c>
      <c r="T17" s="36">
        <f>SUMIFS(СВЦЭМ!$C$39:$C$782,СВЦЭМ!$A$39:$A$782,$A17,СВЦЭМ!$B$39:$B$782,T$11)+'СЕТ СН'!$F$9+СВЦЭМ!$D$10+'СЕТ СН'!$F$5-'СЕТ СН'!$F$17</f>
        <v>4846.9774115300006</v>
      </c>
      <c r="U17" s="36">
        <f>SUMIFS(СВЦЭМ!$C$39:$C$782,СВЦЭМ!$A$39:$A$782,$A17,СВЦЭМ!$B$39:$B$782,U$11)+'СЕТ СН'!$F$9+СВЦЭМ!$D$10+'СЕТ СН'!$F$5-'СЕТ СН'!$F$17</f>
        <v>4856.7074773500008</v>
      </c>
      <c r="V17" s="36">
        <f>SUMIFS(СВЦЭМ!$C$39:$C$782,СВЦЭМ!$A$39:$A$782,$A17,СВЦЭМ!$B$39:$B$782,V$11)+'СЕТ СН'!$F$9+СВЦЭМ!$D$10+'СЕТ СН'!$F$5-'СЕТ СН'!$F$17</f>
        <v>4877.8253274400004</v>
      </c>
      <c r="W17" s="36">
        <f>SUMIFS(СВЦЭМ!$C$39:$C$782,СВЦЭМ!$A$39:$A$782,$A17,СВЦЭМ!$B$39:$B$782,W$11)+'СЕТ СН'!$F$9+СВЦЭМ!$D$10+'СЕТ СН'!$F$5-'СЕТ СН'!$F$17</f>
        <v>4883.5578220300004</v>
      </c>
      <c r="X17" s="36">
        <f>SUMIFS(СВЦЭМ!$C$39:$C$782,СВЦЭМ!$A$39:$A$782,$A17,СВЦЭМ!$B$39:$B$782,X$11)+'СЕТ СН'!$F$9+СВЦЭМ!$D$10+'СЕТ СН'!$F$5-'СЕТ СН'!$F$17</f>
        <v>4892.51730021</v>
      </c>
      <c r="Y17" s="36">
        <f>SUMIFS(СВЦЭМ!$C$39:$C$782,СВЦЭМ!$A$39:$A$782,$A17,СВЦЭМ!$B$39:$B$782,Y$11)+'СЕТ СН'!$F$9+СВЦЭМ!$D$10+'СЕТ СН'!$F$5-'СЕТ СН'!$F$17</f>
        <v>4910.4997415200005</v>
      </c>
    </row>
    <row r="18" spans="1:25" ht="15.75" x14ac:dyDescent="0.2">
      <c r="A18" s="35">
        <f t="shared" si="0"/>
        <v>45298</v>
      </c>
      <c r="B18" s="36">
        <f>SUMIFS(СВЦЭМ!$C$39:$C$782,СВЦЭМ!$A$39:$A$782,$A18,СВЦЭМ!$B$39:$B$782,B$11)+'СЕТ СН'!$F$9+СВЦЭМ!$D$10+'СЕТ СН'!$F$5-'СЕТ СН'!$F$17</f>
        <v>4943.2334630000005</v>
      </c>
      <c r="C18" s="36">
        <f>SUMIFS(СВЦЭМ!$C$39:$C$782,СВЦЭМ!$A$39:$A$782,$A18,СВЦЭМ!$B$39:$B$782,C$11)+'СЕТ СН'!$F$9+СВЦЭМ!$D$10+'СЕТ СН'!$F$5-'СЕТ СН'!$F$17</f>
        <v>5025.5050394899999</v>
      </c>
      <c r="D18" s="36">
        <f>SUMIFS(СВЦЭМ!$C$39:$C$782,СВЦЭМ!$A$39:$A$782,$A18,СВЦЭМ!$B$39:$B$782,D$11)+'СЕТ СН'!$F$9+СВЦЭМ!$D$10+'СЕТ СН'!$F$5-'СЕТ СН'!$F$17</f>
        <v>5047.49214622</v>
      </c>
      <c r="E18" s="36">
        <f>SUMIFS(СВЦЭМ!$C$39:$C$782,СВЦЭМ!$A$39:$A$782,$A18,СВЦЭМ!$B$39:$B$782,E$11)+'СЕТ СН'!$F$9+СВЦЭМ!$D$10+'СЕТ СН'!$F$5-'СЕТ СН'!$F$17</f>
        <v>5058.4208729100001</v>
      </c>
      <c r="F18" s="36">
        <f>SUMIFS(СВЦЭМ!$C$39:$C$782,СВЦЭМ!$A$39:$A$782,$A18,СВЦЭМ!$B$39:$B$782,F$11)+'СЕТ СН'!$F$9+СВЦЭМ!$D$10+'СЕТ СН'!$F$5-'СЕТ СН'!$F$17</f>
        <v>5057.6594635000001</v>
      </c>
      <c r="G18" s="36">
        <f>SUMIFS(СВЦЭМ!$C$39:$C$782,СВЦЭМ!$A$39:$A$782,$A18,СВЦЭМ!$B$39:$B$782,G$11)+'СЕТ СН'!$F$9+СВЦЭМ!$D$10+'СЕТ СН'!$F$5-'СЕТ СН'!$F$17</f>
        <v>5047.6425435399997</v>
      </c>
      <c r="H18" s="36">
        <f>SUMIFS(СВЦЭМ!$C$39:$C$782,СВЦЭМ!$A$39:$A$782,$A18,СВЦЭМ!$B$39:$B$782,H$11)+'СЕТ СН'!$F$9+СВЦЭМ!$D$10+'СЕТ СН'!$F$5-'СЕТ СН'!$F$17</f>
        <v>5035.7624241600006</v>
      </c>
      <c r="I18" s="36">
        <f>SUMIFS(СВЦЭМ!$C$39:$C$782,СВЦЭМ!$A$39:$A$782,$A18,СВЦЭМ!$B$39:$B$782,I$11)+'СЕТ СН'!$F$9+СВЦЭМ!$D$10+'СЕТ СН'!$F$5-'СЕТ СН'!$F$17</f>
        <v>5037.12800505</v>
      </c>
      <c r="J18" s="36">
        <f>SUMIFS(СВЦЭМ!$C$39:$C$782,СВЦЭМ!$A$39:$A$782,$A18,СВЦЭМ!$B$39:$B$782,J$11)+'СЕТ СН'!$F$9+СВЦЭМ!$D$10+'СЕТ СН'!$F$5-'СЕТ СН'!$F$17</f>
        <v>5004.4374903799999</v>
      </c>
      <c r="K18" s="36">
        <f>SUMIFS(СВЦЭМ!$C$39:$C$782,СВЦЭМ!$A$39:$A$782,$A18,СВЦЭМ!$B$39:$B$782,K$11)+'СЕТ СН'!$F$9+СВЦЭМ!$D$10+'СЕТ СН'!$F$5-'СЕТ СН'!$F$17</f>
        <v>4966.6226104400002</v>
      </c>
      <c r="L18" s="36">
        <f>SUMIFS(СВЦЭМ!$C$39:$C$782,СВЦЭМ!$A$39:$A$782,$A18,СВЦЭМ!$B$39:$B$782,L$11)+'СЕТ СН'!$F$9+СВЦЭМ!$D$10+'СЕТ СН'!$F$5-'СЕТ СН'!$F$17</f>
        <v>4936.8834082800004</v>
      </c>
      <c r="M18" s="36">
        <f>SUMIFS(СВЦЭМ!$C$39:$C$782,СВЦЭМ!$A$39:$A$782,$A18,СВЦЭМ!$B$39:$B$782,M$11)+'СЕТ СН'!$F$9+СВЦЭМ!$D$10+'СЕТ СН'!$F$5-'СЕТ СН'!$F$17</f>
        <v>4920.50689745</v>
      </c>
      <c r="N18" s="36">
        <f>SUMIFS(СВЦЭМ!$C$39:$C$782,СВЦЭМ!$A$39:$A$782,$A18,СВЦЭМ!$B$39:$B$782,N$11)+'СЕТ СН'!$F$9+СВЦЭМ!$D$10+'СЕТ СН'!$F$5-'СЕТ СН'!$F$17</f>
        <v>4932.56642311</v>
      </c>
      <c r="O18" s="36">
        <f>SUMIFS(СВЦЭМ!$C$39:$C$782,СВЦЭМ!$A$39:$A$782,$A18,СВЦЭМ!$B$39:$B$782,O$11)+'СЕТ СН'!$F$9+СВЦЭМ!$D$10+'СЕТ СН'!$F$5-'СЕТ СН'!$F$17</f>
        <v>4940.9487121399998</v>
      </c>
      <c r="P18" s="36">
        <f>SUMIFS(СВЦЭМ!$C$39:$C$782,СВЦЭМ!$A$39:$A$782,$A18,СВЦЭМ!$B$39:$B$782,P$11)+'СЕТ СН'!$F$9+СВЦЭМ!$D$10+'СЕТ СН'!$F$5-'СЕТ СН'!$F$17</f>
        <v>4961.4408368700006</v>
      </c>
      <c r="Q18" s="36">
        <f>SUMIFS(СВЦЭМ!$C$39:$C$782,СВЦЭМ!$A$39:$A$782,$A18,СВЦЭМ!$B$39:$B$782,Q$11)+'СЕТ СН'!$F$9+СВЦЭМ!$D$10+'СЕТ СН'!$F$5-'СЕТ СН'!$F$17</f>
        <v>4960.1563604900002</v>
      </c>
      <c r="R18" s="36">
        <f>SUMIFS(СВЦЭМ!$C$39:$C$782,СВЦЭМ!$A$39:$A$782,$A18,СВЦЭМ!$B$39:$B$782,R$11)+'СЕТ СН'!$F$9+СВЦЭМ!$D$10+'СЕТ СН'!$F$5-'СЕТ СН'!$F$17</f>
        <v>4951.1503826900007</v>
      </c>
      <c r="S18" s="36">
        <f>SUMIFS(СВЦЭМ!$C$39:$C$782,СВЦЭМ!$A$39:$A$782,$A18,СВЦЭМ!$B$39:$B$782,S$11)+'СЕТ СН'!$F$9+СВЦЭМ!$D$10+'СЕТ СН'!$F$5-'СЕТ СН'!$F$17</f>
        <v>4926.3262357800004</v>
      </c>
      <c r="T18" s="36">
        <f>SUMIFS(СВЦЭМ!$C$39:$C$782,СВЦЭМ!$A$39:$A$782,$A18,СВЦЭМ!$B$39:$B$782,T$11)+'СЕТ СН'!$F$9+СВЦЭМ!$D$10+'СЕТ СН'!$F$5-'СЕТ СН'!$F$17</f>
        <v>4912.4984882900008</v>
      </c>
      <c r="U18" s="36">
        <f>SUMIFS(СВЦЭМ!$C$39:$C$782,СВЦЭМ!$A$39:$A$782,$A18,СВЦЭМ!$B$39:$B$782,U$11)+'СЕТ СН'!$F$9+СВЦЭМ!$D$10+'СЕТ СН'!$F$5-'СЕТ СН'!$F$17</f>
        <v>4933.2039913000008</v>
      </c>
      <c r="V18" s="36">
        <f>SUMIFS(СВЦЭМ!$C$39:$C$782,СВЦЭМ!$A$39:$A$782,$A18,СВЦЭМ!$B$39:$B$782,V$11)+'СЕТ СН'!$F$9+СВЦЭМ!$D$10+'СЕТ СН'!$F$5-'СЕТ СН'!$F$17</f>
        <v>4943.6038591800007</v>
      </c>
      <c r="W18" s="36">
        <f>SUMIFS(СВЦЭМ!$C$39:$C$782,СВЦЭМ!$A$39:$A$782,$A18,СВЦЭМ!$B$39:$B$782,W$11)+'СЕТ СН'!$F$9+СВЦЭМ!$D$10+'СЕТ СН'!$F$5-'СЕТ СН'!$F$17</f>
        <v>4950.0699465500002</v>
      </c>
      <c r="X18" s="36">
        <f>SUMIFS(СВЦЭМ!$C$39:$C$782,СВЦЭМ!$A$39:$A$782,$A18,СВЦЭМ!$B$39:$B$782,X$11)+'СЕТ СН'!$F$9+СВЦЭМ!$D$10+'СЕТ СН'!$F$5-'СЕТ СН'!$F$17</f>
        <v>4967.37110957</v>
      </c>
      <c r="Y18" s="36">
        <f>SUMIFS(СВЦЭМ!$C$39:$C$782,СВЦЭМ!$A$39:$A$782,$A18,СВЦЭМ!$B$39:$B$782,Y$11)+'СЕТ СН'!$F$9+СВЦЭМ!$D$10+'СЕТ СН'!$F$5-'СЕТ СН'!$F$17</f>
        <v>4982.2804980999999</v>
      </c>
    </row>
    <row r="19" spans="1:25" ht="15.75" x14ac:dyDescent="0.2">
      <c r="A19" s="35">
        <f t="shared" si="0"/>
        <v>45299</v>
      </c>
      <c r="B19" s="36">
        <f>SUMIFS(СВЦЭМ!$C$39:$C$782,СВЦЭМ!$A$39:$A$782,$A19,СВЦЭМ!$B$39:$B$782,B$11)+'СЕТ СН'!$F$9+СВЦЭМ!$D$10+'СЕТ СН'!$F$5-'СЕТ СН'!$F$17</f>
        <v>4835.6784837699997</v>
      </c>
      <c r="C19" s="36">
        <f>SUMIFS(СВЦЭМ!$C$39:$C$782,СВЦЭМ!$A$39:$A$782,$A19,СВЦЭМ!$B$39:$B$782,C$11)+'СЕТ СН'!$F$9+СВЦЭМ!$D$10+'СЕТ СН'!$F$5-'СЕТ СН'!$F$17</f>
        <v>4857.0344929000003</v>
      </c>
      <c r="D19" s="36">
        <f>SUMIFS(СВЦЭМ!$C$39:$C$782,СВЦЭМ!$A$39:$A$782,$A19,СВЦЭМ!$B$39:$B$782,D$11)+'СЕТ СН'!$F$9+СВЦЭМ!$D$10+'СЕТ СН'!$F$5-'СЕТ СН'!$F$17</f>
        <v>4878.4586973400001</v>
      </c>
      <c r="E19" s="36">
        <f>SUMIFS(СВЦЭМ!$C$39:$C$782,СВЦЭМ!$A$39:$A$782,$A19,СВЦЭМ!$B$39:$B$782,E$11)+'СЕТ СН'!$F$9+СВЦЭМ!$D$10+'СЕТ СН'!$F$5-'СЕТ СН'!$F$17</f>
        <v>4889.01368886</v>
      </c>
      <c r="F19" s="36">
        <f>SUMIFS(СВЦЭМ!$C$39:$C$782,СВЦЭМ!$A$39:$A$782,$A19,СВЦЭМ!$B$39:$B$782,F$11)+'СЕТ СН'!$F$9+СВЦЭМ!$D$10+'СЕТ СН'!$F$5-'СЕТ СН'!$F$17</f>
        <v>4898.7334197099999</v>
      </c>
      <c r="G19" s="36">
        <f>SUMIFS(СВЦЭМ!$C$39:$C$782,СВЦЭМ!$A$39:$A$782,$A19,СВЦЭМ!$B$39:$B$782,G$11)+'СЕТ СН'!$F$9+СВЦЭМ!$D$10+'СЕТ СН'!$F$5-'СЕТ СН'!$F$17</f>
        <v>4889.2948474200002</v>
      </c>
      <c r="H19" s="36">
        <f>SUMIFS(СВЦЭМ!$C$39:$C$782,СВЦЭМ!$A$39:$A$782,$A19,СВЦЭМ!$B$39:$B$782,H$11)+'СЕТ СН'!$F$9+СВЦЭМ!$D$10+'СЕТ СН'!$F$5-'СЕТ СН'!$F$17</f>
        <v>4875.1268749299998</v>
      </c>
      <c r="I19" s="36">
        <f>SUMIFS(СВЦЭМ!$C$39:$C$782,СВЦЭМ!$A$39:$A$782,$A19,СВЦЭМ!$B$39:$B$782,I$11)+'СЕТ СН'!$F$9+СВЦЭМ!$D$10+'СЕТ СН'!$F$5-'СЕТ СН'!$F$17</f>
        <v>4864.7494093300002</v>
      </c>
      <c r="J19" s="36">
        <f>SUMIFS(СВЦЭМ!$C$39:$C$782,СВЦЭМ!$A$39:$A$782,$A19,СВЦЭМ!$B$39:$B$782,J$11)+'СЕТ СН'!$F$9+СВЦЭМ!$D$10+'СЕТ СН'!$F$5-'СЕТ СН'!$F$17</f>
        <v>4834.5545513899997</v>
      </c>
      <c r="K19" s="36">
        <f>SUMIFS(СВЦЭМ!$C$39:$C$782,СВЦЭМ!$A$39:$A$782,$A19,СВЦЭМ!$B$39:$B$782,K$11)+'СЕТ СН'!$F$9+СВЦЭМ!$D$10+'СЕТ СН'!$F$5-'СЕТ СН'!$F$17</f>
        <v>4823.5061339599997</v>
      </c>
      <c r="L19" s="36">
        <f>SUMIFS(СВЦЭМ!$C$39:$C$782,СВЦЭМ!$A$39:$A$782,$A19,СВЦЭМ!$B$39:$B$782,L$11)+'СЕТ СН'!$F$9+СВЦЭМ!$D$10+'СЕТ СН'!$F$5-'СЕТ СН'!$F$17</f>
        <v>4891.2220242500007</v>
      </c>
      <c r="M19" s="36">
        <f>SUMIFS(СВЦЭМ!$C$39:$C$782,СВЦЭМ!$A$39:$A$782,$A19,СВЦЭМ!$B$39:$B$782,M$11)+'СЕТ СН'!$F$9+СВЦЭМ!$D$10+'СЕТ СН'!$F$5-'СЕТ СН'!$F$17</f>
        <v>4879.2444724500001</v>
      </c>
      <c r="N19" s="36">
        <f>SUMIFS(СВЦЭМ!$C$39:$C$782,СВЦЭМ!$A$39:$A$782,$A19,СВЦЭМ!$B$39:$B$782,N$11)+'СЕТ СН'!$F$9+СВЦЭМ!$D$10+'СЕТ СН'!$F$5-'СЕТ СН'!$F$17</f>
        <v>4886.7178547800004</v>
      </c>
      <c r="O19" s="36">
        <f>SUMIFS(СВЦЭМ!$C$39:$C$782,СВЦЭМ!$A$39:$A$782,$A19,СВЦЭМ!$B$39:$B$782,O$11)+'СЕТ СН'!$F$9+СВЦЭМ!$D$10+'СЕТ СН'!$F$5-'СЕТ СН'!$F$17</f>
        <v>4901.7609852400001</v>
      </c>
      <c r="P19" s="36">
        <f>SUMIFS(СВЦЭМ!$C$39:$C$782,СВЦЭМ!$A$39:$A$782,$A19,СВЦЭМ!$B$39:$B$782,P$11)+'СЕТ СН'!$F$9+СВЦЭМ!$D$10+'СЕТ СН'!$F$5-'СЕТ СН'!$F$17</f>
        <v>4921.7962766199998</v>
      </c>
      <c r="Q19" s="36">
        <f>SUMIFS(СВЦЭМ!$C$39:$C$782,СВЦЭМ!$A$39:$A$782,$A19,СВЦЭМ!$B$39:$B$782,Q$11)+'СЕТ СН'!$F$9+СВЦЭМ!$D$10+'СЕТ СН'!$F$5-'СЕТ СН'!$F$17</f>
        <v>4925.3220358799999</v>
      </c>
      <c r="R19" s="36">
        <f>SUMIFS(СВЦЭМ!$C$39:$C$782,СВЦЭМ!$A$39:$A$782,$A19,СВЦЭМ!$B$39:$B$782,R$11)+'СЕТ СН'!$F$9+СВЦЭМ!$D$10+'СЕТ СН'!$F$5-'СЕТ СН'!$F$17</f>
        <v>4916.9405499900004</v>
      </c>
      <c r="S19" s="36">
        <f>SUMIFS(СВЦЭМ!$C$39:$C$782,СВЦЭМ!$A$39:$A$782,$A19,СВЦЭМ!$B$39:$B$782,S$11)+'СЕТ СН'!$F$9+СВЦЭМ!$D$10+'СЕТ СН'!$F$5-'СЕТ СН'!$F$17</f>
        <v>4890.6504531600003</v>
      </c>
      <c r="T19" s="36">
        <f>SUMIFS(СВЦЭМ!$C$39:$C$782,СВЦЭМ!$A$39:$A$782,$A19,СВЦЭМ!$B$39:$B$782,T$11)+'СЕТ СН'!$F$9+СВЦЭМ!$D$10+'СЕТ СН'!$F$5-'СЕТ СН'!$F$17</f>
        <v>4857.5419806</v>
      </c>
      <c r="U19" s="36">
        <f>SUMIFS(СВЦЭМ!$C$39:$C$782,СВЦЭМ!$A$39:$A$782,$A19,СВЦЭМ!$B$39:$B$782,U$11)+'СЕТ СН'!$F$9+СВЦЭМ!$D$10+'СЕТ СН'!$F$5-'СЕТ СН'!$F$17</f>
        <v>4869.1744768000008</v>
      </c>
      <c r="V19" s="36">
        <f>SUMIFS(СВЦЭМ!$C$39:$C$782,СВЦЭМ!$A$39:$A$782,$A19,СВЦЭМ!$B$39:$B$782,V$11)+'СЕТ СН'!$F$9+СВЦЭМ!$D$10+'СЕТ СН'!$F$5-'СЕТ СН'!$F$17</f>
        <v>4888.66944195</v>
      </c>
      <c r="W19" s="36">
        <f>SUMIFS(СВЦЭМ!$C$39:$C$782,СВЦЭМ!$A$39:$A$782,$A19,СВЦЭМ!$B$39:$B$782,W$11)+'СЕТ СН'!$F$9+СВЦЭМ!$D$10+'СЕТ СН'!$F$5-'СЕТ СН'!$F$17</f>
        <v>4885.4565603000001</v>
      </c>
      <c r="X19" s="36">
        <f>SUMIFS(СВЦЭМ!$C$39:$C$782,СВЦЭМ!$A$39:$A$782,$A19,СВЦЭМ!$B$39:$B$782,X$11)+'СЕТ СН'!$F$9+СВЦЭМ!$D$10+'СЕТ СН'!$F$5-'СЕТ СН'!$F$17</f>
        <v>4897.7081494900003</v>
      </c>
      <c r="Y19" s="36">
        <f>SUMIFS(СВЦЭМ!$C$39:$C$782,СВЦЭМ!$A$39:$A$782,$A19,СВЦЭМ!$B$39:$B$782,Y$11)+'СЕТ СН'!$F$9+СВЦЭМ!$D$10+'СЕТ СН'!$F$5-'СЕТ СН'!$F$17</f>
        <v>4907.0684801000007</v>
      </c>
    </row>
    <row r="20" spans="1:25" ht="15.75" x14ac:dyDescent="0.2">
      <c r="A20" s="35">
        <f t="shared" si="0"/>
        <v>45300</v>
      </c>
      <c r="B20" s="36">
        <f>SUMIFS(СВЦЭМ!$C$39:$C$782,СВЦЭМ!$A$39:$A$782,$A20,СВЦЭМ!$B$39:$B$782,B$11)+'СЕТ СН'!$F$9+СВЦЭМ!$D$10+'СЕТ СН'!$F$5-'СЕТ СН'!$F$17</f>
        <v>4914.1465398700002</v>
      </c>
      <c r="C20" s="36">
        <f>SUMIFS(СВЦЭМ!$C$39:$C$782,СВЦЭМ!$A$39:$A$782,$A20,СВЦЭМ!$B$39:$B$782,C$11)+'СЕТ СН'!$F$9+СВЦЭМ!$D$10+'СЕТ СН'!$F$5-'СЕТ СН'!$F$17</f>
        <v>4999.51557125</v>
      </c>
      <c r="D20" s="36">
        <f>SUMIFS(СВЦЭМ!$C$39:$C$782,СВЦЭМ!$A$39:$A$782,$A20,СВЦЭМ!$B$39:$B$782,D$11)+'СЕТ СН'!$F$9+СВЦЭМ!$D$10+'СЕТ СН'!$F$5-'СЕТ СН'!$F$17</f>
        <v>5061.7941805700002</v>
      </c>
      <c r="E20" s="36">
        <f>SUMIFS(СВЦЭМ!$C$39:$C$782,СВЦЭМ!$A$39:$A$782,$A20,СВЦЭМ!$B$39:$B$782,E$11)+'СЕТ СН'!$F$9+СВЦЭМ!$D$10+'СЕТ СН'!$F$5-'СЕТ СН'!$F$17</f>
        <v>5082.3777314199997</v>
      </c>
      <c r="F20" s="36">
        <f>SUMIFS(СВЦЭМ!$C$39:$C$782,СВЦЭМ!$A$39:$A$782,$A20,СВЦЭМ!$B$39:$B$782,F$11)+'СЕТ СН'!$F$9+СВЦЭМ!$D$10+'СЕТ СН'!$F$5-'СЕТ СН'!$F$17</f>
        <v>5079.8129744200005</v>
      </c>
      <c r="G20" s="36">
        <f>SUMIFS(СВЦЭМ!$C$39:$C$782,СВЦЭМ!$A$39:$A$782,$A20,СВЦЭМ!$B$39:$B$782,G$11)+'СЕТ СН'!$F$9+СВЦЭМ!$D$10+'СЕТ СН'!$F$5-'СЕТ СН'!$F$17</f>
        <v>5066.2209822599998</v>
      </c>
      <c r="H20" s="36">
        <f>SUMIFS(СВЦЭМ!$C$39:$C$782,СВЦЭМ!$A$39:$A$782,$A20,СВЦЭМ!$B$39:$B$782,H$11)+'СЕТ СН'!$F$9+СВЦЭМ!$D$10+'СЕТ СН'!$F$5-'СЕТ СН'!$F$17</f>
        <v>5007.5901579600004</v>
      </c>
      <c r="I20" s="36">
        <f>SUMIFS(СВЦЭМ!$C$39:$C$782,СВЦЭМ!$A$39:$A$782,$A20,СВЦЭМ!$B$39:$B$782,I$11)+'СЕТ СН'!$F$9+СВЦЭМ!$D$10+'СЕТ СН'!$F$5-'СЕТ СН'!$F$17</f>
        <v>4973.1885297099998</v>
      </c>
      <c r="J20" s="36">
        <f>SUMIFS(СВЦЭМ!$C$39:$C$782,СВЦЭМ!$A$39:$A$782,$A20,СВЦЭМ!$B$39:$B$782,J$11)+'СЕТ СН'!$F$9+СВЦЭМ!$D$10+'СЕТ СН'!$F$5-'СЕТ СН'!$F$17</f>
        <v>4962.0828509299999</v>
      </c>
      <c r="K20" s="36">
        <f>SUMIFS(СВЦЭМ!$C$39:$C$782,СВЦЭМ!$A$39:$A$782,$A20,СВЦЭМ!$B$39:$B$782,K$11)+'СЕТ СН'!$F$9+СВЦЭМ!$D$10+'СЕТ СН'!$F$5-'СЕТ СН'!$F$17</f>
        <v>4945.9307705800002</v>
      </c>
      <c r="L20" s="36">
        <f>SUMIFS(СВЦЭМ!$C$39:$C$782,СВЦЭМ!$A$39:$A$782,$A20,СВЦЭМ!$B$39:$B$782,L$11)+'СЕТ СН'!$F$9+СВЦЭМ!$D$10+'СЕТ СН'!$F$5-'СЕТ СН'!$F$17</f>
        <v>4932.1698182800001</v>
      </c>
      <c r="M20" s="36">
        <f>SUMIFS(СВЦЭМ!$C$39:$C$782,СВЦЭМ!$A$39:$A$782,$A20,СВЦЭМ!$B$39:$B$782,M$11)+'СЕТ СН'!$F$9+СВЦЭМ!$D$10+'СЕТ СН'!$F$5-'СЕТ СН'!$F$17</f>
        <v>4945.6548775900001</v>
      </c>
      <c r="N20" s="36">
        <f>SUMIFS(СВЦЭМ!$C$39:$C$782,СВЦЭМ!$A$39:$A$782,$A20,СВЦЭМ!$B$39:$B$782,N$11)+'СЕТ СН'!$F$9+СВЦЭМ!$D$10+'СЕТ СН'!$F$5-'СЕТ СН'!$F$17</f>
        <v>4960.9381423900004</v>
      </c>
      <c r="O20" s="36">
        <f>SUMIFS(СВЦЭМ!$C$39:$C$782,СВЦЭМ!$A$39:$A$782,$A20,СВЦЭМ!$B$39:$B$782,O$11)+'СЕТ СН'!$F$9+СВЦЭМ!$D$10+'СЕТ СН'!$F$5-'СЕТ СН'!$F$17</f>
        <v>4959.8517525000007</v>
      </c>
      <c r="P20" s="36">
        <f>SUMIFS(СВЦЭМ!$C$39:$C$782,СВЦЭМ!$A$39:$A$782,$A20,СВЦЭМ!$B$39:$B$782,P$11)+'СЕТ СН'!$F$9+СВЦЭМ!$D$10+'СЕТ СН'!$F$5-'СЕТ СН'!$F$17</f>
        <v>4979.3844706600003</v>
      </c>
      <c r="Q20" s="36">
        <f>SUMIFS(СВЦЭМ!$C$39:$C$782,СВЦЭМ!$A$39:$A$782,$A20,СВЦЭМ!$B$39:$B$782,Q$11)+'СЕТ СН'!$F$9+СВЦЭМ!$D$10+'СЕТ СН'!$F$5-'СЕТ СН'!$F$17</f>
        <v>4983.0921584799999</v>
      </c>
      <c r="R20" s="36">
        <f>SUMIFS(СВЦЭМ!$C$39:$C$782,СВЦЭМ!$A$39:$A$782,$A20,СВЦЭМ!$B$39:$B$782,R$11)+'СЕТ СН'!$F$9+СВЦЭМ!$D$10+'СЕТ СН'!$F$5-'СЕТ СН'!$F$17</f>
        <v>4971.8505425399999</v>
      </c>
      <c r="S20" s="36">
        <f>SUMIFS(СВЦЭМ!$C$39:$C$782,СВЦЭМ!$A$39:$A$782,$A20,СВЦЭМ!$B$39:$B$782,S$11)+'СЕТ СН'!$F$9+СВЦЭМ!$D$10+'СЕТ СН'!$F$5-'СЕТ СН'!$F$17</f>
        <v>4953.3787014200007</v>
      </c>
      <c r="T20" s="36">
        <f>SUMIFS(СВЦЭМ!$C$39:$C$782,СВЦЭМ!$A$39:$A$782,$A20,СВЦЭМ!$B$39:$B$782,T$11)+'СЕТ СН'!$F$9+СВЦЭМ!$D$10+'СЕТ СН'!$F$5-'СЕТ СН'!$F$17</f>
        <v>4923.5453424799998</v>
      </c>
      <c r="U20" s="36">
        <f>SUMIFS(СВЦЭМ!$C$39:$C$782,СВЦЭМ!$A$39:$A$782,$A20,СВЦЭМ!$B$39:$B$782,U$11)+'СЕТ СН'!$F$9+СВЦЭМ!$D$10+'СЕТ СН'!$F$5-'СЕТ СН'!$F$17</f>
        <v>4933.3497739700006</v>
      </c>
      <c r="V20" s="36">
        <f>SUMIFS(СВЦЭМ!$C$39:$C$782,СВЦЭМ!$A$39:$A$782,$A20,СВЦЭМ!$B$39:$B$782,V$11)+'СЕТ СН'!$F$9+СВЦЭМ!$D$10+'СЕТ СН'!$F$5-'СЕТ СН'!$F$17</f>
        <v>4945.6749405</v>
      </c>
      <c r="W20" s="36">
        <f>SUMIFS(СВЦЭМ!$C$39:$C$782,СВЦЭМ!$A$39:$A$782,$A20,СВЦЭМ!$B$39:$B$782,W$11)+'СЕТ СН'!$F$9+СВЦЭМ!$D$10+'СЕТ СН'!$F$5-'СЕТ СН'!$F$17</f>
        <v>4953.4964334400001</v>
      </c>
      <c r="X20" s="36">
        <f>SUMIFS(СВЦЭМ!$C$39:$C$782,СВЦЭМ!$A$39:$A$782,$A20,СВЦЭМ!$B$39:$B$782,X$11)+'СЕТ СН'!$F$9+СВЦЭМ!$D$10+'СЕТ СН'!$F$5-'СЕТ СН'!$F$17</f>
        <v>4967.7467201100008</v>
      </c>
      <c r="Y20" s="36">
        <f>SUMIFS(СВЦЭМ!$C$39:$C$782,СВЦЭМ!$A$39:$A$782,$A20,СВЦЭМ!$B$39:$B$782,Y$11)+'СЕТ СН'!$F$9+СВЦЭМ!$D$10+'СЕТ СН'!$F$5-'СЕТ СН'!$F$17</f>
        <v>4987.8680074100002</v>
      </c>
    </row>
    <row r="21" spans="1:25" ht="15.75" x14ac:dyDescent="0.2">
      <c r="A21" s="35">
        <f t="shared" si="0"/>
        <v>45301</v>
      </c>
      <c r="B21" s="36">
        <f>SUMIFS(СВЦЭМ!$C$39:$C$782,СВЦЭМ!$A$39:$A$782,$A21,СВЦЭМ!$B$39:$B$782,B$11)+'СЕТ СН'!$F$9+СВЦЭМ!$D$10+'СЕТ СН'!$F$5-'СЕТ СН'!$F$17</f>
        <v>4983.0078944100005</v>
      </c>
      <c r="C21" s="36">
        <f>SUMIFS(СВЦЭМ!$C$39:$C$782,СВЦЭМ!$A$39:$A$782,$A21,СВЦЭМ!$B$39:$B$782,C$11)+'СЕТ СН'!$F$9+СВЦЭМ!$D$10+'СЕТ СН'!$F$5-'СЕТ СН'!$F$17</f>
        <v>5022.0071074400003</v>
      </c>
      <c r="D21" s="36">
        <f>SUMIFS(СВЦЭМ!$C$39:$C$782,СВЦЭМ!$A$39:$A$782,$A21,СВЦЭМ!$B$39:$B$782,D$11)+'СЕТ СН'!$F$9+СВЦЭМ!$D$10+'СЕТ СН'!$F$5-'СЕТ СН'!$F$17</f>
        <v>5051.84162122</v>
      </c>
      <c r="E21" s="36">
        <f>SUMIFS(СВЦЭМ!$C$39:$C$782,СВЦЭМ!$A$39:$A$782,$A21,СВЦЭМ!$B$39:$B$782,E$11)+'СЕТ СН'!$F$9+СВЦЭМ!$D$10+'СЕТ СН'!$F$5-'СЕТ СН'!$F$17</f>
        <v>5067.1298606400005</v>
      </c>
      <c r="F21" s="36">
        <f>SUMIFS(СВЦЭМ!$C$39:$C$782,СВЦЭМ!$A$39:$A$782,$A21,СВЦЭМ!$B$39:$B$782,F$11)+'СЕТ СН'!$F$9+СВЦЭМ!$D$10+'СЕТ СН'!$F$5-'СЕТ СН'!$F$17</f>
        <v>5061.1037308600007</v>
      </c>
      <c r="G21" s="36">
        <f>SUMIFS(СВЦЭМ!$C$39:$C$782,СВЦЭМ!$A$39:$A$782,$A21,СВЦЭМ!$B$39:$B$782,G$11)+'СЕТ СН'!$F$9+СВЦЭМ!$D$10+'СЕТ СН'!$F$5-'СЕТ СН'!$F$17</f>
        <v>5041.4541670500003</v>
      </c>
      <c r="H21" s="36">
        <f>SUMIFS(СВЦЭМ!$C$39:$C$782,СВЦЭМ!$A$39:$A$782,$A21,СВЦЭМ!$B$39:$B$782,H$11)+'СЕТ СН'!$F$9+СВЦЭМ!$D$10+'СЕТ СН'!$F$5-'СЕТ СН'!$F$17</f>
        <v>4985.1591059000002</v>
      </c>
      <c r="I21" s="36">
        <f>SUMIFS(СВЦЭМ!$C$39:$C$782,СВЦЭМ!$A$39:$A$782,$A21,СВЦЭМ!$B$39:$B$782,I$11)+'СЕТ СН'!$F$9+СВЦЭМ!$D$10+'СЕТ СН'!$F$5-'СЕТ СН'!$F$17</f>
        <v>4946.0269284300002</v>
      </c>
      <c r="J21" s="36">
        <f>SUMIFS(СВЦЭМ!$C$39:$C$782,СВЦЭМ!$A$39:$A$782,$A21,СВЦЭМ!$B$39:$B$782,J$11)+'СЕТ СН'!$F$9+СВЦЭМ!$D$10+'СЕТ СН'!$F$5-'СЕТ СН'!$F$17</f>
        <v>4957.0321991199999</v>
      </c>
      <c r="K21" s="36">
        <f>SUMIFS(СВЦЭМ!$C$39:$C$782,СВЦЭМ!$A$39:$A$782,$A21,СВЦЭМ!$B$39:$B$782,K$11)+'СЕТ СН'!$F$9+СВЦЭМ!$D$10+'СЕТ СН'!$F$5-'СЕТ СН'!$F$17</f>
        <v>4938.1836605300005</v>
      </c>
      <c r="L21" s="36">
        <f>SUMIFS(СВЦЭМ!$C$39:$C$782,СВЦЭМ!$A$39:$A$782,$A21,СВЦЭМ!$B$39:$B$782,L$11)+'СЕТ СН'!$F$9+СВЦЭМ!$D$10+'СЕТ СН'!$F$5-'СЕТ СН'!$F$17</f>
        <v>4924.4976779500003</v>
      </c>
      <c r="M21" s="36">
        <f>SUMIFS(СВЦЭМ!$C$39:$C$782,СВЦЭМ!$A$39:$A$782,$A21,СВЦЭМ!$B$39:$B$782,M$11)+'СЕТ СН'!$F$9+СВЦЭМ!$D$10+'СЕТ СН'!$F$5-'СЕТ СН'!$F$17</f>
        <v>4927.7692113100002</v>
      </c>
      <c r="N21" s="36">
        <f>SUMIFS(СВЦЭМ!$C$39:$C$782,СВЦЭМ!$A$39:$A$782,$A21,СВЦЭМ!$B$39:$B$782,N$11)+'СЕТ СН'!$F$9+СВЦЭМ!$D$10+'СЕТ СН'!$F$5-'СЕТ СН'!$F$17</f>
        <v>4916.5067750100006</v>
      </c>
      <c r="O21" s="36">
        <f>SUMIFS(СВЦЭМ!$C$39:$C$782,СВЦЭМ!$A$39:$A$782,$A21,СВЦЭМ!$B$39:$B$782,O$11)+'СЕТ СН'!$F$9+СВЦЭМ!$D$10+'СЕТ СН'!$F$5-'СЕТ СН'!$F$17</f>
        <v>4922.2895098999998</v>
      </c>
      <c r="P21" s="36">
        <f>SUMIFS(СВЦЭМ!$C$39:$C$782,СВЦЭМ!$A$39:$A$782,$A21,СВЦЭМ!$B$39:$B$782,P$11)+'СЕТ СН'!$F$9+СВЦЭМ!$D$10+'СЕТ СН'!$F$5-'СЕТ СН'!$F$17</f>
        <v>4936.2884802200006</v>
      </c>
      <c r="Q21" s="36">
        <f>SUMIFS(СВЦЭМ!$C$39:$C$782,СВЦЭМ!$A$39:$A$782,$A21,СВЦЭМ!$B$39:$B$782,Q$11)+'СЕТ СН'!$F$9+СВЦЭМ!$D$10+'СЕТ СН'!$F$5-'СЕТ СН'!$F$17</f>
        <v>4927.9764340000002</v>
      </c>
      <c r="R21" s="36">
        <f>SUMIFS(СВЦЭМ!$C$39:$C$782,СВЦЭМ!$A$39:$A$782,$A21,СВЦЭМ!$B$39:$B$782,R$11)+'СЕТ СН'!$F$9+СВЦЭМ!$D$10+'СЕТ СН'!$F$5-'СЕТ СН'!$F$17</f>
        <v>4933.1190283200003</v>
      </c>
      <c r="S21" s="36">
        <f>SUMIFS(СВЦЭМ!$C$39:$C$782,СВЦЭМ!$A$39:$A$782,$A21,СВЦЭМ!$B$39:$B$782,S$11)+'СЕТ СН'!$F$9+СВЦЭМ!$D$10+'СЕТ СН'!$F$5-'СЕТ СН'!$F$17</f>
        <v>4914.02727951</v>
      </c>
      <c r="T21" s="36">
        <f>SUMIFS(СВЦЭМ!$C$39:$C$782,СВЦЭМ!$A$39:$A$782,$A21,СВЦЭМ!$B$39:$B$782,T$11)+'СЕТ СН'!$F$9+СВЦЭМ!$D$10+'СЕТ СН'!$F$5-'СЕТ СН'!$F$17</f>
        <v>4895.2736112299999</v>
      </c>
      <c r="U21" s="36">
        <f>SUMIFS(СВЦЭМ!$C$39:$C$782,СВЦЭМ!$A$39:$A$782,$A21,СВЦЭМ!$B$39:$B$782,U$11)+'СЕТ СН'!$F$9+СВЦЭМ!$D$10+'СЕТ СН'!$F$5-'СЕТ СН'!$F$17</f>
        <v>4910.4775850599999</v>
      </c>
      <c r="V21" s="36">
        <f>SUMIFS(СВЦЭМ!$C$39:$C$782,СВЦЭМ!$A$39:$A$782,$A21,СВЦЭМ!$B$39:$B$782,V$11)+'СЕТ СН'!$F$9+СВЦЭМ!$D$10+'СЕТ СН'!$F$5-'СЕТ СН'!$F$17</f>
        <v>4927.8823207300002</v>
      </c>
      <c r="W21" s="36">
        <f>SUMIFS(СВЦЭМ!$C$39:$C$782,СВЦЭМ!$A$39:$A$782,$A21,СВЦЭМ!$B$39:$B$782,W$11)+'СЕТ СН'!$F$9+СВЦЭМ!$D$10+'СЕТ СН'!$F$5-'СЕТ СН'!$F$17</f>
        <v>4926.40575859</v>
      </c>
      <c r="X21" s="36">
        <f>SUMIFS(СВЦЭМ!$C$39:$C$782,СВЦЭМ!$A$39:$A$782,$A21,СВЦЭМ!$B$39:$B$782,X$11)+'СЕТ СН'!$F$9+СВЦЭМ!$D$10+'СЕТ СН'!$F$5-'СЕТ СН'!$F$17</f>
        <v>4946.2075271900003</v>
      </c>
      <c r="Y21" s="36">
        <f>SUMIFS(СВЦЭМ!$C$39:$C$782,СВЦЭМ!$A$39:$A$782,$A21,СВЦЭМ!$B$39:$B$782,Y$11)+'СЕТ СН'!$F$9+СВЦЭМ!$D$10+'СЕТ СН'!$F$5-'СЕТ СН'!$F$17</f>
        <v>4969.3766702400007</v>
      </c>
    </row>
    <row r="22" spans="1:25" ht="15.75" x14ac:dyDescent="0.2">
      <c r="A22" s="35">
        <f t="shared" si="0"/>
        <v>45302</v>
      </c>
      <c r="B22" s="36">
        <f>SUMIFS(СВЦЭМ!$C$39:$C$782,СВЦЭМ!$A$39:$A$782,$A22,СВЦЭМ!$B$39:$B$782,B$11)+'СЕТ СН'!$F$9+СВЦЭМ!$D$10+'СЕТ СН'!$F$5-'СЕТ СН'!$F$17</f>
        <v>4998.0291127600003</v>
      </c>
      <c r="C22" s="36">
        <f>SUMIFS(СВЦЭМ!$C$39:$C$782,СВЦЭМ!$A$39:$A$782,$A22,СВЦЭМ!$B$39:$B$782,C$11)+'СЕТ СН'!$F$9+СВЦЭМ!$D$10+'СЕТ СН'!$F$5-'СЕТ СН'!$F$17</f>
        <v>5037.8241802700004</v>
      </c>
      <c r="D22" s="36">
        <f>SUMIFS(СВЦЭМ!$C$39:$C$782,СВЦЭМ!$A$39:$A$782,$A22,СВЦЭМ!$B$39:$B$782,D$11)+'СЕТ СН'!$F$9+СВЦЭМ!$D$10+'СЕТ СН'!$F$5-'СЕТ СН'!$F$17</f>
        <v>5056.0377522199997</v>
      </c>
      <c r="E22" s="36">
        <f>SUMIFS(СВЦЭМ!$C$39:$C$782,СВЦЭМ!$A$39:$A$782,$A22,СВЦЭМ!$B$39:$B$782,E$11)+'СЕТ СН'!$F$9+СВЦЭМ!$D$10+'СЕТ СН'!$F$5-'СЕТ СН'!$F$17</f>
        <v>5078.4359906</v>
      </c>
      <c r="F22" s="36">
        <f>SUMIFS(СВЦЭМ!$C$39:$C$782,СВЦЭМ!$A$39:$A$782,$A22,СВЦЭМ!$B$39:$B$782,F$11)+'СЕТ СН'!$F$9+СВЦЭМ!$D$10+'СЕТ СН'!$F$5-'СЕТ СН'!$F$17</f>
        <v>5075.7679431400002</v>
      </c>
      <c r="G22" s="36">
        <f>SUMIFS(СВЦЭМ!$C$39:$C$782,СВЦЭМ!$A$39:$A$782,$A22,СВЦЭМ!$B$39:$B$782,G$11)+'СЕТ СН'!$F$9+СВЦЭМ!$D$10+'СЕТ СН'!$F$5-'СЕТ СН'!$F$17</f>
        <v>5059.4254892099998</v>
      </c>
      <c r="H22" s="36">
        <f>SUMIFS(СВЦЭМ!$C$39:$C$782,СВЦЭМ!$A$39:$A$782,$A22,СВЦЭМ!$B$39:$B$782,H$11)+'СЕТ СН'!$F$9+СВЦЭМ!$D$10+'СЕТ СН'!$F$5-'СЕТ СН'!$F$17</f>
        <v>5006.00586355</v>
      </c>
      <c r="I22" s="36">
        <f>SUMIFS(СВЦЭМ!$C$39:$C$782,СВЦЭМ!$A$39:$A$782,$A22,СВЦЭМ!$B$39:$B$782,I$11)+'СЕТ СН'!$F$9+СВЦЭМ!$D$10+'СЕТ СН'!$F$5-'СЕТ СН'!$F$17</f>
        <v>4967.8212846500001</v>
      </c>
      <c r="J22" s="36">
        <f>SUMIFS(СВЦЭМ!$C$39:$C$782,СВЦЭМ!$A$39:$A$782,$A22,СВЦЭМ!$B$39:$B$782,J$11)+'СЕТ СН'!$F$9+СВЦЭМ!$D$10+'СЕТ СН'!$F$5-'СЕТ СН'!$F$17</f>
        <v>4956.1459875099999</v>
      </c>
      <c r="K22" s="36">
        <f>SUMIFS(СВЦЭМ!$C$39:$C$782,СВЦЭМ!$A$39:$A$782,$A22,СВЦЭМ!$B$39:$B$782,K$11)+'СЕТ СН'!$F$9+СВЦЭМ!$D$10+'СЕТ СН'!$F$5-'СЕТ СН'!$F$17</f>
        <v>4942.9392876100001</v>
      </c>
      <c r="L22" s="36">
        <f>SUMIFS(СВЦЭМ!$C$39:$C$782,СВЦЭМ!$A$39:$A$782,$A22,СВЦЭМ!$B$39:$B$782,L$11)+'СЕТ СН'!$F$9+СВЦЭМ!$D$10+'СЕТ СН'!$F$5-'СЕТ СН'!$F$17</f>
        <v>4927.5248300700005</v>
      </c>
      <c r="M22" s="36">
        <f>SUMIFS(СВЦЭМ!$C$39:$C$782,СВЦЭМ!$A$39:$A$782,$A22,СВЦЭМ!$B$39:$B$782,M$11)+'СЕТ СН'!$F$9+СВЦЭМ!$D$10+'СЕТ СН'!$F$5-'СЕТ СН'!$F$17</f>
        <v>4934.6113675699999</v>
      </c>
      <c r="N22" s="36">
        <f>SUMIFS(СВЦЭМ!$C$39:$C$782,СВЦЭМ!$A$39:$A$782,$A22,СВЦЭМ!$B$39:$B$782,N$11)+'СЕТ СН'!$F$9+СВЦЭМ!$D$10+'СЕТ СН'!$F$5-'СЕТ СН'!$F$17</f>
        <v>4934.4837407699997</v>
      </c>
      <c r="O22" s="36">
        <f>SUMIFS(СВЦЭМ!$C$39:$C$782,СВЦЭМ!$A$39:$A$782,$A22,СВЦЭМ!$B$39:$B$782,O$11)+'СЕТ СН'!$F$9+СВЦЭМ!$D$10+'СЕТ СН'!$F$5-'СЕТ СН'!$F$17</f>
        <v>4949.4317258900001</v>
      </c>
      <c r="P22" s="36">
        <f>SUMIFS(СВЦЭМ!$C$39:$C$782,СВЦЭМ!$A$39:$A$782,$A22,СВЦЭМ!$B$39:$B$782,P$11)+'СЕТ СН'!$F$9+СВЦЭМ!$D$10+'СЕТ СН'!$F$5-'СЕТ СН'!$F$17</f>
        <v>4952.2184498400002</v>
      </c>
      <c r="Q22" s="36">
        <f>SUMIFS(СВЦЭМ!$C$39:$C$782,СВЦЭМ!$A$39:$A$782,$A22,СВЦЭМ!$B$39:$B$782,Q$11)+'СЕТ СН'!$F$9+СВЦЭМ!$D$10+'СЕТ СН'!$F$5-'СЕТ СН'!$F$17</f>
        <v>4964.4846854500001</v>
      </c>
      <c r="R22" s="36">
        <f>SUMIFS(СВЦЭМ!$C$39:$C$782,СВЦЭМ!$A$39:$A$782,$A22,СВЦЭМ!$B$39:$B$782,R$11)+'СЕТ СН'!$F$9+СВЦЭМ!$D$10+'СЕТ СН'!$F$5-'СЕТ СН'!$F$17</f>
        <v>4953.7765486099997</v>
      </c>
      <c r="S22" s="36">
        <f>SUMIFS(СВЦЭМ!$C$39:$C$782,СВЦЭМ!$A$39:$A$782,$A22,СВЦЭМ!$B$39:$B$782,S$11)+'СЕТ СН'!$F$9+СВЦЭМ!$D$10+'СЕТ СН'!$F$5-'СЕТ СН'!$F$17</f>
        <v>4925.5659383900002</v>
      </c>
      <c r="T22" s="36">
        <f>SUMIFS(СВЦЭМ!$C$39:$C$782,СВЦЭМ!$A$39:$A$782,$A22,СВЦЭМ!$B$39:$B$782,T$11)+'СЕТ СН'!$F$9+СВЦЭМ!$D$10+'СЕТ СН'!$F$5-'СЕТ СН'!$F$17</f>
        <v>4908.79319846</v>
      </c>
      <c r="U22" s="36">
        <f>SUMIFS(СВЦЭМ!$C$39:$C$782,СВЦЭМ!$A$39:$A$782,$A22,СВЦЭМ!$B$39:$B$782,U$11)+'СЕТ СН'!$F$9+СВЦЭМ!$D$10+'СЕТ СН'!$F$5-'СЕТ СН'!$F$17</f>
        <v>4932.1546953800007</v>
      </c>
      <c r="V22" s="36">
        <f>SUMIFS(СВЦЭМ!$C$39:$C$782,СВЦЭМ!$A$39:$A$782,$A22,СВЦЭМ!$B$39:$B$782,V$11)+'СЕТ СН'!$F$9+СВЦЭМ!$D$10+'СЕТ СН'!$F$5-'СЕТ СН'!$F$17</f>
        <v>4957.5457682800006</v>
      </c>
      <c r="W22" s="36">
        <f>SUMIFS(СВЦЭМ!$C$39:$C$782,СВЦЭМ!$A$39:$A$782,$A22,СВЦЭМ!$B$39:$B$782,W$11)+'СЕТ СН'!$F$9+СВЦЭМ!$D$10+'СЕТ СН'!$F$5-'СЕТ СН'!$F$17</f>
        <v>4959.6183824</v>
      </c>
      <c r="X22" s="36">
        <f>SUMIFS(СВЦЭМ!$C$39:$C$782,СВЦЭМ!$A$39:$A$782,$A22,СВЦЭМ!$B$39:$B$782,X$11)+'СЕТ СН'!$F$9+СВЦЭМ!$D$10+'СЕТ СН'!$F$5-'СЕТ СН'!$F$17</f>
        <v>4984.7426880800003</v>
      </c>
      <c r="Y22" s="36">
        <f>SUMIFS(СВЦЭМ!$C$39:$C$782,СВЦЭМ!$A$39:$A$782,$A22,СВЦЭМ!$B$39:$B$782,Y$11)+'СЕТ СН'!$F$9+СВЦЭМ!$D$10+'СЕТ СН'!$F$5-'СЕТ СН'!$F$17</f>
        <v>5015.3888105300002</v>
      </c>
    </row>
    <row r="23" spans="1:25" ht="15.75" x14ac:dyDescent="0.2">
      <c r="A23" s="35">
        <f t="shared" si="0"/>
        <v>45303</v>
      </c>
      <c r="B23" s="36">
        <f>SUMIFS(СВЦЭМ!$C$39:$C$782,СВЦЭМ!$A$39:$A$782,$A23,СВЦЭМ!$B$39:$B$782,B$11)+'СЕТ СН'!$F$9+СВЦЭМ!$D$10+'СЕТ СН'!$F$5-'СЕТ СН'!$F$17</f>
        <v>5046.2350255600004</v>
      </c>
      <c r="C23" s="36">
        <f>SUMIFS(СВЦЭМ!$C$39:$C$782,СВЦЭМ!$A$39:$A$782,$A23,СВЦЭМ!$B$39:$B$782,C$11)+'СЕТ СН'!$F$9+СВЦЭМ!$D$10+'СЕТ СН'!$F$5-'СЕТ СН'!$F$17</f>
        <v>5084.0521380200007</v>
      </c>
      <c r="D23" s="36">
        <f>SUMIFS(СВЦЭМ!$C$39:$C$782,СВЦЭМ!$A$39:$A$782,$A23,СВЦЭМ!$B$39:$B$782,D$11)+'СЕТ СН'!$F$9+СВЦЭМ!$D$10+'СЕТ СН'!$F$5-'СЕТ СН'!$F$17</f>
        <v>5098.3148038400004</v>
      </c>
      <c r="E23" s="36">
        <f>SUMIFS(СВЦЭМ!$C$39:$C$782,СВЦЭМ!$A$39:$A$782,$A23,СВЦЭМ!$B$39:$B$782,E$11)+'СЕТ СН'!$F$9+СВЦЭМ!$D$10+'СЕТ СН'!$F$5-'СЕТ СН'!$F$17</f>
        <v>5112.3222151</v>
      </c>
      <c r="F23" s="36">
        <f>SUMIFS(СВЦЭМ!$C$39:$C$782,СВЦЭМ!$A$39:$A$782,$A23,СВЦЭМ!$B$39:$B$782,F$11)+'СЕТ СН'!$F$9+СВЦЭМ!$D$10+'СЕТ СН'!$F$5-'СЕТ СН'!$F$17</f>
        <v>5111.1502417299998</v>
      </c>
      <c r="G23" s="36">
        <f>SUMIFS(СВЦЭМ!$C$39:$C$782,СВЦЭМ!$A$39:$A$782,$A23,СВЦЭМ!$B$39:$B$782,G$11)+'СЕТ СН'!$F$9+СВЦЭМ!$D$10+'СЕТ СН'!$F$5-'СЕТ СН'!$F$17</f>
        <v>5084.8542696200002</v>
      </c>
      <c r="H23" s="36">
        <f>SUMIFS(СВЦЭМ!$C$39:$C$782,СВЦЭМ!$A$39:$A$782,$A23,СВЦЭМ!$B$39:$B$782,H$11)+'СЕТ СН'!$F$9+СВЦЭМ!$D$10+'СЕТ СН'!$F$5-'СЕТ СН'!$F$17</f>
        <v>5035.0758235900003</v>
      </c>
      <c r="I23" s="36">
        <f>SUMIFS(СВЦЭМ!$C$39:$C$782,СВЦЭМ!$A$39:$A$782,$A23,СВЦЭМ!$B$39:$B$782,I$11)+'СЕТ СН'!$F$9+СВЦЭМ!$D$10+'СЕТ СН'!$F$5-'СЕТ СН'!$F$17</f>
        <v>5016.1213072800001</v>
      </c>
      <c r="J23" s="36">
        <f>SUMIFS(СВЦЭМ!$C$39:$C$782,СВЦЭМ!$A$39:$A$782,$A23,СВЦЭМ!$B$39:$B$782,J$11)+'СЕТ СН'!$F$9+СВЦЭМ!$D$10+'СЕТ СН'!$F$5-'СЕТ СН'!$F$17</f>
        <v>4985.6352463800004</v>
      </c>
      <c r="K23" s="36">
        <f>SUMIFS(СВЦЭМ!$C$39:$C$782,СВЦЭМ!$A$39:$A$782,$A23,СВЦЭМ!$B$39:$B$782,K$11)+'СЕТ СН'!$F$9+СВЦЭМ!$D$10+'СЕТ СН'!$F$5-'СЕТ СН'!$F$17</f>
        <v>4964.1369753300005</v>
      </c>
      <c r="L23" s="36">
        <f>SUMIFS(СВЦЭМ!$C$39:$C$782,СВЦЭМ!$A$39:$A$782,$A23,СВЦЭМ!$B$39:$B$782,L$11)+'СЕТ СН'!$F$9+СВЦЭМ!$D$10+'СЕТ СН'!$F$5-'СЕТ СН'!$F$17</f>
        <v>4944.8513352500004</v>
      </c>
      <c r="M23" s="36">
        <f>SUMIFS(СВЦЭМ!$C$39:$C$782,СВЦЭМ!$A$39:$A$782,$A23,СВЦЭМ!$B$39:$B$782,M$11)+'СЕТ СН'!$F$9+СВЦЭМ!$D$10+'СЕТ СН'!$F$5-'СЕТ СН'!$F$17</f>
        <v>4962.76555697</v>
      </c>
      <c r="N23" s="36">
        <f>SUMIFS(СВЦЭМ!$C$39:$C$782,СВЦЭМ!$A$39:$A$782,$A23,СВЦЭМ!$B$39:$B$782,N$11)+'СЕТ СН'!$F$9+СВЦЭМ!$D$10+'СЕТ СН'!$F$5-'СЕТ СН'!$F$17</f>
        <v>4986.6266514300005</v>
      </c>
      <c r="O23" s="36">
        <f>SUMIFS(СВЦЭМ!$C$39:$C$782,СВЦЭМ!$A$39:$A$782,$A23,СВЦЭМ!$B$39:$B$782,O$11)+'СЕТ СН'!$F$9+СВЦЭМ!$D$10+'СЕТ СН'!$F$5-'СЕТ СН'!$F$17</f>
        <v>4998.0290726800004</v>
      </c>
      <c r="P23" s="36">
        <f>SUMIFS(СВЦЭМ!$C$39:$C$782,СВЦЭМ!$A$39:$A$782,$A23,СВЦЭМ!$B$39:$B$782,P$11)+'СЕТ СН'!$F$9+СВЦЭМ!$D$10+'СЕТ СН'!$F$5-'СЕТ СН'!$F$17</f>
        <v>5002.1073492000005</v>
      </c>
      <c r="Q23" s="36">
        <f>SUMIFS(СВЦЭМ!$C$39:$C$782,СВЦЭМ!$A$39:$A$782,$A23,СВЦЭМ!$B$39:$B$782,Q$11)+'СЕТ СН'!$F$9+СВЦЭМ!$D$10+'СЕТ СН'!$F$5-'СЕТ СН'!$F$17</f>
        <v>5011.4580137700004</v>
      </c>
      <c r="R23" s="36">
        <f>SUMIFS(СВЦЭМ!$C$39:$C$782,СВЦЭМ!$A$39:$A$782,$A23,СВЦЭМ!$B$39:$B$782,R$11)+'СЕТ СН'!$F$9+СВЦЭМ!$D$10+'СЕТ СН'!$F$5-'СЕТ СН'!$F$17</f>
        <v>5015.0801425700001</v>
      </c>
      <c r="S23" s="36">
        <f>SUMIFS(СВЦЭМ!$C$39:$C$782,СВЦЭМ!$A$39:$A$782,$A23,СВЦЭМ!$B$39:$B$782,S$11)+'СЕТ СН'!$F$9+СВЦЭМ!$D$10+'СЕТ СН'!$F$5-'СЕТ СН'!$F$17</f>
        <v>4979.4855082900003</v>
      </c>
      <c r="T23" s="36">
        <f>SUMIFS(СВЦЭМ!$C$39:$C$782,СВЦЭМ!$A$39:$A$782,$A23,СВЦЭМ!$B$39:$B$782,T$11)+'СЕТ СН'!$F$9+СВЦЭМ!$D$10+'СЕТ СН'!$F$5-'СЕТ СН'!$F$17</f>
        <v>4935.1881654300005</v>
      </c>
      <c r="U23" s="36">
        <f>SUMIFS(СВЦЭМ!$C$39:$C$782,СВЦЭМ!$A$39:$A$782,$A23,СВЦЭМ!$B$39:$B$782,U$11)+'СЕТ СН'!$F$9+СВЦЭМ!$D$10+'СЕТ СН'!$F$5-'СЕТ СН'!$F$17</f>
        <v>4947.0832473400005</v>
      </c>
      <c r="V23" s="36">
        <f>SUMIFS(СВЦЭМ!$C$39:$C$782,СВЦЭМ!$A$39:$A$782,$A23,СВЦЭМ!$B$39:$B$782,V$11)+'СЕТ СН'!$F$9+СВЦЭМ!$D$10+'СЕТ СН'!$F$5-'СЕТ СН'!$F$17</f>
        <v>4966.8643332400006</v>
      </c>
      <c r="W23" s="36">
        <f>SUMIFS(СВЦЭМ!$C$39:$C$782,СВЦЭМ!$A$39:$A$782,$A23,СВЦЭМ!$B$39:$B$782,W$11)+'СЕТ СН'!$F$9+СВЦЭМ!$D$10+'СЕТ СН'!$F$5-'СЕТ СН'!$F$17</f>
        <v>4979.8373996200007</v>
      </c>
      <c r="X23" s="36">
        <f>SUMIFS(СВЦЭМ!$C$39:$C$782,СВЦЭМ!$A$39:$A$782,$A23,СВЦЭМ!$B$39:$B$782,X$11)+'СЕТ СН'!$F$9+СВЦЭМ!$D$10+'СЕТ СН'!$F$5-'СЕТ СН'!$F$17</f>
        <v>5005.7386389800004</v>
      </c>
      <c r="Y23" s="36">
        <f>SUMIFS(СВЦЭМ!$C$39:$C$782,СВЦЭМ!$A$39:$A$782,$A23,СВЦЭМ!$B$39:$B$782,Y$11)+'СЕТ СН'!$F$9+СВЦЭМ!$D$10+'СЕТ СН'!$F$5-'СЕТ СН'!$F$17</f>
        <v>5012.5141297600003</v>
      </c>
    </row>
    <row r="24" spans="1:25" ht="15.75" x14ac:dyDescent="0.2">
      <c r="A24" s="35">
        <f t="shared" si="0"/>
        <v>45304</v>
      </c>
      <c r="B24" s="36">
        <f>SUMIFS(СВЦЭМ!$C$39:$C$782,СВЦЭМ!$A$39:$A$782,$A24,СВЦЭМ!$B$39:$B$782,B$11)+'СЕТ СН'!$F$9+СВЦЭМ!$D$10+'СЕТ СН'!$F$5-'СЕТ СН'!$F$17</f>
        <v>4880.1810283499999</v>
      </c>
      <c r="C24" s="36">
        <f>SUMIFS(СВЦЭМ!$C$39:$C$782,СВЦЭМ!$A$39:$A$782,$A24,СВЦЭМ!$B$39:$B$782,C$11)+'СЕТ СН'!$F$9+СВЦЭМ!$D$10+'СЕТ СН'!$F$5-'СЕТ СН'!$F$17</f>
        <v>4850.4575348899998</v>
      </c>
      <c r="D24" s="36">
        <f>SUMIFS(СВЦЭМ!$C$39:$C$782,СВЦЭМ!$A$39:$A$782,$A24,СВЦЭМ!$B$39:$B$782,D$11)+'СЕТ СН'!$F$9+СВЦЭМ!$D$10+'СЕТ СН'!$F$5-'СЕТ СН'!$F$17</f>
        <v>4873.7197860000006</v>
      </c>
      <c r="E24" s="36">
        <f>SUMIFS(СВЦЭМ!$C$39:$C$782,СВЦЭМ!$A$39:$A$782,$A24,СВЦЭМ!$B$39:$B$782,E$11)+'СЕТ СН'!$F$9+СВЦЭМ!$D$10+'СЕТ СН'!$F$5-'СЕТ СН'!$F$17</f>
        <v>4885.7137103599998</v>
      </c>
      <c r="F24" s="36">
        <f>SUMIFS(СВЦЭМ!$C$39:$C$782,СВЦЭМ!$A$39:$A$782,$A24,СВЦЭМ!$B$39:$B$782,F$11)+'СЕТ СН'!$F$9+СВЦЭМ!$D$10+'СЕТ СН'!$F$5-'СЕТ СН'!$F$17</f>
        <v>4891.5562376800008</v>
      </c>
      <c r="G24" s="36">
        <f>SUMIFS(СВЦЭМ!$C$39:$C$782,СВЦЭМ!$A$39:$A$782,$A24,СВЦЭМ!$B$39:$B$782,G$11)+'СЕТ СН'!$F$9+СВЦЭМ!$D$10+'СЕТ СН'!$F$5-'СЕТ СН'!$F$17</f>
        <v>4882.0720114600008</v>
      </c>
      <c r="H24" s="36">
        <f>SUMIFS(СВЦЭМ!$C$39:$C$782,СВЦЭМ!$A$39:$A$782,$A24,СВЦЭМ!$B$39:$B$782,H$11)+'СЕТ СН'!$F$9+СВЦЭМ!$D$10+'СЕТ СН'!$F$5-'СЕТ СН'!$F$17</f>
        <v>4871.5598096700005</v>
      </c>
      <c r="I24" s="36">
        <f>SUMIFS(СВЦЭМ!$C$39:$C$782,СВЦЭМ!$A$39:$A$782,$A24,СВЦЭМ!$B$39:$B$782,I$11)+'СЕТ СН'!$F$9+СВЦЭМ!$D$10+'СЕТ СН'!$F$5-'СЕТ СН'!$F$17</f>
        <v>4872.6596754600005</v>
      </c>
      <c r="J24" s="36">
        <f>SUMIFS(СВЦЭМ!$C$39:$C$782,СВЦЭМ!$A$39:$A$782,$A24,СВЦЭМ!$B$39:$B$782,J$11)+'СЕТ СН'!$F$9+СВЦЭМ!$D$10+'СЕТ СН'!$F$5-'СЕТ СН'!$F$17</f>
        <v>4834.0253964000003</v>
      </c>
      <c r="K24" s="36">
        <f>SUMIFS(СВЦЭМ!$C$39:$C$782,СВЦЭМ!$A$39:$A$782,$A24,СВЦЭМ!$B$39:$B$782,K$11)+'СЕТ СН'!$F$9+СВЦЭМ!$D$10+'СЕТ СН'!$F$5-'СЕТ СН'!$F$17</f>
        <v>4811.2401302600001</v>
      </c>
      <c r="L24" s="36">
        <f>SUMIFS(СВЦЭМ!$C$39:$C$782,СВЦЭМ!$A$39:$A$782,$A24,СВЦЭМ!$B$39:$B$782,L$11)+'СЕТ СН'!$F$9+СВЦЭМ!$D$10+'СЕТ СН'!$F$5-'СЕТ СН'!$F$17</f>
        <v>4759.02934086</v>
      </c>
      <c r="M24" s="36">
        <f>SUMIFS(СВЦЭМ!$C$39:$C$782,СВЦЭМ!$A$39:$A$782,$A24,СВЦЭМ!$B$39:$B$782,M$11)+'СЕТ СН'!$F$9+СВЦЭМ!$D$10+'СЕТ СН'!$F$5-'СЕТ СН'!$F$17</f>
        <v>4747.3788479000004</v>
      </c>
      <c r="N24" s="36">
        <f>SUMIFS(СВЦЭМ!$C$39:$C$782,СВЦЭМ!$A$39:$A$782,$A24,СВЦЭМ!$B$39:$B$782,N$11)+'СЕТ СН'!$F$9+СВЦЭМ!$D$10+'СЕТ СН'!$F$5-'СЕТ СН'!$F$17</f>
        <v>4754.6965643000003</v>
      </c>
      <c r="O24" s="36">
        <f>SUMIFS(СВЦЭМ!$C$39:$C$782,СВЦЭМ!$A$39:$A$782,$A24,СВЦЭМ!$B$39:$B$782,O$11)+'СЕТ СН'!$F$9+СВЦЭМ!$D$10+'СЕТ СН'!$F$5-'СЕТ СН'!$F$17</f>
        <v>4770.1415501600004</v>
      </c>
      <c r="P24" s="36">
        <f>SUMIFS(СВЦЭМ!$C$39:$C$782,СВЦЭМ!$A$39:$A$782,$A24,СВЦЭМ!$B$39:$B$782,P$11)+'СЕТ СН'!$F$9+СВЦЭМ!$D$10+'СЕТ СН'!$F$5-'СЕТ СН'!$F$17</f>
        <v>4788.27910565</v>
      </c>
      <c r="Q24" s="36">
        <f>SUMIFS(СВЦЭМ!$C$39:$C$782,СВЦЭМ!$A$39:$A$782,$A24,СВЦЭМ!$B$39:$B$782,Q$11)+'СЕТ СН'!$F$9+СВЦЭМ!$D$10+'СЕТ СН'!$F$5-'СЕТ СН'!$F$17</f>
        <v>4799.6518939200005</v>
      </c>
      <c r="R24" s="36">
        <f>SUMIFS(СВЦЭМ!$C$39:$C$782,СВЦЭМ!$A$39:$A$782,$A24,СВЦЭМ!$B$39:$B$782,R$11)+'СЕТ СН'!$F$9+СВЦЭМ!$D$10+'СЕТ СН'!$F$5-'СЕТ СН'!$F$17</f>
        <v>4783.3593176100003</v>
      </c>
      <c r="S24" s="36">
        <f>SUMIFS(СВЦЭМ!$C$39:$C$782,СВЦЭМ!$A$39:$A$782,$A24,СВЦЭМ!$B$39:$B$782,S$11)+'СЕТ СН'!$F$9+СВЦЭМ!$D$10+'СЕТ СН'!$F$5-'СЕТ СН'!$F$17</f>
        <v>4762.3377415699997</v>
      </c>
      <c r="T24" s="36">
        <f>SUMIFS(СВЦЭМ!$C$39:$C$782,СВЦЭМ!$A$39:$A$782,$A24,СВЦЭМ!$B$39:$B$782,T$11)+'СЕТ СН'!$F$9+СВЦЭМ!$D$10+'СЕТ СН'!$F$5-'СЕТ СН'!$F$17</f>
        <v>4724.4862221599997</v>
      </c>
      <c r="U24" s="36">
        <f>SUMIFS(СВЦЭМ!$C$39:$C$782,СВЦЭМ!$A$39:$A$782,$A24,СВЦЭМ!$B$39:$B$782,U$11)+'СЕТ СН'!$F$9+СВЦЭМ!$D$10+'СЕТ СН'!$F$5-'СЕТ СН'!$F$17</f>
        <v>4723.9428317300008</v>
      </c>
      <c r="V24" s="36">
        <f>SUMIFS(СВЦЭМ!$C$39:$C$782,СВЦЭМ!$A$39:$A$782,$A24,СВЦЭМ!$B$39:$B$782,V$11)+'СЕТ СН'!$F$9+СВЦЭМ!$D$10+'СЕТ СН'!$F$5-'СЕТ СН'!$F$17</f>
        <v>4747.4171709900002</v>
      </c>
      <c r="W24" s="36">
        <f>SUMIFS(СВЦЭМ!$C$39:$C$782,СВЦЭМ!$A$39:$A$782,$A24,СВЦЭМ!$B$39:$B$782,W$11)+'СЕТ СН'!$F$9+СВЦЭМ!$D$10+'СЕТ СН'!$F$5-'СЕТ СН'!$F$17</f>
        <v>4756.9206116000005</v>
      </c>
      <c r="X24" s="36">
        <f>SUMIFS(СВЦЭМ!$C$39:$C$782,СВЦЭМ!$A$39:$A$782,$A24,СВЦЭМ!$B$39:$B$782,X$11)+'СЕТ СН'!$F$9+СВЦЭМ!$D$10+'СЕТ СН'!$F$5-'СЕТ СН'!$F$17</f>
        <v>4780.1199948200001</v>
      </c>
      <c r="Y24" s="36">
        <f>SUMIFS(СВЦЭМ!$C$39:$C$782,СВЦЭМ!$A$39:$A$782,$A24,СВЦЭМ!$B$39:$B$782,Y$11)+'СЕТ СН'!$F$9+СВЦЭМ!$D$10+'СЕТ СН'!$F$5-'СЕТ СН'!$F$17</f>
        <v>4807.9024119300002</v>
      </c>
    </row>
    <row r="25" spans="1:25" ht="15.75" x14ac:dyDescent="0.2">
      <c r="A25" s="35">
        <f t="shared" si="0"/>
        <v>45305</v>
      </c>
      <c r="B25" s="36">
        <f>SUMIFS(СВЦЭМ!$C$39:$C$782,СВЦЭМ!$A$39:$A$782,$A25,СВЦЭМ!$B$39:$B$782,B$11)+'СЕТ СН'!$F$9+СВЦЭМ!$D$10+'СЕТ СН'!$F$5-'СЕТ СН'!$F$17</f>
        <v>4944.8661546900003</v>
      </c>
      <c r="C25" s="36">
        <f>SUMIFS(СВЦЭМ!$C$39:$C$782,СВЦЭМ!$A$39:$A$782,$A25,СВЦЭМ!$B$39:$B$782,C$11)+'СЕТ СН'!$F$9+СВЦЭМ!$D$10+'СЕТ СН'!$F$5-'СЕТ СН'!$F$17</f>
        <v>4964.5313805200003</v>
      </c>
      <c r="D25" s="36">
        <f>SUMIFS(СВЦЭМ!$C$39:$C$782,СВЦЭМ!$A$39:$A$782,$A25,СВЦЭМ!$B$39:$B$782,D$11)+'СЕТ СН'!$F$9+СВЦЭМ!$D$10+'СЕТ СН'!$F$5-'СЕТ СН'!$F$17</f>
        <v>4978.8302028600001</v>
      </c>
      <c r="E25" s="36">
        <f>SUMIFS(СВЦЭМ!$C$39:$C$782,СВЦЭМ!$A$39:$A$782,$A25,СВЦЭМ!$B$39:$B$782,E$11)+'СЕТ СН'!$F$9+СВЦЭМ!$D$10+'СЕТ СН'!$F$5-'СЕТ СН'!$F$17</f>
        <v>4994.4642735800007</v>
      </c>
      <c r="F25" s="36">
        <f>SUMIFS(СВЦЭМ!$C$39:$C$782,СВЦЭМ!$A$39:$A$782,$A25,СВЦЭМ!$B$39:$B$782,F$11)+'СЕТ СН'!$F$9+СВЦЭМ!$D$10+'СЕТ СН'!$F$5-'СЕТ СН'!$F$17</f>
        <v>5000.7076928000006</v>
      </c>
      <c r="G25" s="36">
        <f>SUMIFS(СВЦЭМ!$C$39:$C$782,СВЦЭМ!$A$39:$A$782,$A25,СВЦЭМ!$B$39:$B$782,G$11)+'СЕТ СН'!$F$9+СВЦЭМ!$D$10+'СЕТ СН'!$F$5-'СЕТ СН'!$F$17</f>
        <v>4989.4527323000002</v>
      </c>
      <c r="H25" s="36">
        <f>SUMIFS(СВЦЭМ!$C$39:$C$782,СВЦЭМ!$A$39:$A$782,$A25,СВЦЭМ!$B$39:$B$782,H$11)+'СЕТ СН'!$F$9+СВЦЭМ!$D$10+'СЕТ СН'!$F$5-'СЕТ СН'!$F$17</f>
        <v>4968.4432036300004</v>
      </c>
      <c r="I25" s="36">
        <f>SUMIFS(СВЦЭМ!$C$39:$C$782,СВЦЭМ!$A$39:$A$782,$A25,СВЦЭМ!$B$39:$B$782,I$11)+'СЕТ СН'!$F$9+СВЦЭМ!$D$10+'СЕТ СН'!$F$5-'СЕТ СН'!$F$17</f>
        <v>4958.0387080099999</v>
      </c>
      <c r="J25" s="36">
        <f>SUMIFS(СВЦЭМ!$C$39:$C$782,СВЦЭМ!$A$39:$A$782,$A25,СВЦЭМ!$B$39:$B$782,J$11)+'СЕТ СН'!$F$9+СВЦЭМ!$D$10+'СЕТ СН'!$F$5-'СЕТ СН'!$F$17</f>
        <v>4939.35278174</v>
      </c>
      <c r="K25" s="36">
        <f>SUMIFS(СВЦЭМ!$C$39:$C$782,СВЦЭМ!$A$39:$A$782,$A25,СВЦЭМ!$B$39:$B$782,K$11)+'СЕТ СН'!$F$9+СВЦЭМ!$D$10+'СЕТ СН'!$F$5-'СЕТ СН'!$F$17</f>
        <v>4898.1618624100001</v>
      </c>
      <c r="L25" s="36">
        <f>SUMIFS(СВЦЭМ!$C$39:$C$782,СВЦЭМ!$A$39:$A$782,$A25,СВЦЭМ!$B$39:$B$782,L$11)+'СЕТ СН'!$F$9+СВЦЭМ!$D$10+'СЕТ СН'!$F$5-'СЕТ СН'!$F$17</f>
        <v>4863.3436194400001</v>
      </c>
      <c r="M25" s="36">
        <f>SUMIFS(СВЦЭМ!$C$39:$C$782,СВЦЭМ!$A$39:$A$782,$A25,СВЦЭМ!$B$39:$B$782,M$11)+'СЕТ СН'!$F$9+СВЦЭМ!$D$10+'СЕТ СН'!$F$5-'СЕТ СН'!$F$17</f>
        <v>4853.0800934600002</v>
      </c>
      <c r="N25" s="36">
        <f>SUMIFS(СВЦЭМ!$C$39:$C$782,СВЦЭМ!$A$39:$A$782,$A25,СВЦЭМ!$B$39:$B$782,N$11)+'СЕТ СН'!$F$9+СВЦЭМ!$D$10+'СЕТ СН'!$F$5-'СЕТ СН'!$F$17</f>
        <v>4851.0619479200004</v>
      </c>
      <c r="O25" s="36">
        <f>SUMIFS(СВЦЭМ!$C$39:$C$782,СВЦЭМ!$A$39:$A$782,$A25,СВЦЭМ!$B$39:$B$782,O$11)+'СЕТ СН'!$F$9+СВЦЭМ!$D$10+'СЕТ СН'!$F$5-'СЕТ СН'!$F$17</f>
        <v>4870.7932601400007</v>
      </c>
      <c r="P25" s="36">
        <f>SUMIFS(СВЦЭМ!$C$39:$C$782,СВЦЭМ!$A$39:$A$782,$A25,СВЦЭМ!$B$39:$B$782,P$11)+'СЕТ СН'!$F$9+СВЦЭМ!$D$10+'СЕТ СН'!$F$5-'СЕТ СН'!$F$17</f>
        <v>4887.62031355</v>
      </c>
      <c r="Q25" s="36">
        <f>SUMIFS(СВЦЭМ!$C$39:$C$782,СВЦЭМ!$A$39:$A$782,$A25,СВЦЭМ!$B$39:$B$782,Q$11)+'СЕТ СН'!$F$9+СВЦЭМ!$D$10+'СЕТ СН'!$F$5-'СЕТ СН'!$F$17</f>
        <v>4880.5304540300003</v>
      </c>
      <c r="R25" s="36">
        <f>SUMIFS(СВЦЭМ!$C$39:$C$782,СВЦЭМ!$A$39:$A$782,$A25,СВЦЭМ!$B$39:$B$782,R$11)+'СЕТ СН'!$F$9+СВЦЭМ!$D$10+'СЕТ СН'!$F$5-'СЕТ СН'!$F$17</f>
        <v>4878.3310229500003</v>
      </c>
      <c r="S25" s="36">
        <f>SUMIFS(СВЦЭМ!$C$39:$C$782,СВЦЭМ!$A$39:$A$782,$A25,СВЦЭМ!$B$39:$B$782,S$11)+'СЕТ СН'!$F$9+СВЦЭМ!$D$10+'СЕТ СН'!$F$5-'СЕТ СН'!$F$17</f>
        <v>4846.0120996800006</v>
      </c>
      <c r="T25" s="36">
        <f>SUMIFS(СВЦЭМ!$C$39:$C$782,СВЦЭМ!$A$39:$A$782,$A25,СВЦЭМ!$B$39:$B$782,T$11)+'СЕТ СН'!$F$9+СВЦЭМ!$D$10+'СЕТ СН'!$F$5-'СЕТ СН'!$F$17</f>
        <v>4807.8092369100004</v>
      </c>
      <c r="U25" s="36">
        <f>SUMIFS(СВЦЭМ!$C$39:$C$782,СВЦЭМ!$A$39:$A$782,$A25,СВЦЭМ!$B$39:$B$782,U$11)+'СЕТ СН'!$F$9+СВЦЭМ!$D$10+'СЕТ СН'!$F$5-'СЕТ СН'!$F$17</f>
        <v>4823.3222930600004</v>
      </c>
      <c r="V25" s="36">
        <f>SUMIFS(СВЦЭМ!$C$39:$C$782,СВЦЭМ!$A$39:$A$782,$A25,СВЦЭМ!$B$39:$B$782,V$11)+'СЕТ СН'!$F$9+СВЦЭМ!$D$10+'СЕТ СН'!$F$5-'СЕТ СН'!$F$17</f>
        <v>4840.3138360100002</v>
      </c>
      <c r="W25" s="36">
        <f>SUMIFS(СВЦЭМ!$C$39:$C$782,СВЦЭМ!$A$39:$A$782,$A25,СВЦЭМ!$B$39:$B$782,W$11)+'СЕТ СН'!$F$9+СВЦЭМ!$D$10+'СЕТ СН'!$F$5-'СЕТ СН'!$F$17</f>
        <v>4864.7283790900001</v>
      </c>
      <c r="X25" s="36">
        <f>SUMIFS(СВЦЭМ!$C$39:$C$782,СВЦЭМ!$A$39:$A$782,$A25,СВЦЭМ!$B$39:$B$782,X$11)+'СЕТ СН'!$F$9+СВЦЭМ!$D$10+'СЕТ СН'!$F$5-'СЕТ СН'!$F$17</f>
        <v>4897.45650828</v>
      </c>
      <c r="Y25" s="36">
        <f>SUMIFS(СВЦЭМ!$C$39:$C$782,СВЦЭМ!$A$39:$A$782,$A25,СВЦЭМ!$B$39:$B$782,Y$11)+'СЕТ СН'!$F$9+СВЦЭМ!$D$10+'СЕТ СН'!$F$5-'СЕТ СН'!$F$17</f>
        <v>4919.0160129400001</v>
      </c>
    </row>
    <row r="26" spans="1:25" ht="15.75" x14ac:dyDescent="0.2">
      <c r="A26" s="35">
        <f t="shared" si="0"/>
        <v>45306</v>
      </c>
      <c r="B26" s="36">
        <f>SUMIFS(СВЦЭМ!$C$39:$C$782,СВЦЭМ!$A$39:$A$782,$A26,СВЦЭМ!$B$39:$B$782,B$11)+'СЕТ СН'!$F$9+СВЦЭМ!$D$10+'СЕТ СН'!$F$5-'СЕТ СН'!$F$17</f>
        <v>4920.93950004</v>
      </c>
      <c r="C26" s="36">
        <f>SUMIFS(СВЦЭМ!$C$39:$C$782,СВЦЭМ!$A$39:$A$782,$A26,СВЦЭМ!$B$39:$B$782,C$11)+'СЕТ СН'!$F$9+СВЦЭМ!$D$10+'СЕТ СН'!$F$5-'СЕТ СН'!$F$17</f>
        <v>4961.48285906</v>
      </c>
      <c r="D26" s="36">
        <f>SUMIFS(СВЦЭМ!$C$39:$C$782,СВЦЭМ!$A$39:$A$782,$A26,СВЦЭМ!$B$39:$B$782,D$11)+'СЕТ СН'!$F$9+СВЦЭМ!$D$10+'СЕТ СН'!$F$5-'СЕТ СН'!$F$17</f>
        <v>4975.3118762800004</v>
      </c>
      <c r="E26" s="36">
        <f>SUMIFS(СВЦЭМ!$C$39:$C$782,СВЦЭМ!$A$39:$A$782,$A26,СВЦЭМ!$B$39:$B$782,E$11)+'СЕТ СН'!$F$9+СВЦЭМ!$D$10+'СЕТ СН'!$F$5-'СЕТ СН'!$F$17</f>
        <v>4996.7257670199997</v>
      </c>
      <c r="F26" s="36">
        <f>SUMIFS(СВЦЭМ!$C$39:$C$782,СВЦЭМ!$A$39:$A$782,$A26,СВЦЭМ!$B$39:$B$782,F$11)+'СЕТ СН'!$F$9+СВЦЭМ!$D$10+'СЕТ СН'!$F$5-'СЕТ СН'!$F$17</f>
        <v>4997.1915813300002</v>
      </c>
      <c r="G26" s="36">
        <f>SUMIFS(СВЦЭМ!$C$39:$C$782,СВЦЭМ!$A$39:$A$782,$A26,СВЦЭМ!$B$39:$B$782,G$11)+'СЕТ СН'!$F$9+СВЦЭМ!$D$10+'СЕТ СН'!$F$5-'СЕТ СН'!$F$17</f>
        <v>4968.5095867400005</v>
      </c>
      <c r="H26" s="36">
        <f>SUMIFS(СВЦЭМ!$C$39:$C$782,СВЦЭМ!$A$39:$A$782,$A26,СВЦЭМ!$B$39:$B$782,H$11)+'СЕТ СН'!$F$9+СВЦЭМ!$D$10+'СЕТ СН'!$F$5-'СЕТ СН'!$F$17</f>
        <v>4942.0774932000004</v>
      </c>
      <c r="I26" s="36">
        <f>SUMIFS(СВЦЭМ!$C$39:$C$782,СВЦЭМ!$A$39:$A$782,$A26,СВЦЭМ!$B$39:$B$782,I$11)+'СЕТ СН'!$F$9+СВЦЭМ!$D$10+'СЕТ СН'!$F$5-'СЕТ СН'!$F$17</f>
        <v>4905.7297512200003</v>
      </c>
      <c r="J26" s="36">
        <f>SUMIFS(СВЦЭМ!$C$39:$C$782,СВЦЭМ!$A$39:$A$782,$A26,СВЦЭМ!$B$39:$B$782,J$11)+'СЕТ СН'!$F$9+СВЦЭМ!$D$10+'СЕТ СН'!$F$5-'СЕТ СН'!$F$17</f>
        <v>4865.2018958099998</v>
      </c>
      <c r="K26" s="36">
        <f>SUMIFS(СВЦЭМ!$C$39:$C$782,СВЦЭМ!$A$39:$A$782,$A26,СВЦЭМ!$B$39:$B$782,K$11)+'СЕТ СН'!$F$9+СВЦЭМ!$D$10+'СЕТ СН'!$F$5-'СЕТ СН'!$F$17</f>
        <v>4834.6176463000002</v>
      </c>
      <c r="L26" s="36">
        <f>SUMIFS(СВЦЭМ!$C$39:$C$782,СВЦЭМ!$A$39:$A$782,$A26,СВЦЭМ!$B$39:$B$782,L$11)+'СЕТ СН'!$F$9+СВЦЭМ!$D$10+'СЕТ СН'!$F$5-'СЕТ СН'!$F$17</f>
        <v>4809.8700959300004</v>
      </c>
      <c r="M26" s="36">
        <f>SUMIFS(СВЦЭМ!$C$39:$C$782,СВЦЭМ!$A$39:$A$782,$A26,СВЦЭМ!$B$39:$B$782,M$11)+'СЕТ СН'!$F$9+СВЦЭМ!$D$10+'СЕТ СН'!$F$5-'СЕТ СН'!$F$17</f>
        <v>4827.2854387699999</v>
      </c>
      <c r="N26" s="36">
        <f>SUMIFS(СВЦЭМ!$C$39:$C$782,СВЦЭМ!$A$39:$A$782,$A26,СВЦЭМ!$B$39:$B$782,N$11)+'СЕТ СН'!$F$9+СВЦЭМ!$D$10+'СЕТ СН'!$F$5-'СЕТ СН'!$F$17</f>
        <v>4861.52218593</v>
      </c>
      <c r="O26" s="36">
        <f>SUMIFS(СВЦЭМ!$C$39:$C$782,СВЦЭМ!$A$39:$A$782,$A26,СВЦЭМ!$B$39:$B$782,O$11)+'СЕТ СН'!$F$9+СВЦЭМ!$D$10+'СЕТ СН'!$F$5-'СЕТ СН'!$F$17</f>
        <v>4871.7092329799998</v>
      </c>
      <c r="P26" s="36">
        <f>SUMIFS(СВЦЭМ!$C$39:$C$782,СВЦЭМ!$A$39:$A$782,$A26,СВЦЭМ!$B$39:$B$782,P$11)+'СЕТ СН'!$F$9+СВЦЭМ!$D$10+'СЕТ СН'!$F$5-'СЕТ СН'!$F$17</f>
        <v>4894.4348556700006</v>
      </c>
      <c r="Q26" s="36">
        <f>SUMIFS(СВЦЭМ!$C$39:$C$782,СВЦЭМ!$A$39:$A$782,$A26,СВЦЭМ!$B$39:$B$782,Q$11)+'СЕТ СН'!$F$9+СВЦЭМ!$D$10+'СЕТ СН'!$F$5-'СЕТ СН'!$F$17</f>
        <v>4902.1502235900007</v>
      </c>
      <c r="R26" s="36">
        <f>SUMIFS(СВЦЭМ!$C$39:$C$782,СВЦЭМ!$A$39:$A$782,$A26,СВЦЭМ!$B$39:$B$782,R$11)+'СЕТ СН'!$F$9+СВЦЭМ!$D$10+'СЕТ СН'!$F$5-'СЕТ СН'!$F$17</f>
        <v>4920.95753771</v>
      </c>
      <c r="S26" s="36">
        <f>SUMIFS(СВЦЭМ!$C$39:$C$782,СВЦЭМ!$A$39:$A$782,$A26,СВЦЭМ!$B$39:$B$782,S$11)+'СЕТ СН'!$F$9+СВЦЭМ!$D$10+'СЕТ СН'!$F$5-'СЕТ СН'!$F$17</f>
        <v>4888.6528621300004</v>
      </c>
      <c r="T26" s="36">
        <f>SUMIFS(СВЦЭМ!$C$39:$C$782,СВЦЭМ!$A$39:$A$782,$A26,СВЦЭМ!$B$39:$B$782,T$11)+'СЕТ СН'!$F$9+СВЦЭМ!$D$10+'СЕТ СН'!$F$5-'СЕТ СН'!$F$17</f>
        <v>4850.0185672600001</v>
      </c>
      <c r="U26" s="36">
        <f>SUMIFS(СВЦЭМ!$C$39:$C$782,СВЦЭМ!$A$39:$A$782,$A26,СВЦЭМ!$B$39:$B$782,U$11)+'СЕТ СН'!$F$9+СВЦЭМ!$D$10+'СЕТ СН'!$F$5-'СЕТ СН'!$F$17</f>
        <v>4863.0970565099997</v>
      </c>
      <c r="V26" s="36">
        <f>SUMIFS(СВЦЭМ!$C$39:$C$782,СВЦЭМ!$A$39:$A$782,$A26,СВЦЭМ!$B$39:$B$782,V$11)+'СЕТ СН'!$F$9+СВЦЭМ!$D$10+'СЕТ СН'!$F$5-'СЕТ СН'!$F$17</f>
        <v>4886.41578089</v>
      </c>
      <c r="W26" s="36">
        <f>SUMIFS(СВЦЭМ!$C$39:$C$782,СВЦЭМ!$A$39:$A$782,$A26,СВЦЭМ!$B$39:$B$782,W$11)+'СЕТ СН'!$F$9+СВЦЭМ!$D$10+'СЕТ СН'!$F$5-'СЕТ СН'!$F$17</f>
        <v>4893.5033751800001</v>
      </c>
      <c r="X26" s="36">
        <f>SUMIFS(СВЦЭМ!$C$39:$C$782,СВЦЭМ!$A$39:$A$782,$A26,СВЦЭМ!$B$39:$B$782,X$11)+'СЕТ СН'!$F$9+СВЦЭМ!$D$10+'СЕТ СН'!$F$5-'СЕТ СН'!$F$17</f>
        <v>4888.86030665</v>
      </c>
      <c r="Y26" s="36">
        <f>SUMIFS(СВЦЭМ!$C$39:$C$782,СВЦЭМ!$A$39:$A$782,$A26,СВЦЭМ!$B$39:$B$782,Y$11)+'СЕТ СН'!$F$9+СВЦЭМ!$D$10+'СЕТ СН'!$F$5-'СЕТ СН'!$F$17</f>
        <v>4913.7919049900001</v>
      </c>
    </row>
    <row r="27" spans="1:25" ht="15.75" x14ac:dyDescent="0.2">
      <c r="A27" s="35">
        <f t="shared" si="0"/>
        <v>45307</v>
      </c>
      <c r="B27" s="36">
        <f>SUMIFS(СВЦЭМ!$C$39:$C$782,СВЦЭМ!$A$39:$A$782,$A27,СВЦЭМ!$B$39:$B$782,B$11)+'СЕТ СН'!$F$9+СВЦЭМ!$D$10+'СЕТ СН'!$F$5-'СЕТ СН'!$F$17</f>
        <v>4988.2043591700003</v>
      </c>
      <c r="C27" s="36">
        <f>SUMIFS(СВЦЭМ!$C$39:$C$782,СВЦЭМ!$A$39:$A$782,$A27,СВЦЭМ!$B$39:$B$782,C$11)+'СЕТ СН'!$F$9+СВЦЭМ!$D$10+'СЕТ СН'!$F$5-'СЕТ СН'!$F$17</f>
        <v>5025.90694996</v>
      </c>
      <c r="D27" s="36">
        <f>SUMIFS(СВЦЭМ!$C$39:$C$782,СВЦЭМ!$A$39:$A$782,$A27,СВЦЭМ!$B$39:$B$782,D$11)+'СЕТ СН'!$F$9+СВЦЭМ!$D$10+'СЕТ СН'!$F$5-'СЕТ СН'!$F$17</f>
        <v>5046.8838027000002</v>
      </c>
      <c r="E27" s="36">
        <f>SUMIFS(СВЦЭМ!$C$39:$C$782,СВЦЭМ!$A$39:$A$782,$A27,СВЦЭМ!$B$39:$B$782,E$11)+'СЕТ СН'!$F$9+СВЦЭМ!$D$10+'СЕТ СН'!$F$5-'СЕТ СН'!$F$17</f>
        <v>5057.4723325100003</v>
      </c>
      <c r="F27" s="36">
        <f>SUMIFS(СВЦЭМ!$C$39:$C$782,СВЦЭМ!$A$39:$A$782,$A27,СВЦЭМ!$B$39:$B$782,F$11)+'СЕТ СН'!$F$9+СВЦЭМ!$D$10+'СЕТ СН'!$F$5-'СЕТ СН'!$F$17</f>
        <v>5057.9322857400002</v>
      </c>
      <c r="G27" s="36">
        <f>SUMIFS(СВЦЭМ!$C$39:$C$782,СВЦЭМ!$A$39:$A$782,$A27,СВЦЭМ!$B$39:$B$782,G$11)+'СЕТ СН'!$F$9+СВЦЭМ!$D$10+'СЕТ СН'!$F$5-'СЕТ СН'!$F$17</f>
        <v>5042.5304575800001</v>
      </c>
      <c r="H27" s="36">
        <f>SUMIFS(СВЦЭМ!$C$39:$C$782,СВЦЭМ!$A$39:$A$782,$A27,СВЦЭМ!$B$39:$B$782,H$11)+'СЕТ СН'!$F$9+СВЦЭМ!$D$10+'СЕТ СН'!$F$5-'СЕТ СН'!$F$17</f>
        <v>4976.4963130000006</v>
      </c>
      <c r="I27" s="36">
        <f>SUMIFS(СВЦЭМ!$C$39:$C$782,СВЦЭМ!$A$39:$A$782,$A27,СВЦЭМ!$B$39:$B$782,I$11)+'СЕТ СН'!$F$9+СВЦЭМ!$D$10+'СЕТ СН'!$F$5-'СЕТ СН'!$F$17</f>
        <v>4934.7359452500004</v>
      </c>
      <c r="J27" s="36">
        <f>SUMIFS(СВЦЭМ!$C$39:$C$782,СВЦЭМ!$A$39:$A$782,$A27,СВЦЭМ!$B$39:$B$782,J$11)+'СЕТ СН'!$F$9+СВЦЭМ!$D$10+'СЕТ СН'!$F$5-'СЕТ СН'!$F$17</f>
        <v>4893.3468361900004</v>
      </c>
      <c r="K27" s="36">
        <f>SUMIFS(СВЦЭМ!$C$39:$C$782,СВЦЭМ!$A$39:$A$782,$A27,СВЦЭМ!$B$39:$B$782,K$11)+'СЕТ СН'!$F$9+СВЦЭМ!$D$10+'СЕТ СН'!$F$5-'СЕТ СН'!$F$17</f>
        <v>4863.2435997900002</v>
      </c>
      <c r="L27" s="36">
        <f>SUMIFS(СВЦЭМ!$C$39:$C$782,СВЦЭМ!$A$39:$A$782,$A27,СВЦЭМ!$B$39:$B$782,L$11)+'СЕТ СН'!$F$9+СВЦЭМ!$D$10+'СЕТ СН'!$F$5-'СЕТ СН'!$F$17</f>
        <v>4858.8183428299999</v>
      </c>
      <c r="M27" s="36">
        <f>SUMIFS(СВЦЭМ!$C$39:$C$782,СВЦЭМ!$A$39:$A$782,$A27,СВЦЭМ!$B$39:$B$782,M$11)+'СЕТ СН'!$F$9+СВЦЭМ!$D$10+'СЕТ СН'!$F$5-'СЕТ СН'!$F$17</f>
        <v>4885.8381795400001</v>
      </c>
      <c r="N27" s="36">
        <f>SUMIFS(СВЦЭМ!$C$39:$C$782,СВЦЭМ!$A$39:$A$782,$A27,СВЦЭМ!$B$39:$B$782,N$11)+'СЕТ СН'!$F$9+СВЦЭМ!$D$10+'СЕТ СН'!$F$5-'СЕТ СН'!$F$17</f>
        <v>4904.2393718900003</v>
      </c>
      <c r="O27" s="36">
        <f>SUMIFS(СВЦЭМ!$C$39:$C$782,СВЦЭМ!$A$39:$A$782,$A27,СВЦЭМ!$B$39:$B$782,O$11)+'СЕТ СН'!$F$9+СВЦЭМ!$D$10+'СЕТ СН'!$F$5-'СЕТ СН'!$F$17</f>
        <v>4908.2041104800001</v>
      </c>
      <c r="P27" s="36">
        <f>SUMIFS(СВЦЭМ!$C$39:$C$782,СВЦЭМ!$A$39:$A$782,$A27,СВЦЭМ!$B$39:$B$782,P$11)+'СЕТ СН'!$F$9+СВЦЭМ!$D$10+'СЕТ СН'!$F$5-'СЕТ СН'!$F$17</f>
        <v>4926.3521128900002</v>
      </c>
      <c r="Q27" s="36">
        <f>SUMIFS(СВЦЭМ!$C$39:$C$782,СВЦЭМ!$A$39:$A$782,$A27,СВЦЭМ!$B$39:$B$782,Q$11)+'СЕТ СН'!$F$9+СВЦЭМ!$D$10+'СЕТ СН'!$F$5-'СЕТ СН'!$F$17</f>
        <v>4931.0260323600005</v>
      </c>
      <c r="R27" s="36">
        <f>SUMIFS(СВЦЭМ!$C$39:$C$782,СВЦЭМ!$A$39:$A$782,$A27,СВЦЭМ!$B$39:$B$782,R$11)+'СЕТ СН'!$F$9+СВЦЭМ!$D$10+'СЕТ СН'!$F$5-'СЕТ СН'!$F$17</f>
        <v>4930.5875747400005</v>
      </c>
      <c r="S27" s="36">
        <f>SUMIFS(СВЦЭМ!$C$39:$C$782,СВЦЭМ!$A$39:$A$782,$A27,СВЦЭМ!$B$39:$B$782,S$11)+'СЕТ СН'!$F$9+СВЦЭМ!$D$10+'СЕТ СН'!$F$5-'СЕТ СН'!$F$17</f>
        <v>4901.51240676</v>
      </c>
      <c r="T27" s="36">
        <f>SUMIFS(СВЦЭМ!$C$39:$C$782,СВЦЭМ!$A$39:$A$782,$A27,СВЦЭМ!$B$39:$B$782,T$11)+'СЕТ СН'!$F$9+СВЦЭМ!$D$10+'СЕТ СН'!$F$5-'СЕТ СН'!$F$17</f>
        <v>4855.24243897</v>
      </c>
      <c r="U27" s="36">
        <f>SUMIFS(СВЦЭМ!$C$39:$C$782,СВЦЭМ!$A$39:$A$782,$A27,СВЦЭМ!$B$39:$B$782,U$11)+'СЕТ СН'!$F$9+СВЦЭМ!$D$10+'СЕТ СН'!$F$5-'СЕТ СН'!$F$17</f>
        <v>4865.0040148200005</v>
      </c>
      <c r="V27" s="36">
        <f>SUMIFS(СВЦЭМ!$C$39:$C$782,СВЦЭМ!$A$39:$A$782,$A27,СВЦЭМ!$B$39:$B$782,V$11)+'СЕТ СН'!$F$9+СВЦЭМ!$D$10+'СЕТ СН'!$F$5-'СЕТ СН'!$F$17</f>
        <v>4887.15855483</v>
      </c>
      <c r="W27" s="36">
        <f>SUMIFS(СВЦЭМ!$C$39:$C$782,СВЦЭМ!$A$39:$A$782,$A27,СВЦЭМ!$B$39:$B$782,W$11)+'СЕТ СН'!$F$9+СВЦЭМ!$D$10+'СЕТ СН'!$F$5-'СЕТ СН'!$F$17</f>
        <v>4894.1637628200006</v>
      </c>
      <c r="X27" s="36">
        <f>SUMIFS(СВЦЭМ!$C$39:$C$782,СВЦЭМ!$A$39:$A$782,$A27,СВЦЭМ!$B$39:$B$782,X$11)+'СЕТ СН'!$F$9+СВЦЭМ!$D$10+'СЕТ СН'!$F$5-'СЕТ СН'!$F$17</f>
        <v>4910.5410789300004</v>
      </c>
      <c r="Y27" s="36">
        <f>SUMIFS(СВЦЭМ!$C$39:$C$782,СВЦЭМ!$A$39:$A$782,$A27,СВЦЭМ!$B$39:$B$782,Y$11)+'СЕТ СН'!$F$9+СВЦЭМ!$D$10+'СЕТ СН'!$F$5-'СЕТ СН'!$F$17</f>
        <v>4934.6593528900003</v>
      </c>
    </row>
    <row r="28" spans="1:25" ht="15.75" x14ac:dyDescent="0.2">
      <c r="A28" s="35">
        <f t="shared" si="0"/>
        <v>45308</v>
      </c>
      <c r="B28" s="36">
        <f>SUMIFS(СВЦЭМ!$C$39:$C$782,СВЦЭМ!$A$39:$A$782,$A28,СВЦЭМ!$B$39:$B$782,B$11)+'СЕТ СН'!$F$9+СВЦЭМ!$D$10+'СЕТ СН'!$F$5-'СЕТ СН'!$F$17</f>
        <v>4890.22455782</v>
      </c>
      <c r="C28" s="36">
        <f>SUMIFS(СВЦЭМ!$C$39:$C$782,СВЦЭМ!$A$39:$A$782,$A28,СВЦЭМ!$B$39:$B$782,C$11)+'СЕТ СН'!$F$9+СВЦЭМ!$D$10+'СЕТ СН'!$F$5-'СЕТ СН'!$F$17</f>
        <v>4933.59157762</v>
      </c>
      <c r="D28" s="36">
        <f>SUMIFS(СВЦЭМ!$C$39:$C$782,СВЦЭМ!$A$39:$A$782,$A28,СВЦЭМ!$B$39:$B$782,D$11)+'СЕТ СН'!$F$9+СВЦЭМ!$D$10+'СЕТ СН'!$F$5-'СЕТ СН'!$F$17</f>
        <v>4960.0258625100005</v>
      </c>
      <c r="E28" s="36">
        <f>SUMIFS(СВЦЭМ!$C$39:$C$782,СВЦЭМ!$A$39:$A$782,$A28,СВЦЭМ!$B$39:$B$782,E$11)+'СЕТ СН'!$F$9+СВЦЭМ!$D$10+'СЕТ СН'!$F$5-'СЕТ СН'!$F$17</f>
        <v>4972.6277932800003</v>
      </c>
      <c r="F28" s="36">
        <f>SUMIFS(СВЦЭМ!$C$39:$C$782,СВЦЭМ!$A$39:$A$782,$A28,СВЦЭМ!$B$39:$B$782,F$11)+'СЕТ СН'!$F$9+СВЦЭМ!$D$10+'СЕТ СН'!$F$5-'СЕТ СН'!$F$17</f>
        <v>4961.5821925700002</v>
      </c>
      <c r="G28" s="36">
        <f>SUMIFS(СВЦЭМ!$C$39:$C$782,СВЦЭМ!$A$39:$A$782,$A28,СВЦЭМ!$B$39:$B$782,G$11)+'СЕТ СН'!$F$9+СВЦЭМ!$D$10+'СЕТ СН'!$F$5-'СЕТ СН'!$F$17</f>
        <v>4936.4564422800004</v>
      </c>
      <c r="H28" s="36">
        <f>SUMIFS(СВЦЭМ!$C$39:$C$782,СВЦЭМ!$A$39:$A$782,$A28,СВЦЭМ!$B$39:$B$782,H$11)+'СЕТ СН'!$F$9+СВЦЭМ!$D$10+'СЕТ СН'!$F$5-'СЕТ СН'!$F$17</f>
        <v>4886.2321888100005</v>
      </c>
      <c r="I28" s="36">
        <f>SUMIFS(СВЦЭМ!$C$39:$C$782,СВЦЭМ!$A$39:$A$782,$A28,СВЦЭМ!$B$39:$B$782,I$11)+'СЕТ СН'!$F$9+СВЦЭМ!$D$10+'СЕТ СН'!$F$5-'СЕТ СН'!$F$17</f>
        <v>4847.92934685</v>
      </c>
      <c r="J28" s="36">
        <f>SUMIFS(СВЦЭМ!$C$39:$C$782,СВЦЭМ!$A$39:$A$782,$A28,СВЦЭМ!$B$39:$B$782,J$11)+'СЕТ СН'!$F$9+СВЦЭМ!$D$10+'СЕТ СН'!$F$5-'СЕТ СН'!$F$17</f>
        <v>4815.9568400099997</v>
      </c>
      <c r="K28" s="36">
        <f>SUMIFS(СВЦЭМ!$C$39:$C$782,СВЦЭМ!$A$39:$A$782,$A28,СВЦЭМ!$B$39:$B$782,K$11)+'СЕТ СН'!$F$9+СВЦЭМ!$D$10+'СЕТ СН'!$F$5-'СЕТ СН'!$F$17</f>
        <v>4797.2285749900002</v>
      </c>
      <c r="L28" s="36">
        <f>SUMIFS(СВЦЭМ!$C$39:$C$782,СВЦЭМ!$A$39:$A$782,$A28,СВЦЭМ!$B$39:$B$782,L$11)+'СЕТ СН'!$F$9+СВЦЭМ!$D$10+'СЕТ СН'!$F$5-'СЕТ СН'!$F$17</f>
        <v>4783.1178624900003</v>
      </c>
      <c r="M28" s="36">
        <f>SUMIFS(СВЦЭМ!$C$39:$C$782,СВЦЭМ!$A$39:$A$782,$A28,СВЦЭМ!$B$39:$B$782,M$11)+'СЕТ СН'!$F$9+СВЦЭМ!$D$10+'СЕТ СН'!$F$5-'СЕТ СН'!$F$17</f>
        <v>4801.7941096900004</v>
      </c>
      <c r="N28" s="36">
        <f>SUMIFS(СВЦЭМ!$C$39:$C$782,СВЦЭМ!$A$39:$A$782,$A28,СВЦЭМ!$B$39:$B$782,N$11)+'СЕТ СН'!$F$9+СВЦЭМ!$D$10+'СЕТ СН'!$F$5-'СЕТ СН'!$F$17</f>
        <v>4824.0994894800006</v>
      </c>
      <c r="O28" s="36">
        <f>SUMIFS(СВЦЭМ!$C$39:$C$782,СВЦЭМ!$A$39:$A$782,$A28,СВЦЭМ!$B$39:$B$782,O$11)+'СЕТ СН'!$F$9+СВЦЭМ!$D$10+'СЕТ СН'!$F$5-'СЕТ СН'!$F$17</f>
        <v>4822.2572665600001</v>
      </c>
      <c r="P28" s="36">
        <f>SUMIFS(СВЦЭМ!$C$39:$C$782,СВЦЭМ!$A$39:$A$782,$A28,СВЦЭМ!$B$39:$B$782,P$11)+'СЕТ СН'!$F$9+СВЦЭМ!$D$10+'СЕТ СН'!$F$5-'СЕТ СН'!$F$17</f>
        <v>4835.4255262400002</v>
      </c>
      <c r="Q28" s="36">
        <f>SUMIFS(СВЦЭМ!$C$39:$C$782,СВЦЭМ!$A$39:$A$782,$A28,СВЦЭМ!$B$39:$B$782,Q$11)+'СЕТ СН'!$F$9+СВЦЭМ!$D$10+'СЕТ СН'!$F$5-'СЕТ СН'!$F$17</f>
        <v>4842.2658750099999</v>
      </c>
      <c r="R28" s="36">
        <f>SUMIFS(СВЦЭМ!$C$39:$C$782,СВЦЭМ!$A$39:$A$782,$A28,СВЦЭМ!$B$39:$B$782,R$11)+'СЕТ СН'!$F$9+СВЦЭМ!$D$10+'СЕТ СН'!$F$5-'СЕТ СН'!$F$17</f>
        <v>4842.5768410700002</v>
      </c>
      <c r="S28" s="36">
        <f>SUMIFS(СВЦЭМ!$C$39:$C$782,СВЦЭМ!$A$39:$A$782,$A28,СВЦЭМ!$B$39:$B$782,S$11)+'СЕТ СН'!$F$9+СВЦЭМ!$D$10+'СЕТ СН'!$F$5-'СЕТ СН'!$F$17</f>
        <v>4812.7569655699999</v>
      </c>
      <c r="T28" s="36">
        <f>SUMIFS(СВЦЭМ!$C$39:$C$782,СВЦЭМ!$A$39:$A$782,$A28,СВЦЭМ!$B$39:$B$782,T$11)+'СЕТ СН'!$F$9+СВЦЭМ!$D$10+'СЕТ СН'!$F$5-'СЕТ СН'!$F$17</f>
        <v>4764.99969831</v>
      </c>
      <c r="U28" s="36">
        <f>SUMIFS(СВЦЭМ!$C$39:$C$782,СВЦЭМ!$A$39:$A$782,$A28,СВЦЭМ!$B$39:$B$782,U$11)+'СЕТ СН'!$F$9+СВЦЭМ!$D$10+'СЕТ СН'!$F$5-'СЕТ СН'!$F$17</f>
        <v>4775.1017188700007</v>
      </c>
      <c r="V28" s="36">
        <f>SUMIFS(СВЦЭМ!$C$39:$C$782,СВЦЭМ!$A$39:$A$782,$A28,СВЦЭМ!$B$39:$B$782,V$11)+'СЕТ СН'!$F$9+СВЦЭМ!$D$10+'СЕТ СН'!$F$5-'СЕТ СН'!$F$17</f>
        <v>4794.6304955800006</v>
      </c>
      <c r="W28" s="36">
        <f>SUMIFS(СВЦЭМ!$C$39:$C$782,СВЦЭМ!$A$39:$A$782,$A28,СВЦЭМ!$B$39:$B$782,W$11)+'СЕТ СН'!$F$9+СВЦЭМ!$D$10+'СЕТ СН'!$F$5-'СЕТ СН'!$F$17</f>
        <v>4804.3975059100003</v>
      </c>
      <c r="X28" s="36">
        <f>SUMIFS(СВЦЭМ!$C$39:$C$782,СВЦЭМ!$A$39:$A$782,$A28,СВЦЭМ!$B$39:$B$782,X$11)+'СЕТ СН'!$F$9+СВЦЭМ!$D$10+'СЕТ СН'!$F$5-'СЕТ СН'!$F$17</f>
        <v>4832.2216919000002</v>
      </c>
      <c r="Y28" s="36">
        <f>SUMIFS(СВЦЭМ!$C$39:$C$782,СВЦЭМ!$A$39:$A$782,$A28,СВЦЭМ!$B$39:$B$782,Y$11)+'СЕТ СН'!$F$9+СВЦЭМ!$D$10+'СЕТ СН'!$F$5-'СЕТ СН'!$F$17</f>
        <v>4858.08212688</v>
      </c>
    </row>
    <row r="29" spans="1:25" ht="15.75" x14ac:dyDescent="0.2">
      <c r="A29" s="35">
        <f t="shared" si="0"/>
        <v>45309</v>
      </c>
      <c r="B29" s="36">
        <f>SUMIFS(СВЦЭМ!$C$39:$C$782,СВЦЭМ!$A$39:$A$782,$A29,СВЦЭМ!$B$39:$B$782,B$11)+'СЕТ СН'!$F$9+СВЦЭМ!$D$10+'СЕТ СН'!$F$5-'СЕТ СН'!$F$17</f>
        <v>4913.7548212300007</v>
      </c>
      <c r="C29" s="36">
        <f>SUMIFS(СВЦЭМ!$C$39:$C$782,СВЦЭМ!$A$39:$A$782,$A29,СВЦЭМ!$B$39:$B$782,C$11)+'СЕТ СН'!$F$9+СВЦЭМ!$D$10+'СЕТ СН'!$F$5-'СЕТ СН'!$F$17</f>
        <v>4907.2309111300001</v>
      </c>
      <c r="D29" s="36">
        <f>SUMIFS(СВЦЭМ!$C$39:$C$782,СВЦЭМ!$A$39:$A$782,$A29,СВЦЭМ!$B$39:$B$782,D$11)+'СЕТ СН'!$F$9+СВЦЭМ!$D$10+'СЕТ СН'!$F$5-'СЕТ СН'!$F$17</f>
        <v>4945.1166910700003</v>
      </c>
      <c r="E29" s="36">
        <f>SUMIFS(СВЦЭМ!$C$39:$C$782,СВЦЭМ!$A$39:$A$782,$A29,СВЦЭМ!$B$39:$B$782,E$11)+'СЕТ СН'!$F$9+СВЦЭМ!$D$10+'СЕТ СН'!$F$5-'СЕТ СН'!$F$17</f>
        <v>4975.4942176599998</v>
      </c>
      <c r="F29" s="36">
        <f>SUMIFS(СВЦЭМ!$C$39:$C$782,СВЦЭМ!$A$39:$A$782,$A29,СВЦЭМ!$B$39:$B$782,F$11)+'СЕТ СН'!$F$9+СВЦЭМ!$D$10+'СЕТ СН'!$F$5-'СЕТ СН'!$F$17</f>
        <v>4979.8979273300001</v>
      </c>
      <c r="G29" s="36">
        <f>SUMIFS(СВЦЭМ!$C$39:$C$782,СВЦЭМ!$A$39:$A$782,$A29,СВЦЭМ!$B$39:$B$782,G$11)+'СЕТ СН'!$F$9+СВЦЭМ!$D$10+'СЕТ СН'!$F$5-'СЕТ СН'!$F$17</f>
        <v>4965.34456219</v>
      </c>
      <c r="H29" s="36">
        <f>SUMIFS(СВЦЭМ!$C$39:$C$782,СВЦЭМ!$A$39:$A$782,$A29,СВЦЭМ!$B$39:$B$782,H$11)+'СЕТ СН'!$F$9+СВЦЭМ!$D$10+'СЕТ СН'!$F$5-'СЕТ СН'!$F$17</f>
        <v>4938.9756248900003</v>
      </c>
      <c r="I29" s="36">
        <f>SUMIFS(СВЦЭМ!$C$39:$C$782,СВЦЭМ!$A$39:$A$782,$A29,СВЦЭМ!$B$39:$B$782,I$11)+'СЕТ СН'!$F$9+СВЦЭМ!$D$10+'СЕТ СН'!$F$5-'СЕТ СН'!$F$17</f>
        <v>4948.0517975500006</v>
      </c>
      <c r="J29" s="36">
        <f>SUMIFS(СВЦЭМ!$C$39:$C$782,СВЦЭМ!$A$39:$A$782,$A29,СВЦЭМ!$B$39:$B$782,J$11)+'СЕТ СН'!$F$9+СВЦЭМ!$D$10+'СЕТ СН'!$F$5-'СЕТ СН'!$F$17</f>
        <v>4930.5130256900002</v>
      </c>
      <c r="K29" s="36">
        <f>SUMIFS(СВЦЭМ!$C$39:$C$782,СВЦЭМ!$A$39:$A$782,$A29,СВЦЭМ!$B$39:$B$782,K$11)+'СЕТ СН'!$F$9+СВЦЭМ!$D$10+'СЕТ СН'!$F$5-'СЕТ СН'!$F$17</f>
        <v>4899.9743561800005</v>
      </c>
      <c r="L29" s="36">
        <f>SUMIFS(СВЦЭМ!$C$39:$C$782,СВЦЭМ!$A$39:$A$782,$A29,СВЦЭМ!$B$39:$B$782,L$11)+'СЕТ СН'!$F$9+СВЦЭМ!$D$10+'СЕТ СН'!$F$5-'СЕТ СН'!$F$17</f>
        <v>4905.9570351000002</v>
      </c>
      <c r="M29" s="36">
        <f>SUMIFS(СВЦЭМ!$C$39:$C$782,СВЦЭМ!$A$39:$A$782,$A29,СВЦЭМ!$B$39:$B$782,M$11)+'СЕТ СН'!$F$9+СВЦЭМ!$D$10+'СЕТ СН'!$F$5-'СЕТ СН'!$F$17</f>
        <v>4918.7198765100002</v>
      </c>
      <c r="N29" s="36">
        <f>SUMIFS(СВЦЭМ!$C$39:$C$782,СВЦЭМ!$A$39:$A$782,$A29,СВЦЭМ!$B$39:$B$782,N$11)+'СЕТ СН'!$F$9+СВЦЭМ!$D$10+'СЕТ СН'!$F$5-'СЕТ СН'!$F$17</f>
        <v>4940.4398627299997</v>
      </c>
      <c r="O29" s="36">
        <f>SUMIFS(СВЦЭМ!$C$39:$C$782,СВЦЭМ!$A$39:$A$782,$A29,СВЦЭМ!$B$39:$B$782,O$11)+'СЕТ СН'!$F$9+СВЦЭМ!$D$10+'СЕТ СН'!$F$5-'СЕТ СН'!$F$17</f>
        <v>4951.0132868000001</v>
      </c>
      <c r="P29" s="36">
        <f>SUMIFS(СВЦЭМ!$C$39:$C$782,СВЦЭМ!$A$39:$A$782,$A29,СВЦЭМ!$B$39:$B$782,P$11)+'СЕТ СН'!$F$9+СВЦЭМ!$D$10+'СЕТ СН'!$F$5-'СЕТ СН'!$F$17</f>
        <v>4964.8032615600005</v>
      </c>
      <c r="Q29" s="36">
        <f>SUMIFS(СВЦЭМ!$C$39:$C$782,СВЦЭМ!$A$39:$A$782,$A29,СВЦЭМ!$B$39:$B$782,Q$11)+'СЕТ СН'!$F$9+СВЦЭМ!$D$10+'СЕТ СН'!$F$5-'СЕТ СН'!$F$17</f>
        <v>4970.5061083500004</v>
      </c>
      <c r="R29" s="36">
        <f>SUMIFS(СВЦЭМ!$C$39:$C$782,СВЦЭМ!$A$39:$A$782,$A29,СВЦЭМ!$B$39:$B$782,R$11)+'СЕТ СН'!$F$9+СВЦЭМ!$D$10+'СЕТ СН'!$F$5-'СЕТ СН'!$F$17</f>
        <v>4970.79936963</v>
      </c>
      <c r="S29" s="36">
        <f>SUMIFS(СВЦЭМ!$C$39:$C$782,СВЦЭМ!$A$39:$A$782,$A29,СВЦЭМ!$B$39:$B$782,S$11)+'СЕТ СН'!$F$9+СВЦЭМ!$D$10+'СЕТ СН'!$F$5-'СЕТ СН'!$F$17</f>
        <v>4934.1569960200004</v>
      </c>
      <c r="T29" s="36">
        <f>SUMIFS(СВЦЭМ!$C$39:$C$782,СВЦЭМ!$A$39:$A$782,$A29,СВЦЭМ!$B$39:$B$782,T$11)+'СЕТ СН'!$F$9+СВЦЭМ!$D$10+'СЕТ СН'!$F$5-'СЕТ СН'!$F$17</f>
        <v>4884.2851032600001</v>
      </c>
      <c r="U29" s="36">
        <f>SUMIFS(СВЦЭМ!$C$39:$C$782,СВЦЭМ!$A$39:$A$782,$A29,СВЦЭМ!$B$39:$B$782,U$11)+'СЕТ СН'!$F$9+СВЦЭМ!$D$10+'СЕТ СН'!$F$5-'СЕТ СН'!$F$17</f>
        <v>4895.3297970800004</v>
      </c>
      <c r="V29" s="36">
        <f>SUMIFS(СВЦЭМ!$C$39:$C$782,СВЦЭМ!$A$39:$A$782,$A29,СВЦЭМ!$B$39:$B$782,V$11)+'СЕТ СН'!$F$9+СВЦЭМ!$D$10+'СЕТ СН'!$F$5-'СЕТ СН'!$F$17</f>
        <v>4911.14065639</v>
      </c>
      <c r="W29" s="36">
        <f>SUMIFS(СВЦЭМ!$C$39:$C$782,СВЦЭМ!$A$39:$A$782,$A29,СВЦЭМ!$B$39:$B$782,W$11)+'СЕТ СН'!$F$9+СВЦЭМ!$D$10+'СЕТ СН'!$F$5-'СЕТ СН'!$F$17</f>
        <v>4916.4739971199997</v>
      </c>
      <c r="X29" s="36">
        <f>SUMIFS(СВЦЭМ!$C$39:$C$782,СВЦЭМ!$A$39:$A$782,$A29,СВЦЭМ!$B$39:$B$782,X$11)+'СЕТ СН'!$F$9+СВЦЭМ!$D$10+'СЕТ СН'!$F$5-'СЕТ СН'!$F$17</f>
        <v>4941.250462</v>
      </c>
      <c r="Y29" s="36">
        <f>SUMIFS(СВЦЭМ!$C$39:$C$782,СВЦЭМ!$A$39:$A$782,$A29,СВЦЭМ!$B$39:$B$782,Y$11)+'СЕТ СН'!$F$9+СВЦЭМ!$D$10+'СЕТ СН'!$F$5-'СЕТ СН'!$F$17</f>
        <v>4971.8714549100005</v>
      </c>
    </row>
    <row r="30" spans="1:25" ht="15.75" x14ac:dyDescent="0.2">
      <c r="A30" s="35">
        <f t="shared" si="0"/>
        <v>45310</v>
      </c>
      <c r="B30" s="36">
        <f>SUMIFS(СВЦЭМ!$C$39:$C$782,СВЦЭМ!$A$39:$A$782,$A30,СВЦЭМ!$B$39:$B$782,B$11)+'СЕТ СН'!$F$9+СВЦЭМ!$D$10+'СЕТ СН'!$F$5-'СЕТ СН'!$F$17</f>
        <v>5009.0364685800005</v>
      </c>
      <c r="C30" s="36">
        <f>SUMIFS(СВЦЭМ!$C$39:$C$782,СВЦЭМ!$A$39:$A$782,$A30,СВЦЭМ!$B$39:$B$782,C$11)+'СЕТ СН'!$F$9+СВЦЭМ!$D$10+'СЕТ СН'!$F$5-'СЕТ СН'!$F$17</f>
        <v>5047.1895265100002</v>
      </c>
      <c r="D30" s="36">
        <f>SUMIFS(СВЦЭМ!$C$39:$C$782,СВЦЭМ!$A$39:$A$782,$A30,СВЦЭМ!$B$39:$B$782,D$11)+'СЕТ СН'!$F$9+СВЦЭМ!$D$10+'СЕТ СН'!$F$5-'СЕТ СН'!$F$17</f>
        <v>5057.5333288100001</v>
      </c>
      <c r="E30" s="36">
        <f>SUMIFS(СВЦЭМ!$C$39:$C$782,СВЦЭМ!$A$39:$A$782,$A30,СВЦЭМ!$B$39:$B$782,E$11)+'СЕТ СН'!$F$9+СВЦЭМ!$D$10+'СЕТ СН'!$F$5-'СЕТ СН'!$F$17</f>
        <v>5067.0248255700008</v>
      </c>
      <c r="F30" s="36">
        <f>SUMIFS(СВЦЭМ!$C$39:$C$782,СВЦЭМ!$A$39:$A$782,$A30,СВЦЭМ!$B$39:$B$782,F$11)+'СЕТ СН'!$F$9+СВЦЭМ!$D$10+'СЕТ СН'!$F$5-'СЕТ СН'!$F$17</f>
        <v>5061.65432968</v>
      </c>
      <c r="G30" s="36">
        <f>SUMIFS(СВЦЭМ!$C$39:$C$782,СВЦЭМ!$A$39:$A$782,$A30,СВЦЭМ!$B$39:$B$782,G$11)+'СЕТ СН'!$F$9+СВЦЭМ!$D$10+'СЕТ СН'!$F$5-'СЕТ СН'!$F$17</f>
        <v>5047.8940563300002</v>
      </c>
      <c r="H30" s="36">
        <f>SUMIFS(СВЦЭМ!$C$39:$C$782,СВЦЭМ!$A$39:$A$782,$A30,СВЦЭМ!$B$39:$B$782,H$11)+'СЕТ СН'!$F$9+СВЦЭМ!$D$10+'СЕТ СН'!$F$5-'СЕТ СН'!$F$17</f>
        <v>4989.7433109200001</v>
      </c>
      <c r="I30" s="36">
        <f>SUMIFS(СВЦЭМ!$C$39:$C$782,СВЦЭМ!$A$39:$A$782,$A30,СВЦЭМ!$B$39:$B$782,I$11)+'СЕТ СН'!$F$9+СВЦЭМ!$D$10+'СЕТ СН'!$F$5-'СЕТ СН'!$F$17</f>
        <v>4939.89865508</v>
      </c>
      <c r="J30" s="36">
        <f>SUMIFS(СВЦЭМ!$C$39:$C$782,СВЦЭМ!$A$39:$A$782,$A30,СВЦЭМ!$B$39:$B$782,J$11)+'СЕТ СН'!$F$9+СВЦЭМ!$D$10+'СЕТ СН'!$F$5-'СЕТ СН'!$F$17</f>
        <v>4913.2001537400001</v>
      </c>
      <c r="K30" s="36">
        <f>SUMIFS(СВЦЭМ!$C$39:$C$782,СВЦЭМ!$A$39:$A$782,$A30,СВЦЭМ!$B$39:$B$782,K$11)+'СЕТ СН'!$F$9+СВЦЭМ!$D$10+'СЕТ СН'!$F$5-'СЕТ СН'!$F$17</f>
        <v>4893.0487702299997</v>
      </c>
      <c r="L30" s="36">
        <f>SUMIFS(СВЦЭМ!$C$39:$C$782,СВЦЭМ!$A$39:$A$782,$A30,СВЦЭМ!$B$39:$B$782,L$11)+'СЕТ СН'!$F$9+СВЦЭМ!$D$10+'СЕТ СН'!$F$5-'СЕТ СН'!$F$17</f>
        <v>4885.3587033000003</v>
      </c>
      <c r="M30" s="36">
        <f>SUMIFS(СВЦЭМ!$C$39:$C$782,СВЦЭМ!$A$39:$A$782,$A30,СВЦЭМ!$B$39:$B$782,M$11)+'СЕТ СН'!$F$9+СВЦЭМ!$D$10+'СЕТ СН'!$F$5-'СЕТ СН'!$F$17</f>
        <v>4887.1474616000005</v>
      </c>
      <c r="N30" s="36">
        <f>SUMIFS(СВЦЭМ!$C$39:$C$782,СВЦЭМ!$A$39:$A$782,$A30,СВЦЭМ!$B$39:$B$782,N$11)+'СЕТ СН'!$F$9+СВЦЭМ!$D$10+'СЕТ СН'!$F$5-'СЕТ СН'!$F$17</f>
        <v>4901.0671351000001</v>
      </c>
      <c r="O30" s="36">
        <f>SUMIFS(СВЦЭМ!$C$39:$C$782,СВЦЭМ!$A$39:$A$782,$A30,СВЦЭМ!$B$39:$B$782,O$11)+'СЕТ СН'!$F$9+СВЦЭМ!$D$10+'СЕТ СН'!$F$5-'СЕТ СН'!$F$17</f>
        <v>4904.1661249500003</v>
      </c>
      <c r="P30" s="36">
        <f>SUMIFS(СВЦЭМ!$C$39:$C$782,СВЦЭМ!$A$39:$A$782,$A30,СВЦЭМ!$B$39:$B$782,P$11)+'СЕТ СН'!$F$9+СВЦЭМ!$D$10+'СЕТ СН'!$F$5-'СЕТ СН'!$F$17</f>
        <v>4912.9877719400001</v>
      </c>
      <c r="Q30" s="36">
        <f>SUMIFS(СВЦЭМ!$C$39:$C$782,СВЦЭМ!$A$39:$A$782,$A30,СВЦЭМ!$B$39:$B$782,Q$11)+'СЕТ СН'!$F$9+СВЦЭМ!$D$10+'СЕТ СН'!$F$5-'СЕТ СН'!$F$17</f>
        <v>4932.0401900800007</v>
      </c>
      <c r="R30" s="36">
        <f>SUMIFS(СВЦЭМ!$C$39:$C$782,СВЦЭМ!$A$39:$A$782,$A30,СВЦЭМ!$B$39:$B$782,R$11)+'СЕТ СН'!$F$9+СВЦЭМ!$D$10+'СЕТ СН'!$F$5-'СЕТ СН'!$F$17</f>
        <v>4944.6852144599998</v>
      </c>
      <c r="S30" s="36">
        <f>SUMIFS(СВЦЭМ!$C$39:$C$782,СВЦЭМ!$A$39:$A$782,$A30,СВЦЭМ!$B$39:$B$782,S$11)+'СЕТ СН'!$F$9+СВЦЭМ!$D$10+'СЕТ СН'!$F$5-'СЕТ СН'!$F$17</f>
        <v>4903.1216479200002</v>
      </c>
      <c r="T30" s="36">
        <f>SUMIFS(СВЦЭМ!$C$39:$C$782,СВЦЭМ!$A$39:$A$782,$A30,СВЦЭМ!$B$39:$B$782,T$11)+'СЕТ СН'!$F$9+СВЦЭМ!$D$10+'СЕТ СН'!$F$5-'СЕТ СН'!$F$17</f>
        <v>4853.5481083600007</v>
      </c>
      <c r="U30" s="36">
        <f>SUMIFS(СВЦЭМ!$C$39:$C$782,СВЦЭМ!$A$39:$A$782,$A30,СВЦЭМ!$B$39:$B$782,U$11)+'СЕТ СН'!$F$9+СВЦЭМ!$D$10+'СЕТ СН'!$F$5-'СЕТ СН'!$F$17</f>
        <v>4870.2866759500002</v>
      </c>
      <c r="V30" s="36">
        <f>SUMIFS(СВЦЭМ!$C$39:$C$782,СВЦЭМ!$A$39:$A$782,$A30,СВЦЭМ!$B$39:$B$782,V$11)+'СЕТ СН'!$F$9+СВЦЭМ!$D$10+'СЕТ СН'!$F$5-'СЕТ СН'!$F$17</f>
        <v>4882.3070457700005</v>
      </c>
      <c r="W30" s="36">
        <f>SUMIFS(СВЦЭМ!$C$39:$C$782,СВЦЭМ!$A$39:$A$782,$A30,СВЦЭМ!$B$39:$B$782,W$11)+'СЕТ СН'!$F$9+СВЦЭМ!$D$10+'СЕТ СН'!$F$5-'СЕТ СН'!$F$17</f>
        <v>4884.29620884</v>
      </c>
      <c r="X30" s="36">
        <f>SUMIFS(СВЦЭМ!$C$39:$C$782,СВЦЭМ!$A$39:$A$782,$A30,СВЦЭМ!$B$39:$B$782,X$11)+'СЕТ СН'!$F$9+СВЦЭМ!$D$10+'СЕТ СН'!$F$5-'СЕТ СН'!$F$17</f>
        <v>4909.2602991000003</v>
      </c>
      <c r="Y30" s="36">
        <f>SUMIFS(СВЦЭМ!$C$39:$C$782,СВЦЭМ!$A$39:$A$782,$A30,СВЦЭМ!$B$39:$B$782,Y$11)+'СЕТ СН'!$F$9+СВЦЭМ!$D$10+'СЕТ СН'!$F$5-'СЕТ СН'!$F$17</f>
        <v>5003.6190543900002</v>
      </c>
    </row>
    <row r="31" spans="1:25" ht="15.75" x14ac:dyDescent="0.2">
      <c r="A31" s="35">
        <f t="shared" si="0"/>
        <v>45311</v>
      </c>
      <c r="B31" s="36">
        <f>SUMIFS(СВЦЭМ!$C$39:$C$782,СВЦЭМ!$A$39:$A$782,$A31,СВЦЭМ!$B$39:$B$782,B$11)+'СЕТ СН'!$F$9+СВЦЭМ!$D$10+'СЕТ СН'!$F$5-'СЕТ СН'!$F$17</f>
        <v>4997.1041815200006</v>
      </c>
      <c r="C31" s="36">
        <f>SUMIFS(СВЦЭМ!$C$39:$C$782,СВЦЭМ!$A$39:$A$782,$A31,СВЦЭМ!$B$39:$B$782,C$11)+'СЕТ СН'!$F$9+СВЦЭМ!$D$10+'СЕТ СН'!$F$5-'СЕТ СН'!$F$17</f>
        <v>5007.3560973500007</v>
      </c>
      <c r="D31" s="36">
        <f>SUMIFS(СВЦЭМ!$C$39:$C$782,СВЦЭМ!$A$39:$A$782,$A31,СВЦЭМ!$B$39:$B$782,D$11)+'СЕТ СН'!$F$9+СВЦЭМ!$D$10+'СЕТ СН'!$F$5-'СЕТ СН'!$F$17</f>
        <v>5036.55224989</v>
      </c>
      <c r="E31" s="36">
        <f>SUMIFS(СВЦЭМ!$C$39:$C$782,СВЦЭМ!$A$39:$A$782,$A31,СВЦЭМ!$B$39:$B$782,E$11)+'СЕТ СН'!$F$9+СВЦЭМ!$D$10+'СЕТ СН'!$F$5-'СЕТ СН'!$F$17</f>
        <v>5046.2739789100006</v>
      </c>
      <c r="F31" s="36">
        <f>SUMIFS(СВЦЭМ!$C$39:$C$782,СВЦЭМ!$A$39:$A$782,$A31,СВЦЭМ!$B$39:$B$782,F$11)+'СЕТ СН'!$F$9+СВЦЭМ!$D$10+'СЕТ СН'!$F$5-'СЕТ СН'!$F$17</f>
        <v>5043.4196069200007</v>
      </c>
      <c r="G31" s="36">
        <f>SUMIFS(СВЦЭМ!$C$39:$C$782,СВЦЭМ!$A$39:$A$782,$A31,СВЦЭМ!$B$39:$B$782,G$11)+'СЕТ СН'!$F$9+СВЦЭМ!$D$10+'СЕТ СН'!$F$5-'СЕТ СН'!$F$17</f>
        <v>5031.7167639100007</v>
      </c>
      <c r="H31" s="36">
        <f>SUMIFS(СВЦЭМ!$C$39:$C$782,СВЦЭМ!$A$39:$A$782,$A31,СВЦЭМ!$B$39:$B$782,H$11)+'СЕТ СН'!$F$9+СВЦЭМ!$D$10+'СЕТ СН'!$F$5-'СЕТ СН'!$F$17</f>
        <v>5000.4515892600002</v>
      </c>
      <c r="I31" s="36">
        <f>SUMIFS(СВЦЭМ!$C$39:$C$782,СВЦЭМ!$A$39:$A$782,$A31,СВЦЭМ!$B$39:$B$782,I$11)+'СЕТ СН'!$F$9+СВЦЭМ!$D$10+'СЕТ СН'!$F$5-'СЕТ СН'!$F$17</f>
        <v>4981.5149464100004</v>
      </c>
      <c r="J31" s="36">
        <f>SUMIFS(СВЦЭМ!$C$39:$C$782,СВЦЭМ!$A$39:$A$782,$A31,СВЦЭМ!$B$39:$B$782,J$11)+'СЕТ СН'!$F$9+СВЦЭМ!$D$10+'СЕТ СН'!$F$5-'СЕТ СН'!$F$17</f>
        <v>4926.8841930200006</v>
      </c>
      <c r="K31" s="36">
        <f>SUMIFS(СВЦЭМ!$C$39:$C$782,СВЦЭМ!$A$39:$A$782,$A31,СВЦЭМ!$B$39:$B$782,K$11)+'СЕТ СН'!$F$9+СВЦЭМ!$D$10+'СЕТ СН'!$F$5-'СЕТ СН'!$F$17</f>
        <v>4888.27950599</v>
      </c>
      <c r="L31" s="36">
        <f>SUMIFS(СВЦЭМ!$C$39:$C$782,СВЦЭМ!$A$39:$A$782,$A31,СВЦЭМ!$B$39:$B$782,L$11)+'СЕТ СН'!$F$9+СВЦЭМ!$D$10+'СЕТ СН'!$F$5-'СЕТ СН'!$F$17</f>
        <v>4860.6504587700001</v>
      </c>
      <c r="M31" s="36">
        <f>SUMIFS(СВЦЭМ!$C$39:$C$782,СВЦЭМ!$A$39:$A$782,$A31,СВЦЭМ!$B$39:$B$782,M$11)+'СЕТ СН'!$F$9+СВЦЭМ!$D$10+'СЕТ СН'!$F$5-'СЕТ СН'!$F$17</f>
        <v>4864.0301659100005</v>
      </c>
      <c r="N31" s="36">
        <f>SUMIFS(СВЦЭМ!$C$39:$C$782,СВЦЭМ!$A$39:$A$782,$A31,СВЦЭМ!$B$39:$B$782,N$11)+'СЕТ СН'!$F$9+СВЦЭМ!$D$10+'СЕТ СН'!$F$5-'СЕТ СН'!$F$17</f>
        <v>4881.3269324000003</v>
      </c>
      <c r="O31" s="36">
        <f>SUMIFS(СВЦЭМ!$C$39:$C$782,СВЦЭМ!$A$39:$A$782,$A31,СВЦЭМ!$B$39:$B$782,O$11)+'СЕТ СН'!$F$9+СВЦЭМ!$D$10+'СЕТ СН'!$F$5-'СЕТ СН'!$F$17</f>
        <v>4895.3575108700006</v>
      </c>
      <c r="P31" s="36">
        <f>SUMIFS(СВЦЭМ!$C$39:$C$782,СВЦЭМ!$A$39:$A$782,$A31,СВЦЭМ!$B$39:$B$782,P$11)+'СЕТ СН'!$F$9+СВЦЭМ!$D$10+'СЕТ СН'!$F$5-'СЕТ СН'!$F$17</f>
        <v>4909.7016348800007</v>
      </c>
      <c r="Q31" s="36">
        <f>SUMIFS(СВЦЭМ!$C$39:$C$782,СВЦЭМ!$A$39:$A$782,$A31,СВЦЭМ!$B$39:$B$782,Q$11)+'СЕТ СН'!$F$9+СВЦЭМ!$D$10+'СЕТ СН'!$F$5-'СЕТ СН'!$F$17</f>
        <v>4921.8343471999997</v>
      </c>
      <c r="R31" s="36">
        <f>SUMIFS(СВЦЭМ!$C$39:$C$782,СВЦЭМ!$A$39:$A$782,$A31,СВЦЭМ!$B$39:$B$782,R$11)+'СЕТ СН'!$F$9+СВЦЭМ!$D$10+'СЕТ СН'!$F$5-'СЕТ СН'!$F$17</f>
        <v>4934.8243655700007</v>
      </c>
      <c r="S31" s="36">
        <f>SUMIFS(СВЦЭМ!$C$39:$C$782,СВЦЭМ!$A$39:$A$782,$A31,СВЦЭМ!$B$39:$B$782,S$11)+'СЕТ СН'!$F$9+СВЦЭМ!$D$10+'СЕТ СН'!$F$5-'СЕТ СН'!$F$17</f>
        <v>4902.0494685900003</v>
      </c>
      <c r="T31" s="36">
        <f>SUMIFS(СВЦЭМ!$C$39:$C$782,СВЦЭМ!$A$39:$A$782,$A31,СВЦЭМ!$B$39:$B$782,T$11)+'СЕТ СН'!$F$9+СВЦЭМ!$D$10+'СЕТ СН'!$F$5-'СЕТ СН'!$F$17</f>
        <v>4857.2565760200005</v>
      </c>
      <c r="U31" s="36">
        <f>SUMIFS(СВЦЭМ!$C$39:$C$782,СВЦЭМ!$A$39:$A$782,$A31,СВЦЭМ!$B$39:$B$782,U$11)+'СЕТ СН'!$F$9+СВЦЭМ!$D$10+'СЕТ СН'!$F$5-'СЕТ СН'!$F$17</f>
        <v>4877.1143123900001</v>
      </c>
      <c r="V31" s="36">
        <f>SUMIFS(СВЦЭМ!$C$39:$C$782,СВЦЭМ!$A$39:$A$782,$A31,СВЦЭМ!$B$39:$B$782,V$11)+'СЕТ СН'!$F$9+СВЦЭМ!$D$10+'СЕТ СН'!$F$5-'СЕТ СН'!$F$17</f>
        <v>4884.2220139000001</v>
      </c>
      <c r="W31" s="36">
        <f>SUMIFS(СВЦЭМ!$C$39:$C$782,СВЦЭМ!$A$39:$A$782,$A31,СВЦЭМ!$B$39:$B$782,W$11)+'СЕТ СН'!$F$9+СВЦЭМ!$D$10+'СЕТ СН'!$F$5-'СЕТ СН'!$F$17</f>
        <v>4894.9547361800005</v>
      </c>
      <c r="X31" s="36">
        <f>SUMIFS(СВЦЭМ!$C$39:$C$782,СВЦЭМ!$A$39:$A$782,$A31,СВЦЭМ!$B$39:$B$782,X$11)+'СЕТ СН'!$F$9+СВЦЭМ!$D$10+'СЕТ СН'!$F$5-'СЕТ СН'!$F$17</f>
        <v>4916.6587668000002</v>
      </c>
      <c r="Y31" s="36">
        <f>SUMIFS(СВЦЭМ!$C$39:$C$782,СВЦЭМ!$A$39:$A$782,$A31,СВЦЭМ!$B$39:$B$782,Y$11)+'СЕТ СН'!$F$9+СВЦЭМ!$D$10+'СЕТ СН'!$F$5-'СЕТ СН'!$F$17</f>
        <v>4935.4146229600001</v>
      </c>
    </row>
    <row r="32" spans="1:25" ht="15.75" x14ac:dyDescent="0.2">
      <c r="A32" s="35">
        <f t="shared" si="0"/>
        <v>45312</v>
      </c>
      <c r="B32" s="36">
        <f>SUMIFS(СВЦЭМ!$C$39:$C$782,СВЦЭМ!$A$39:$A$782,$A32,СВЦЭМ!$B$39:$B$782,B$11)+'СЕТ СН'!$F$9+СВЦЭМ!$D$10+'СЕТ СН'!$F$5-'СЕТ СН'!$F$17</f>
        <v>4982.9082219900001</v>
      </c>
      <c r="C32" s="36">
        <f>SUMIFS(СВЦЭМ!$C$39:$C$782,СВЦЭМ!$A$39:$A$782,$A32,СВЦЭМ!$B$39:$B$782,C$11)+'СЕТ СН'!$F$9+СВЦЭМ!$D$10+'СЕТ СН'!$F$5-'СЕТ СН'!$F$17</f>
        <v>5023.7997100600005</v>
      </c>
      <c r="D32" s="36">
        <f>SUMIFS(СВЦЭМ!$C$39:$C$782,СВЦЭМ!$A$39:$A$782,$A32,СВЦЭМ!$B$39:$B$782,D$11)+'СЕТ СН'!$F$9+СВЦЭМ!$D$10+'СЕТ СН'!$F$5-'СЕТ СН'!$F$17</f>
        <v>5037.9697739600006</v>
      </c>
      <c r="E32" s="36">
        <f>SUMIFS(СВЦЭМ!$C$39:$C$782,СВЦЭМ!$A$39:$A$782,$A32,СВЦЭМ!$B$39:$B$782,E$11)+'СЕТ СН'!$F$9+СВЦЭМ!$D$10+'СЕТ СН'!$F$5-'СЕТ СН'!$F$17</f>
        <v>5052.7942524800001</v>
      </c>
      <c r="F32" s="36">
        <f>SUMIFS(СВЦЭМ!$C$39:$C$782,СВЦЭМ!$A$39:$A$782,$A32,СВЦЭМ!$B$39:$B$782,F$11)+'СЕТ СН'!$F$9+СВЦЭМ!$D$10+'СЕТ СН'!$F$5-'СЕТ СН'!$F$17</f>
        <v>5049.8234914300001</v>
      </c>
      <c r="G32" s="36">
        <f>SUMIFS(СВЦЭМ!$C$39:$C$782,СВЦЭМ!$A$39:$A$782,$A32,СВЦЭМ!$B$39:$B$782,G$11)+'СЕТ СН'!$F$9+СВЦЭМ!$D$10+'СЕТ СН'!$F$5-'СЕТ СН'!$F$17</f>
        <v>5045.1700639600003</v>
      </c>
      <c r="H32" s="36">
        <f>SUMIFS(СВЦЭМ!$C$39:$C$782,СВЦЭМ!$A$39:$A$782,$A32,СВЦЭМ!$B$39:$B$782,H$11)+'СЕТ СН'!$F$9+СВЦЭМ!$D$10+'СЕТ СН'!$F$5-'СЕТ СН'!$F$17</f>
        <v>5034.1490424700005</v>
      </c>
      <c r="I32" s="36">
        <f>SUMIFS(СВЦЭМ!$C$39:$C$782,СВЦЭМ!$A$39:$A$782,$A32,СВЦЭМ!$B$39:$B$782,I$11)+'СЕТ СН'!$F$9+СВЦЭМ!$D$10+'СЕТ СН'!$F$5-'СЕТ СН'!$F$17</f>
        <v>5028.4555212699997</v>
      </c>
      <c r="J32" s="36">
        <f>SUMIFS(СВЦЭМ!$C$39:$C$782,СВЦЭМ!$A$39:$A$782,$A32,СВЦЭМ!$B$39:$B$782,J$11)+'СЕТ СН'!$F$9+СВЦЭМ!$D$10+'СЕТ СН'!$F$5-'СЕТ СН'!$F$17</f>
        <v>4981.5413245300006</v>
      </c>
      <c r="K32" s="36">
        <f>SUMIFS(СВЦЭМ!$C$39:$C$782,СВЦЭМ!$A$39:$A$782,$A32,СВЦЭМ!$B$39:$B$782,K$11)+'СЕТ СН'!$F$9+СВЦЭМ!$D$10+'СЕТ СН'!$F$5-'СЕТ СН'!$F$17</f>
        <v>4937.62347056</v>
      </c>
      <c r="L32" s="36">
        <f>SUMIFS(СВЦЭМ!$C$39:$C$782,СВЦЭМ!$A$39:$A$782,$A32,СВЦЭМ!$B$39:$B$782,L$11)+'СЕТ СН'!$F$9+СВЦЭМ!$D$10+'СЕТ СН'!$F$5-'СЕТ СН'!$F$17</f>
        <v>4895.8080334900005</v>
      </c>
      <c r="M32" s="36">
        <f>SUMIFS(СВЦЭМ!$C$39:$C$782,СВЦЭМ!$A$39:$A$782,$A32,СВЦЭМ!$B$39:$B$782,M$11)+'СЕТ СН'!$F$9+СВЦЭМ!$D$10+'СЕТ СН'!$F$5-'СЕТ СН'!$F$17</f>
        <v>4876.6432978100001</v>
      </c>
      <c r="N32" s="36">
        <f>SUMIFS(СВЦЭМ!$C$39:$C$782,СВЦЭМ!$A$39:$A$782,$A32,СВЦЭМ!$B$39:$B$782,N$11)+'СЕТ СН'!$F$9+СВЦЭМ!$D$10+'СЕТ СН'!$F$5-'СЕТ СН'!$F$17</f>
        <v>4883.1676883600003</v>
      </c>
      <c r="O32" s="36">
        <f>SUMIFS(СВЦЭМ!$C$39:$C$782,СВЦЭМ!$A$39:$A$782,$A32,СВЦЭМ!$B$39:$B$782,O$11)+'СЕТ СН'!$F$9+СВЦЭМ!$D$10+'СЕТ СН'!$F$5-'СЕТ СН'!$F$17</f>
        <v>4895.8760454399999</v>
      </c>
      <c r="P32" s="36">
        <f>SUMIFS(СВЦЭМ!$C$39:$C$782,СВЦЭМ!$A$39:$A$782,$A32,СВЦЭМ!$B$39:$B$782,P$11)+'СЕТ СН'!$F$9+СВЦЭМ!$D$10+'СЕТ СН'!$F$5-'СЕТ СН'!$F$17</f>
        <v>4918.0554644599997</v>
      </c>
      <c r="Q32" s="36">
        <f>SUMIFS(СВЦЭМ!$C$39:$C$782,СВЦЭМ!$A$39:$A$782,$A32,СВЦЭМ!$B$39:$B$782,Q$11)+'СЕТ СН'!$F$9+СВЦЭМ!$D$10+'СЕТ СН'!$F$5-'СЕТ СН'!$F$17</f>
        <v>4935.1130891100001</v>
      </c>
      <c r="R32" s="36">
        <f>SUMIFS(СВЦЭМ!$C$39:$C$782,СВЦЭМ!$A$39:$A$782,$A32,СВЦЭМ!$B$39:$B$782,R$11)+'СЕТ СН'!$F$9+СВЦЭМ!$D$10+'СЕТ СН'!$F$5-'СЕТ СН'!$F$17</f>
        <v>4926.7767219200005</v>
      </c>
      <c r="S32" s="36">
        <f>SUMIFS(СВЦЭМ!$C$39:$C$782,СВЦЭМ!$A$39:$A$782,$A32,СВЦЭМ!$B$39:$B$782,S$11)+'СЕТ СН'!$F$9+СВЦЭМ!$D$10+'СЕТ СН'!$F$5-'СЕТ СН'!$F$17</f>
        <v>4908.1329782800003</v>
      </c>
      <c r="T32" s="36">
        <f>SUMIFS(СВЦЭМ!$C$39:$C$782,СВЦЭМ!$A$39:$A$782,$A32,СВЦЭМ!$B$39:$B$782,T$11)+'СЕТ СН'!$F$9+СВЦЭМ!$D$10+'СЕТ СН'!$F$5-'СЕТ СН'!$F$17</f>
        <v>4851.9953609300001</v>
      </c>
      <c r="U32" s="36">
        <f>SUMIFS(СВЦЭМ!$C$39:$C$782,СВЦЭМ!$A$39:$A$782,$A32,СВЦЭМ!$B$39:$B$782,U$11)+'СЕТ СН'!$F$9+СВЦЭМ!$D$10+'СЕТ СН'!$F$5-'СЕТ СН'!$F$17</f>
        <v>4858.08662843</v>
      </c>
      <c r="V32" s="36">
        <f>SUMIFS(СВЦЭМ!$C$39:$C$782,СВЦЭМ!$A$39:$A$782,$A32,СВЦЭМ!$B$39:$B$782,V$11)+'СЕТ СН'!$F$9+СВЦЭМ!$D$10+'СЕТ СН'!$F$5-'СЕТ СН'!$F$17</f>
        <v>4856.9735873</v>
      </c>
      <c r="W32" s="36">
        <f>SUMIFS(СВЦЭМ!$C$39:$C$782,СВЦЭМ!$A$39:$A$782,$A32,СВЦЭМ!$B$39:$B$782,W$11)+'СЕТ СН'!$F$9+СВЦЭМ!$D$10+'СЕТ СН'!$F$5-'СЕТ СН'!$F$17</f>
        <v>4869.0739571200002</v>
      </c>
      <c r="X32" s="36">
        <f>SUMIFS(СВЦЭМ!$C$39:$C$782,СВЦЭМ!$A$39:$A$782,$A32,СВЦЭМ!$B$39:$B$782,X$11)+'СЕТ СН'!$F$9+СВЦЭМ!$D$10+'СЕТ СН'!$F$5-'СЕТ СН'!$F$17</f>
        <v>4896.5065100700003</v>
      </c>
      <c r="Y32" s="36">
        <f>SUMIFS(СВЦЭМ!$C$39:$C$782,СВЦЭМ!$A$39:$A$782,$A32,СВЦЭМ!$B$39:$B$782,Y$11)+'СЕТ СН'!$F$9+СВЦЭМ!$D$10+'СЕТ СН'!$F$5-'СЕТ СН'!$F$17</f>
        <v>4920.8738535100001</v>
      </c>
    </row>
    <row r="33" spans="1:25" ht="15.75" x14ac:dyDescent="0.2">
      <c r="A33" s="35">
        <f t="shared" si="0"/>
        <v>45313</v>
      </c>
      <c r="B33" s="36">
        <f>SUMIFS(СВЦЭМ!$C$39:$C$782,СВЦЭМ!$A$39:$A$782,$A33,СВЦЭМ!$B$39:$B$782,B$11)+'СЕТ СН'!$F$9+СВЦЭМ!$D$10+'СЕТ СН'!$F$5-'СЕТ СН'!$F$17</f>
        <v>4961.9896705000001</v>
      </c>
      <c r="C33" s="36">
        <f>SUMIFS(СВЦЭМ!$C$39:$C$782,СВЦЭМ!$A$39:$A$782,$A33,СВЦЭМ!$B$39:$B$782,C$11)+'СЕТ СН'!$F$9+СВЦЭМ!$D$10+'СЕТ СН'!$F$5-'СЕТ СН'!$F$17</f>
        <v>5053.7331864099997</v>
      </c>
      <c r="D33" s="36">
        <f>SUMIFS(СВЦЭМ!$C$39:$C$782,СВЦЭМ!$A$39:$A$782,$A33,СВЦЭМ!$B$39:$B$782,D$11)+'СЕТ СН'!$F$9+СВЦЭМ!$D$10+'СЕТ СН'!$F$5-'СЕТ СН'!$F$17</f>
        <v>5112.0161368400004</v>
      </c>
      <c r="E33" s="36">
        <f>SUMIFS(СВЦЭМ!$C$39:$C$782,СВЦЭМ!$A$39:$A$782,$A33,СВЦЭМ!$B$39:$B$782,E$11)+'СЕТ СН'!$F$9+СВЦЭМ!$D$10+'СЕТ СН'!$F$5-'СЕТ СН'!$F$17</f>
        <v>5119.3415753400004</v>
      </c>
      <c r="F33" s="36">
        <f>SUMIFS(СВЦЭМ!$C$39:$C$782,СВЦЭМ!$A$39:$A$782,$A33,СВЦЭМ!$B$39:$B$782,F$11)+'СЕТ СН'!$F$9+СВЦЭМ!$D$10+'СЕТ СН'!$F$5-'СЕТ СН'!$F$17</f>
        <v>5120.62207029</v>
      </c>
      <c r="G33" s="36">
        <f>SUMIFS(СВЦЭМ!$C$39:$C$782,СВЦЭМ!$A$39:$A$782,$A33,СВЦЭМ!$B$39:$B$782,G$11)+'СЕТ СН'!$F$9+СВЦЭМ!$D$10+'СЕТ СН'!$F$5-'СЕТ СН'!$F$17</f>
        <v>5112.8022392900002</v>
      </c>
      <c r="H33" s="36">
        <f>SUMIFS(СВЦЭМ!$C$39:$C$782,СВЦЭМ!$A$39:$A$782,$A33,СВЦЭМ!$B$39:$B$782,H$11)+'СЕТ СН'!$F$9+СВЦЭМ!$D$10+'СЕТ СН'!$F$5-'СЕТ СН'!$F$17</f>
        <v>5077.23353314</v>
      </c>
      <c r="I33" s="36">
        <f>SUMIFS(СВЦЭМ!$C$39:$C$782,СВЦЭМ!$A$39:$A$782,$A33,СВЦЭМ!$B$39:$B$782,I$11)+'СЕТ СН'!$F$9+СВЦЭМ!$D$10+'СЕТ СН'!$F$5-'СЕТ СН'!$F$17</f>
        <v>5060.7882498899999</v>
      </c>
      <c r="J33" s="36">
        <f>SUMIFS(СВЦЭМ!$C$39:$C$782,СВЦЭМ!$A$39:$A$782,$A33,СВЦЭМ!$B$39:$B$782,J$11)+'СЕТ СН'!$F$9+СВЦЭМ!$D$10+'СЕТ СН'!$F$5-'СЕТ СН'!$F$17</f>
        <v>5035.5299816500001</v>
      </c>
      <c r="K33" s="36">
        <f>SUMIFS(СВЦЭМ!$C$39:$C$782,СВЦЭМ!$A$39:$A$782,$A33,СВЦЭМ!$B$39:$B$782,K$11)+'СЕТ СН'!$F$9+СВЦЭМ!$D$10+'СЕТ СН'!$F$5-'СЕТ СН'!$F$17</f>
        <v>4999.0702559000001</v>
      </c>
      <c r="L33" s="36">
        <f>SUMIFS(СВЦЭМ!$C$39:$C$782,СВЦЭМ!$A$39:$A$782,$A33,СВЦЭМ!$B$39:$B$782,L$11)+'СЕТ СН'!$F$9+СВЦЭМ!$D$10+'СЕТ СН'!$F$5-'СЕТ СН'!$F$17</f>
        <v>4988.9282899999998</v>
      </c>
      <c r="M33" s="36">
        <f>SUMIFS(СВЦЭМ!$C$39:$C$782,СВЦЭМ!$A$39:$A$782,$A33,СВЦЭМ!$B$39:$B$782,M$11)+'СЕТ СН'!$F$9+СВЦЭМ!$D$10+'СЕТ СН'!$F$5-'СЕТ СН'!$F$17</f>
        <v>5021.3147284200004</v>
      </c>
      <c r="N33" s="36">
        <f>SUMIFS(СВЦЭМ!$C$39:$C$782,СВЦЭМ!$A$39:$A$782,$A33,СВЦЭМ!$B$39:$B$782,N$11)+'СЕТ СН'!$F$9+СВЦЭМ!$D$10+'СЕТ СН'!$F$5-'СЕТ СН'!$F$17</f>
        <v>5021.2272582100004</v>
      </c>
      <c r="O33" s="36">
        <f>SUMIFS(СВЦЭМ!$C$39:$C$782,СВЦЭМ!$A$39:$A$782,$A33,СВЦЭМ!$B$39:$B$782,O$11)+'СЕТ СН'!$F$9+СВЦЭМ!$D$10+'СЕТ СН'!$F$5-'СЕТ СН'!$F$17</f>
        <v>5030.1619626299998</v>
      </c>
      <c r="P33" s="36">
        <f>SUMIFS(СВЦЭМ!$C$39:$C$782,СВЦЭМ!$A$39:$A$782,$A33,СВЦЭМ!$B$39:$B$782,P$11)+'СЕТ СН'!$F$9+СВЦЭМ!$D$10+'СЕТ СН'!$F$5-'СЕТ СН'!$F$17</f>
        <v>5076.8394325999998</v>
      </c>
      <c r="Q33" s="36">
        <f>SUMIFS(СВЦЭМ!$C$39:$C$782,СВЦЭМ!$A$39:$A$782,$A33,СВЦЭМ!$B$39:$B$782,Q$11)+'СЕТ СН'!$F$9+СВЦЭМ!$D$10+'СЕТ СН'!$F$5-'СЕТ СН'!$F$17</f>
        <v>5093.4492456400003</v>
      </c>
      <c r="R33" s="36">
        <f>SUMIFS(СВЦЭМ!$C$39:$C$782,СВЦЭМ!$A$39:$A$782,$A33,СВЦЭМ!$B$39:$B$782,R$11)+'СЕТ СН'!$F$9+СВЦЭМ!$D$10+'СЕТ СН'!$F$5-'СЕТ СН'!$F$17</f>
        <v>5094.83535407</v>
      </c>
      <c r="S33" s="36">
        <f>SUMIFS(СВЦЭМ!$C$39:$C$782,СВЦЭМ!$A$39:$A$782,$A33,СВЦЭМ!$B$39:$B$782,S$11)+'СЕТ СН'!$F$9+СВЦЭМ!$D$10+'СЕТ СН'!$F$5-'СЕТ СН'!$F$17</f>
        <v>5060.1241647799998</v>
      </c>
      <c r="T33" s="36">
        <f>SUMIFS(СВЦЭМ!$C$39:$C$782,СВЦЭМ!$A$39:$A$782,$A33,СВЦЭМ!$B$39:$B$782,T$11)+'СЕТ СН'!$F$9+СВЦЭМ!$D$10+'СЕТ СН'!$F$5-'СЕТ СН'!$F$17</f>
        <v>5016.3886029000005</v>
      </c>
      <c r="U33" s="36">
        <f>SUMIFS(СВЦЭМ!$C$39:$C$782,СВЦЭМ!$A$39:$A$782,$A33,СВЦЭМ!$B$39:$B$782,U$11)+'СЕТ СН'!$F$9+СВЦЭМ!$D$10+'СЕТ СН'!$F$5-'СЕТ СН'!$F$17</f>
        <v>5016.3484722800004</v>
      </c>
      <c r="V33" s="36">
        <f>SUMIFS(СВЦЭМ!$C$39:$C$782,СВЦЭМ!$A$39:$A$782,$A33,СВЦЭМ!$B$39:$B$782,V$11)+'СЕТ СН'!$F$9+СВЦЭМ!$D$10+'СЕТ СН'!$F$5-'СЕТ СН'!$F$17</f>
        <v>5052.0751183400007</v>
      </c>
      <c r="W33" s="36">
        <f>SUMIFS(СВЦЭМ!$C$39:$C$782,СВЦЭМ!$A$39:$A$782,$A33,СВЦЭМ!$B$39:$B$782,W$11)+'СЕТ СН'!$F$9+СВЦЭМ!$D$10+'СЕТ СН'!$F$5-'СЕТ СН'!$F$17</f>
        <v>5065.77662169</v>
      </c>
      <c r="X33" s="36">
        <f>SUMIFS(СВЦЭМ!$C$39:$C$782,СВЦЭМ!$A$39:$A$782,$A33,СВЦЭМ!$B$39:$B$782,X$11)+'СЕТ СН'!$F$9+СВЦЭМ!$D$10+'СЕТ СН'!$F$5-'СЕТ СН'!$F$17</f>
        <v>5101.2255265399999</v>
      </c>
      <c r="Y33" s="36">
        <f>SUMIFS(СВЦЭМ!$C$39:$C$782,СВЦЭМ!$A$39:$A$782,$A33,СВЦЭМ!$B$39:$B$782,Y$11)+'СЕТ СН'!$F$9+СВЦЭМ!$D$10+'СЕТ СН'!$F$5-'СЕТ СН'!$F$17</f>
        <v>5137.5370724300001</v>
      </c>
    </row>
    <row r="34" spans="1:25" ht="15.75" x14ac:dyDescent="0.2">
      <c r="A34" s="35">
        <f t="shared" si="0"/>
        <v>45314</v>
      </c>
      <c r="B34" s="36">
        <f>SUMIFS(СВЦЭМ!$C$39:$C$782,СВЦЭМ!$A$39:$A$782,$A34,СВЦЭМ!$B$39:$B$782,B$11)+'СЕТ СН'!$F$9+СВЦЭМ!$D$10+'СЕТ СН'!$F$5-'СЕТ СН'!$F$17</f>
        <v>5062.27254283</v>
      </c>
      <c r="C34" s="36">
        <f>SUMIFS(СВЦЭМ!$C$39:$C$782,СВЦЭМ!$A$39:$A$782,$A34,СВЦЭМ!$B$39:$B$782,C$11)+'СЕТ СН'!$F$9+СВЦЭМ!$D$10+'СЕТ СН'!$F$5-'СЕТ СН'!$F$17</f>
        <v>5107.8929229000005</v>
      </c>
      <c r="D34" s="36">
        <f>SUMIFS(СВЦЭМ!$C$39:$C$782,СВЦЭМ!$A$39:$A$782,$A34,СВЦЭМ!$B$39:$B$782,D$11)+'СЕТ СН'!$F$9+СВЦЭМ!$D$10+'СЕТ СН'!$F$5-'СЕТ СН'!$F$17</f>
        <v>5138.7250596499998</v>
      </c>
      <c r="E34" s="36">
        <f>SUMIFS(СВЦЭМ!$C$39:$C$782,СВЦЭМ!$A$39:$A$782,$A34,СВЦЭМ!$B$39:$B$782,E$11)+'СЕТ СН'!$F$9+СВЦЭМ!$D$10+'СЕТ СН'!$F$5-'СЕТ СН'!$F$17</f>
        <v>5143.7566092399993</v>
      </c>
      <c r="F34" s="36">
        <f>SUMIFS(СВЦЭМ!$C$39:$C$782,СВЦЭМ!$A$39:$A$782,$A34,СВЦЭМ!$B$39:$B$782,F$11)+'СЕТ СН'!$F$9+СВЦЭМ!$D$10+'СЕТ СН'!$F$5-'СЕТ СН'!$F$17</f>
        <v>5139.4658997799997</v>
      </c>
      <c r="G34" s="36">
        <f>SUMIFS(СВЦЭМ!$C$39:$C$782,СВЦЭМ!$A$39:$A$782,$A34,СВЦЭМ!$B$39:$B$782,G$11)+'СЕТ СН'!$F$9+СВЦЭМ!$D$10+'СЕТ СН'!$F$5-'СЕТ СН'!$F$17</f>
        <v>5132.3628599000003</v>
      </c>
      <c r="H34" s="36">
        <f>SUMIFS(СВЦЭМ!$C$39:$C$782,СВЦЭМ!$A$39:$A$782,$A34,СВЦЭМ!$B$39:$B$782,H$11)+'СЕТ СН'!$F$9+СВЦЭМ!$D$10+'СЕТ СН'!$F$5-'СЕТ СН'!$F$17</f>
        <v>5064.41833417</v>
      </c>
      <c r="I34" s="36">
        <f>SUMIFS(СВЦЭМ!$C$39:$C$782,СВЦЭМ!$A$39:$A$782,$A34,СВЦЭМ!$B$39:$B$782,I$11)+'СЕТ СН'!$F$9+СВЦЭМ!$D$10+'СЕТ СН'!$F$5-'СЕТ СН'!$F$17</f>
        <v>5022.6969215700001</v>
      </c>
      <c r="J34" s="36">
        <f>SUMIFS(СВЦЭМ!$C$39:$C$782,СВЦЭМ!$A$39:$A$782,$A34,СВЦЭМ!$B$39:$B$782,J$11)+'СЕТ СН'!$F$9+СВЦЭМ!$D$10+'СЕТ СН'!$F$5-'СЕТ СН'!$F$17</f>
        <v>4976.3154544999998</v>
      </c>
      <c r="K34" s="36">
        <f>SUMIFS(СВЦЭМ!$C$39:$C$782,СВЦЭМ!$A$39:$A$782,$A34,СВЦЭМ!$B$39:$B$782,K$11)+'СЕТ СН'!$F$9+СВЦЭМ!$D$10+'СЕТ СН'!$F$5-'СЕТ СН'!$F$17</f>
        <v>4944.8125679000004</v>
      </c>
      <c r="L34" s="36">
        <f>SUMIFS(СВЦЭМ!$C$39:$C$782,СВЦЭМ!$A$39:$A$782,$A34,СВЦЭМ!$B$39:$B$782,L$11)+'СЕТ СН'!$F$9+СВЦЭМ!$D$10+'СЕТ СН'!$F$5-'СЕТ СН'!$F$17</f>
        <v>4957.5164726200001</v>
      </c>
      <c r="M34" s="36">
        <f>SUMIFS(СВЦЭМ!$C$39:$C$782,СВЦЭМ!$A$39:$A$782,$A34,СВЦЭМ!$B$39:$B$782,M$11)+'СЕТ СН'!$F$9+СВЦЭМ!$D$10+'СЕТ СН'!$F$5-'СЕТ СН'!$F$17</f>
        <v>4996.0681034600002</v>
      </c>
      <c r="N34" s="36">
        <f>SUMIFS(СВЦЭМ!$C$39:$C$782,СВЦЭМ!$A$39:$A$782,$A34,СВЦЭМ!$B$39:$B$782,N$11)+'СЕТ СН'!$F$9+СВЦЭМ!$D$10+'СЕТ СН'!$F$5-'СЕТ СН'!$F$17</f>
        <v>5009.8289050700005</v>
      </c>
      <c r="O34" s="36">
        <f>SUMIFS(СВЦЭМ!$C$39:$C$782,СВЦЭМ!$A$39:$A$782,$A34,СВЦЭМ!$B$39:$B$782,O$11)+'СЕТ СН'!$F$9+СВЦЭМ!$D$10+'СЕТ СН'!$F$5-'СЕТ СН'!$F$17</f>
        <v>5016.5773805200006</v>
      </c>
      <c r="P34" s="36">
        <f>SUMIFS(СВЦЭМ!$C$39:$C$782,СВЦЭМ!$A$39:$A$782,$A34,СВЦЭМ!$B$39:$B$782,P$11)+'СЕТ СН'!$F$9+СВЦЭМ!$D$10+'СЕТ СН'!$F$5-'СЕТ СН'!$F$17</f>
        <v>5025.4268277700003</v>
      </c>
      <c r="Q34" s="36">
        <f>SUMIFS(СВЦЭМ!$C$39:$C$782,СВЦЭМ!$A$39:$A$782,$A34,СВЦЭМ!$B$39:$B$782,Q$11)+'СЕТ СН'!$F$9+СВЦЭМ!$D$10+'СЕТ СН'!$F$5-'СЕТ СН'!$F$17</f>
        <v>5037.1489355399999</v>
      </c>
      <c r="R34" s="36">
        <f>SUMIFS(СВЦЭМ!$C$39:$C$782,СВЦЭМ!$A$39:$A$782,$A34,СВЦЭМ!$B$39:$B$782,R$11)+'СЕТ СН'!$F$9+СВЦЭМ!$D$10+'СЕТ СН'!$F$5-'СЕТ СН'!$F$17</f>
        <v>5037.1820834099999</v>
      </c>
      <c r="S34" s="36">
        <f>SUMIFS(СВЦЭМ!$C$39:$C$782,СВЦЭМ!$A$39:$A$782,$A34,СВЦЭМ!$B$39:$B$782,S$11)+'СЕТ СН'!$F$9+СВЦЭМ!$D$10+'СЕТ СН'!$F$5-'СЕТ СН'!$F$17</f>
        <v>5009.1329253100002</v>
      </c>
      <c r="T34" s="36">
        <f>SUMIFS(СВЦЭМ!$C$39:$C$782,СВЦЭМ!$A$39:$A$782,$A34,СВЦЭМ!$B$39:$B$782,T$11)+'СЕТ СН'!$F$9+СВЦЭМ!$D$10+'СЕТ СН'!$F$5-'СЕТ СН'!$F$17</f>
        <v>4968.1321576</v>
      </c>
      <c r="U34" s="36">
        <f>SUMIFS(СВЦЭМ!$C$39:$C$782,СВЦЭМ!$A$39:$A$782,$A34,СВЦЭМ!$B$39:$B$782,U$11)+'СЕТ СН'!$F$9+СВЦЭМ!$D$10+'СЕТ СН'!$F$5-'СЕТ СН'!$F$17</f>
        <v>4973.5239101100005</v>
      </c>
      <c r="V34" s="36">
        <f>SUMIFS(СВЦЭМ!$C$39:$C$782,СВЦЭМ!$A$39:$A$782,$A34,СВЦЭМ!$B$39:$B$782,V$11)+'СЕТ СН'!$F$9+СВЦЭМ!$D$10+'СЕТ СН'!$F$5-'СЕТ СН'!$F$17</f>
        <v>4977.9462190600007</v>
      </c>
      <c r="W34" s="36">
        <f>SUMIFS(СВЦЭМ!$C$39:$C$782,СВЦЭМ!$A$39:$A$782,$A34,СВЦЭМ!$B$39:$B$782,W$11)+'СЕТ СН'!$F$9+СВЦЭМ!$D$10+'СЕТ СН'!$F$5-'СЕТ СН'!$F$17</f>
        <v>4990.62537729</v>
      </c>
      <c r="X34" s="36">
        <f>SUMIFS(СВЦЭМ!$C$39:$C$782,СВЦЭМ!$A$39:$A$782,$A34,СВЦЭМ!$B$39:$B$782,X$11)+'СЕТ СН'!$F$9+СВЦЭМ!$D$10+'СЕТ СН'!$F$5-'СЕТ СН'!$F$17</f>
        <v>5020.4548561500005</v>
      </c>
      <c r="Y34" s="36">
        <f>SUMIFS(СВЦЭМ!$C$39:$C$782,СВЦЭМ!$A$39:$A$782,$A34,СВЦЭМ!$B$39:$B$782,Y$11)+'СЕТ СН'!$F$9+СВЦЭМ!$D$10+'СЕТ СН'!$F$5-'СЕТ СН'!$F$17</f>
        <v>5054.9338725400003</v>
      </c>
    </row>
    <row r="35" spans="1:25" ht="15.75" x14ac:dyDescent="0.2">
      <c r="A35" s="35">
        <f t="shared" si="0"/>
        <v>45315</v>
      </c>
      <c r="B35" s="36">
        <f>SUMIFS(СВЦЭМ!$C$39:$C$782,СВЦЭМ!$A$39:$A$782,$A35,СВЦЭМ!$B$39:$B$782,B$11)+'СЕТ СН'!$F$9+СВЦЭМ!$D$10+'СЕТ СН'!$F$5-'СЕТ СН'!$F$17</f>
        <v>5143.9260592099999</v>
      </c>
      <c r="C35" s="36">
        <f>SUMIFS(СВЦЭМ!$C$39:$C$782,СВЦЭМ!$A$39:$A$782,$A35,СВЦЭМ!$B$39:$B$782,C$11)+'СЕТ СН'!$F$9+СВЦЭМ!$D$10+'СЕТ СН'!$F$5-'СЕТ СН'!$F$17</f>
        <v>5186.4105482899995</v>
      </c>
      <c r="D35" s="36">
        <f>SUMIFS(СВЦЭМ!$C$39:$C$782,СВЦЭМ!$A$39:$A$782,$A35,СВЦЭМ!$B$39:$B$782,D$11)+'СЕТ СН'!$F$9+СВЦЭМ!$D$10+'СЕТ СН'!$F$5-'СЕТ СН'!$F$17</f>
        <v>5196.3078912199999</v>
      </c>
      <c r="E35" s="36">
        <f>SUMIFS(СВЦЭМ!$C$39:$C$782,СВЦЭМ!$A$39:$A$782,$A35,СВЦЭМ!$B$39:$B$782,E$11)+'СЕТ СН'!$F$9+СВЦЭМ!$D$10+'СЕТ СН'!$F$5-'СЕТ СН'!$F$17</f>
        <v>5216.45382496</v>
      </c>
      <c r="F35" s="36">
        <f>SUMIFS(СВЦЭМ!$C$39:$C$782,СВЦЭМ!$A$39:$A$782,$A35,СВЦЭМ!$B$39:$B$782,F$11)+'СЕТ СН'!$F$9+СВЦЭМ!$D$10+'СЕТ СН'!$F$5-'СЕТ СН'!$F$17</f>
        <v>5206.0897478699999</v>
      </c>
      <c r="G35" s="36">
        <f>SUMIFS(СВЦЭМ!$C$39:$C$782,СВЦЭМ!$A$39:$A$782,$A35,СВЦЭМ!$B$39:$B$782,G$11)+'СЕТ СН'!$F$9+СВЦЭМ!$D$10+'СЕТ СН'!$F$5-'СЕТ СН'!$F$17</f>
        <v>5186.28033117</v>
      </c>
      <c r="H35" s="36">
        <f>SUMIFS(СВЦЭМ!$C$39:$C$782,СВЦЭМ!$A$39:$A$782,$A35,СВЦЭМ!$B$39:$B$782,H$11)+'СЕТ СН'!$F$9+СВЦЭМ!$D$10+'СЕТ СН'!$F$5-'СЕТ СН'!$F$17</f>
        <v>5148.5363588199998</v>
      </c>
      <c r="I35" s="36">
        <f>SUMIFS(СВЦЭМ!$C$39:$C$782,СВЦЭМ!$A$39:$A$782,$A35,СВЦЭМ!$B$39:$B$782,I$11)+'СЕТ СН'!$F$9+СВЦЭМ!$D$10+'СЕТ СН'!$F$5-'СЕТ СН'!$F$17</f>
        <v>5109.6817836400005</v>
      </c>
      <c r="J35" s="36">
        <f>SUMIFS(СВЦЭМ!$C$39:$C$782,СВЦЭМ!$A$39:$A$782,$A35,СВЦЭМ!$B$39:$B$782,J$11)+'СЕТ СН'!$F$9+СВЦЭМ!$D$10+'СЕТ СН'!$F$5-'СЕТ СН'!$F$17</f>
        <v>5062.7965670800004</v>
      </c>
      <c r="K35" s="36">
        <f>SUMIFS(СВЦЭМ!$C$39:$C$782,СВЦЭМ!$A$39:$A$782,$A35,СВЦЭМ!$B$39:$B$782,K$11)+'СЕТ СН'!$F$9+СВЦЭМ!$D$10+'СЕТ СН'!$F$5-'СЕТ СН'!$F$17</f>
        <v>5044.3233271600002</v>
      </c>
      <c r="L35" s="36">
        <f>SUMIFS(СВЦЭМ!$C$39:$C$782,СВЦЭМ!$A$39:$A$782,$A35,СВЦЭМ!$B$39:$B$782,L$11)+'СЕТ СН'!$F$9+СВЦЭМ!$D$10+'СЕТ СН'!$F$5-'СЕТ СН'!$F$17</f>
        <v>5029.8987590100005</v>
      </c>
      <c r="M35" s="36">
        <f>SUMIFS(СВЦЭМ!$C$39:$C$782,СВЦЭМ!$A$39:$A$782,$A35,СВЦЭМ!$B$39:$B$782,M$11)+'СЕТ СН'!$F$9+СВЦЭМ!$D$10+'СЕТ СН'!$F$5-'СЕТ СН'!$F$17</f>
        <v>5065.5835304499997</v>
      </c>
      <c r="N35" s="36">
        <f>SUMIFS(СВЦЭМ!$C$39:$C$782,СВЦЭМ!$A$39:$A$782,$A35,СВЦЭМ!$B$39:$B$782,N$11)+'СЕТ СН'!$F$9+СВЦЭМ!$D$10+'СЕТ СН'!$F$5-'СЕТ СН'!$F$17</f>
        <v>5087.8601144900003</v>
      </c>
      <c r="O35" s="36">
        <f>SUMIFS(СВЦЭМ!$C$39:$C$782,СВЦЭМ!$A$39:$A$782,$A35,СВЦЭМ!$B$39:$B$782,O$11)+'СЕТ СН'!$F$9+СВЦЭМ!$D$10+'СЕТ СН'!$F$5-'СЕТ СН'!$F$17</f>
        <v>5087.6716401800004</v>
      </c>
      <c r="P35" s="36">
        <f>SUMIFS(СВЦЭМ!$C$39:$C$782,СВЦЭМ!$A$39:$A$782,$A35,СВЦЭМ!$B$39:$B$782,P$11)+'СЕТ СН'!$F$9+СВЦЭМ!$D$10+'СЕТ СН'!$F$5-'СЕТ СН'!$F$17</f>
        <v>5104.0051384300004</v>
      </c>
      <c r="Q35" s="36">
        <f>SUMIFS(СВЦЭМ!$C$39:$C$782,СВЦЭМ!$A$39:$A$782,$A35,СВЦЭМ!$B$39:$B$782,Q$11)+'СЕТ СН'!$F$9+СВЦЭМ!$D$10+'СЕТ СН'!$F$5-'СЕТ СН'!$F$17</f>
        <v>5110.3437439300005</v>
      </c>
      <c r="R35" s="36">
        <f>SUMIFS(СВЦЭМ!$C$39:$C$782,СВЦЭМ!$A$39:$A$782,$A35,СВЦЭМ!$B$39:$B$782,R$11)+'СЕТ СН'!$F$9+СВЦЭМ!$D$10+'СЕТ СН'!$F$5-'СЕТ СН'!$F$17</f>
        <v>5108.0083444900001</v>
      </c>
      <c r="S35" s="36">
        <f>SUMIFS(СВЦЭМ!$C$39:$C$782,СВЦЭМ!$A$39:$A$782,$A35,СВЦЭМ!$B$39:$B$782,S$11)+'СЕТ СН'!$F$9+СВЦЭМ!$D$10+'СЕТ СН'!$F$5-'СЕТ СН'!$F$17</f>
        <v>5085.6529032899998</v>
      </c>
      <c r="T35" s="36">
        <f>SUMIFS(СВЦЭМ!$C$39:$C$782,СВЦЭМ!$A$39:$A$782,$A35,СВЦЭМ!$B$39:$B$782,T$11)+'СЕТ СН'!$F$9+СВЦЭМ!$D$10+'СЕТ СН'!$F$5-'СЕТ СН'!$F$17</f>
        <v>5040.0974781499999</v>
      </c>
      <c r="U35" s="36">
        <f>SUMIFS(СВЦЭМ!$C$39:$C$782,СВЦЭМ!$A$39:$A$782,$A35,СВЦЭМ!$B$39:$B$782,U$11)+'СЕТ СН'!$F$9+СВЦЭМ!$D$10+'СЕТ СН'!$F$5-'СЕТ СН'!$F$17</f>
        <v>5034.24543945</v>
      </c>
      <c r="V35" s="36">
        <f>SUMIFS(СВЦЭМ!$C$39:$C$782,СВЦЭМ!$A$39:$A$782,$A35,СВЦЭМ!$B$39:$B$782,V$11)+'СЕТ СН'!$F$9+СВЦЭМ!$D$10+'СЕТ СН'!$F$5-'СЕТ СН'!$F$17</f>
        <v>5047.0959381700004</v>
      </c>
      <c r="W35" s="36">
        <f>SUMIFS(СВЦЭМ!$C$39:$C$782,СВЦЭМ!$A$39:$A$782,$A35,СВЦЭМ!$B$39:$B$782,W$11)+'СЕТ СН'!$F$9+СВЦЭМ!$D$10+'СЕТ СН'!$F$5-'СЕТ СН'!$F$17</f>
        <v>5068.0628893200001</v>
      </c>
      <c r="X35" s="36">
        <f>SUMIFS(СВЦЭМ!$C$39:$C$782,СВЦЭМ!$A$39:$A$782,$A35,СВЦЭМ!$B$39:$B$782,X$11)+'СЕТ СН'!$F$9+СВЦЭМ!$D$10+'СЕТ СН'!$F$5-'СЕТ СН'!$F$17</f>
        <v>5084.3993834800003</v>
      </c>
      <c r="Y35" s="36">
        <f>SUMIFS(СВЦЭМ!$C$39:$C$782,СВЦЭМ!$A$39:$A$782,$A35,СВЦЭМ!$B$39:$B$782,Y$11)+'СЕТ СН'!$F$9+СВЦЭМ!$D$10+'СЕТ СН'!$F$5-'СЕТ СН'!$F$17</f>
        <v>5105.8413254300003</v>
      </c>
    </row>
    <row r="36" spans="1:25" ht="15.75" x14ac:dyDescent="0.2">
      <c r="A36" s="35">
        <f t="shared" si="0"/>
        <v>45316</v>
      </c>
      <c r="B36" s="36">
        <f>SUMIFS(СВЦЭМ!$C$39:$C$782,СВЦЭМ!$A$39:$A$782,$A36,СВЦЭМ!$B$39:$B$782,B$11)+'СЕТ СН'!$F$9+СВЦЭМ!$D$10+'СЕТ СН'!$F$5-'СЕТ СН'!$F$17</f>
        <v>5088.1778098200002</v>
      </c>
      <c r="C36" s="36">
        <f>SUMIFS(СВЦЭМ!$C$39:$C$782,СВЦЭМ!$A$39:$A$782,$A36,СВЦЭМ!$B$39:$B$782,C$11)+'СЕТ СН'!$F$9+СВЦЭМ!$D$10+'СЕТ СН'!$F$5-'СЕТ СН'!$F$17</f>
        <v>5134.3701038199997</v>
      </c>
      <c r="D36" s="36">
        <f>SUMIFS(СВЦЭМ!$C$39:$C$782,СВЦЭМ!$A$39:$A$782,$A36,СВЦЭМ!$B$39:$B$782,D$11)+'СЕТ СН'!$F$9+СВЦЭМ!$D$10+'СЕТ СН'!$F$5-'СЕТ СН'!$F$17</f>
        <v>5171.7796043100007</v>
      </c>
      <c r="E36" s="36">
        <f>SUMIFS(СВЦЭМ!$C$39:$C$782,СВЦЭМ!$A$39:$A$782,$A36,СВЦЭМ!$B$39:$B$782,E$11)+'СЕТ СН'!$F$9+СВЦЭМ!$D$10+'СЕТ СН'!$F$5-'СЕТ СН'!$F$17</f>
        <v>5170.2941895999993</v>
      </c>
      <c r="F36" s="36">
        <f>SUMIFS(СВЦЭМ!$C$39:$C$782,СВЦЭМ!$A$39:$A$782,$A36,СВЦЭМ!$B$39:$B$782,F$11)+'СЕТ СН'!$F$9+СВЦЭМ!$D$10+'СЕТ СН'!$F$5-'СЕТ СН'!$F$17</f>
        <v>5160.8293728299996</v>
      </c>
      <c r="G36" s="36">
        <f>SUMIFS(СВЦЭМ!$C$39:$C$782,СВЦЭМ!$A$39:$A$782,$A36,СВЦЭМ!$B$39:$B$782,G$11)+'СЕТ СН'!$F$9+СВЦЭМ!$D$10+'СЕТ СН'!$F$5-'СЕТ СН'!$F$17</f>
        <v>5153.1226289000006</v>
      </c>
      <c r="H36" s="36">
        <f>SUMIFS(СВЦЭМ!$C$39:$C$782,СВЦЭМ!$A$39:$A$782,$A36,СВЦЭМ!$B$39:$B$782,H$11)+'СЕТ СН'!$F$9+СВЦЭМ!$D$10+'СЕТ СН'!$F$5-'СЕТ СН'!$F$17</f>
        <v>5068.11933727</v>
      </c>
      <c r="I36" s="36">
        <f>SUMIFS(СВЦЭМ!$C$39:$C$782,СВЦЭМ!$A$39:$A$782,$A36,СВЦЭМ!$B$39:$B$782,I$11)+'СЕТ СН'!$F$9+СВЦЭМ!$D$10+'СЕТ СН'!$F$5-'СЕТ СН'!$F$17</f>
        <v>5016.0687736100008</v>
      </c>
      <c r="J36" s="36">
        <f>SUMIFS(СВЦЭМ!$C$39:$C$782,СВЦЭМ!$A$39:$A$782,$A36,СВЦЭМ!$B$39:$B$782,J$11)+'СЕТ СН'!$F$9+СВЦЭМ!$D$10+'СЕТ СН'!$F$5-'СЕТ СН'!$F$17</f>
        <v>4979.5976830700001</v>
      </c>
      <c r="K36" s="36">
        <f>SUMIFS(СВЦЭМ!$C$39:$C$782,СВЦЭМ!$A$39:$A$782,$A36,СВЦЭМ!$B$39:$B$782,K$11)+'СЕТ СН'!$F$9+СВЦЭМ!$D$10+'СЕТ СН'!$F$5-'СЕТ СН'!$F$17</f>
        <v>4955.5861634100002</v>
      </c>
      <c r="L36" s="36">
        <f>SUMIFS(СВЦЭМ!$C$39:$C$782,СВЦЭМ!$A$39:$A$782,$A36,СВЦЭМ!$B$39:$B$782,L$11)+'СЕТ СН'!$F$9+СВЦЭМ!$D$10+'СЕТ СН'!$F$5-'СЕТ СН'!$F$17</f>
        <v>4944.1464423699999</v>
      </c>
      <c r="M36" s="36">
        <f>SUMIFS(СВЦЭМ!$C$39:$C$782,СВЦЭМ!$A$39:$A$782,$A36,СВЦЭМ!$B$39:$B$782,M$11)+'СЕТ СН'!$F$9+СВЦЭМ!$D$10+'СЕТ СН'!$F$5-'СЕТ СН'!$F$17</f>
        <v>4967.0714149100004</v>
      </c>
      <c r="N36" s="36">
        <f>SUMIFS(СВЦЭМ!$C$39:$C$782,СВЦЭМ!$A$39:$A$782,$A36,СВЦЭМ!$B$39:$B$782,N$11)+'СЕТ СН'!$F$9+СВЦЭМ!$D$10+'СЕТ СН'!$F$5-'СЕТ СН'!$F$17</f>
        <v>4985.52820565</v>
      </c>
      <c r="O36" s="36">
        <f>SUMIFS(СВЦЭМ!$C$39:$C$782,СВЦЭМ!$A$39:$A$782,$A36,СВЦЭМ!$B$39:$B$782,O$11)+'СЕТ СН'!$F$9+СВЦЭМ!$D$10+'СЕТ СН'!$F$5-'СЕТ СН'!$F$17</f>
        <v>4988.6743587700003</v>
      </c>
      <c r="P36" s="36">
        <f>SUMIFS(СВЦЭМ!$C$39:$C$782,СВЦЭМ!$A$39:$A$782,$A36,СВЦЭМ!$B$39:$B$782,P$11)+'СЕТ СН'!$F$9+СВЦЭМ!$D$10+'СЕТ СН'!$F$5-'СЕТ СН'!$F$17</f>
        <v>5002.7118925000004</v>
      </c>
      <c r="Q36" s="36">
        <f>SUMIFS(СВЦЭМ!$C$39:$C$782,СВЦЭМ!$A$39:$A$782,$A36,СВЦЭМ!$B$39:$B$782,Q$11)+'СЕТ СН'!$F$9+СВЦЭМ!$D$10+'СЕТ СН'!$F$5-'СЕТ СН'!$F$17</f>
        <v>5005.7450914800002</v>
      </c>
      <c r="R36" s="36">
        <f>SUMIFS(СВЦЭМ!$C$39:$C$782,СВЦЭМ!$A$39:$A$782,$A36,СВЦЭМ!$B$39:$B$782,R$11)+'СЕТ СН'!$F$9+СВЦЭМ!$D$10+'СЕТ СН'!$F$5-'СЕТ СН'!$F$17</f>
        <v>5004.0376452800001</v>
      </c>
      <c r="S36" s="36">
        <f>SUMIFS(СВЦЭМ!$C$39:$C$782,СВЦЭМ!$A$39:$A$782,$A36,СВЦЭМ!$B$39:$B$782,S$11)+'СЕТ СН'!$F$9+СВЦЭМ!$D$10+'СЕТ СН'!$F$5-'СЕТ СН'!$F$17</f>
        <v>4984.5390995200005</v>
      </c>
      <c r="T36" s="36">
        <f>SUMIFS(СВЦЭМ!$C$39:$C$782,СВЦЭМ!$A$39:$A$782,$A36,СВЦЭМ!$B$39:$B$782,T$11)+'СЕТ СН'!$F$9+СВЦЭМ!$D$10+'СЕТ СН'!$F$5-'СЕТ СН'!$F$17</f>
        <v>4936.0169228699997</v>
      </c>
      <c r="U36" s="36">
        <f>SUMIFS(СВЦЭМ!$C$39:$C$782,СВЦЭМ!$A$39:$A$782,$A36,СВЦЭМ!$B$39:$B$782,U$11)+'СЕТ СН'!$F$9+СВЦЭМ!$D$10+'СЕТ СН'!$F$5-'СЕТ СН'!$F$17</f>
        <v>4940.3940768400007</v>
      </c>
      <c r="V36" s="36">
        <f>SUMIFS(СВЦЭМ!$C$39:$C$782,СВЦЭМ!$A$39:$A$782,$A36,СВЦЭМ!$B$39:$B$782,V$11)+'СЕТ СН'!$F$9+СВЦЭМ!$D$10+'СЕТ СН'!$F$5-'СЕТ СН'!$F$17</f>
        <v>4992.7221929799998</v>
      </c>
      <c r="W36" s="36">
        <f>SUMIFS(СВЦЭМ!$C$39:$C$782,СВЦЭМ!$A$39:$A$782,$A36,СВЦЭМ!$B$39:$B$782,W$11)+'СЕТ СН'!$F$9+СВЦЭМ!$D$10+'СЕТ СН'!$F$5-'СЕТ СН'!$F$17</f>
        <v>5003.3635083999998</v>
      </c>
      <c r="X36" s="36">
        <f>SUMIFS(СВЦЭМ!$C$39:$C$782,СВЦЭМ!$A$39:$A$782,$A36,СВЦЭМ!$B$39:$B$782,X$11)+'СЕТ СН'!$F$9+СВЦЭМ!$D$10+'СЕТ СН'!$F$5-'СЕТ СН'!$F$17</f>
        <v>5030.0260854000007</v>
      </c>
      <c r="Y36" s="36">
        <f>SUMIFS(СВЦЭМ!$C$39:$C$782,СВЦЭМ!$A$39:$A$782,$A36,СВЦЭМ!$B$39:$B$782,Y$11)+'СЕТ СН'!$F$9+СВЦЭМ!$D$10+'СЕТ СН'!$F$5-'СЕТ СН'!$F$17</f>
        <v>5039.45330397</v>
      </c>
    </row>
    <row r="37" spans="1:25" ht="15.75" x14ac:dyDescent="0.2">
      <c r="A37" s="35">
        <f t="shared" si="0"/>
        <v>45317</v>
      </c>
      <c r="B37" s="36">
        <f>SUMIFS(СВЦЭМ!$C$39:$C$782,СВЦЭМ!$A$39:$A$782,$A37,СВЦЭМ!$B$39:$B$782,B$11)+'СЕТ СН'!$F$9+СВЦЭМ!$D$10+'СЕТ СН'!$F$5-'СЕТ СН'!$F$17</f>
        <v>5100.6950087200003</v>
      </c>
      <c r="C37" s="36">
        <f>SUMIFS(СВЦЭМ!$C$39:$C$782,СВЦЭМ!$A$39:$A$782,$A37,СВЦЭМ!$B$39:$B$782,C$11)+'СЕТ СН'!$F$9+СВЦЭМ!$D$10+'СЕТ СН'!$F$5-'СЕТ СН'!$F$17</f>
        <v>5145.5080332399993</v>
      </c>
      <c r="D37" s="36">
        <f>SUMIFS(СВЦЭМ!$C$39:$C$782,СВЦЭМ!$A$39:$A$782,$A37,СВЦЭМ!$B$39:$B$782,D$11)+'СЕТ СН'!$F$9+СВЦЭМ!$D$10+'СЕТ СН'!$F$5-'СЕТ СН'!$F$17</f>
        <v>5161.5463391699996</v>
      </c>
      <c r="E37" s="36">
        <f>SUMIFS(СВЦЭМ!$C$39:$C$782,СВЦЭМ!$A$39:$A$782,$A37,СВЦЭМ!$B$39:$B$782,E$11)+'СЕТ СН'!$F$9+СВЦЭМ!$D$10+'СЕТ СН'!$F$5-'СЕТ СН'!$F$17</f>
        <v>5161.12247673</v>
      </c>
      <c r="F37" s="36">
        <f>SUMIFS(СВЦЭМ!$C$39:$C$782,СВЦЭМ!$A$39:$A$782,$A37,СВЦЭМ!$B$39:$B$782,F$11)+'СЕТ СН'!$F$9+СВЦЭМ!$D$10+'СЕТ СН'!$F$5-'СЕТ СН'!$F$17</f>
        <v>5158.5014398799995</v>
      </c>
      <c r="G37" s="36">
        <f>SUMIFS(СВЦЭМ!$C$39:$C$782,СВЦЭМ!$A$39:$A$782,$A37,СВЦЭМ!$B$39:$B$782,G$11)+'СЕТ СН'!$F$9+СВЦЭМ!$D$10+'СЕТ СН'!$F$5-'СЕТ СН'!$F$17</f>
        <v>5146.5970691900002</v>
      </c>
      <c r="H37" s="36">
        <f>SUMIFS(СВЦЭМ!$C$39:$C$782,СВЦЭМ!$A$39:$A$782,$A37,СВЦЭМ!$B$39:$B$782,H$11)+'СЕТ СН'!$F$9+СВЦЭМ!$D$10+'СЕТ СН'!$F$5-'СЕТ СН'!$F$17</f>
        <v>5089.7078280300002</v>
      </c>
      <c r="I37" s="36">
        <f>SUMIFS(СВЦЭМ!$C$39:$C$782,СВЦЭМ!$A$39:$A$782,$A37,СВЦЭМ!$B$39:$B$782,I$11)+'СЕТ СН'!$F$9+СВЦЭМ!$D$10+'СЕТ СН'!$F$5-'СЕТ СН'!$F$17</f>
        <v>5041.8222399700007</v>
      </c>
      <c r="J37" s="36">
        <f>SUMIFS(СВЦЭМ!$C$39:$C$782,СВЦЭМ!$A$39:$A$782,$A37,СВЦЭМ!$B$39:$B$782,J$11)+'СЕТ СН'!$F$9+СВЦЭМ!$D$10+'СЕТ СН'!$F$5-'СЕТ СН'!$F$17</f>
        <v>4978.1357887900003</v>
      </c>
      <c r="K37" s="36">
        <f>SUMIFS(СВЦЭМ!$C$39:$C$782,СВЦЭМ!$A$39:$A$782,$A37,СВЦЭМ!$B$39:$B$782,K$11)+'СЕТ СН'!$F$9+СВЦЭМ!$D$10+'СЕТ СН'!$F$5-'СЕТ СН'!$F$17</f>
        <v>4978.9678642300005</v>
      </c>
      <c r="L37" s="36">
        <f>SUMIFS(СВЦЭМ!$C$39:$C$782,СВЦЭМ!$A$39:$A$782,$A37,СВЦЭМ!$B$39:$B$782,L$11)+'СЕТ СН'!$F$9+СВЦЭМ!$D$10+'СЕТ СН'!$F$5-'СЕТ СН'!$F$17</f>
        <v>4976.2484056700005</v>
      </c>
      <c r="M37" s="36">
        <f>SUMIFS(СВЦЭМ!$C$39:$C$782,СВЦЭМ!$A$39:$A$782,$A37,СВЦЭМ!$B$39:$B$782,M$11)+'СЕТ СН'!$F$9+СВЦЭМ!$D$10+'СЕТ СН'!$F$5-'СЕТ СН'!$F$17</f>
        <v>4987.3274106300005</v>
      </c>
      <c r="N37" s="36">
        <f>SUMIFS(СВЦЭМ!$C$39:$C$782,СВЦЭМ!$A$39:$A$782,$A37,СВЦЭМ!$B$39:$B$782,N$11)+'СЕТ СН'!$F$9+СВЦЭМ!$D$10+'СЕТ СН'!$F$5-'СЕТ СН'!$F$17</f>
        <v>4996.67893224</v>
      </c>
      <c r="O37" s="36">
        <f>SUMIFS(СВЦЭМ!$C$39:$C$782,СВЦЭМ!$A$39:$A$782,$A37,СВЦЭМ!$B$39:$B$782,O$11)+'СЕТ СН'!$F$9+СВЦЭМ!$D$10+'СЕТ СН'!$F$5-'СЕТ СН'!$F$17</f>
        <v>4993.1043831700008</v>
      </c>
      <c r="P37" s="36">
        <f>SUMIFS(СВЦЭМ!$C$39:$C$782,СВЦЭМ!$A$39:$A$782,$A37,СВЦЭМ!$B$39:$B$782,P$11)+'СЕТ СН'!$F$9+СВЦЭМ!$D$10+'СЕТ СН'!$F$5-'СЕТ СН'!$F$17</f>
        <v>4988.5779829500007</v>
      </c>
      <c r="Q37" s="36">
        <f>SUMIFS(СВЦЭМ!$C$39:$C$782,СВЦЭМ!$A$39:$A$782,$A37,СВЦЭМ!$B$39:$B$782,Q$11)+'СЕТ СН'!$F$9+СВЦЭМ!$D$10+'СЕТ СН'!$F$5-'СЕТ СН'!$F$17</f>
        <v>5011.2761003699998</v>
      </c>
      <c r="R37" s="36">
        <f>SUMIFS(СВЦЭМ!$C$39:$C$782,СВЦЭМ!$A$39:$A$782,$A37,СВЦЭМ!$B$39:$B$782,R$11)+'СЕТ СН'!$F$9+СВЦЭМ!$D$10+'СЕТ СН'!$F$5-'СЕТ СН'!$F$17</f>
        <v>5030.71735988</v>
      </c>
      <c r="S37" s="36">
        <f>SUMIFS(СВЦЭМ!$C$39:$C$782,СВЦЭМ!$A$39:$A$782,$A37,СВЦЭМ!$B$39:$B$782,S$11)+'СЕТ СН'!$F$9+СВЦЭМ!$D$10+'СЕТ СН'!$F$5-'СЕТ СН'!$F$17</f>
        <v>5014.4253604800006</v>
      </c>
      <c r="T37" s="36">
        <f>SUMIFS(СВЦЭМ!$C$39:$C$782,СВЦЭМ!$A$39:$A$782,$A37,СВЦЭМ!$B$39:$B$782,T$11)+'СЕТ СН'!$F$9+СВЦЭМ!$D$10+'СЕТ СН'!$F$5-'СЕТ СН'!$F$17</f>
        <v>4968.12991358</v>
      </c>
      <c r="U37" s="36">
        <f>SUMIFS(СВЦЭМ!$C$39:$C$782,СВЦЭМ!$A$39:$A$782,$A37,СВЦЭМ!$B$39:$B$782,U$11)+'СЕТ СН'!$F$9+СВЦЭМ!$D$10+'СЕТ СН'!$F$5-'СЕТ СН'!$F$17</f>
        <v>4945.8577875000001</v>
      </c>
      <c r="V37" s="36">
        <f>SUMIFS(СВЦЭМ!$C$39:$C$782,СВЦЭМ!$A$39:$A$782,$A37,СВЦЭМ!$B$39:$B$782,V$11)+'СЕТ СН'!$F$9+СВЦЭМ!$D$10+'СЕТ СН'!$F$5-'СЕТ СН'!$F$17</f>
        <v>4990.3461228100005</v>
      </c>
      <c r="W37" s="36">
        <f>SUMIFS(СВЦЭМ!$C$39:$C$782,СВЦЭМ!$A$39:$A$782,$A37,СВЦЭМ!$B$39:$B$782,W$11)+'СЕТ СН'!$F$9+СВЦЭМ!$D$10+'СЕТ СН'!$F$5-'СЕТ СН'!$F$17</f>
        <v>4986.3460459500002</v>
      </c>
      <c r="X37" s="36">
        <f>SUMIFS(СВЦЭМ!$C$39:$C$782,СВЦЭМ!$A$39:$A$782,$A37,СВЦЭМ!$B$39:$B$782,X$11)+'СЕТ СН'!$F$9+СВЦЭМ!$D$10+'СЕТ СН'!$F$5-'СЕТ СН'!$F$17</f>
        <v>5012.2826004100007</v>
      </c>
      <c r="Y37" s="36">
        <f>SUMIFS(СВЦЭМ!$C$39:$C$782,СВЦЭМ!$A$39:$A$782,$A37,СВЦЭМ!$B$39:$B$782,Y$11)+'СЕТ СН'!$F$9+СВЦЭМ!$D$10+'СЕТ СН'!$F$5-'СЕТ СН'!$F$17</f>
        <v>5114.3129428800003</v>
      </c>
    </row>
    <row r="38" spans="1:25" ht="15.75" x14ac:dyDescent="0.2">
      <c r="A38" s="35">
        <f t="shared" si="0"/>
        <v>45318</v>
      </c>
      <c r="B38" s="36">
        <f>SUMIFS(СВЦЭМ!$C$39:$C$782,СВЦЭМ!$A$39:$A$782,$A38,СВЦЭМ!$B$39:$B$782,B$11)+'СЕТ СН'!$F$9+СВЦЭМ!$D$10+'СЕТ СН'!$F$5-'СЕТ СН'!$F$17</f>
        <v>4962.5567933800003</v>
      </c>
      <c r="C38" s="36">
        <f>SUMIFS(СВЦЭМ!$C$39:$C$782,СВЦЭМ!$A$39:$A$782,$A38,СВЦЭМ!$B$39:$B$782,C$11)+'СЕТ СН'!$F$9+СВЦЭМ!$D$10+'СЕТ СН'!$F$5-'СЕТ СН'!$F$17</f>
        <v>4994.8948526599997</v>
      </c>
      <c r="D38" s="36">
        <f>SUMIFS(СВЦЭМ!$C$39:$C$782,СВЦЭМ!$A$39:$A$782,$A38,СВЦЭМ!$B$39:$B$782,D$11)+'СЕТ СН'!$F$9+СВЦЭМ!$D$10+'СЕТ СН'!$F$5-'СЕТ СН'!$F$17</f>
        <v>5018.0495507600008</v>
      </c>
      <c r="E38" s="36">
        <f>SUMIFS(СВЦЭМ!$C$39:$C$782,СВЦЭМ!$A$39:$A$782,$A38,СВЦЭМ!$B$39:$B$782,E$11)+'СЕТ СН'!$F$9+СВЦЭМ!$D$10+'СЕТ СН'!$F$5-'СЕТ СН'!$F$17</f>
        <v>5027.5745771700003</v>
      </c>
      <c r="F38" s="36">
        <f>SUMIFS(СВЦЭМ!$C$39:$C$782,СВЦЭМ!$A$39:$A$782,$A38,СВЦЭМ!$B$39:$B$782,F$11)+'СЕТ СН'!$F$9+СВЦЭМ!$D$10+'СЕТ СН'!$F$5-'СЕТ СН'!$F$17</f>
        <v>5025.0556842400001</v>
      </c>
      <c r="G38" s="36">
        <f>SUMIFS(СВЦЭМ!$C$39:$C$782,СВЦЭМ!$A$39:$A$782,$A38,СВЦЭМ!$B$39:$B$782,G$11)+'СЕТ СН'!$F$9+СВЦЭМ!$D$10+'СЕТ СН'!$F$5-'СЕТ СН'!$F$17</f>
        <v>5017.8721006800006</v>
      </c>
      <c r="H38" s="36">
        <f>SUMIFS(СВЦЭМ!$C$39:$C$782,СВЦЭМ!$A$39:$A$782,$A38,СВЦЭМ!$B$39:$B$782,H$11)+'СЕТ СН'!$F$9+СВЦЭМ!$D$10+'СЕТ СН'!$F$5-'СЕТ СН'!$F$17</f>
        <v>4992.2842760500007</v>
      </c>
      <c r="I38" s="36">
        <f>SUMIFS(СВЦЭМ!$C$39:$C$782,СВЦЭМ!$A$39:$A$782,$A38,СВЦЭМ!$B$39:$B$782,I$11)+'СЕТ СН'!$F$9+СВЦЭМ!$D$10+'СЕТ СН'!$F$5-'СЕТ СН'!$F$17</f>
        <v>4972.4416622200006</v>
      </c>
      <c r="J38" s="36">
        <f>SUMIFS(СВЦЭМ!$C$39:$C$782,СВЦЭМ!$A$39:$A$782,$A38,СВЦЭМ!$B$39:$B$782,J$11)+'СЕТ СН'!$F$9+СВЦЭМ!$D$10+'СЕТ СН'!$F$5-'СЕТ СН'!$F$17</f>
        <v>4897.6183399300007</v>
      </c>
      <c r="K38" s="36">
        <f>SUMIFS(СВЦЭМ!$C$39:$C$782,СВЦЭМ!$A$39:$A$782,$A38,СВЦЭМ!$B$39:$B$782,K$11)+'СЕТ СН'!$F$9+СВЦЭМ!$D$10+'СЕТ СН'!$F$5-'СЕТ СН'!$F$17</f>
        <v>4836.9957306599999</v>
      </c>
      <c r="L38" s="36">
        <f>SUMIFS(СВЦЭМ!$C$39:$C$782,СВЦЭМ!$A$39:$A$782,$A38,СВЦЭМ!$B$39:$B$782,L$11)+'СЕТ СН'!$F$9+СВЦЭМ!$D$10+'СЕТ СН'!$F$5-'СЕТ СН'!$F$17</f>
        <v>4804.3536002600003</v>
      </c>
      <c r="M38" s="36">
        <f>SUMIFS(СВЦЭМ!$C$39:$C$782,СВЦЭМ!$A$39:$A$782,$A38,СВЦЭМ!$B$39:$B$782,M$11)+'СЕТ СН'!$F$9+СВЦЭМ!$D$10+'СЕТ СН'!$F$5-'СЕТ СН'!$F$17</f>
        <v>4819.8204600200006</v>
      </c>
      <c r="N38" s="36">
        <f>SUMIFS(СВЦЭМ!$C$39:$C$782,СВЦЭМ!$A$39:$A$782,$A38,СВЦЭМ!$B$39:$B$782,N$11)+'СЕТ СН'!$F$9+СВЦЭМ!$D$10+'СЕТ СН'!$F$5-'СЕТ СН'!$F$17</f>
        <v>4831.5896882699999</v>
      </c>
      <c r="O38" s="36">
        <f>SUMIFS(СВЦЭМ!$C$39:$C$782,СВЦЭМ!$A$39:$A$782,$A38,СВЦЭМ!$B$39:$B$782,O$11)+'СЕТ СН'!$F$9+СВЦЭМ!$D$10+'СЕТ СН'!$F$5-'СЕТ СН'!$F$17</f>
        <v>4841.5680186500003</v>
      </c>
      <c r="P38" s="36">
        <f>SUMIFS(СВЦЭМ!$C$39:$C$782,СВЦЭМ!$A$39:$A$782,$A38,СВЦЭМ!$B$39:$B$782,P$11)+'СЕТ СН'!$F$9+СВЦЭМ!$D$10+'СЕТ СН'!$F$5-'СЕТ СН'!$F$17</f>
        <v>4855.5807762800005</v>
      </c>
      <c r="Q38" s="36">
        <f>SUMIFS(СВЦЭМ!$C$39:$C$782,СВЦЭМ!$A$39:$A$782,$A38,СВЦЭМ!$B$39:$B$782,Q$11)+'СЕТ СН'!$F$9+СВЦЭМ!$D$10+'СЕТ СН'!$F$5-'СЕТ СН'!$F$17</f>
        <v>4855.6895180299998</v>
      </c>
      <c r="R38" s="36">
        <f>SUMIFS(СВЦЭМ!$C$39:$C$782,СВЦЭМ!$A$39:$A$782,$A38,СВЦЭМ!$B$39:$B$782,R$11)+'СЕТ СН'!$F$9+СВЦЭМ!$D$10+'СЕТ СН'!$F$5-'СЕТ СН'!$F$17</f>
        <v>4860.30078452</v>
      </c>
      <c r="S38" s="36">
        <f>SUMIFS(СВЦЭМ!$C$39:$C$782,СВЦЭМ!$A$39:$A$782,$A38,СВЦЭМ!$B$39:$B$782,S$11)+'СЕТ СН'!$F$9+СВЦЭМ!$D$10+'СЕТ СН'!$F$5-'СЕТ СН'!$F$17</f>
        <v>4869.8365334500004</v>
      </c>
      <c r="T38" s="36">
        <f>SUMIFS(СВЦЭМ!$C$39:$C$782,СВЦЭМ!$A$39:$A$782,$A38,СВЦЭМ!$B$39:$B$782,T$11)+'СЕТ СН'!$F$9+СВЦЭМ!$D$10+'СЕТ СН'!$F$5-'СЕТ СН'!$F$17</f>
        <v>4822.0194462300005</v>
      </c>
      <c r="U38" s="36">
        <f>SUMIFS(СВЦЭМ!$C$39:$C$782,СВЦЭМ!$A$39:$A$782,$A38,СВЦЭМ!$B$39:$B$782,U$11)+'СЕТ СН'!$F$9+СВЦЭМ!$D$10+'СЕТ СН'!$F$5-'СЕТ СН'!$F$17</f>
        <v>4830.9004894400005</v>
      </c>
      <c r="V38" s="36">
        <f>SUMIFS(СВЦЭМ!$C$39:$C$782,СВЦЭМ!$A$39:$A$782,$A38,СВЦЭМ!$B$39:$B$782,V$11)+'СЕТ СН'!$F$9+СВЦЭМ!$D$10+'СЕТ СН'!$F$5-'СЕТ СН'!$F$17</f>
        <v>4842.3526191700003</v>
      </c>
      <c r="W38" s="36">
        <f>SUMIFS(СВЦЭМ!$C$39:$C$782,СВЦЭМ!$A$39:$A$782,$A38,СВЦЭМ!$B$39:$B$782,W$11)+'СЕТ СН'!$F$9+СВЦЭМ!$D$10+'СЕТ СН'!$F$5-'СЕТ СН'!$F$17</f>
        <v>4861.2752162300003</v>
      </c>
      <c r="X38" s="36">
        <f>SUMIFS(СВЦЭМ!$C$39:$C$782,СВЦЭМ!$A$39:$A$782,$A38,СВЦЭМ!$B$39:$B$782,X$11)+'СЕТ СН'!$F$9+СВЦЭМ!$D$10+'СЕТ СН'!$F$5-'СЕТ СН'!$F$17</f>
        <v>4889.1061900300001</v>
      </c>
      <c r="Y38" s="36">
        <f>SUMIFS(СВЦЭМ!$C$39:$C$782,СВЦЭМ!$A$39:$A$782,$A38,СВЦЭМ!$B$39:$B$782,Y$11)+'СЕТ СН'!$F$9+СВЦЭМ!$D$10+'СЕТ СН'!$F$5-'СЕТ СН'!$F$17</f>
        <v>4919.1120471499999</v>
      </c>
    </row>
    <row r="39" spans="1:25" ht="15.75" x14ac:dyDescent="0.2">
      <c r="A39" s="35">
        <f t="shared" si="0"/>
        <v>45319</v>
      </c>
      <c r="B39" s="36">
        <f>SUMIFS(СВЦЭМ!$C$39:$C$782,СВЦЭМ!$A$39:$A$782,$A39,СВЦЭМ!$B$39:$B$782,B$11)+'СЕТ СН'!$F$9+СВЦЭМ!$D$10+'СЕТ СН'!$F$5-'СЕТ СН'!$F$17</f>
        <v>4922.8036147900002</v>
      </c>
      <c r="C39" s="36">
        <f>SUMIFS(СВЦЭМ!$C$39:$C$782,СВЦЭМ!$A$39:$A$782,$A39,СВЦЭМ!$B$39:$B$782,C$11)+'СЕТ СН'!$F$9+СВЦЭМ!$D$10+'СЕТ СН'!$F$5-'СЕТ СН'!$F$17</f>
        <v>4959.5262970000003</v>
      </c>
      <c r="D39" s="36">
        <f>SUMIFS(СВЦЭМ!$C$39:$C$782,СВЦЭМ!$A$39:$A$782,$A39,СВЦЭМ!$B$39:$B$782,D$11)+'СЕТ СН'!$F$9+СВЦЭМ!$D$10+'СЕТ СН'!$F$5-'СЕТ СН'!$F$17</f>
        <v>4985.9536212700004</v>
      </c>
      <c r="E39" s="36">
        <f>SUMIFS(СВЦЭМ!$C$39:$C$782,СВЦЭМ!$A$39:$A$782,$A39,СВЦЭМ!$B$39:$B$782,E$11)+'СЕТ СН'!$F$9+СВЦЭМ!$D$10+'СЕТ СН'!$F$5-'СЕТ СН'!$F$17</f>
        <v>4998.3948181600008</v>
      </c>
      <c r="F39" s="36">
        <f>SUMIFS(СВЦЭМ!$C$39:$C$782,СВЦЭМ!$A$39:$A$782,$A39,СВЦЭМ!$B$39:$B$782,F$11)+'СЕТ СН'!$F$9+СВЦЭМ!$D$10+'СЕТ СН'!$F$5-'СЕТ СН'!$F$17</f>
        <v>4993.3253270900004</v>
      </c>
      <c r="G39" s="36">
        <f>SUMIFS(СВЦЭМ!$C$39:$C$782,СВЦЭМ!$A$39:$A$782,$A39,СВЦЭМ!$B$39:$B$782,G$11)+'СЕТ СН'!$F$9+СВЦЭМ!$D$10+'СЕТ СН'!$F$5-'СЕТ СН'!$F$17</f>
        <v>4983.2840119299999</v>
      </c>
      <c r="H39" s="36">
        <f>SUMIFS(СВЦЭМ!$C$39:$C$782,СВЦЭМ!$A$39:$A$782,$A39,СВЦЭМ!$B$39:$B$782,H$11)+'СЕТ СН'!$F$9+СВЦЭМ!$D$10+'СЕТ СН'!$F$5-'СЕТ СН'!$F$17</f>
        <v>4970.9730022700005</v>
      </c>
      <c r="I39" s="36">
        <f>SUMIFS(СВЦЭМ!$C$39:$C$782,СВЦЭМ!$A$39:$A$782,$A39,СВЦЭМ!$B$39:$B$782,I$11)+'СЕТ СН'!$F$9+СВЦЭМ!$D$10+'СЕТ СН'!$F$5-'СЕТ СН'!$F$17</f>
        <v>4961.3493544400008</v>
      </c>
      <c r="J39" s="36">
        <f>SUMIFS(СВЦЭМ!$C$39:$C$782,СВЦЭМ!$A$39:$A$782,$A39,СВЦЭМ!$B$39:$B$782,J$11)+'СЕТ СН'!$F$9+СВЦЭМ!$D$10+'СЕТ СН'!$F$5-'СЕТ СН'!$F$17</f>
        <v>4920.19926777</v>
      </c>
      <c r="K39" s="36">
        <f>SUMIFS(СВЦЭМ!$C$39:$C$782,СВЦЭМ!$A$39:$A$782,$A39,СВЦЭМ!$B$39:$B$782,K$11)+'СЕТ СН'!$F$9+СВЦЭМ!$D$10+'СЕТ СН'!$F$5-'СЕТ СН'!$F$17</f>
        <v>4869.40724116</v>
      </c>
      <c r="L39" s="36">
        <f>SUMIFS(СВЦЭМ!$C$39:$C$782,СВЦЭМ!$A$39:$A$782,$A39,СВЦЭМ!$B$39:$B$782,L$11)+'СЕТ СН'!$F$9+СВЦЭМ!$D$10+'СЕТ СН'!$F$5-'СЕТ СН'!$F$17</f>
        <v>4829.6643905600004</v>
      </c>
      <c r="M39" s="36">
        <f>SUMIFS(СВЦЭМ!$C$39:$C$782,СВЦЭМ!$A$39:$A$782,$A39,СВЦЭМ!$B$39:$B$782,M$11)+'СЕТ СН'!$F$9+СВЦЭМ!$D$10+'СЕТ СН'!$F$5-'СЕТ СН'!$F$17</f>
        <v>4826.9400645100004</v>
      </c>
      <c r="N39" s="36">
        <f>SUMIFS(СВЦЭМ!$C$39:$C$782,СВЦЭМ!$A$39:$A$782,$A39,СВЦЭМ!$B$39:$B$782,N$11)+'СЕТ СН'!$F$9+СВЦЭМ!$D$10+'СЕТ СН'!$F$5-'СЕТ СН'!$F$17</f>
        <v>4837.0907601700001</v>
      </c>
      <c r="O39" s="36">
        <f>SUMIFS(СВЦЭМ!$C$39:$C$782,СВЦЭМ!$A$39:$A$782,$A39,СВЦЭМ!$B$39:$B$782,O$11)+'СЕТ СН'!$F$9+СВЦЭМ!$D$10+'СЕТ СН'!$F$5-'СЕТ СН'!$F$17</f>
        <v>4847.3470616499999</v>
      </c>
      <c r="P39" s="36">
        <f>SUMIFS(СВЦЭМ!$C$39:$C$782,СВЦЭМ!$A$39:$A$782,$A39,СВЦЭМ!$B$39:$B$782,P$11)+'СЕТ СН'!$F$9+СВЦЭМ!$D$10+'СЕТ СН'!$F$5-'СЕТ СН'!$F$17</f>
        <v>4856.65871978</v>
      </c>
      <c r="Q39" s="36">
        <f>SUMIFS(СВЦЭМ!$C$39:$C$782,СВЦЭМ!$A$39:$A$782,$A39,СВЦЭМ!$B$39:$B$782,Q$11)+'СЕТ СН'!$F$9+СВЦЭМ!$D$10+'СЕТ СН'!$F$5-'СЕТ СН'!$F$17</f>
        <v>4863.3114232099997</v>
      </c>
      <c r="R39" s="36">
        <f>SUMIFS(СВЦЭМ!$C$39:$C$782,СВЦЭМ!$A$39:$A$782,$A39,СВЦЭМ!$B$39:$B$782,R$11)+'СЕТ СН'!$F$9+СВЦЭМ!$D$10+'СЕТ СН'!$F$5-'СЕТ СН'!$F$17</f>
        <v>4859.0302357400005</v>
      </c>
      <c r="S39" s="36">
        <f>SUMIFS(СВЦЭМ!$C$39:$C$782,СВЦЭМ!$A$39:$A$782,$A39,СВЦЭМ!$B$39:$B$782,S$11)+'СЕТ СН'!$F$9+СВЦЭМ!$D$10+'СЕТ СН'!$F$5-'СЕТ СН'!$F$17</f>
        <v>4835.4766372600006</v>
      </c>
      <c r="T39" s="36">
        <f>SUMIFS(СВЦЭМ!$C$39:$C$782,СВЦЭМ!$A$39:$A$782,$A39,СВЦЭМ!$B$39:$B$782,T$11)+'СЕТ СН'!$F$9+СВЦЭМ!$D$10+'СЕТ СН'!$F$5-'СЕТ СН'!$F$17</f>
        <v>4789.2675764100004</v>
      </c>
      <c r="U39" s="36">
        <f>SUMIFS(СВЦЭМ!$C$39:$C$782,СВЦЭМ!$A$39:$A$782,$A39,СВЦЭМ!$B$39:$B$782,U$11)+'СЕТ СН'!$F$9+СВЦЭМ!$D$10+'СЕТ СН'!$F$5-'СЕТ СН'!$F$17</f>
        <v>4788.0561949299999</v>
      </c>
      <c r="V39" s="36">
        <f>SUMIFS(СВЦЭМ!$C$39:$C$782,СВЦЭМ!$A$39:$A$782,$A39,СВЦЭМ!$B$39:$B$782,V$11)+'СЕТ СН'!$F$9+СВЦЭМ!$D$10+'СЕТ СН'!$F$5-'СЕТ СН'!$F$17</f>
        <v>4807.5668771700002</v>
      </c>
      <c r="W39" s="36">
        <f>SUMIFS(СВЦЭМ!$C$39:$C$782,СВЦЭМ!$A$39:$A$782,$A39,СВЦЭМ!$B$39:$B$782,W$11)+'СЕТ СН'!$F$9+СВЦЭМ!$D$10+'СЕТ СН'!$F$5-'СЕТ СН'!$F$17</f>
        <v>4827.8744268999999</v>
      </c>
      <c r="X39" s="36">
        <f>SUMIFS(СВЦЭМ!$C$39:$C$782,СВЦЭМ!$A$39:$A$782,$A39,СВЦЭМ!$B$39:$B$782,X$11)+'СЕТ СН'!$F$9+СВЦЭМ!$D$10+'СЕТ СН'!$F$5-'СЕТ СН'!$F$17</f>
        <v>4864.09615089</v>
      </c>
      <c r="Y39" s="36">
        <f>SUMIFS(СВЦЭМ!$C$39:$C$782,СВЦЭМ!$A$39:$A$782,$A39,СВЦЭМ!$B$39:$B$782,Y$11)+'СЕТ СН'!$F$9+СВЦЭМ!$D$10+'СЕТ СН'!$F$5-'СЕТ СН'!$F$17</f>
        <v>4884.2469850800007</v>
      </c>
    </row>
    <row r="40" spans="1:25" ht="15.75" x14ac:dyDescent="0.2">
      <c r="A40" s="35">
        <f t="shared" si="0"/>
        <v>45320</v>
      </c>
      <c r="B40" s="36">
        <f>SUMIFS(СВЦЭМ!$C$39:$C$782,СВЦЭМ!$A$39:$A$782,$A40,СВЦЭМ!$B$39:$B$782,B$11)+'СЕТ СН'!$F$9+СВЦЭМ!$D$10+'СЕТ СН'!$F$5-'СЕТ СН'!$F$17</f>
        <v>4909.2397082500001</v>
      </c>
      <c r="C40" s="36">
        <f>SUMIFS(СВЦЭМ!$C$39:$C$782,СВЦЭМ!$A$39:$A$782,$A40,СВЦЭМ!$B$39:$B$782,C$11)+'СЕТ СН'!$F$9+СВЦЭМ!$D$10+'СЕТ СН'!$F$5-'СЕТ СН'!$F$17</f>
        <v>4944.0804527300006</v>
      </c>
      <c r="D40" s="36">
        <f>SUMIFS(СВЦЭМ!$C$39:$C$782,СВЦЭМ!$A$39:$A$782,$A40,СВЦЭМ!$B$39:$B$782,D$11)+'СЕТ СН'!$F$9+СВЦЭМ!$D$10+'СЕТ СН'!$F$5-'СЕТ СН'!$F$17</f>
        <v>4954.9081994500002</v>
      </c>
      <c r="E40" s="36">
        <f>SUMIFS(СВЦЭМ!$C$39:$C$782,СВЦЭМ!$A$39:$A$782,$A40,СВЦЭМ!$B$39:$B$782,E$11)+'СЕТ СН'!$F$9+СВЦЭМ!$D$10+'СЕТ СН'!$F$5-'СЕТ СН'!$F$17</f>
        <v>4966.4004129000004</v>
      </c>
      <c r="F40" s="36">
        <f>SUMIFS(СВЦЭМ!$C$39:$C$782,СВЦЭМ!$A$39:$A$782,$A40,СВЦЭМ!$B$39:$B$782,F$11)+'СЕТ СН'!$F$9+СВЦЭМ!$D$10+'СЕТ СН'!$F$5-'СЕТ СН'!$F$17</f>
        <v>4964.9942871200001</v>
      </c>
      <c r="G40" s="36">
        <f>SUMIFS(СВЦЭМ!$C$39:$C$782,СВЦЭМ!$A$39:$A$782,$A40,СВЦЭМ!$B$39:$B$782,G$11)+'СЕТ СН'!$F$9+СВЦЭМ!$D$10+'СЕТ СН'!$F$5-'СЕТ СН'!$F$17</f>
        <v>4939.5223813000002</v>
      </c>
      <c r="H40" s="36">
        <f>SUMIFS(СВЦЭМ!$C$39:$C$782,СВЦЭМ!$A$39:$A$782,$A40,СВЦЭМ!$B$39:$B$782,H$11)+'СЕТ СН'!$F$9+СВЦЭМ!$D$10+'СЕТ СН'!$F$5-'СЕТ СН'!$F$17</f>
        <v>4911.6664654100005</v>
      </c>
      <c r="I40" s="36">
        <f>SUMIFS(СВЦЭМ!$C$39:$C$782,СВЦЭМ!$A$39:$A$782,$A40,СВЦЭМ!$B$39:$B$782,I$11)+'СЕТ СН'!$F$9+СВЦЭМ!$D$10+'СЕТ СН'!$F$5-'СЕТ СН'!$F$17</f>
        <v>4881.3729588799997</v>
      </c>
      <c r="J40" s="36">
        <f>SUMIFS(СВЦЭМ!$C$39:$C$782,СВЦЭМ!$A$39:$A$782,$A40,СВЦЭМ!$B$39:$B$782,J$11)+'СЕТ СН'!$F$9+СВЦЭМ!$D$10+'СЕТ СН'!$F$5-'СЕТ СН'!$F$17</f>
        <v>4839.5658698200004</v>
      </c>
      <c r="K40" s="36">
        <f>SUMIFS(СВЦЭМ!$C$39:$C$782,СВЦЭМ!$A$39:$A$782,$A40,СВЦЭМ!$B$39:$B$782,K$11)+'СЕТ СН'!$F$9+СВЦЭМ!$D$10+'СЕТ СН'!$F$5-'СЕТ СН'!$F$17</f>
        <v>4819.7272746200006</v>
      </c>
      <c r="L40" s="36">
        <f>SUMIFS(СВЦЭМ!$C$39:$C$782,СВЦЭМ!$A$39:$A$782,$A40,СВЦЭМ!$B$39:$B$782,L$11)+'СЕТ СН'!$F$9+СВЦЭМ!$D$10+'СЕТ СН'!$F$5-'СЕТ СН'!$F$17</f>
        <v>4809.8866543200002</v>
      </c>
      <c r="M40" s="36">
        <f>SUMIFS(СВЦЭМ!$C$39:$C$782,СВЦЭМ!$A$39:$A$782,$A40,СВЦЭМ!$B$39:$B$782,M$11)+'СЕТ СН'!$F$9+СВЦЭМ!$D$10+'СЕТ СН'!$F$5-'СЕТ СН'!$F$17</f>
        <v>4828.3072359500002</v>
      </c>
      <c r="N40" s="36">
        <f>SUMIFS(СВЦЭМ!$C$39:$C$782,СВЦЭМ!$A$39:$A$782,$A40,СВЦЭМ!$B$39:$B$782,N$11)+'СЕТ СН'!$F$9+СВЦЭМ!$D$10+'СЕТ СН'!$F$5-'СЕТ СН'!$F$17</f>
        <v>4853.1720253399999</v>
      </c>
      <c r="O40" s="36">
        <f>SUMIFS(СВЦЭМ!$C$39:$C$782,СВЦЭМ!$A$39:$A$782,$A40,СВЦЭМ!$B$39:$B$782,O$11)+'СЕТ СН'!$F$9+СВЦЭМ!$D$10+'СЕТ СН'!$F$5-'СЕТ СН'!$F$17</f>
        <v>4867.4402508900002</v>
      </c>
      <c r="P40" s="36">
        <f>SUMIFS(СВЦЭМ!$C$39:$C$782,СВЦЭМ!$A$39:$A$782,$A40,СВЦЭМ!$B$39:$B$782,P$11)+'СЕТ СН'!$F$9+СВЦЭМ!$D$10+'СЕТ СН'!$F$5-'СЕТ СН'!$F$17</f>
        <v>4877.4847887200003</v>
      </c>
      <c r="Q40" s="36">
        <f>SUMIFS(СВЦЭМ!$C$39:$C$782,СВЦЭМ!$A$39:$A$782,$A40,СВЦЭМ!$B$39:$B$782,Q$11)+'СЕТ СН'!$F$9+СВЦЭМ!$D$10+'СЕТ СН'!$F$5-'СЕТ СН'!$F$17</f>
        <v>4883.5501109200004</v>
      </c>
      <c r="R40" s="36">
        <f>SUMIFS(СВЦЭМ!$C$39:$C$782,СВЦЭМ!$A$39:$A$782,$A40,СВЦЭМ!$B$39:$B$782,R$11)+'СЕТ СН'!$F$9+СВЦЭМ!$D$10+'СЕТ СН'!$F$5-'СЕТ СН'!$F$17</f>
        <v>4880.8761061100004</v>
      </c>
      <c r="S40" s="36">
        <f>SUMIFS(СВЦЭМ!$C$39:$C$782,СВЦЭМ!$A$39:$A$782,$A40,СВЦЭМ!$B$39:$B$782,S$11)+'СЕТ СН'!$F$9+СВЦЭМ!$D$10+'СЕТ СН'!$F$5-'СЕТ СН'!$F$17</f>
        <v>4854.7149881400001</v>
      </c>
      <c r="T40" s="36">
        <f>SUMIFS(СВЦЭМ!$C$39:$C$782,СВЦЭМ!$A$39:$A$782,$A40,СВЦЭМ!$B$39:$B$782,T$11)+'СЕТ СН'!$F$9+СВЦЭМ!$D$10+'СЕТ СН'!$F$5-'СЕТ СН'!$F$17</f>
        <v>4813.8919165400002</v>
      </c>
      <c r="U40" s="36">
        <f>SUMIFS(СВЦЭМ!$C$39:$C$782,СВЦЭМ!$A$39:$A$782,$A40,СВЦЭМ!$B$39:$B$782,U$11)+'СЕТ СН'!$F$9+СВЦЭМ!$D$10+'СЕТ СН'!$F$5-'СЕТ СН'!$F$17</f>
        <v>4817.1718259200006</v>
      </c>
      <c r="V40" s="36">
        <f>SUMIFS(СВЦЭМ!$C$39:$C$782,СВЦЭМ!$A$39:$A$782,$A40,СВЦЭМ!$B$39:$B$782,V$11)+'СЕТ СН'!$F$9+СВЦЭМ!$D$10+'СЕТ СН'!$F$5-'СЕТ СН'!$F$17</f>
        <v>4830.1847407400001</v>
      </c>
      <c r="W40" s="36">
        <f>SUMIFS(СВЦЭМ!$C$39:$C$782,СВЦЭМ!$A$39:$A$782,$A40,СВЦЭМ!$B$39:$B$782,W$11)+'СЕТ СН'!$F$9+СВЦЭМ!$D$10+'СЕТ СН'!$F$5-'СЕТ СН'!$F$17</f>
        <v>4846.9298270100007</v>
      </c>
      <c r="X40" s="36">
        <f>SUMIFS(СВЦЭМ!$C$39:$C$782,СВЦЭМ!$A$39:$A$782,$A40,СВЦЭМ!$B$39:$B$782,X$11)+'СЕТ СН'!$F$9+СВЦЭМ!$D$10+'СЕТ СН'!$F$5-'СЕТ СН'!$F$17</f>
        <v>4874.70604826</v>
      </c>
      <c r="Y40" s="36">
        <f>SUMIFS(СВЦЭМ!$C$39:$C$782,СВЦЭМ!$A$39:$A$782,$A40,СВЦЭМ!$B$39:$B$782,Y$11)+'СЕТ СН'!$F$9+СВЦЭМ!$D$10+'СЕТ СН'!$F$5-'СЕТ СН'!$F$17</f>
        <v>4896.1785492300005</v>
      </c>
    </row>
    <row r="41" spans="1:25" ht="15.75" x14ac:dyDescent="0.2">
      <c r="A41" s="35">
        <f t="shared" si="0"/>
        <v>45321</v>
      </c>
      <c r="B41" s="36">
        <f>SUMIFS(СВЦЭМ!$C$39:$C$782,СВЦЭМ!$A$39:$A$782,$A41,СВЦЭМ!$B$39:$B$782,B$11)+'СЕТ СН'!$F$9+СВЦЭМ!$D$10+'СЕТ СН'!$F$5-'СЕТ СН'!$F$17</f>
        <v>4992.0629724500004</v>
      </c>
      <c r="C41" s="36">
        <f>SUMIFS(СВЦЭМ!$C$39:$C$782,СВЦЭМ!$A$39:$A$782,$A41,СВЦЭМ!$B$39:$B$782,C$11)+'СЕТ СН'!$F$9+СВЦЭМ!$D$10+'СЕТ СН'!$F$5-'СЕТ СН'!$F$17</f>
        <v>5012.3682612600005</v>
      </c>
      <c r="D41" s="36">
        <f>SUMIFS(СВЦЭМ!$C$39:$C$782,СВЦЭМ!$A$39:$A$782,$A41,СВЦЭМ!$B$39:$B$782,D$11)+'СЕТ СН'!$F$9+СВЦЭМ!$D$10+'СЕТ СН'!$F$5-'СЕТ СН'!$F$17</f>
        <v>5035.6674385599999</v>
      </c>
      <c r="E41" s="36">
        <f>SUMIFS(СВЦЭМ!$C$39:$C$782,СВЦЭМ!$A$39:$A$782,$A41,СВЦЭМ!$B$39:$B$782,E$11)+'СЕТ СН'!$F$9+СВЦЭМ!$D$10+'СЕТ СН'!$F$5-'СЕТ СН'!$F$17</f>
        <v>5054.6351603900002</v>
      </c>
      <c r="F41" s="36">
        <f>SUMIFS(СВЦЭМ!$C$39:$C$782,СВЦЭМ!$A$39:$A$782,$A41,СВЦЭМ!$B$39:$B$782,F$11)+'СЕТ СН'!$F$9+СВЦЭМ!$D$10+'СЕТ СН'!$F$5-'СЕТ СН'!$F$17</f>
        <v>5046.8590296900002</v>
      </c>
      <c r="G41" s="36">
        <f>SUMIFS(СВЦЭМ!$C$39:$C$782,СВЦЭМ!$A$39:$A$782,$A41,СВЦЭМ!$B$39:$B$782,G$11)+'СЕТ СН'!$F$9+СВЦЭМ!$D$10+'СЕТ СН'!$F$5-'СЕТ СН'!$F$17</f>
        <v>5021.2983319699997</v>
      </c>
      <c r="H41" s="36">
        <f>SUMIFS(СВЦЭМ!$C$39:$C$782,СВЦЭМ!$A$39:$A$782,$A41,СВЦЭМ!$B$39:$B$782,H$11)+'СЕТ СН'!$F$9+СВЦЭМ!$D$10+'СЕТ СН'!$F$5-'СЕТ СН'!$F$17</f>
        <v>4966.3893653000005</v>
      </c>
      <c r="I41" s="36">
        <f>SUMIFS(СВЦЭМ!$C$39:$C$782,СВЦЭМ!$A$39:$A$782,$A41,СВЦЭМ!$B$39:$B$782,I$11)+'СЕТ СН'!$F$9+СВЦЭМ!$D$10+'СЕТ СН'!$F$5-'СЕТ СН'!$F$17</f>
        <v>4936.1525253700001</v>
      </c>
      <c r="J41" s="36">
        <f>SUMIFS(СВЦЭМ!$C$39:$C$782,СВЦЭМ!$A$39:$A$782,$A41,СВЦЭМ!$B$39:$B$782,J$11)+'СЕТ СН'!$F$9+СВЦЭМ!$D$10+'СЕТ СН'!$F$5-'СЕТ СН'!$F$17</f>
        <v>4871.6022560800002</v>
      </c>
      <c r="K41" s="36">
        <f>SUMIFS(СВЦЭМ!$C$39:$C$782,СВЦЭМ!$A$39:$A$782,$A41,СВЦЭМ!$B$39:$B$782,K$11)+'СЕТ СН'!$F$9+СВЦЭМ!$D$10+'СЕТ СН'!$F$5-'СЕТ СН'!$F$17</f>
        <v>4854.7381323500003</v>
      </c>
      <c r="L41" s="36">
        <f>SUMIFS(СВЦЭМ!$C$39:$C$782,СВЦЭМ!$A$39:$A$782,$A41,СВЦЭМ!$B$39:$B$782,L$11)+'СЕТ СН'!$F$9+СВЦЭМ!$D$10+'СЕТ СН'!$F$5-'СЕТ СН'!$F$17</f>
        <v>4870.8571342699997</v>
      </c>
      <c r="M41" s="36">
        <f>SUMIFS(СВЦЭМ!$C$39:$C$782,СВЦЭМ!$A$39:$A$782,$A41,СВЦЭМ!$B$39:$B$782,M$11)+'СЕТ СН'!$F$9+СВЦЭМ!$D$10+'СЕТ СН'!$F$5-'СЕТ СН'!$F$17</f>
        <v>4949.2249886400004</v>
      </c>
      <c r="N41" s="36">
        <f>SUMIFS(СВЦЭМ!$C$39:$C$782,СВЦЭМ!$A$39:$A$782,$A41,СВЦЭМ!$B$39:$B$782,N$11)+'СЕТ СН'!$F$9+СВЦЭМ!$D$10+'СЕТ СН'!$F$5-'СЕТ СН'!$F$17</f>
        <v>4990.3096433500004</v>
      </c>
      <c r="O41" s="36">
        <f>SUMIFS(СВЦЭМ!$C$39:$C$782,СВЦЭМ!$A$39:$A$782,$A41,СВЦЭМ!$B$39:$B$782,O$11)+'СЕТ СН'!$F$9+СВЦЭМ!$D$10+'СЕТ СН'!$F$5-'СЕТ СН'!$F$17</f>
        <v>5008.7775579500003</v>
      </c>
      <c r="P41" s="36">
        <f>SUMIFS(СВЦЭМ!$C$39:$C$782,СВЦЭМ!$A$39:$A$782,$A41,СВЦЭМ!$B$39:$B$782,P$11)+'СЕТ СН'!$F$9+СВЦЭМ!$D$10+'СЕТ СН'!$F$5-'СЕТ СН'!$F$17</f>
        <v>5025.5205741899999</v>
      </c>
      <c r="Q41" s="36">
        <f>SUMIFS(СВЦЭМ!$C$39:$C$782,СВЦЭМ!$A$39:$A$782,$A41,СВЦЭМ!$B$39:$B$782,Q$11)+'СЕТ СН'!$F$9+СВЦЭМ!$D$10+'СЕТ СН'!$F$5-'СЕТ СН'!$F$17</f>
        <v>5041.4688547700007</v>
      </c>
      <c r="R41" s="36">
        <f>SUMIFS(СВЦЭМ!$C$39:$C$782,СВЦЭМ!$A$39:$A$782,$A41,СВЦЭМ!$B$39:$B$782,R$11)+'СЕТ СН'!$F$9+СВЦЭМ!$D$10+'СЕТ СН'!$F$5-'СЕТ СН'!$F$17</f>
        <v>5040.2109067500005</v>
      </c>
      <c r="S41" s="36">
        <f>SUMIFS(СВЦЭМ!$C$39:$C$782,СВЦЭМ!$A$39:$A$782,$A41,СВЦЭМ!$B$39:$B$782,S$11)+'СЕТ СН'!$F$9+СВЦЭМ!$D$10+'СЕТ СН'!$F$5-'СЕТ СН'!$F$17</f>
        <v>5019.2521564500003</v>
      </c>
      <c r="T41" s="36">
        <f>SUMIFS(СВЦЭМ!$C$39:$C$782,СВЦЭМ!$A$39:$A$782,$A41,СВЦЭМ!$B$39:$B$782,T$11)+'СЕТ СН'!$F$9+СВЦЭМ!$D$10+'СЕТ СН'!$F$5-'СЕТ СН'!$F$17</f>
        <v>4933.65219652</v>
      </c>
      <c r="U41" s="36">
        <f>SUMIFS(СВЦЭМ!$C$39:$C$782,СВЦЭМ!$A$39:$A$782,$A41,СВЦЭМ!$B$39:$B$782,U$11)+'СЕТ СН'!$F$9+СВЦЭМ!$D$10+'СЕТ СН'!$F$5-'СЕТ СН'!$F$17</f>
        <v>4903.5821300200005</v>
      </c>
      <c r="V41" s="36">
        <f>SUMIFS(СВЦЭМ!$C$39:$C$782,СВЦЭМ!$A$39:$A$782,$A41,СВЦЭМ!$B$39:$B$782,V$11)+'СЕТ СН'!$F$9+СВЦЭМ!$D$10+'СЕТ СН'!$F$5-'СЕТ СН'!$F$17</f>
        <v>4930.1709894800006</v>
      </c>
      <c r="W41" s="36">
        <f>SUMIFS(СВЦЭМ!$C$39:$C$782,СВЦЭМ!$A$39:$A$782,$A41,СВЦЭМ!$B$39:$B$782,W$11)+'СЕТ СН'!$F$9+СВЦЭМ!$D$10+'СЕТ СН'!$F$5-'СЕТ СН'!$F$17</f>
        <v>4906.6362236000004</v>
      </c>
      <c r="X41" s="36">
        <f>SUMIFS(СВЦЭМ!$C$39:$C$782,СВЦЭМ!$A$39:$A$782,$A41,СВЦЭМ!$B$39:$B$782,X$11)+'СЕТ СН'!$F$9+СВЦЭМ!$D$10+'СЕТ СН'!$F$5-'СЕТ СН'!$F$17</f>
        <v>4928.3109242</v>
      </c>
      <c r="Y41" s="36">
        <f>SUMIFS(СВЦЭМ!$C$39:$C$782,СВЦЭМ!$A$39:$A$782,$A41,СВЦЭМ!$B$39:$B$782,Y$11)+'СЕТ СН'!$F$9+СВЦЭМ!$D$10+'СЕТ СН'!$F$5-'СЕТ СН'!$F$17</f>
        <v>4959.8616340400004</v>
      </c>
    </row>
    <row r="42" spans="1:25" ht="15.75" x14ac:dyDescent="0.2">
      <c r="A42" s="35">
        <f t="shared" si="0"/>
        <v>45322</v>
      </c>
      <c r="B42" s="36">
        <f>SUMIFS(СВЦЭМ!$C$39:$C$782,СВЦЭМ!$A$39:$A$782,$A42,СВЦЭМ!$B$39:$B$782,B$11)+'СЕТ СН'!$F$9+СВЦЭМ!$D$10+'СЕТ СН'!$F$5-'СЕТ СН'!$F$17</f>
        <v>5007.7976413900005</v>
      </c>
      <c r="C42" s="36">
        <f>SUMIFS(СВЦЭМ!$C$39:$C$782,СВЦЭМ!$A$39:$A$782,$A42,СВЦЭМ!$B$39:$B$782,C$11)+'СЕТ СН'!$F$9+СВЦЭМ!$D$10+'СЕТ СН'!$F$5-'СЕТ СН'!$F$17</f>
        <v>5055.9874124100006</v>
      </c>
      <c r="D42" s="36">
        <f>SUMIFS(СВЦЭМ!$C$39:$C$782,СВЦЭМ!$A$39:$A$782,$A42,СВЦЭМ!$B$39:$B$782,D$11)+'СЕТ СН'!$F$9+СВЦЭМ!$D$10+'СЕТ СН'!$F$5-'СЕТ СН'!$F$17</f>
        <v>5068.9968667000003</v>
      </c>
      <c r="E42" s="36">
        <f>SUMIFS(СВЦЭМ!$C$39:$C$782,СВЦЭМ!$A$39:$A$782,$A42,СВЦЭМ!$B$39:$B$782,E$11)+'СЕТ СН'!$F$9+СВЦЭМ!$D$10+'СЕТ СН'!$F$5-'СЕТ СН'!$F$17</f>
        <v>5086.8789796500005</v>
      </c>
      <c r="F42" s="36">
        <f>SUMIFS(СВЦЭМ!$C$39:$C$782,СВЦЭМ!$A$39:$A$782,$A42,СВЦЭМ!$B$39:$B$782,F$11)+'СЕТ СН'!$F$9+СВЦЭМ!$D$10+'СЕТ СН'!$F$5-'СЕТ СН'!$F$17</f>
        <v>5078.4384534000001</v>
      </c>
      <c r="G42" s="36">
        <f>SUMIFS(СВЦЭМ!$C$39:$C$782,СВЦЭМ!$A$39:$A$782,$A42,СВЦЭМ!$B$39:$B$782,G$11)+'СЕТ СН'!$F$9+СВЦЭМ!$D$10+'СЕТ СН'!$F$5-'СЕТ СН'!$F$17</f>
        <v>5051.12340907</v>
      </c>
      <c r="H42" s="36">
        <f>SUMIFS(СВЦЭМ!$C$39:$C$782,СВЦЭМ!$A$39:$A$782,$A42,СВЦЭМ!$B$39:$B$782,H$11)+'СЕТ СН'!$F$9+СВЦЭМ!$D$10+'СЕТ СН'!$F$5-'СЕТ СН'!$F$17</f>
        <v>4995.3296782400002</v>
      </c>
      <c r="I42" s="36">
        <f>SUMIFS(СВЦЭМ!$C$39:$C$782,СВЦЭМ!$A$39:$A$782,$A42,СВЦЭМ!$B$39:$B$782,I$11)+'СЕТ СН'!$F$9+СВЦЭМ!$D$10+'СЕТ СН'!$F$5-'СЕТ СН'!$F$17</f>
        <v>4952.7088257699997</v>
      </c>
      <c r="J42" s="36">
        <f>SUMIFS(СВЦЭМ!$C$39:$C$782,СВЦЭМ!$A$39:$A$782,$A42,СВЦЭМ!$B$39:$B$782,J$11)+'СЕТ СН'!$F$9+СВЦЭМ!$D$10+'СЕТ СН'!$F$5-'СЕТ СН'!$F$17</f>
        <v>4913.7996065799998</v>
      </c>
      <c r="K42" s="36">
        <f>SUMIFS(СВЦЭМ!$C$39:$C$782,СВЦЭМ!$A$39:$A$782,$A42,СВЦЭМ!$B$39:$B$782,K$11)+'СЕТ СН'!$F$9+СВЦЭМ!$D$10+'СЕТ СН'!$F$5-'СЕТ СН'!$F$17</f>
        <v>4883.3338877599999</v>
      </c>
      <c r="L42" s="36">
        <f>SUMIFS(СВЦЭМ!$C$39:$C$782,СВЦЭМ!$A$39:$A$782,$A42,СВЦЭМ!$B$39:$B$782,L$11)+'СЕТ СН'!$F$9+СВЦЭМ!$D$10+'СЕТ СН'!$F$5-'СЕТ СН'!$F$17</f>
        <v>4882.5283464500008</v>
      </c>
      <c r="M42" s="36">
        <f>SUMIFS(СВЦЭМ!$C$39:$C$782,СВЦЭМ!$A$39:$A$782,$A42,СВЦЭМ!$B$39:$B$782,M$11)+'СЕТ СН'!$F$9+СВЦЭМ!$D$10+'СЕТ СН'!$F$5-'СЕТ СН'!$F$17</f>
        <v>5013.2335109000005</v>
      </c>
      <c r="N42" s="36">
        <f>SUMIFS(СВЦЭМ!$C$39:$C$782,СВЦЭМ!$A$39:$A$782,$A42,СВЦЭМ!$B$39:$B$782,N$11)+'СЕТ СН'!$F$9+СВЦЭМ!$D$10+'СЕТ СН'!$F$5-'СЕТ СН'!$F$17</f>
        <v>5042.4070718200001</v>
      </c>
      <c r="O42" s="36">
        <f>SUMIFS(СВЦЭМ!$C$39:$C$782,СВЦЭМ!$A$39:$A$782,$A42,СВЦЭМ!$B$39:$B$782,O$11)+'СЕТ СН'!$F$9+СВЦЭМ!$D$10+'СЕТ СН'!$F$5-'СЕТ СН'!$F$17</f>
        <v>5059.9304791000004</v>
      </c>
      <c r="P42" s="36">
        <f>SUMIFS(СВЦЭМ!$C$39:$C$782,СВЦЭМ!$A$39:$A$782,$A42,СВЦЭМ!$B$39:$B$782,P$11)+'СЕТ СН'!$F$9+СВЦЭМ!$D$10+'СЕТ СН'!$F$5-'СЕТ СН'!$F$17</f>
        <v>5078.0275592800008</v>
      </c>
      <c r="Q42" s="36">
        <f>SUMIFS(СВЦЭМ!$C$39:$C$782,СВЦЭМ!$A$39:$A$782,$A42,СВЦЭМ!$B$39:$B$782,Q$11)+'СЕТ СН'!$F$9+СВЦЭМ!$D$10+'СЕТ СН'!$F$5-'СЕТ СН'!$F$17</f>
        <v>5098.7872664000006</v>
      </c>
      <c r="R42" s="36">
        <f>SUMIFS(СВЦЭМ!$C$39:$C$782,СВЦЭМ!$A$39:$A$782,$A42,СВЦЭМ!$B$39:$B$782,R$11)+'СЕТ СН'!$F$9+СВЦЭМ!$D$10+'СЕТ СН'!$F$5-'СЕТ СН'!$F$17</f>
        <v>5096.6027517000002</v>
      </c>
      <c r="S42" s="36">
        <f>SUMIFS(СВЦЭМ!$C$39:$C$782,СВЦЭМ!$A$39:$A$782,$A42,СВЦЭМ!$B$39:$B$782,S$11)+'СЕТ СН'!$F$9+СВЦЭМ!$D$10+'СЕТ СН'!$F$5-'СЕТ СН'!$F$17</f>
        <v>5059.4926120500004</v>
      </c>
      <c r="T42" s="36">
        <f>SUMIFS(СВЦЭМ!$C$39:$C$782,СВЦЭМ!$A$39:$A$782,$A42,СВЦЭМ!$B$39:$B$782,T$11)+'СЕТ СН'!$F$9+СВЦЭМ!$D$10+'СЕТ СН'!$F$5-'СЕТ СН'!$F$17</f>
        <v>4983.25550578</v>
      </c>
      <c r="U42" s="36">
        <f>SUMIFS(СВЦЭМ!$C$39:$C$782,СВЦЭМ!$A$39:$A$782,$A42,СВЦЭМ!$B$39:$B$782,U$11)+'СЕТ СН'!$F$9+СВЦЭМ!$D$10+'СЕТ СН'!$F$5-'СЕТ СН'!$F$17</f>
        <v>4966.1702439999999</v>
      </c>
      <c r="V42" s="36">
        <f>SUMIFS(СВЦЭМ!$C$39:$C$782,СВЦЭМ!$A$39:$A$782,$A42,СВЦЭМ!$B$39:$B$782,V$11)+'СЕТ СН'!$F$9+СВЦЭМ!$D$10+'СЕТ СН'!$F$5-'СЕТ СН'!$F$17</f>
        <v>4934.7626334800007</v>
      </c>
      <c r="W42" s="36">
        <f>SUMIFS(СВЦЭМ!$C$39:$C$782,СВЦЭМ!$A$39:$A$782,$A42,СВЦЭМ!$B$39:$B$782,W$11)+'СЕТ СН'!$F$9+СВЦЭМ!$D$10+'СЕТ СН'!$F$5-'СЕТ СН'!$F$17</f>
        <v>4915.3643387299999</v>
      </c>
      <c r="X42" s="36">
        <f>SUMIFS(СВЦЭМ!$C$39:$C$782,СВЦЭМ!$A$39:$A$782,$A42,СВЦЭМ!$B$39:$B$782,X$11)+'СЕТ СН'!$F$9+СВЦЭМ!$D$10+'СЕТ СН'!$F$5-'СЕТ СН'!$F$17</f>
        <v>4933.6626530200001</v>
      </c>
      <c r="Y42" s="36">
        <f>SUMIFS(СВЦЭМ!$C$39:$C$782,СВЦЭМ!$A$39:$A$782,$A42,СВЦЭМ!$B$39:$B$782,Y$11)+'СЕТ СН'!$F$9+СВЦЭМ!$D$10+'СЕТ СН'!$F$5-'СЕТ СН'!$F$17</f>
        <v>4965.6955135500002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01.01.2024</v>
      </c>
      <c r="B48" s="36">
        <f>SUMIFS(СВЦЭМ!$C$39:$C$782,СВЦЭМ!$A$39:$A$782,$A48,СВЦЭМ!$B$39:$B$782,B$47)+'СЕТ СН'!$G$9+СВЦЭМ!$D$10+'СЕТ СН'!$G$5-'СЕТ СН'!$G$17</f>
        <v>5557.82373818</v>
      </c>
      <c r="C48" s="36">
        <f>SUMIFS(СВЦЭМ!$C$39:$C$782,СВЦЭМ!$A$39:$A$782,$A48,СВЦЭМ!$B$39:$B$782,C$47)+'СЕТ СН'!$G$9+СВЦЭМ!$D$10+'СЕТ СН'!$G$5-'СЕТ СН'!$G$17</f>
        <v>5589.2234866899998</v>
      </c>
      <c r="D48" s="36">
        <f>SUMIFS(СВЦЭМ!$C$39:$C$782,СВЦЭМ!$A$39:$A$782,$A48,СВЦЭМ!$B$39:$B$782,D$47)+'СЕТ СН'!$G$9+СВЦЭМ!$D$10+'СЕТ СН'!$G$5-'СЕТ СН'!$G$17</f>
        <v>5599.8565110899999</v>
      </c>
      <c r="E48" s="36">
        <f>SUMIFS(СВЦЭМ!$C$39:$C$782,СВЦЭМ!$A$39:$A$782,$A48,СВЦЭМ!$B$39:$B$782,E$47)+'СЕТ СН'!$G$9+СВЦЭМ!$D$10+'СЕТ СН'!$G$5-'СЕТ СН'!$G$17</f>
        <v>5628.1879813800006</v>
      </c>
      <c r="F48" s="36">
        <f>SUMIFS(СВЦЭМ!$C$39:$C$782,СВЦЭМ!$A$39:$A$782,$A48,СВЦЭМ!$B$39:$B$782,F$47)+'СЕТ СН'!$G$9+СВЦЭМ!$D$10+'СЕТ СН'!$G$5-'СЕТ СН'!$G$17</f>
        <v>5641.8366015499996</v>
      </c>
      <c r="G48" s="36">
        <f>SUMIFS(СВЦЭМ!$C$39:$C$782,СВЦЭМ!$A$39:$A$782,$A48,СВЦЭМ!$B$39:$B$782,G$47)+'СЕТ СН'!$G$9+СВЦЭМ!$D$10+'СЕТ СН'!$G$5-'СЕТ СН'!$G$17</f>
        <v>5628.0326584600007</v>
      </c>
      <c r="H48" s="36">
        <f>SUMIFS(СВЦЭМ!$C$39:$C$782,СВЦЭМ!$A$39:$A$782,$A48,СВЦЭМ!$B$39:$B$782,H$47)+'СЕТ СН'!$G$9+СВЦЭМ!$D$10+'СЕТ СН'!$G$5-'СЕТ СН'!$G$17</f>
        <v>5626.3286361</v>
      </c>
      <c r="I48" s="36">
        <f>SUMIFS(СВЦЭМ!$C$39:$C$782,СВЦЭМ!$A$39:$A$782,$A48,СВЦЭМ!$B$39:$B$782,I$47)+'СЕТ СН'!$G$9+СВЦЭМ!$D$10+'СЕТ СН'!$G$5-'СЕТ СН'!$G$17</f>
        <v>5630.4285597500002</v>
      </c>
      <c r="J48" s="36">
        <f>SUMIFS(СВЦЭМ!$C$39:$C$782,СВЦЭМ!$A$39:$A$782,$A48,СВЦЭМ!$B$39:$B$782,J$47)+'СЕТ СН'!$G$9+СВЦЭМ!$D$10+'СЕТ СН'!$G$5-'СЕТ СН'!$G$17</f>
        <v>5627.8611462099998</v>
      </c>
      <c r="K48" s="36">
        <f>SUMIFS(СВЦЭМ!$C$39:$C$782,СВЦЭМ!$A$39:$A$782,$A48,СВЦЭМ!$B$39:$B$782,K$47)+'СЕТ СН'!$G$9+СВЦЭМ!$D$10+'СЕТ СН'!$G$5-'СЕТ СН'!$G$17</f>
        <v>5568.1799914700005</v>
      </c>
      <c r="L48" s="36">
        <f>SUMIFS(СВЦЭМ!$C$39:$C$782,СВЦЭМ!$A$39:$A$782,$A48,СВЦЭМ!$B$39:$B$782,L$47)+'СЕТ СН'!$G$9+СВЦЭМ!$D$10+'СЕТ СН'!$G$5-'СЕТ СН'!$G$17</f>
        <v>5559.8020511200002</v>
      </c>
      <c r="M48" s="36">
        <f>SUMIFS(СВЦЭМ!$C$39:$C$782,СВЦЭМ!$A$39:$A$782,$A48,СВЦЭМ!$B$39:$B$782,M$47)+'СЕТ СН'!$G$9+СВЦЭМ!$D$10+'СЕТ СН'!$G$5-'СЕТ СН'!$G$17</f>
        <v>5564.3902869499998</v>
      </c>
      <c r="N48" s="36">
        <f>SUMIFS(СВЦЭМ!$C$39:$C$782,СВЦЭМ!$A$39:$A$782,$A48,СВЦЭМ!$B$39:$B$782,N$47)+'СЕТ СН'!$G$9+СВЦЭМ!$D$10+'СЕТ СН'!$G$5-'СЕТ СН'!$G$17</f>
        <v>5557.3444507100003</v>
      </c>
      <c r="O48" s="36">
        <f>SUMIFS(СВЦЭМ!$C$39:$C$782,СВЦЭМ!$A$39:$A$782,$A48,СВЦЭМ!$B$39:$B$782,O$47)+'СЕТ СН'!$G$9+СВЦЭМ!$D$10+'СЕТ СН'!$G$5-'СЕТ СН'!$G$17</f>
        <v>5568.5528230399996</v>
      </c>
      <c r="P48" s="36">
        <f>SUMIFS(СВЦЭМ!$C$39:$C$782,СВЦЭМ!$A$39:$A$782,$A48,СВЦЭМ!$B$39:$B$782,P$47)+'СЕТ СН'!$G$9+СВЦЭМ!$D$10+'СЕТ СН'!$G$5-'СЕТ СН'!$G$17</f>
        <v>5595.2253560899999</v>
      </c>
      <c r="Q48" s="36">
        <f>SUMIFS(СВЦЭМ!$C$39:$C$782,СВЦЭМ!$A$39:$A$782,$A48,СВЦЭМ!$B$39:$B$782,Q$47)+'СЕТ СН'!$G$9+СВЦЭМ!$D$10+'СЕТ СН'!$G$5-'СЕТ СН'!$G$17</f>
        <v>5594.1085170900005</v>
      </c>
      <c r="R48" s="36">
        <f>SUMIFS(СВЦЭМ!$C$39:$C$782,СВЦЭМ!$A$39:$A$782,$A48,СВЦЭМ!$B$39:$B$782,R$47)+'СЕТ СН'!$G$9+СВЦЭМ!$D$10+'СЕТ СН'!$G$5-'СЕТ СН'!$G$17</f>
        <v>5594.6196399500004</v>
      </c>
      <c r="S48" s="36">
        <f>SUMIFS(СВЦЭМ!$C$39:$C$782,СВЦЭМ!$A$39:$A$782,$A48,СВЦЭМ!$B$39:$B$782,S$47)+'СЕТ СН'!$G$9+СВЦЭМ!$D$10+'СЕТ СН'!$G$5-'СЕТ СН'!$G$17</f>
        <v>5571.9997114100006</v>
      </c>
      <c r="T48" s="36">
        <f>SUMIFS(СВЦЭМ!$C$39:$C$782,СВЦЭМ!$A$39:$A$782,$A48,СВЦЭМ!$B$39:$B$782,T$47)+'СЕТ СН'!$G$9+СВЦЭМ!$D$10+'СЕТ СН'!$G$5-'СЕТ СН'!$G$17</f>
        <v>5529.1714857200004</v>
      </c>
      <c r="U48" s="36">
        <f>SUMIFS(СВЦЭМ!$C$39:$C$782,СВЦЭМ!$A$39:$A$782,$A48,СВЦЭМ!$B$39:$B$782,U$47)+'СЕТ СН'!$G$9+СВЦЭМ!$D$10+'СЕТ СН'!$G$5-'СЕТ СН'!$G$17</f>
        <v>5527.1942084800003</v>
      </c>
      <c r="V48" s="36">
        <f>SUMIFS(СВЦЭМ!$C$39:$C$782,СВЦЭМ!$A$39:$A$782,$A48,СВЦЭМ!$B$39:$B$782,V$47)+'СЕТ СН'!$G$9+СВЦЭМ!$D$10+'СЕТ СН'!$G$5-'СЕТ СН'!$G$17</f>
        <v>5535.5897330500002</v>
      </c>
      <c r="W48" s="36">
        <f>SUMIFS(СВЦЭМ!$C$39:$C$782,СВЦЭМ!$A$39:$A$782,$A48,СВЦЭМ!$B$39:$B$782,W$47)+'СЕТ СН'!$G$9+СВЦЭМ!$D$10+'СЕТ СН'!$G$5-'СЕТ СН'!$G$17</f>
        <v>5510.9361954000005</v>
      </c>
      <c r="X48" s="36">
        <f>SUMIFS(СВЦЭМ!$C$39:$C$782,СВЦЭМ!$A$39:$A$782,$A48,СВЦЭМ!$B$39:$B$782,X$47)+'СЕТ СН'!$G$9+СВЦЭМ!$D$10+'СЕТ СН'!$G$5-'СЕТ СН'!$G$17</f>
        <v>5530.6833057200001</v>
      </c>
      <c r="Y48" s="36">
        <f>SUMIFS(СВЦЭМ!$C$39:$C$782,СВЦЭМ!$A$39:$A$782,$A48,СВЦЭМ!$B$39:$B$782,Y$47)+'СЕТ СН'!$G$9+СВЦЭМ!$D$10+'СЕТ СН'!$G$5-'СЕТ СН'!$G$17</f>
        <v>5518.3699738600008</v>
      </c>
    </row>
    <row r="49" spans="1:25" ht="15.75" x14ac:dyDescent="0.2">
      <c r="A49" s="35">
        <f>A48+1</f>
        <v>45293</v>
      </c>
      <c r="B49" s="36">
        <f>SUMIFS(СВЦЭМ!$C$39:$C$782,СВЦЭМ!$A$39:$A$782,$A49,СВЦЭМ!$B$39:$B$782,B$47)+'СЕТ СН'!$G$9+СВЦЭМ!$D$10+'СЕТ СН'!$G$5-'СЕТ СН'!$G$17</f>
        <v>5441.8190389900001</v>
      </c>
      <c r="C49" s="36">
        <f>SUMIFS(СВЦЭМ!$C$39:$C$782,СВЦЭМ!$A$39:$A$782,$A49,СВЦЭМ!$B$39:$B$782,C$47)+'СЕТ СН'!$G$9+СВЦЭМ!$D$10+'СЕТ СН'!$G$5-'СЕТ СН'!$G$17</f>
        <v>5473.6614870400008</v>
      </c>
      <c r="D49" s="36">
        <f>SUMIFS(СВЦЭМ!$C$39:$C$782,СВЦЭМ!$A$39:$A$782,$A49,СВЦЭМ!$B$39:$B$782,D$47)+'СЕТ СН'!$G$9+СВЦЭМ!$D$10+'СЕТ СН'!$G$5-'СЕТ СН'!$G$17</f>
        <v>5492.5262793900001</v>
      </c>
      <c r="E49" s="36">
        <f>SUMIFS(СВЦЭМ!$C$39:$C$782,СВЦЭМ!$A$39:$A$782,$A49,СВЦЭМ!$B$39:$B$782,E$47)+'СЕТ СН'!$G$9+СВЦЭМ!$D$10+'СЕТ СН'!$G$5-'СЕТ СН'!$G$17</f>
        <v>5502.3944474199998</v>
      </c>
      <c r="F49" s="36">
        <f>SUMIFS(СВЦЭМ!$C$39:$C$782,СВЦЭМ!$A$39:$A$782,$A49,СВЦЭМ!$B$39:$B$782,F$47)+'СЕТ СН'!$G$9+СВЦЭМ!$D$10+'СЕТ СН'!$G$5-'СЕТ СН'!$G$17</f>
        <v>5501.8860648</v>
      </c>
      <c r="G49" s="36">
        <f>SUMIFS(СВЦЭМ!$C$39:$C$782,СВЦЭМ!$A$39:$A$782,$A49,СВЦЭМ!$B$39:$B$782,G$47)+'СЕТ СН'!$G$9+СВЦЭМ!$D$10+'СЕТ СН'!$G$5-'СЕТ СН'!$G$17</f>
        <v>5493.2490771400007</v>
      </c>
      <c r="H49" s="36">
        <f>SUMIFS(СВЦЭМ!$C$39:$C$782,СВЦЭМ!$A$39:$A$782,$A49,СВЦЭМ!$B$39:$B$782,H$47)+'СЕТ СН'!$G$9+СВЦЭМ!$D$10+'СЕТ СН'!$G$5-'СЕТ СН'!$G$17</f>
        <v>5492.6641306900001</v>
      </c>
      <c r="I49" s="36">
        <f>SUMIFS(СВЦЭМ!$C$39:$C$782,СВЦЭМ!$A$39:$A$782,$A49,СВЦЭМ!$B$39:$B$782,I$47)+'СЕТ СН'!$G$9+СВЦЭМ!$D$10+'СЕТ СН'!$G$5-'СЕТ СН'!$G$17</f>
        <v>5495.4810267400007</v>
      </c>
      <c r="J49" s="36">
        <f>SUMIFS(СВЦЭМ!$C$39:$C$782,СВЦЭМ!$A$39:$A$782,$A49,СВЦЭМ!$B$39:$B$782,J$47)+'СЕТ СН'!$G$9+СВЦЭМ!$D$10+'СЕТ СН'!$G$5-'СЕТ СН'!$G$17</f>
        <v>5476.6158322500005</v>
      </c>
      <c r="K49" s="36">
        <f>SUMIFS(СВЦЭМ!$C$39:$C$782,СВЦЭМ!$A$39:$A$782,$A49,СВЦЭМ!$B$39:$B$782,K$47)+'СЕТ СН'!$G$9+СВЦЭМ!$D$10+'СЕТ СН'!$G$5-'СЕТ СН'!$G$17</f>
        <v>5440.57825615</v>
      </c>
      <c r="L49" s="36">
        <f>SUMIFS(СВЦЭМ!$C$39:$C$782,СВЦЭМ!$A$39:$A$782,$A49,СВЦЭМ!$B$39:$B$782,L$47)+'СЕТ СН'!$G$9+СВЦЭМ!$D$10+'СЕТ СН'!$G$5-'СЕТ СН'!$G$17</f>
        <v>5400.3085435200001</v>
      </c>
      <c r="M49" s="36">
        <f>SUMIFS(СВЦЭМ!$C$39:$C$782,СВЦЭМ!$A$39:$A$782,$A49,СВЦЭМ!$B$39:$B$782,M$47)+'СЕТ СН'!$G$9+СВЦЭМ!$D$10+'СЕТ СН'!$G$5-'СЕТ СН'!$G$17</f>
        <v>5390.0618256800008</v>
      </c>
      <c r="N49" s="36">
        <f>SUMIFS(СВЦЭМ!$C$39:$C$782,СВЦЭМ!$A$39:$A$782,$A49,СВЦЭМ!$B$39:$B$782,N$47)+'СЕТ СН'!$G$9+СВЦЭМ!$D$10+'СЕТ СН'!$G$5-'СЕТ СН'!$G$17</f>
        <v>5389.2949460300006</v>
      </c>
      <c r="O49" s="36">
        <f>SUMIFS(СВЦЭМ!$C$39:$C$782,СВЦЭМ!$A$39:$A$782,$A49,СВЦЭМ!$B$39:$B$782,O$47)+'СЕТ СН'!$G$9+СВЦЭМ!$D$10+'СЕТ СН'!$G$5-'СЕТ СН'!$G$17</f>
        <v>5412.6309906100005</v>
      </c>
      <c r="P49" s="36">
        <f>SUMIFS(СВЦЭМ!$C$39:$C$782,СВЦЭМ!$A$39:$A$782,$A49,СВЦЭМ!$B$39:$B$782,P$47)+'СЕТ СН'!$G$9+СВЦЭМ!$D$10+'СЕТ СН'!$G$5-'СЕТ СН'!$G$17</f>
        <v>5415.4531794300001</v>
      </c>
      <c r="Q49" s="36">
        <f>SUMIFS(СВЦЭМ!$C$39:$C$782,СВЦЭМ!$A$39:$A$782,$A49,СВЦЭМ!$B$39:$B$782,Q$47)+'СЕТ СН'!$G$9+СВЦЭМ!$D$10+'СЕТ СН'!$G$5-'СЕТ СН'!$G$17</f>
        <v>5453.3886258300008</v>
      </c>
      <c r="R49" s="36">
        <f>SUMIFS(СВЦЭМ!$C$39:$C$782,СВЦЭМ!$A$39:$A$782,$A49,СВЦЭМ!$B$39:$B$782,R$47)+'СЕТ СН'!$G$9+СВЦЭМ!$D$10+'СЕТ СН'!$G$5-'СЕТ СН'!$G$17</f>
        <v>5450.7624146800008</v>
      </c>
      <c r="S49" s="36">
        <f>SUMIFS(СВЦЭМ!$C$39:$C$782,СВЦЭМ!$A$39:$A$782,$A49,СВЦЭМ!$B$39:$B$782,S$47)+'СЕТ СН'!$G$9+СВЦЭМ!$D$10+'СЕТ СН'!$G$5-'СЕТ СН'!$G$17</f>
        <v>5411.8918382299998</v>
      </c>
      <c r="T49" s="36">
        <f>SUMIFS(СВЦЭМ!$C$39:$C$782,СВЦЭМ!$A$39:$A$782,$A49,СВЦЭМ!$B$39:$B$782,T$47)+'СЕТ СН'!$G$9+СВЦЭМ!$D$10+'СЕТ СН'!$G$5-'СЕТ СН'!$G$17</f>
        <v>5365.9328161499998</v>
      </c>
      <c r="U49" s="36">
        <f>SUMIFS(СВЦЭМ!$C$39:$C$782,СВЦЭМ!$A$39:$A$782,$A49,СВЦЭМ!$B$39:$B$782,U$47)+'СЕТ СН'!$G$9+СВЦЭМ!$D$10+'СЕТ СН'!$G$5-'СЕТ СН'!$G$17</f>
        <v>5373.83634446</v>
      </c>
      <c r="V49" s="36">
        <f>SUMIFS(СВЦЭМ!$C$39:$C$782,СВЦЭМ!$A$39:$A$782,$A49,СВЦЭМ!$B$39:$B$782,V$47)+'СЕТ СН'!$G$9+СВЦЭМ!$D$10+'СЕТ СН'!$G$5-'СЕТ СН'!$G$17</f>
        <v>5389.3489361800002</v>
      </c>
      <c r="W49" s="36">
        <f>SUMIFS(СВЦЭМ!$C$39:$C$782,СВЦЭМ!$A$39:$A$782,$A49,СВЦЭМ!$B$39:$B$782,W$47)+'СЕТ СН'!$G$9+СВЦЭМ!$D$10+'СЕТ СН'!$G$5-'СЕТ СН'!$G$17</f>
        <v>5400.8666412500006</v>
      </c>
      <c r="X49" s="36">
        <f>SUMIFS(СВЦЭМ!$C$39:$C$782,СВЦЭМ!$A$39:$A$782,$A49,СВЦЭМ!$B$39:$B$782,X$47)+'СЕТ СН'!$G$9+СВЦЭМ!$D$10+'СЕТ СН'!$G$5-'СЕТ СН'!$G$17</f>
        <v>5405.0083824100002</v>
      </c>
      <c r="Y49" s="36">
        <f>SUMIFS(СВЦЭМ!$C$39:$C$782,СВЦЭМ!$A$39:$A$782,$A49,СВЦЭМ!$B$39:$B$782,Y$47)+'СЕТ СН'!$G$9+СВЦЭМ!$D$10+'СЕТ СН'!$G$5-'СЕТ СН'!$G$17</f>
        <v>5423.0590243100005</v>
      </c>
    </row>
    <row r="50" spans="1:25" ht="15.75" x14ac:dyDescent="0.2">
      <c r="A50" s="35">
        <f t="shared" ref="A50:A78" si="1">A49+1</f>
        <v>45294</v>
      </c>
      <c r="B50" s="36">
        <f>SUMIFS(СВЦЭМ!$C$39:$C$782,СВЦЭМ!$A$39:$A$782,$A50,СВЦЭМ!$B$39:$B$782,B$47)+'СЕТ СН'!$G$9+СВЦЭМ!$D$10+'СЕТ СН'!$G$5-'СЕТ СН'!$G$17</f>
        <v>5343.6957219600008</v>
      </c>
      <c r="C50" s="36">
        <f>SUMIFS(СВЦЭМ!$C$39:$C$782,СВЦЭМ!$A$39:$A$782,$A50,СВЦЭМ!$B$39:$B$782,C$47)+'СЕТ СН'!$G$9+СВЦЭМ!$D$10+'СЕТ СН'!$G$5-'СЕТ СН'!$G$17</f>
        <v>5317.34498239</v>
      </c>
      <c r="D50" s="36">
        <f>SUMIFS(СВЦЭМ!$C$39:$C$782,СВЦЭМ!$A$39:$A$782,$A50,СВЦЭМ!$B$39:$B$782,D$47)+'СЕТ СН'!$G$9+СВЦЭМ!$D$10+'СЕТ СН'!$G$5-'СЕТ СН'!$G$17</f>
        <v>5381.8220274699997</v>
      </c>
      <c r="E50" s="36">
        <f>SUMIFS(СВЦЭМ!$C$39:$C$782,СВЦЭМ!$A$39:$A$782,$A50,СВЦЭМ!$B$39:$B$782,E$47)+'СЕТ СН'!$G$9+СВЦЭМ!$D$10+'СЕТ СН'!$G$5-'СЕТ СН'!$G$17</f>
        <v>5372.8209551899999</v>
      </c>
      <c r="F50" s="36">
        <f>SUMIFS(СВЦЭМ!$C$39:$C$782,СВЦЭМ!$A$39:$A$782,$A50,СВЦЭМ!$B$39:$B$782,F$47)+'СЕТ СН'!$G$9+СВЦЭМ!$D$10+'СЕТ СН'!$G$5-'СЕТ СН'!$G$17</f>
        <v>5373.7420957800005</v>
      </c>
      <c r="G50" s="36">
        <f>SUMIFS(СВЦЭМ!$C$39:$C$782,СВЦЭМ!$A$39:$A$782,$A50,СВЦЭМ!$B$39:$B$782,G$47)+'СЕТ СН'!$G$9+СВЦЭМ!$D$10+'СЕТ СН'!$G$5-'СЕТ СН'!$G$17</f>
        <v>5380.6068554900003</v>
      </c>
      <c r="H50" s="36">
        <f>SUMIFS(СВЦЭМ!$C$39:$C$782,СВЦЭМ!$A$39:$A$782,$A50,СВЦЭМ!$B$39:$B$782,H$47)+'СЕТ СН'!$G$9+СВЦЭМ!$D$10+'СЕТ СН'!$G$5-'СЕТ СН'!$G$17</f>
        <v>5376.2370108800005</v>
      </c>
      <c r="I50" s="36">
        <f>SUMIFS(СВЦЭМ!$C$39:$C$782,СВЦЭМ!$A$39:$A$782,$A50,СВЦЭМ!$B$39:$B$782,I$47)+'СЕТ СН'!$G$9+СВЦЭМ!$D$10+'СЕТ СН'!$G$5-'СЕТ СН'!$G$17</f>
        <v>5364.3581961400005</v>
      </c>
      <c r="J50" s="36">
        <f>SUMIFS(СВЦЭМ!$C$39:$C$782,СВЦЭМ!$A$39:$A$782,$A50,СВЦЭМ!$B$39:$B$782,J$47)+'СЕТ СН'!$G$9+СВЦЭМ!$D$10+'СЕТ СН'!$G$5-'СЕТ СН'!$G$17</f>
        <v>5330.5231251000005</v>
      </c>
      <c r="K50" s="36">
        <f>SUMIFS(СВЦЭМ!$C$39:$C$782,СВЦЭМ!$A$39:$A$782,$A50,СВЦЭМ!$B$39:$B$782,K$47)+'СЕТ СН'!$G$9+СВЦЭМ!$D$10+'СЕТ СН'!$G$5-'СЕТ СН'!$G$17</f>
        <v>5295.35934834</v>
      </c>
      <c r="L50" s="36">
        <f>SUMIFS(СВЦЭМ!$C$39:$C$782,СВЦЭМ!$A$39:$A$782,$A50,СВЦЭМ!$B$39:$B$782,L$47)+'СЕТ СН'!$G$9+СВЦЭМ!$D$10+'СЕТ СН'!$G$5-'СЕТ СН'!$G$17</f>
        <v>5267.6245136300004</v>
      </c>
      <c r="M50" s="36">
        <f>SUMIFS(СВЦЭМ!$C$39:$C$782,СВЦЭМ!$A$39:$A$782,$A50,СВЦЭМ!$B$39:$B$782,M$47)+'СЕТ СН'!$G$9+СВЦЭМ!$D$10+'СЕТ СН'!$G$5-'СЕТ СН'!$G$17</f>
        <v>5280.1868672500004</v>
      </c>
      <c r="N50" s="36">
        <f>SUMIFS(СВЦЭМ!$C$39:$C$782,СВЦЭМ!$A$39:$A$782,$A50,СВЦЭМ!$B$39:$B$782,N$47)+'СЕТ СН'!$G$9+СВЦЭМ!$D$10+'СЕТ СН'!$G$5-'СЕТ СН'!$G$17</f>
        <v>5293.6034470300001</v>
      </c>
      <c r="O50" s="36">
        <f>SUMIFS(СВЦЭМ!$C$39:$C$782,СВЦЭМ!$A$39:$A$782,$A50,СВЦЭМ!$B$39:$B$782,O$47)+'СЕТ СН'!$G$9+СВЦЭМ!$D$10+'СЕТ СН'!$G$5-'СЕТ СН'!$G$17</f>
        <v>5310.2200719600005</v>
      </c>
      <c r="P50" s="36">
        <f>SUMIFS(СВЦЭМ!$C$39:$C$782,СВЦЭМ!$A$39:$A$782,$A50,СВЦЭМ!$B$39:$B$782,P$47)+'СЕТ СН'!$G$9+СВЦЭМ!$D$10+'СЕТ СН'!$G$5-'СЕТ СН'!$G$17</f>
        <v>5322.6207561000001</v>
      </c>
      <c r="Q50" s="36">
        <f>SUMIFS(СВЦЭМ!$C$39:$C$782,СВЦЭМ!$A$39:$A$782,$A50,СВЦЭМ!$B$39:$B$782,Q$47)+'СЕТ СН'!$G$9+СВЦЭМ!$D$10+'СЕТ СН'!$G$5-'СЕТ СН'!$G$17</f>
        <v>5337.2831462700005</v>
      </c>
      <c r="R50" s="36">
        <f>SUMIFS(СВЦЭМ!$C$39:$C$782,СВЦЭМ!$A$39:$A$782,$A50,СВЦЭМ!$B$39:$B$782,R$47)+'СЕТ СН'!$G$9+СВЦЭМ!$D$10+'СЕТ СН'!$G$5-'СЕТ СН'!$G$17</f>
        <v>5339.0708790300005</v>
      </c>
      <c r="S50" s="36">
        <f>SUMIFS(СВЦЭМ!$C$39:$C$782,СВЦЭМ!$A$39:$A$782,$A50,СВЦЭМ!$B$39:$B$782,S$47)+'СЕТ СН'!$G$9+СВЦЭМ!$D$10+'СЕТ СН'!$G$5-'СЕТ СН'!$G$17</f>
        <v>5305.2483140599998</v>
      </c>
      <c r="T50" s="36">
        <f>SUMIFS(СВЦЭМ!$C$39:$C$782,СВЦЭМ!$A$39:$A$782,$A50,СВЦЭМ!$B$39:$B$782,T$47)+'СЕТ СН'!$G$9+СВЦЭМ!$D$10+'СЕТ СН'!$G$5-'СЕТ СН'!$G$17</f>
        <v>5254.4860796200001</v>
      </c>
      <c r="U50" s="36">
        <f>SUMIFS(СВЦЭМ!$C$39:$C$782,СВЦЭМ!$A$39:$A$782,$A50,СВЦЭМ!$B$39:$B$782,U$47)+'СЕТ СН'!$G$9+СВЦЭМ!$D$10+'СЕТ СН'!$G$5-'СЕТ СН'!$G$17</f>
        <v>5267.3793285200009</v>
      </c>
      <c r="V50" s="36">
        <f>SUMIFS(СВЦЭМ!$C$39:$C$782,СВЦЭМ!$A$39:$A$782,$A50,СВЦЭМ!$B$39:$B$782,V$47)+'СЕТ СН'!$G$9+СВЦЭМ!$D$10+'СЕТ СН'!$G$5-'СЕТ СН'!$G$17</f>
        <v>5281.3189909400007</v>
      </c>
      <c r="W50" s="36">
        <f>SUMIFS(СВЦЭМ!$C$39:$C$782,СВЦЭМ!$A$39:$A$782,$A50,СВЦЭМ!$B$39:$B$782,W$47)+'СЕТ СН'!$G$9+СВЦЭМ!$D$10+'СЕТ СН'!$G$5-'СЕТ СН'!$G$17</f>
        <v>5287.1468724000006</v>
      </c>
      <c r="X50" s="36">
        <f>SUMIFS(СВЦЭМ!$C$39:$C$782,СВЦЭМ!$A$39:$A$782,$A50,СВЦЭМ!$B$39:$B$782,X$47)+'СЕТ СН'!$G$9+СВЦЭМ!$D$10+'СЕТ СН'!$G$5-'СЕТ СН'!$G$17</f>
        <v>5309.5635723200003</v>
      </c>
      <c r="Y50" s="36">
        <f>SUMIFS(СВЦЭМ!$C$39:$C$782,СВЦЭМ!$A$39:$A$782,$A50,СВЦЭМ!$B$39:$B$782,Y$47)+'СЕТ СН'!$G$9+СВЦЭМ!$D$10+'СЕТ СН'!$G$5-'СЕТ СН'!$G$17</f>
        <v>5331.8645630999999</v>
      </c>
    </row>
    <row r="51" spans="1:25" ht="15.75" x14ac:dyDescent="0.2">
      <c r="A51" s="35">
        <f t="shared" si="1"/>
        <v>45295</v>
      </c>
      <c r="B51" s="36">
        <f>SUMIFS(СВЦЭМ!$C$39:$C$782,СВЦЭМ!$A$39:$A$782,$A51,СВЦЭМ!$B$39:$B$782,B$47)+'СЕТ СН'!$G$9+СВЦЭМ!$D$10+'СЕТ СН'!$G$5-'СЕТ СН'!$G$17</f>
        <v>5259.2203426600008</v>
      </c>
      <c r="C51" s="36">
        <f>SUMIFS(СВЦЭМ!$C$39:$C$782,СВЦЭМ!$A$39:$A$782,$A51,СВЦЭМ!$B$39:$B$782,C$47)+'СЕТ СН'!$G$9+СВЦЭМ!$D$10+'СЕТ СН'!$G$5-'СЕТ СН'!$G$17</f>
        <v>5290.7450595600003</v>
      </c>
      <c r="D51" s="36">
        <f>SUMIFS(СВЦЭМ!$C$39:$C$782,СВЦЭМ!$A$39:$A$782,$A51,СВЦЭМ!$B$39:$B$782,D$47)+'СЕТ СН'!$G$9+СВЦЭМ!$D$10+'СЕТ СН'!$G$5-'СЕТ СН'!$G$17</f>
        <v>5293.3166984899999</v>
      </c>
      <c r="E51" s="36">
        <f>SUMIFS(СВЦЭМ!$C$39:$C$782,СВЦЭМ!$A$39:$A$782,$A51,СВЦЭМ!$B$39:$B$782,E$47)+'СЕТ СН'!$G$9+СВЦЭМ!$D$10+'СЕТ СН'!$G$5-'СЕТ СН'!$G$17</f>
        <v>5308.5585323900004</v>
      </c>
      <c r="F51" s="36">
        <f>SUMIFS(СВЦЭМ!$C$39:$C$782,СВЦЭМ!$A$39:$A$782,$A51,СВЦЭМ!$B$39:$B$782,F$47)+'СЕТ СН'!$G$9+СВЦЭМ!$D$10+'СЕТ СН'!$G$5-'СЕТ СН'!$G$17</f>
        <v>5309.3243705300001</v>
      </c>
      <c r="G51" s="36">
        <f>SUMIFS(СВЦЭМ!$C$39:$C$782,СВЦЭМ!$A$39:$A$782,$A51,СВЦЭМ!$B$39:$B$782,G$47)+'СЕТ СН'!$G$9+СВЦЭМ!$D$10+'СЕТ СН'!$G$5-'СЕТ СН'!$G$17</f>
        <v>5298.6173569700004</v>
      </c>
      <c r="H51" s="36">
        <f>SUMIFS(СВЦЭМ!$C$39:$C$782,СВЦЭМ!$A$39:$A$782,$A51,СВЦЭМ!$B$39:$B$782,H$47)+'СЕТ СН'!$G$9+СВЦЭМ!$D$10+'СЕТ СН'!$G$5-'СЕТ СН'!$G$17</f>
        <v>5289.5123798200002</v>
      </c>
      <c r="I51" s="36">
        <f>SUMIFS(СВЦЭМ!$C$39:$C$782,СВЦЭМ!$A$39:$A$782,$A51,СВЦЭМ!$B$39:$B$782,I$47)+'СЕТ СН'!$G$9+СВЦЭМ!$D$10+'СЕТ СН'!$G$5-'СЕТ СН'!$G$17</f>
        <v>5274.5619846</v>
      </c>
      <c r="J51" s="36">
        <f>SUMIFS(СВЦЭМ!$C$39:$C$782,СВЦЭМ!$A$39:$A$782,$A51,СВЦЭМ!$B$39:$B$782,J$47)+'СЕТ СН'!$G$9+СВЦЭМ!$D$10+'СЕТ СН'!$G$5-'СЕТ СН'!$G$17</f>
        <v>5271.0904892400004</v>
      </c>
      <c r="K51" s="36">
        <f>SUMIFS(СВЦЭМ!$C$39:$C$782,СВЦЭМ!$A$39:$A$782,$A51,СВЦЭМ!$B$39:$B$782,K$47)+'СЕТ СН'!$G$9+СВЦЭМ!$D$10+'СЕТ СН'!$G$5-'СЕТ СН'!$G$17</f>
        <v>5229.7496208600005</v>
      </c>
      <c r="L51" s="36">
        <f>SUMIFS(СВЦЭМ!$C$39:$C$782,СВЦЭМ!$A$39:$A$782,$A51,СВЦЭМ!$B$39:$B$782,L$47)+'СЕТ СН'!$G$9+СВЦЭМ!$D$10+'СЕТ СН'!$G$5-'СЕТ СН'!$G$17</f>
        <v>5203.4898622000001</v>
      </c>
      <c r="M51" s="36">
        <f>SUMIFS(СВЦЭМ!$C$39:$C$782,СВЦЭМ!$A$39:$A$782,$A51,СВЦЭМ!$B$39:$B$782,M$47)+'СЕТ СН'!$G$9+СВЦЭМ!$D$10+'СЕТ СН'!$G$5-'СЕТ СН'!$G$17</f>
        <v>5205.5109143900008</v>
      </c>
      <c r="N51" s="36">
        <f>SUMIFS(СВЦЭМ!$C$39:$C$782,СВЦЭМ!$A$39:$A$782,$A51,СВЦЭМ!$B$39:$B$782,N$47)+'СЕТ СН'!$G$9+СВЦЭМ!$D$10+'СЕТ СН'!$G$5-'СЕТ СН'!$G$17</f>
        <v>5220.3562811800002</v>
      </c>
      <c r="O51" s="36">
        <f>SUMIFS(СВЦЭМ!$C$39:$C$782,СВЦЭМ!$A$39:$A$782,$A51,СВЦЭМ!$B$39:$B$782,O$47)+'СЕТ СН'!$G$9+СВЦЭМ!$D$10+'СЕТ СН'!$G$5-'СЕТ СН'!$G$17</f>
        <v>5228.9356181500007</v>
      </c>
      <c r="P51" s="36">
        <f>SUMIFS(СВЦЭМ!$C$39:$C$782,СВЦЭМ!$A$39:$A$782,$A51,СВЦЭМ!$B$39:$B$782,P$47)+'СЕТ СН'!$G$9+СВЦЭМ!$D$10+'СЕТ СН'!$G$5-'СЕТ СН'!$G$17</f>
        <v>5244.1800029400001</v>
      </c>
      <c r="Q51" s="36">
        <f>SUMIFS(СВЦЭМ!$C$39:$C$782,СВЦЭМ!$A$39:$A$782,$A51,СВЦЭМ!$B$39:$B$782,Q$47)+'СЕТ СН'!$G$9+СВЦЭМ!$D$10+'СЕТ СН'!$G$5-'СЕТ СН'!$G$17</f>
        <v>5259.42602317</v>
      </c>
      <c r="R51" s="36">
        <f>SUMIFS(СВЦЭМ!$C$39:$C$782,СВЦЭМ!$A$39:$A$782,$A51,СВЦЭМ!$B$39:$B$782,R$47)+'СЕТ СН'!$G$9+СВЦЭМ!$D$10+'СЕТ СН'!$G$5-'СЕТ СН'!$G$17</f>
        <v>5264.8939531200003</v>
      </c>
      <c r="S51" s="36">
        <f>SUMIFS(СВЦЭМ!$C$39:$C$782,СВЦЭМ!$A$39:$A$782,$A51,СВЦЭМ!$B$39:$B$782,S$47)+'СЕТ СН'!$G$9+СВЦЭМ!$D$10+'СЕТ СН'!$G$5-'СЕТ СН'!$G$17</f>
        <v>5222.63850645</v>
      </c>
      <c r="T51" s="36">
        <f>SUMIFS(СВЦЭМ!$C$39:$C$782,СВЦЭМ!$A$39:$A$782,$A51,СВЦЭМ!$B$39:$B$782,T$47)+'СЕТ СН'!$G$9+СВЦЭМ!$D$10+'СЕТ СН'!$G$5-'СЕТ СН'!$G$17</f>
        <v>5182.2153758000004</v>
      </c>
      <c r="U51" s="36">
        <f>SUMIFS(СВЦЭМ!$C$39:$C$782,СВЦЭМ!$A$39:$A$782,$A51,СВЦЭМ!$B$39:$B$782,U$47)+'СЕТ СН'!$G$9+СВЦЭМ!$D$10+'СЕТ СН'!$G$5-'СЕТ СН'!$G$17</f>
        <v>5190.4437374900008</v>
      </c>
      <c r="V51" s="36">
        <f>SUMIFS(СВЦЭМ!$C$39:$C$782,СВЦЭМ!$A$39:$A$782,$A51,СВЦЭМ!$B$39:$B$782,V$47)+'СЕТ СН'!$G$9+СВЦЭМ!$D$10+'СЕТ СН'!$G$5-'СЕТ СН'!$G$17</f>
        <v>5214.4522000800007</v>
      </c>
      <c r="W51" s="36">
        <f>SUMIFS(СВЦЭМ!$C$39:$C$782,СВЦЭМ!$A$39:$A$782,$A51,СВЦЭМ!$B$39:$B$782,W$47)+'СЕТ СН'!$G$9+СВЦЭМ!$D$10+'СЕТ СН'!$G$5-'СЕТ СН'!$G$17</f>
        <v>5224.0232295100004</v>
      </c>
      <c r="X51" s="36">
        <f>SUMIFS(СВЦЭМ!$C$39:$C$782,СВЦЭМ!$A$39:$A$782,$A51,СВЦЭМ!$B$39:$B$782,X$47)+'СЕТ СН'!$G$9+СВЦЭМ!$D$10+'СЕТ СН'!$G$5-'СЕТ СН'!$G$17</f>
        <v>5242.55333204</v>
      </c>
      <c r="Y51" s="36">
        <f>SUMIFS(СВЦЭМ!$C$39:$C$782,СВЦЭМ!$A$39:$A$782,$A51,СВЦЭМ!$B$39:$B$782,Y$47)+'СЕТ СН'!$G$9+СВЦЭМ!$D$10+'СЕТ СН'!$G$5-'СЕТ СН'!$G$17</f>
        <v>5258.9631776400001</v>
      </c>
    </row>
    <row r="52" spans="1:25" ht="15.75" x14ac:dyDescent="0.2">
      <c r="A52" s="35">
        <f t="shared" si="1"/>
        <v>45296</v>
      </c>
      <c r="B52" s="36">
        <f>SUMIFS(СВЦЭМ!$C$39:$C$782,СВЦЭМ!$A$39:$A$782,$A52,СВЦЭМ!$B$39:$B$782,B$47)+'СЕТ СН'!$G$9+СВЦЭМ!$D$10+'СЕТ СН'!$G$5-'СЕТ СН'!$G$17</f>
        <v>5305.4472936000002</v>
      </c>
      <c r="C52" s="36">
        <f>SUMIFS(СВЦЭМ!$C$39:$C$782,СВЦЭМ!$A$39:$A$782,$A52,СВЦЭМ!$B$39:$B$782,C$47)+'СЕТ СН'!$G$9+СВЦЭМ!$D$10+'СЕТ СН'!$G$5-'СЕТ СН'!$G$17</f>
        <v>5338.4063351300001</v>
      </c>
      <c r="D52" s="36">
        <f>SUMIFS(СВЦЭМ!$C$39:$C$782,СВЦЭМ!$A$39:$A$782,$A52,СВЦЭМ!$B$39:$B$782,D$47)+'СЕТ СН'!$G$9+СВЦЭМ!$D$10+'СЕТ СН'!$G$5-'СЕТ СН'!$G$17</f>
        <v>5356.79180774</v>
      </c>
      <c r="E52" s="36">
        <f>SUMIFS(СВЦЭМ!$C$39:$C$782,СВЦЭМ!$A$39:$A$782,$A52,СВЦЭМ!$B$39:$B$782,E$47)+'СЕТ СН'!$G$9+СВЦЭМ!$D$10+'СЕТ СН'!$G$5-'СЕТ СН'!$G$17</f>
        <v>5364.7460547700002</v>
      </c>
      <c r="F52" s="36">
        <f>SUMIFS(СВЦЭМ!$C$39:$C$782,СВЦЭМ!$A$39:$A$782,$A52,СВЦЭМ!$B$39:$B$782,F$47)+'СЕТ СН'!$G$9+СВЦЭМ!$D$10+'СЕТ СН'!$G$5-'СЕТ СН'!$G$17</f>
        <v>5369.8581679600002</v>
      </c>
      <c r="G52" s="36">
        <f>SUMIFS(СВЦЭМ!$C$39:$C$782,СВЦЭМ!$A$39:$A$782,$A52,СВЦЭМ!$B$39:$B$782,G$47)+'СЕТ СН'!$G$9+СВЦЭМ!$D$10+'СЕТ СН'!$G$5-'СЕТ СН'!$G$17</f>
        <v>5360.1994659600005</v>
      </c>
      <c r="H52" s="36">
        <f>SUMIFS(СВЦЭМ!$C$39:$C$782,СВЦЭМ!$A$39:$A$782,$A52,СВЦЭМ!$B$39:$B$782,H$47)+'СЕТ СН'!$G$9+СВЦЭМ!$D$10+'СЕТ СН'!$G$5-'СЕТ СН'!$G$17</f>
        <v>5343.4628095300004</v>
      </c>
      <c r="I52" s="36">
        <f>SUMIFS(СВЦЭМ!$C$39:$C$782,СВЦЭМ!$A$39:$A$782,$A52,СВЦЭМ!$B$39:$B$782,I$47)+'СЕТ СН'!$G$9+СВЦЭМ!$D$10+'СЕТ СН'!$G$5-'СЕТ СН'!$G$17</f>
        <v>5326.7396868800006</v>
      </c>
      <c r="J52" s="36">
        <f>SUMIFS(СВЦЭМ!$C$39:$C$782,СВЦЭМ!$A$39:$A$782,$A52,СВЦЭМ!$B$39:$B$782,J$47)+'СЕТ СН'!$G$9+СВЦЭМ!$D$10+'СЕТ СН'!$G$5-'СЕТ СН'!$G$17</f>
        <v>5288.05079028</v>
      </c>
      <c r="K52" s="36">
        <f>SUMIFS(СВЦЭМ!$C$39:$C$782,СВЦЭМ!$A$39:$A$782,$A52,СВЦЭМ!$B$39:$B$782,K$47)+'СЕТ СН'!$G$9+СВЦЭМ!$D$10+'СЕТ СН'!$G$5-'СЕТ СН'!$G$17</f>
        <v>5242.4502206800007</v>
      </c>
      <c r="L52" s="36">
        <f>SUMIFS(СВЦЭМ!$C$39:$C$782,СВЦЭМ!$A$39:$A$782,$A52,СВЦЭМ!$B$39:$B$782,L$47)+'СЕТ СН'!$G$9+СВЦЭМ!$D$10+'СЕТ СН'!$G$5-'СЕТ СН'!$G$17</f>
        <v>5202.0366431800003</v>
      </c>
      <c r="M52" s="36">
        <f>SUMIFS(СВЦЭМ!$C$39:$C$782,СВЦЭМ!$A$39:$A$782,$A52,СВЦЭМ!$B$39:$B$782,M$47)+'СЕТ СН'!$G$9+СВЦЭМ!$D$10+'СЕТ СН'!$G$5-'СЕТ СН'!$G$17</f>
        <v>5194.9452242000007</v>
      </c>
      <c r="N52" s="36">
        <f>SUMIFS(СВЦЭМ!$C$39:$C$782,СВЦЭМ!$A$39:$A$782,$A52,СВЦЭМ!$B$39:$B$782,N$47)+'СЕТ СН'!$G$9+СВЦЭМ!$D$10+'СЕТ СН'!$G$5-'СЕТ СН'!$G$17</f>
        <v>5210.5961226500003</v>
      </c>
      <c r="O52" s="36">
        <f>SUMIFS(СВЦЭМ!$C$39:$C$782,СВЦЭМ!$A$39:$A$782,$A52,СВЦЭМ!$B$39:$B$782,O$47)+'СЕТ СН'!$G$9+СВЦЭМ!$D$10+'СЕТ СН'!$G$5-'СЕТ СН'!$G$17</f>
        <v>5236.5221915900001</v>
      </c>
      <c r="P52" s="36">
        <f>SUMIFS(СВЦЭМ!$C$39:$C$782,СВЦЭМ!$A$39:$A$782,$A52,СВЦЭМ!$B$39:$B$782,P$47)+'СЕТ СН'!$G$9+СВЦЭМ!$D$10+'СЕТ СН'!$G$5-'СЕТ СН'!$G$17</f>
        <v>5250.0685908300002</v>
      </c>
      <c r="Q52" s="36">
        <f>SUMIFS(СВЦЭМ!$C$39:$C$782,СВЦЭМ!$A$39:$A$782,$A52,СВЦЭМ!$B$39:$B$782,Q$47)+'СЕТ СН'!$G$9+СВЦЭМ!$D$10+'СЕТ СН'!$G$5-'СЕТ СН'!$G$17</f>
        <v>5266.1416378000004</v>
      </c>
      <c r="R52" s="36">
        <f>SUMIFS(СВЦЭМ!$C$39:$C$782,СВЦЭМ!$A$39:$A$782,$A52,СВЦЭМ!$B$39:$B$782,R$47)+'СЕТ СН'!$G$9+СВЦЭМ!$D$10+'СЕТ СН'!$G$5-'СЕТ СН'!$G$17</f>
        <v>5249.8313263100008</v>
      </c>
      <c r="S52" s="36">
        <f>SUMIFS(СВЦЭМ!$C$39:$C$782,СВЦЭМ!$A$39:$A$782,$A52,СВЦЭМ!$B$39:$B$782,S$47)+'СЕТ СН'!$G$9+СВЦЭМ!$D$10+'СЕТ СН'!$G$5-'СЕТ СН'!$G$17</f>
        <v>5203.5015347400004</v>
      </c>
      <c r="T52" s="36">
        <f>SUMIFS(СВЦЭМ!$C$39:$C$782,СВЦЭМ!$A$39:$A$782,$A52,СВЦЭМ!$B$39:$B$782,T$47)+'СЕТ СН'!$G$9+СВЦЭМ!$D$10+'СЕТ СН'!$G$5-'СЕТ СН'!$G$17</f>
        <v>5180.1155552600003</v>
      </c>
      <c r="U52" s="36">
        <f>SUMIFS(СВЦЭМ!$C$39:$C$782,СВЦЭМ!$A$39:$A$782,$A52,СВЦЭМ!$B$39:$B$782,U$47)+'СЕТ СН'!$G$9+СВЦЭМ!$D$10+'СЕТ СН'!$G$5-'СЕТ СН'!$G$17</f>
        <v>5195.4354472600007</v>
      </c>
      <c r="V52" s="36">
        <f>SUMIFS(СВЦЭМ!$C$39:$C$782,СВЦЭМ!$A$39:$A$782,$A52,СВЦЭМ!$B$39:$B$782,V$47)+'СЕТ СН'!$G$9+СВЦЭМ!$D$10+'СЕТ СН'!$G$5-'СЕТ СН'!$G$17</f>
        <v>5213.8695808100001</v>
      </c>
      <c r="W52" s="36">
        <f>SUMIFS(СВЦЭМ!$C$39:$C$782,СВЦЭМ!$A$39:$A$782,$A52,СВЦЭМ!$B$39:$B$782,W$47)+'СЕТ СН'!$G$9+СВЦЭМ!$D$10+'СЕТ СН'!$G$5-'СЕТ СН'!$G$17</f>
        <v>5218.1267618000002</v>
      </c>
      <c r="X52" s="36">
        <f>SUMIFS(СВЦЭМ!$C$39:$C$782,СВЦЭМ!$A$39:$A$782,$A52,СВЦЭМ!$B$39:$B$782,X$47)+'СЕТ СН'!$G$9+СВЦЭМ!$D$10+'СЕТ СН'!$G$5-'СЕТ СН'!$G$17</f>
        <v>5228.3839756500001</v>
      </c>
      <c r="Y52" s="36">
        <f>SUMIFS(СВЦЭМ!$C$39:$C$782,СВЦЭМ!$A$39:$A$782,$A52,СВЦЭМ!$B$39:$B$782,Y$47)+'СЕТ СН'!$G$9+СВЦЭМ!$D$10+'СЕТ СН'!$G$5-'СЕТ СН'!$G$17</f>
        <v>5241.8754825699998</v>
      </c>
    </row>
    <row r="53" spans="1:25" ht="15.75" x14ac:dyDescent="0.2">
      <c r="A53" s="35">
        <f t="shared" si="1"/>
        <v>45297</v>
      </c>
      <c r="B53" s="36">
        <f>SUMIFS(СВЦЭМ!$C$39:$C$782,СВЦЭМ!$A$39:$A$782,$A53,СВЦЭМ!$B$39:$B$782,B$47)+'СЕТ СН'!$G$9+СВЦЭМ!$D$10+'СЕТ СН'!$G$5-'СЕТ СН'!$G$17</f>
        <v>5402.6344225800003</v>
      </c>
      <c r="C53" s="36">
        <f>SUMIFS(СВЦЭМ!$C$39:$C$782,СВЦЭМ!$A$39:$A$782,$A53,СВЦЭМ!$B$39:$B$782,C$47)+'СЕТ СН'!$G$9+СВЦЭМ!$D$10+'СЕТ СН'!$G$5-'СЕТ СН'!$G$17</f>
        <v>5384.0761315700001</v>
      </c>
      <c r="D53" s="36">
        <f>SUMIFS(СВЦЭМ!$C$39:$C$782,СВЦЭМ!$A$39:$A$782,$A53,СВЦЭМ!$B$39:$B$782,D$47)+'СЕТ СН'!$G$9+СВЦЭМ!$D$10+'СЕТ СН'!$G$5-'СЕТ СН'!$G$17</f>
        <v>5397.73880138</v>
      </c>
      <c r="E53" s="36">
        <f>SUMIFS(СВЦЭМ!$C$39:$C$782,СВЦЭМ!$A$39:$A$782,$A53,СВЦЭМ!$B$39:$B$782,E$47)+'СЕТ СН'!$G$9+СВЦЭМ!$D$10+'СЕТ СН'!$G$5-'СЕТ СН'!$G$17</f>
        <v>5413.3671367700008</v>
      </c>
      <c r="F53" s="36">
        <f>SUMIFS(СВЦЭМ!$C$39:$C$782,СВЦЭМ!$A$39:$A$782,$A53,СВЦЭМ!$B$39:$B$782,F$47)+'СЕТ СН'!$G$9+СВЦЭМ!$D$10+'СЕТ СН'!$G$5-'СЕТ СН'!$G$17</f>
        <v>5411.12954885</v>
      </c>
      <c r="G53" s="36">
        <f>SUMIFS(СВЦЭМ!$C$39:$C$782,СВЦЭМ!$A$39:$A$782,$A53,СВЦЭМ!$B$39:$B$782,G$47)+'СЕТ СН'!$G$9+СВЦЭМ!$D$10+'СЕТ СН'!$G$5-'СЕТ СН'!$G$17</f>
        <v>5401.2963693600004</v>
      </c>
      <c r="H53" s="36">
        <f>SUMIFS(СВЦЭМ!$C$39:$C$782,СВЦЭМ!$A$39:$A$782,$A53,СВЦЭМ!$B$39:$B$782,H$47)+'СЕТ СН'!$G$9+СВЦЭМ!$D$10+'СЕТ СН'!$G$5-'СЕТ СН'!$G$17</f>
        <v>5386.1624670600004</v>
      </c>
      <c r="I53" s="36">
        <f>SUMIFS(СВЦЭМ!$C$39:$C$782,СВЦЭМ!$A$39:$A$782,$A53,СВЦЭМ!$B$39:$B$782,I$47)+'СЕТ СН'!$G$9+СВЦЭМ!$D$10+'СЕТ СН'!$G$5-'СЕТ СН'!$G$17</f>
        <v>5345.1926888200005</v>
      </c>
      <c r="J53" s="36">
        <f>SUMIFS(СВЦЭМ!$C$39:$C$782,СВЦЭМ!$A$39:$A$782,$A53,СВЦЭМ!$B$39:$B$782,J$47)+'СЕТ СН'!$G$9+СВЦЭМ!$D$10+'СЕТ СН'!$G$5-'СЕТ СН'!$G$17</f>
        <v>5337.06444164</v>
      </c>
      <c r="K53" s="36">
        <f>SUMIFS(СВЦЭМ!$C$39:$C$782,СВЦЭМ!$A$39:$A$782,$A53,СВЦЭМ!$B$39:$B$782,K$47)+'СЕТ СН'!$G$9+СВЦЭМ!$D$10+'СЕТ СН'!$G$5-'СЕТ СН'!$G$17</f>
        <v>5299.0429991500005</v>
      </c>
      <c r="L53" s="36">
        <f>SUMIFS(СВЦЭМ!$C$39:$C$782,СВЦЭМ!$A$39:$A$782,$A53,СВЦЭМ!$B$39:$B$782,L$47)+'СЕТ СН'!$G$9+СВЦЭМ!$D$10+'СЕТ СН'!$G$5-'СЕТ СН'!$G$17</f>
        <v>5261.1667499300002</v>
      </c>
      <c r="M53" s="36">
        <f>SUMIFS(СВЦЭМ!$C$39:$C$782,СВЦЭМ!$A$39:$A$782,$A53,СВЦЭМ!$B$39:$B$782,M$47)+'СЕТ СН'!$G$9+СВЦЭМ!$D$10+'СЕТ СН'!$G$5-'СЕТ СН'!$G$17</f>
        <v>5257.6349030500005</v>
      </c>
      <c r="N53" s="36">
        <f>SUMIFS(СВЦЭМ!$C$39:$C$782,СВЦЭМ!$A$39:$A$782,$A53,СВЦЭМ!$B$39:$B$782,N$47)+'СЕТ СН'!$G$9+СВЦЭМ!$D$10+'СЕТ СН'!$G$5-'СЕТ СН'!$G$17</f>
        <v>5265.3558865600007</v>
      </c>
      <c r="O53" s="36">
        <f>SUMIFS(СВЦЭМ!$C$39:$C$782,СВЦЭМ!$A$39:$A$782,$A53,СВЦЭМ!$B$39:$B$782,O$47)+'СЕТ СН'!$G$9+СВЦЭМ!$D$10+'СЕТ СН'!$G$5-'СЕТ СН'!$G$17</f>
        <v>5277.6297039400006</v>
      </c>
      <c r="P53" s="36">
        <f>SUMIFS(СВЦЭМ!$C$39:$C$782,СВЦЭМ!$A$39:$A$782,$A53,СВЦЭМ!$B$39:$B$782,P$47)+'СЕТ СН'!$G$9+СВЦЭМ!$D$10+'СЕТ СН'!$G$5-'СЕТ СН'!$G$17</f>
        <v>5290.6657599800001</v>
      </c>
      <c r="Q53" s="36">
        <f>SUMIFS(СВЦЭМ!$C$39:$C$782,СВЦЭМ!$A$39:$A$782,$A53,СВЦЭМ!$B$39:$B$782,Q$47)+'СЕТ СН'!$G$9+СВЦЭМ!$D$10+'СЕТ СН'!$G$5-'СЕТ СН'!$G$17</f>
        <v>5303.0144335200002</v>
      </c>
      <c r="R53" s="36">
        <f>SUMIFS(СВЦЭМ!$C$39:$C$782,СВЦЭМ!$A$39:$A$782,$A53,СВЦЭМ!$B$39:$B$782,R$47)+'СЕТ СН'!$G$9+СВЦЭМ!$D$10+'СЕТ СН'!$G$5-'СЕТ СН'!$G$17</f>
        <v>5321.1331604100005</v>
      </c>
      <c r="S53" s="36">
        <f>SUMIFS(СВЦЭМ!$C$39:$C$782,СВЦЭМ!$A$39:$A$782,$A53,СВЦЭМ!$B$39:$B$782,S$47)+'СЕТ СН'!$G$9+СВЦЭМ!$D$10+'СЕТ СН'!$G$5-'СЕТ СН'!$G$17</f>
        <v>5263.9855897200005</v>
      </c>
      <c r="T53" s="36">
        <f>SUMIFS(СВЦЭМ!$C$39:$C$782,СВЦЭМ!$A$39:$A$782,$A53,СВЦЭМ!$B$39:$B$782,T$47)+'СЕТ СН'!$G$9+СВЦЭМ!$D$10+'СЕТ СН'!$G$5-'СЕТ СН'!$G$17</f>
        <v>5227.4174115300002</v>
      </c>
      <c r="U53" s="36">
        <f>SUMIFS(СВЦЭМ!$C$39:$C$782,СВЦЭМ!$A$39:$A$782,$A53,СВЦЭМ!$B$39:$B$782,U$47)+'СЕТ СН'!$G$9+СВЦЭМ!$D$10+'СЕТ СН'!$G$5-'СЕТ СН'!$G$17</f>
        <v>5237.1474773500004</v>
      </c>
      <c r="V53" s="36">
        <f>SUMIFS(СВЦЭМ!$C$39:$C$782,СВЦЭМ!$A$39:$A$782,$A53,СВЦЭМ!$B$39:$B$782,V$47)+'СЕТ СН'!$G$9+СВЦЭМ!$D$10+'СЕТ СН'!$G$5-'СЕТ СН'!$G$17</f>
        <v>5258.26532744</v>
      </c>
      <c r="W53" s="36">
        <f>SUMIFS(СВЦЭМ!$C$39:$C$782,СВЦЭМ!$A$39:$A$782,$A53,СВЦЭМ!$B$39:$B$782,W$47)+'СЕТ СН'!$G$9+СВЦЭМ!$D$10+'СЕТ СН'!$G$5-'СЕТ СН'!$G$17</f>
        <v>5263.99782203</v>
      </c>
      <c r="X53" s="36">
        <f>SUMIFS(СВЦЭМ!$C$39:$C$782,СВЦЭМ!$A$39:$A$782,$A53,СВЦЭМ!$B$39:$B$782,X$47)+'СЕТ СН'!$G$9+СВЦЭМ!$D$10+'СЕТ СН'!$G$5-'СЕТ СН'!$G$17</f>
        <v>5272.9573002100005</v>
      </c>
      <c r="Y53" s="36">
        <f>SUMIFS(СВЦЭМ!$C$39:$C$782,СВЦЭМ!$A$39:$A$782,$A53,СВЦЭМ!$B$39:$B$782,Y$47)+'СЕТ СН'!$G$9+СВЦЭМ!$D$10+'СЕТ СН'!$G$5-'СЕТ СН'!$G$17</f>
        <v>5290.9397415200001</v>
      </c>
    </row>
    <row r="54" spans="1:25" ht="15.75" x14ac:dyDescent="0.2">
      <c r="A54" s="35">
        <f t="shared" si="1"/>
        <v>45298</v>
      </c>
      <c r="B54" s="36">
        <f>SUMIFS(СВЦЭМ!$C$39:$C$782,СВЦЭМ!$A$39:$A$782,$A54,СВЦЭМ!$B$39:$B$782,B$47)+'СЕТ СН'!$G$9+СВЦЭМ!$D$10+'СЕТ СН'!$G$5-'СЕТ СН'!$G$17</f>
        <v>5323.6734630000001</v>
      </c>
      <c r="C54" s="36">
        <f>SUMIFS(СВЦЭМ!$C$39:$C$782,СВЦЭМ!$A$39:$A$782,$A54,СВЦЭМ!$B$39:$B$782,C$47)+'СЕТ СН'!$G$9+СВЦЭМ!$D$10+'СЕТ СН'!$G$5-'СЕТ СН'!$G$17</f>
        <v>5405.9450394900005</v>
      </c>
      <c r="D54" s="36">
        <f>SUMIFS(СВЦЭМ!$C$39:$C$782,СВЦЭМ!$A$39:$A$782,$A54,СВЦЭМ!$B$39:$B$782,D$47)+'СЕТ СН'!$G$9+СВЦЭМ!$D$10+'СЕТ СН'!$G$5-'СЕТ СН'!$G$17</f>
        <v>5427.9321462200005</v>
      </c>
      <c r="E54" s="36">
        <f>SUMIFS(СВЦЭМ!$C$39:$C$782,СВЦЭМ!$A$39:$A$782,$A54,СВЦЭМ!$B$39:$B$782,E$47)+'СЕТ СН'!$G$9+СВЦЭМ!$D$10+'СЕТ СН'!$G$5-'СЕТ СН'!$G$17</f>
        <v>5438.8608729100006</v>
      </c>
      <c r="F54" s="36">
        <f>SUMIFS(СВЦЭМ!$C$39:$C$782,СВЦЭМ!$A$39:$A$782,$A54,СВЦЭМ!$B$39:$B$782,F$47)+'СЕТ СН'!$G$9+СВЦЭМ!$D$10+'СЕТ СН'!$G$5-'СЕТ СН'!$G$17</f>
        <v>5438.0994635000006</v>
      </c>
      <c r="G54" s="36">
        <f>SUMIFS(СВЦЭМ!$C$39:$C$782,СВЦЭМ!$A$39:$A$782,$A54,СВЦЭМ!$B$39:$B$782,G$47)+'СЕТ СН'!$G$9+СВЦЭМ!$D$10+'СЕТ СН'!$G$5-'СЕТ СН'!$G$17</f>
        <v>5428.0825435400002</v>
      </c>
      <c r="H54" s="36">
        <f>SUMIFS(СВЦЭМ!$C$39:$C$782,СВЦЭМ!$A$39:$A$782,$A54,СВЦЭМ!$B$39:$B$782,H$47)+'СЕТ СН'!$G$9+СВЦЭМ!$D$10+'СЕТ СН'!$G$5-'СЕТ СН'!$G$17</f>
        <v>5416.2024241600002</v>
      </c>
      <c r="I54" s="36">
        <f>SUMIFS(СВЦЭМ!$C$39:$C$782,СВЦЭМ!$A$39:$A$782,$A54,СВЦЭМ!$B$39:$B$782,I$47)+'СЕТ СН'!$G$9+СВЦЭМ!$D$10+'СЕТ СН'!$G$5-'СЕТ СН'!$G$17</f>
        <v>5417.5680050500005</v>
      </c>
      <c r="J54" s="36">
        <f>SUMIFS(СВЦЭМ!$C$39:$C$782,СВЦЭМ!$A$39:$A$782,$A54,СВЦЭМ!$B$39:$B$782,J$47)+'СЕТ СН'!$G$9+СВЦЭМ!$D$10+'СЕТ СН'!$G$5-'СЕТ СН'!$G$17</f>
        <v>5384.8774903800004</v>
      </c>
      <c r="K54" s="36">
        <f>SUMIFS(СВЦЭМ!$C$39:$C$782,СВЦЭМ!$A$39:$A$782,$A54,СВЦЭМ!$B$39:$B$782,K$47)+'СЕТ СН'!$G$9+СВЦЭМ!$D$10+'СЕТ СН'!$G$5-'СЕТ СН'!$G$17</f>
        <v>5347.0626104399998</v>
      </c>
      <c r="L54" s="36">
        <f>SUMIFS(СВЦЭМ!$C$39:$C$782,СВЦЭМ!$A$39:$A$782,$A54,СВЦЭМ!$B$39:$B$782,L$47)+'СЕТ СН'!$G$9+СВЦЭМ!$D$10+'СЕТ СН'!$G$5-'СЕТ СН'!$G$17</f>
        <v>5317.32340828</v>
      </c>
      <c r="M54" s="36">
        <f>SUMIFS(СВЦЭМ!$C$39:$C$782,СВЦЭМ!$A$39:$A$782,$A54,СВЦЭМ!$B$39:$B$782,M$47)+'СЕТ СН'!$G$9+СВЦЭМ!$D$10+'СЕТ СН'!$G$5-'СЕТ СН'!$G$17</f>
        <v>5300.9468974500005</v>
      </c>
      <c r="N54" s="36">
        <f>SUMIFS(СВЦЭМ!$C$39:$C$782,СВЦЭМ!$A$39:$A$782,$A54,СВЦЭМ!$B$39:$B$782,N$47)+'СЕТ СН'!$G$9+СВЦЭМ!$D$10+'СЕТ СН'!$G$5-'СЕТ СН'!$G$17</f>
        <v>5313.0064231100005</v>
      </c>
      <c r="O54" s="36">
        <f>SUMIFS(СВЦЭМ!$C$39:$C$782,СВЦЭМ!$A$39:$A$782,$A54,СВЦЭМ!$B$39:$B$782,O$47)+'СЕТ СН'!$G$9+СВЦЭМ!$D$10+'СЕТ СН'!$G$5-'СЕТ СН'!$G$17</f>
        <v>5321.3887121400003</v>
      </c>
      <c r="P54" s="36">
        <f>SUMIFS(СВЦЭМ!$C$39:$C$782,СВЦЭМ!$A$39:$A$782,$A54,СВЦЭМ!$B$39:$B$782,P$47)+'СЕТ СН'!$G$9+СВЦЭМ!$D$10+'СЕТ СН'!$G$5-'СЕТ СН'!$G$17</f>
        <v>5341.8808368700002</v>
      </c>
      <c r="Q54" s="36">
        <f>SUMIFS(СВЦЭМ!$C$39:$C$782,СВЦЭМ!$A$39:$A$782,$A54,СВЦЭМ!$B$39:$B$782,Q$47)+'СЕТ СН'!$G$9+СВЦЭМ!$D$10+'СЕТ СН'!$G$5-'СЕТ СН'!$G$17</f>
        <v>5340.5963604900007</v>
      </c>
      <c r="R54" s="36">
        <f>SUMIFS(СВЦЭМ!$C$39:$C$782,СВЦЭМ!$A$39:$A$782,$A54,СВЦЭМ!$B$39:$B$782,R$47)+'СЕТ СН'!$G$9+СВЦЭМ!$D$10+'СЕТ СН'!$G$5-'СЕТ СН'!$G$17</f>
        <v>5331.5903826900003</v>
      </c>
      <c r="S54" s="36">
        <f>SUMIFS(СВЦЭМ!$C$39:$C$782,СВЦЭМ!$A$39:$A$782,$A54,СВЦЭМ!$B$39:$B$782,S$47)+'СЕТ СН'!$G$9+СВЦЭМ!$D$10+'СЕТ СН'!$G$5-'СЕТ СН'!$G$17</f>
        <v>5306.76623578</v>
      </c>
      <c r="T54" s="36">
        <f>SUMIFS(СВЦЭМ!$C$39:$C$782,СВЦЭМ!$A$39:$A$782,$A54,СВЦЭМ!$B$39:$B$782,T$47)+'СЕТ СН'!$G$9+СВЦЭМ!$D$10+'СЕТ СН'!$G$5-'СЕТ СН'!$G$17</f>
        <v>5292.9384882900004</v>
      </c>
      <c r="U54" s="36">
        <f>SUMIFS(СВЦЭМ!$C$39:$C$782,СВЦЭМ!$A$39:$A$782,$A54,СВЦЭМ!$B$39:$B$782,U$47)+'СЕТ СН'!$G$9+СВЦЭМ!$D$10+'СЕТ СН'!$G$5-'СЕТ СН'!$G$17</f>
        <v>5313.6439913000004</v>
      </c>
      <c r="V54" s="36">
        <f>SUMIFS(СВЦЭМ!$C$39:$C$782,СВЦЭМ!$A$39:$A$782,$A54,СВЦЭМ!$B$39:$B$782,V$47)+'СЕТ СН'!$G$9+СВЦЭМ!$D$10+'СЕТ СН'!$G$5-'СЕТ СН'!$G$17</f>
        <v>5324.0438591800003</v>
      </c>
      <c r="W54" s="36">
        <f>SUMIFS(СВЦЭМ!$C$39:$C$782,СВЦЭМ!$A$39:$A$782,$A54,СВЦЭМ!$B$39:$B$782,W$47)+'СЕТ СН'!$G$9+СВЦЭМ!$D$10+'СЕТ СН'!$G$5-'СЕТ СН'!$G$17</f>
        <v>5330.5099465500007</v>
      </c>
      <c r="X54" s="36">
        <f>SUMIFS(СВЦЭМ!$C$39:$C$782,СВЦЭМ!$A$39:$A$782,$A54,СВЦЭМ!$B$39:$B$782,X$47)+'СЕТ СН'!$G$9+СВЦЭМ!$D$10+'СЕТ СН'!$G$5-'СЕТ СН'!$G$17</f>
        <v>5347.8111095700006</v>
      </c>
      <c r="Y54" s="36">
        <f>SUMIFS(СВЦЭМ!$C$39:$C$782,СВЦЭМ!$A$39:$A$782,$A54,СВЦЭМ!$B$39:$B$782,Y$47)+'СЕТ СН'!$G$9+СВЦЭМ!$D$10+'СЕТ СН'!$G$5-'СЕТ СН'!$G$17</f>
        <v>5362.7204981000004</v>
      </c>
    </row>
    <row r="55" spans="1:25" ht="15.75" x14ac:dyDescent="0.2">
      <c r="A55" s="35">
        <f t="shared" si="1"/>
        <v>45299</v>
      </c>
      <c r="B55" s="36">
        <f>SUMIFS(СВЦЭМ!$C$39:$C$782,СВЦЭМ!$A$39:$A$782,$A55,СВЦЭМ!$B$39:$B$782,B$47)+'СЕТ СН'!$G$9+СВЦЭМ!$D$10+'СЕТ СН'!$G$5-'СЕТ СН'!$G$17</f>
        <v>5216.1184837700002</v>
      </c>
      <c r="C55" s="36">
        <f>SUMIFS(СВЦЭМ!$C$39:$C$782,СВЦЭМ!$A$39:$A$782,$A55,СВЦЭМ!$B$39:$B$782,C$47)+'СЕТ СН'!$G$9+СВЦЭМ!$D$10+'СЕТ СН'!$G$5-'СЕТ СН'!$G$17</f>
        <v>5237.4744929000008</v>
      </c>
      <c r="D55" s="36">
        <f>SUMIFS(СВЦЭМ!$C$39:$C$782,СВЦЭМ!$A$39:$A$782,$A55,СВЦЭМ!$B$39:$B$782,D$47)+'СЕТ СН'!$G$9+СВЦЭМ!$D$10+'СЕТ СН'!$G$5-'СЕТ СН'!$G$17</f>
        <v>5258.8986973400006</v>
      </c>
      <c r="E55" s="36">
        <f>SUMIFS(СВЦЭМ!$C$39:$C$782,СВЦЭМ!$A$39:$A$782,$A55,СВЦЭМ!$B$39:$B$782,E$47)+'СЕТ СН'!$G$9+СВЦЭМ!$D$10+'СЕТ СН'!$G$5-'СЕТ СН'!$G$17</f>
        <v>5269.4536888600005</v>
      </c>
      <c r="F55" s="36">
        <f>SUMIFS(СВЦЭМ!$C$39:$C$782,СВЦЭМ!$A$39:$A$782,$A55,СВЦЭМ!$B$39:$B$782,F$47)+'СЕТ СН'!$G$9+СВЦЭМ!$D$10+'СЕТ СН'!$G$5-'СЕТ СН'!$G$17</f>
        <v>5279.1734197100004</v>
      </c>
      <c r="G55" s="36">
        <f>SUMIFS(СВЦЭМ!$C$39:$C$782,СВЦЭМ!$A$39:$A$782,$A55,СВЦЭМ!$B$39:$B$782,G$47)+'СЕТ СН'!$G$9+СВЦЭМ!$D$10+'СЕТ СН'!$G$5-'СЕТ СН'!$G$17</f>
        <v>5269.7348474200007</v>
      </c>
      <c r="H55" s="36">
        <f>SUMIFS(СВЦЭМ!$C$39:$C$782,СВЦЭМ!$A$39:$A$782,$A55,СВЦЭМ!$B$39:$B$782,H$47)+'СЕТ СН'!$G$9+СВЦЭМ!$D$10+'СЕТ СН'!$G$5-'СЕТ СН'!$G$17</f>
        <v>5255.5668749300003</v>
      </c>
      <c r="I55" s="36">
        <f>SUMIFS(СВЦЭМ!$C$39:$C$782,СВЦЭМ!$A$39:$A$782,$A55,СВЦЭМ!$B$39:$B$782,I$47)+'СЕТ СН'!$G$9+СВЦЭМ!$D$10+'СЕТ СН'!$G$5-'СЕТ СН'!$G$17</f>
        <v>5245.1894093299998</v>
      </c>
      <c r="J55" s="36">
        <f>SUMIFS(СВЦЭМ!$C$39:$C$782,СВЦЭМ!$A$39:$A$782,$A55,СВЦЭМ!$B$39:$B$782,J$47)+'СЕТ СН'!$G$9+СВЦЭМ!$D$10+'СЕТ СН'!$G$5-'СЕТ СН'!$G$17</f>
        <v>5214.9945513900002</v>
      </c>
      <c r="K55" s="36">
        <f>SUMIFS(СВЦЭМ!$C$39:$C$782,СВЦЭМ!$A$39:$A$782,$A55,СВЦЭМ!$B$39:$B$782,K$47)+'СЕТ СН'!$G$9+СВЦЭМ!$D$10+'СЕТ СН'!$G$5-'СЕТ СН'!$G$17</f>
        <v>5203.9461339600002</v>
      </c>
      <c r="L55" s="36">
        <f>SUMIFS(СВЦЭМ!$C$39:$C$782,СВЦЭМ!$A$39:$A$782,$A55,СВЦЭМ!$B$39:$B$782,L$47)+'СЕТ СН'!$G$9+СВЦЭМ!$D$10+'СЕТ СН'!$G$5-'СЕТ СН'!$G$17</f>
        <v>5271.6620242500003</v>
      </c>
      <c r="M55" s="36">
        <f>SUMIFS(СВЦЭМ!$C$39:$C$782,СВЦЭМ!$A$39:$A$782,$A55,СВЦЭМ!$B$39:$B$782,M$47)+'СЕТ СН'!$G$9+СВЦЭМ!$D$10+'СЕТ СН'!$G$5-'СЕТ СН'!$G$17</f>
        <v>5259.6844724500006</v>
      </c>
      <c r="N55" s="36">
        <f>SUMIFS(СВЦЭМ!$C$39:$C$782,СВЦЭМ!$A$39:$A$782,$A55,СВЦЭМ!$B$39:$B$782,N$47)+'СЕТ СН'!$G$9+СВЦЭМ!$D$10+'СЕТ СН'!$G$5-'СЕТ СН'!$G$17</f>
        <v>5267.15785478</v>
      </c>
      <c r="O55" s="36">
        <f>SUMIFS(СВЦЭМ!$C$39:$C$782,СВЦЭМ!$A$39:$A$782,$A55,СВЦЭМ!$B$39:$B$782,O$47)+'СЕТ СН'!$G$9+СВЦЭМ!$D$10+'СЕТ СН'!$G$5-'СЕТ СН'!$G$17</f>
        <v>5282.2009852400006</v>
      </c>
      <c r="P55" s="36">
        <f>SUMIFS(СВЦЭМ!$C$39:$C$782,СВЦЭМ!$A$39:$A$782,$A55,СВЦЭМ!$B$39:$B$782,P$47)+'СЕТ СН'!$G$9+СВЦЭМ!$D$10+'СЕТ СН'!$G$5-'СЕТ СН'!$G$17</f>
        <v>5302.2362766200004</v>
      </c>
      <c r="Q55" s="36">
        <f>SUMIFS(СВЦЭМ!$C$39:$C$782,СВЦЭМ!$A$39:$A$782,$A55,СВЦЭМ!$B$39:$B$782,Q$47)+'СЕТ СН'!$G$9+СВЦЭМ!$D$10+'СЕТ СН'!$G$5-'СЕТ СН'!$G$17</f>
        <v>5305.7620358800004</v>
      </c>
      <c r="R55" s="36">
        <f>SUMIFS(СВЦЭМ!$C$39:$C$782,СВЦЭМ!$A$39:$A$782,$A55,СВЦЭМ!$B$39:$B$782,R$47)+'СЕТ СН'!$G$9+СВЦЭМ!$D$10+'СЕТ СН'!$G$5-'СЕТ СН'!$G$17</f>
        <v>5297.38054999</v>
      </c>
      <c r="S55" s="36">
        <f>SUMIFS(СВЦЭМ!$C$39:$C$782,СВЦЭМ!$A$39:$A$782,$A55,СВЦЭМ!$B$39:$B$782,S$47)+'СЕТ СН'!$G$9+СВЦЭМ!$D$10+'СЕТ СН'!$G$5-'СЕТ СН'!$G$17</f>
        <v>5271.0904531600008</v>
      </c>
      <c r="T55" s="36">
        <f>SUMIFS(СВЦЭМ!$C$39:$C$782,СВЦЭМ!$A$39:$A$782,$A55,СВЦЭМ!$B$39:$B$782,T$47)+'СЕТ СН'!$G$9+СВЦЭМ!$D$10+'СЕТ СН'!$G$5-'СЕТ СН'!$G$17</f>
        <v>5237.9819806000005</v>
      </c>
      <c r="U55" s="36">
        <f>SUMIFS(СВЦЭМ!$C$39:$C$782,СВЦЭМ!$A$39:$A$782,$A55,СВЦЭМ!$B$39:$B$782,U$47)+'СЕТ СН'!$G$9+СВЦЭМ!$D$10+'СЕТ СН'!$G$5-'СЕТ СН'!$G$17</f>
        <v>5249.6144768000004</v>
      </c>
      <c r="V55" s="36">
        <f>SUMIFS(СВЦЭМ!$C$39:$C$782,СВЦЭМ!$A$39:$A$782,$A55,СВЦЭМ!$B$39:$B$782,V$47)+'СЕТ СН'!$G$9+СВЦЭМ!$D$10+'СЕТ СН'!$G$5-'СЕТ СН'!$G$17</f>
        <v>5269.1094419500005</v>
      </c>
      <c r="W55" s="36">
        <f>SUMIFS(СВЦЭМ!$C$39:$C$782,СВЦЭМ!$A$39:$A$782,$A55,СВЦЭМ!$B$39:$B$782,W$47)+'СЕТ СН'!$G$9+СВЦЭМ!$D$10+'СЕТ СН'!$G$5-'СЕТ СН'!$G$17</f>
        <v>5265.8965603000006</v>
      </c>
      <c r="X55" s="36">
        <f>SUMIFS(СВЦЭМ!$C$39:$C$782,СВЦЭМ!$A$39:$A$782,$A55,СВЦЭМ!$B$39:$B$782,X$47)+'СЕТ СН'!$G$9+СВЦЭМ!$D$10+'СЕТ СН'!$G$5-'СЕТ СН'!$G$17</f>
        <v>5278.1481494899999</v>
      </c>
      <c r="Y55" s="36">
        <f>SUMIFS(СВЦЭМ!$C$39:$C$782,СВЦЭМ!$A$39:$A$782,$A55,СВЦЭМ!$B$39:$B$782,Y$47)+'СЕТ СН'!$G$9+СВЦЭМ!$D$10+'СЕТ СН'!$G$5-'СЕТ СН'!$G$17</f>
        <v>5287.5084801000003</v>
      </c>
    </row>
    <row r="56" spans="1:25" ht="15.75" x14ac:dyDescent="0.2">
      <c r="A56" s="35">
        <f t="shared" si="1"/>
        <v>45300</v>
      </c>
      <c r="B56" s="36">
        <f>SUMIFS(СВЦЭМ!$C$39:$C$782,СВЦЭМ!$A$39:$A$782,$A56,СВЦЭМ!$B$39:$B$782,B$47)+'СЕТ СН'!$G$9+СВЦЭМ!$D$10+'СЕТ СН'!$G$5-'СЕТ СН'!$G$17</f>
        <v>5294.5865398700007</v>
      </c>
      <c r="C56" s="36">
        <f>SUMIFS(СВЦЭМ!$C$39:$C$782,СВЦЭМ!$A$39:$A$782,$A56,СВЦЭМ!$B$39:$B$782,C$47)+'СЕТ СН'!$G$9+СВЦЭМ!$D$10+'СЕТ СН'!$G$5-'СЕТ СН'!$G$17</f>
        <v>5379.9555712500005</v>
      </c>
      <c r="D56" s="36">
        <f>SUMIFS(СВЦЭМ!$C$39:$C$782,СВЦЭМ!$A$39:$A$782,$A56,СВЦЭМ!$B$39:$B$782,D$47)+'СЕТ СН'!$G$9+СВЦЭМ!$D$10+'СЕТ СН'!$G$5-'СЕТ СН'!$G$17</f>
        <v>5442.2341805699998</v>
      </c>
      <c r="E56" s="36">
        <f>SUMIFS(СВЦЭМ!$C$39:$C$782,СВЦЭМ!$A$39:$A$782,$A56,СВЦЭМ!$B$39:$B$782,E$47)+'СЕТ СН'!$G$9+СВЦЭМ!$D$10+'СЕТ СН'!$G$5-'СЕТ СН'!$G$17</f>
        <v>5462.8177314200002</v>
      </c>
      <c r="F56" s="36">
        <f>SUMIFS(СВЦЭМ!$C$39:$C$782,СВЦЭМ!$A$39:$A$782,$A56,СВЦЭМ!$B$39:$B$782,F$47)+'СЕТ СН'!$G$9+СВЦЭМ!$D$10+'СЕТ СН'!$G$5-'СЕТ СН'!$G$17</f>
        <v>5460.2529744200001</v>
      </c>
      <c r="G56" s="36">
        <f>SUMIFS(СВЦЭМ!$C$39:$C$782,СВЦЭМ!$A$39:$A$782,$A56,СВЦЭМ!$B$39:$B$782,G$47)+'СЕТ СН'!$G$9+СВЦЭМ!$D$10+'СЕТ СН'!$G$5-'СЕТ СН'!$G$17</f>
        <v>5446.6609822600003</v>
      </c>
      <c r="H56" s="36">
        <f>SUMIFS(СВЦЭМ!$C$39:$C$782,СВЦЭМ!$A$39:$A$782,$A56,СВЦЭМ!$B$39:$B$782,H$47)+'СЕТ СН'!$G$9+СВЦЭМ!$D$10+'СЕТ СН'!$G$5-'СЕТ СН'!$G$17</f>
        <v>5388.03015796</v>
      </c>
      <c r="I56" s="36">
        <f>SUMIFS(СВЦЭМ!$C$39:$C$782,СВЦЭМ!$A$39:$A$782,$A56,СВЦЭМ!$B$39:$B$782,I$47)+'СЕТ СН'!$G$9+СВЦЭМ!$D$10+'СЕТ СН'!$G$5-'СЕТ СН'!$G$17</f>
        <v>5353.6285297100003</v>
      </c>
      <c r="J56" s="36">
        <f>SUMIFS(СВЦЭМ!$C$39:$C$782,СВЦЭМ!$A$39:$A$782,$A56,СВЦЭМ!$B$39:$B$782,J$47)+'СЕТ СН'!$G$9+СВЦЭМ!$D$10+'СЕТ СН'!$G$5-'СЕТ СН'!$G$17</f>
        <v>5342.5228509300005</v>
      </c>
      <c r="K56" s="36">
        <f>SUMIFS(СВЦЭМ!$C$39:$C$782,СВЦЭМ!$A$39:$A$782,$A56,СВЦЭМ!$B$39:$B$782,K$47)+'СЕТ СН'!$G$9+СВЦЭМ!$D$10+'СЕТ СН'!$G$5-'СЕТ СН'!$G$17</f>
        <v>5326.3707705800007</v>
      </c>
      <c r="L56" s="36">
        <f>SUMIFS(СВЦЭМ!$C$39:$C$782,СВЦЭМ!$A$39:$A$782,$A56,СВЦЭМ!$B$39:$B$782,L$47)+'СЕТ СН'!$G$9+СВЦЭМ!$D$10+'СЕТ СН'!$G$5-'СЕТ СН'!$G$17</f>
        <v>5312.6098182800006</v>
      </c>
      <c r="M56" s="36">
        <f>SUMIFS(СВЦЭМ!$C$39:$C$782,СВЦЭМ!$A$39:$A$782,$A56,СВЦЭМ!$B$39:$B$782,M$47)+'СЕТ СН'!$G$9+СВЦЭМ!$D$10+'СЕТ СН'!$G$5-'СЕТ СН'!$G$17</f>
        <v>5326.0948775900006</v>
      </c>
      <c r="N56" s="36">
        <f>SUMIFS(СВЦЭМ!$C$39:$C$782,СВЦЭМ!$A$39:$A$782,$A56,СВЦЭМ!$B$39:$B$782,N$47)+'СЕТ СН'!$G$9+СВЦЭМ!$D$10+'СЕТ СН'!$G$5-'СЕТ СН'!$G$17</f>
        <v>5341.37814239</v>
      </c>
      <c r="O56" s="36">
        <f>SUMIFS(СВЦЭМ!$C$39:$C$782,СВЦЭМ!$A$39:$A$782,$A56,СВЦЭМ!$B$39:$B$782,O$47)+'СЕТ СН'!$G$9+СВЦЭМ!$D$10+'СЕТ СН'!$G$5-'СЕТ СН'!$G$17</f>
        <v>5340.2917525000003</v>
      </c>
      <c r="P56" s="36">
        <f>SUMIFS(СВЦЭМ!$C$39:$C$782,СВЦЭМ!$A$39:$A$782,$A56,СВЦЭМ!$B$39:$B$782,P$47)+'СЕТ СН'!$G$9+СВЦЭМ!$D$10+'СЕТ СН'!$G$5-'СЕТ СН'!$G$17</f>
        <v>5359.8244706599999</v>
      </c>
      <c r="Q56" s="36">
        <f>SUMIFS(СВЦЭМ!$C$39:$C$782,СВЦЭМ!$A$39:$A$782,$A56,СВЦЭМ!$B$39:$B$782,Q$47)+'СЕТ СН'!$G$9+СВЦЭМ!$D$10+'СЕТ СН'!$G$5-'СЕТ СН'!$G$17</f>
        <v>5363.5321584800004</v>
      </c>
      <c r="R56" s="36">
        <f>SUMIFS(СВЦЭМ!$C$39:$C$782,СВЦЭМ!$A$39:$A$782,$A56,СВЦЭМ!$B$39:$B$782,R$47)+'СЕТ СН'!$G$9+СВЦЭМ!$D$10+'СЕТ СН'!$G$5-'СЕТ СН'!$G$17</f>
        <v>5352.2905425400004</v>
      </c>
      <c r="S56" s="36">
        <f>SUMIFS(СВЦЭМ!$C$39:$C$782,СВЦЭМ!$A$39:$A$782,$A56,СВЦЭМ!$B$39:$B$782,S$47)+'СЕТ СН'!$G$9+СВЦЭМ!$D$10+'СЕТ СН'!$G$5-'СЕТ СН'!$G$17</f>
        <v>5333.8187014200003</v>
      </c>
      <c r="T56" s="36">
        <f>SUMIFS(СВЦЭМ!$C$39:$C$782,СВЦЭМ!$A$39:$A$782,$A56,СВЦЭМ!$B$39:$B$782,T$47)+'СЕТ СН'!$G$9+СВЦЭМ!$D$10+'СЕТ СН'!$G$5-'СЕТ СН'!$G$17</f>
        <v>5303.9853424800003</v>
      </c>
      <c r="U56" s="36">
        <f>SUMIFS(СВЦЭМ!$C$39:$C$782,СВЦЭМ!$A$39:$A$782,$A56,СВЦЭМ!$B$39:$B$782,U$47)+'СЕТ СН'!$G$9+СВЦЭМ!$D$10+'СЕТ СН'!$G$5-'СЕТ СН'!$G$17</f>
        <v>5313.7897739700002</v>
      </c>
      <c r="V56" s="36">
        <f>SUMIFS(СВЦЭМ!$C$39:$C$782,СВЦЭМ!$A$39:$A$782,$A56,СВЦЭМ!$B$39:$B$782,V$47)+'СЕТ СН'!$G$9+СВЦЭМ!$D$10+'СЕТ СН'!$G$5-'СЕТ СН'!$G$17</f>
        <v>5326.1149405000006</v>
      </c>
      <c r="W56" s="36">
        <f>SUMIFS(СВЦЭМ!$C$39:$C$782,СВЦЭМ!$A$39:$A$782,$A56,СВЦЭМ!$B$39:$B$782,W$47)+'СЕТ СН'!$G$9+СВЦЭМ!$D$10+'СЕТ СН'!$G$5-'СЕТ СН'!$G$17</f>
        <v>5333.9364334399997</v>
      </c>
      <c r="X56" s="36">
        <f>SUMIFS(СВЦЭМ!$C$39:$C$782,СВЦЭМ!$A$39:$A$782,$A56,СВЦЭМ!$B$39:$B$782,X$47)+'СЕТ СН'!$G$9+СВЦЭМ!$D$10+'СЕТ СН'!$G$5-'СЕТ СН'!$G$17</f>
        <v>5348.1867201100004</v>
      </c>
      <c r="Y56" s="36">
        <f>SUMIFS(СВЦЭМ!$C$39:$C$782,СВЦЭМ!$A$39:$A$782,$A56,СВЦЭМ!$B$39:$B$782,Y$47)+'СЕТ СН'!$G$9+СВЦЭМ!$D$10+'СЕТ СН'!$G$5-'СЕТ СН'!$G$17</f>
        <v>5368.3080074099998</v>
      </c>
    </row>
    <row r="57" spans="1:25" ht="15.75" x14ac:dyDescent="0.2">
      <c r="A57" s="35">
        <f t="shared" si="1"/>
        <v>45301</v>
      </c>
      <c r="B57" s="36">
        <f>SUMIFS(СВЦЭМ!$C$39:$C$782,СВЦЭМ!$A$39:$A$782,$A57,СВЦЭМ!$B$39:$B$782,B$47)+'СЕТ СН'!$G$9+СВЦЭМ!$D$10+'СЕТ СН'!$G$5-'СЕТ СН'!$G$17</f>
        <v>5363.4478944100001</v>
      </c>
      <c r="C57" s="36">
        <f>SUMIFS(СВЦЭМ!$C$39:$C$782,СВЦЭМ!$A$39:$A$782,$A57,СВЦЭМ!$B$39:$B$782,C$47)+'СЕТ СН'!$G$9+СВЦЭМ!$D$10+'СЕТ СН'!$G$5-'СЕТ СН'!$G$17</f>
        <v>5402.4471074400008</v>
      </c>
      <c r="D57" s="36">
        <f>SUMIFS(СВЦЭМ!$C$39:$C$782,СВЦЭМ!$A$39:$A$782,$A57,СВЦЭМ!$B$39:$B$782,D$47)+'СЕТ СН'!$G$9+СВЦЭМ!$D$10+'СЕТ СН'!$G$5-'СЕТ СН'!$G$17</f>
        <v>5432.2816212200005</v>
      </c>
      <c r="E57" s="36">
        <f>SUMIFS(СВЦЭМ!$C$39:$C$782,СВЦЭМ!$A$39:$A$782,$A57,СВЦЭМ!$B$39:$B$782,E$47)+'СЕТ СН'!$G$9+СВЦЭМ!$D$10+'СЕТ СН'!$G$5-'СЕТ СН'!$G$17</f>
        <v>5447.5698606400001</v>
      </c>
      <c r="F57" s="36">
        <f>SUMIFS(СВЦЭМ!$C$39:$C$782,СВЦЭМ!$A$39:$A$782,$A57,СВЦЭМ!$B$39:$B$782,F$47)+'СЕТ СН'!$G$9+СВЦЭМ!$D$10+'СЕТ СН'!$G$5-'СЕТ СН'!$G$17</f>
        <v>5441.5437308600003</v>
      </c>
      <c r="G57" s="36">
        <f>SUMIFS(СВЦЭМ!$C$39:$C$782,СВЦЭМ!$A$39:$A$782,$A57,СВЦЭМ!$B$39:$B$782,G$47)+'СЕТ СН'!$G$9+СВЦЭМ!$D$10+'СЕТ СН'!$G$5-'СЕТ СН'!$G$17</f>
        <v>5421.8941670500008</v>
      </c>
      <c r="H57" s="36">
        <f>SUMIFS(СВЦЭМ!$C$39:$C$782,СВЦЭМ!$A$39:$A$782,$A57,СВЦЭМ!$B$39:$B$782,H$47)+'СЕТ СН'!$G$9+СВЦЭМ!$D$10+'СЕТ СН'!$G$5-'СЕТ СН'!$G$17</f>
        <v>5365.5991059000007</v>
      </c>
      <c r="I57" s="36">
        <f>SUMIFS(СВЦЭМ!$C$39:$C$782,СВЦЭМ!$A$39:$A$782,$A57,СВЦЭМ!$B$39:$B$782,I$47)+'СЕТ СН'!$G$9+СВЦЭМ!$D$10+'СЕТ СН'!$G$5-'СЕТ СН'!$G$17</f>
        <v>5326.4669284299998</v>
      </c>
      <c r="J57" s="36">
        <f>SUMIFS(СВЦЭМ!$C$39:$C$782,СВЦЭМ!$A$39:$A$782,$A57,СВЦЭМ!$B$39:$B$782,J$47)+'СЕТ СН'!$G$9+СВЦЭМ!$D$10+'СЕТ СН'!$G$5-'СЕТ СН'!$G$17</f>
        <v>5337.4721991200004</v>
      </c>
      <c r="K57" s="36">
        <f>SUMIFS(СВЦЭМ!$C$39:$C$782,СВЦЭМ!$A$39:$A$782,$A57,СВЦЭМ!$B$39:$B$782,K$47)+'СЕТ СН'!$G$9+СВЦЭМ!$D$10+'СЕТ СН'!$G$5-'СЕТ СН'!$G$17</f>
        <v>5318.6236605300001</v>
      </c>
      <c r="L57" s="36">
        <f>SUMIFS(СВЦЭМ!$C$39:$C$782,СВЦЭМ!$A$39:$A$782,$A57,СВЦЭМ!$B$39:$B$782,L$47)+'СЕТ СН'!$G$9+СВЦЭМ!$D$10+'СЕТ СН'!$G$5-'СЕТ СН'!$G$17</f>
        <v>5304.9376779499999</v>
      </c>
      <c r="M57" s="36">
        <f>SUMIFS(СВЦЭМ!$C$39:$C$782,СВЦЭМ!$A$39:$A$782,$A57,СВЦЭМ!$B$39:$B$782,M$47)+'СЕТ СН'!$G$9+СВЦЭМ!$D$10+'СЕТ СН'!$G$5-'СЕТ СН'!$G$17</f>
        <v>5308.2092113100007</v>
      </c>
      <c r="N57" s="36">
        <f>SUMIFS(СВЦЭМ!$C$39:$C$782,СВЦЭМ!$A$39:$A$782,$A57,СВЦЭМ!$B$39:$B$782,N$47)+'СЕТ СН'!$G$9+СВЦЭМ!$D$10+'СЕТ СН'!$G$5-'СЕТ СН'!$G$17</f>
        <v>5296.9467750100002</v>
      </c>
      <c r="O57" s="36">
        <f>SUMIFS(СВЦЭМ!$C$39:$C$782,СВЦЭМ!$A$39:$A$782,$A57,СВЦЭМ!$B$39:$B$782,O$47)+'СЕТ СН'!$G$9+СВЦЭМ!$D$10+'СЕТ СН'!$G$5-'СЕТ СН'!$G$17</f>
        <v>5302.7295099000003</v>
      </c>
      <c r="P57" s="36">
        <f>SUMIFS(СВЦЭМ!$C$39:$C$782,СВЦЭМ!$A$39:$A$782,$A57,СВЦЭМ!$B$39:$B$782,P$47)+'СЕТ СН'!$G$9+СВЦЭМ!$D$10+'СЕТ СН'!$G$5-'СЕТ СН'!$G$17</f>
        <v>5316.7284802200002</v>
      </c>
      <c r="Q57" s="36">
        <f>SUMIFS(СВЦЭМ!$C$39:$C$782,СВЦЭМ!$A$39:$A$782,$A57,СВЦЭМ!$B$39:$B$782,Q$47)+'СЕТ СН'!$G$9+СВЦЭМ!$D$10+'СЕТ СН'!$G$5-'СЕТ СН'!$G$17</f>
        <v>5308.4164340000007</v>
      </c>
      <c r="R57" s="36">
        <f>SUMIFS(СВЦЭМ!$C$39:$C$782,СВЦЭМ!$A$39:$A$782,$A57,СВЦЭМ!$B$39:$B$782,R$47)+'СЕТ СН'!$G$9+СВЦЭМ!$D$10+'СЕТ СН'!$G$5-'СЕТ СН'!$G$17</f>
        <v>5313.5590283199999</v>
      </c>
      <c r="S57" s="36">
        <f>SUMIFS(СВЦЭМ!$C$39:$C$782,СВЦЭМ!$A$39:$A$782,$A57,СВЦЭМ!$B$39:$B$782,S$47)+'СЕТ СН'!$G$9+СВЦЭМ!$D$10+'СЕТ СН'!$G$5-'СЕТ СН'!$G$17</f>
        <v>5294.4672795100005</v>
      </c>
      <c r="T57" s="36">
        <f>SUMIFS(СВЦЭМ!$C$39:$C$782,СВЦЭМ!$A$39:$A$782,$A57,СВЦЭМ!$B$39:$B$782,T$47)+'СЕТ СН'!$G$9+СВЦЭМ!$D$10+'СЕТ СН'!$G$5-'СЕТ СН'!$G$17</f>
        <v>5275.7136112300004</v>
      </c>
      <c r="U57" s="36">
        <f>SUMIFS(СВЦЭМ!$C$39:$C$782,СВЦЭМ!$A$39:$A$782,$A57,СВЦЭМ!$B$39:$B$782,U$47)+'СЕТ СН'!$G$9+СВЦЭМ!$D$10+'СЕТ СН'!$G$5-'СЕТ СН'!$G$17</f>
        <v>5290.9175850600004</v>
      </c>
      <c r="V57" s="36">
        <f>SUMIFS(СВЦЭМ!$C$39:$C$782,СВЦЭМ!$A$39:$A$782,$A57,СВЦЭМ!$B$39:$B$782,V$47)+'СЕТ СН'!$G$9+СВЦЭМ!$D$10+'СЕТ СН'!$G$5-'СЕТ СН'!$G$17</f>
        <v>5308.3223207299998</v>
      </c>
      <c r="W57" s="36">
        <f>SUMIFS(СВЦЭМ!$C$39:$C$782,СВЦЭМ!$A$39:$A$782,$A57,СВЦЭМ!$B$39:$B$782,W$47)+'СЕТ СН'!$G$9+СВЦЭМ!$D$10+'СЕТ СН'!$G$5-'СЕТ СН'!$G$17</f>
        <v>5306.8457585900005</v>
      </c>
      <c r="X57" s="36">
        <f>SUMIFS(СВЦЭМ!$C$39:$C$782,СВЦЭМ!$A$39:$A$782,$A57,СВЦЭМ!$B$39:$B$782,X$47)+'СЕТ СН'!$G$9+СВЦЭМ!$D$10+'СЕТ СН'!$G$5-'СЕТ СН'!$G$17</f>
        <v>5326.6475271899999</v>
      </c>
      <c r="Y57" s="36">
        <f>SUMIFS(СВЦЭМ!$C$39:$C$782,СВЦЭМ!$A$39:$A$782,$A57,СВЦЭМ!$B$39:$B$782,Y$47)+'СЕТ СН'!$G$9+СВЦЭМ!$D$10+'СЕТ СН'!$G$5-'СЕТ СН'!$G$17</f>
        <v>5349.8166702400003</v>
      </c>
    </row>
    <row r="58" spans="1:25" ht="15.75" x14ac:dyDescent="0.2">
      <c r="A58" s="35">
        <f t="shared" si="1"/>
        <v>45302</v>
      </c>
      <c r="B58" s="36">
        <f>SUMIFS(СВЦЭМ!$C$39:$C$782,СВЦЭМ!$A$39:$A$782,$A58,СВЦЭМ!$B$39:$B$782,B$47)+'СЕТ СН'!$G$9+СВЦЭМ!$D$10+'СЕТ СН'!$G$5-'СЕТ СН'!$G$17</f>
        <v>5378.4691127599999</v>
      </c>
      <c r="C58" s="36">
        <f>SUMIFS(СВЦЭМ!$C$39:$C$782,СВЦЭМ!$A$39:$A$782,$A58,СВЦЭМ!$B$39:$B$782,C$47)+'СЕТ СН'!$G$9+СВЦЭМ!$D$10+'СЕТ СН'!$G$5-'СЕТ СН'!$G$17</f>
        <v>5418.26418027</v>
      </c>
      <c r="D58" s="36">
        <f>SUMIFS(СВЦЭМ!$C$39:$C$782,СВЦЭМ!$A$39:$A$782,$A58,СВЦЭМ!$B$39:$B$782,D$47)+'СЕТ СН'!$G$9+СВЦЭМ!$D$10+'СЕТ СН'!$G$5-'СЕТ СН'!$G$17</f>
        <v>5436.4777522200002</v>
      </c>
      <c r="E58" s="36">
        <f>SUMIFS(СВЦЭМ!$C$39:$C$782,СВЦЭМ!$A$39:$A$782,$A58,СВЦЭМ!$B$39:$B$782,E$47)+'СЕТ СН'!$G$9+СВЦЭМ!$D$10+'СЕТ СН'!$G$5-'СЕТ СН'!$G$17</f>
        <v>5458.8759906000005</v>
      </c>
      <c r="F58" s="36">
        <f>SUMIFS(СВЦЭМ!$C$39:$C$782,СВЦЭМ!$A$39:$A$782,$A58,СВЦЭМ!$B$39:$B$782,F$47)+'СЕТ СН'!$G$9+СВЦЭМ!$D$10+'СЕТ СН'!$G$5-'СЕТ СН'!$G$17</f>
        <v>5456.2079431399998</v>
      </c>
      <c r="G58" s="36">
        <f>SUMIFS(СВЦЭМ!$C$39:$C$782,СВЦЭМ!$A$39:$A$782,$A58,СВЦЭМ!$B$39:$B$782,G$47)+'СЕТ СН'!$G$9+СВЦЭМ!$D$10+'СЕТ СН'!$G$5-'СЕТ СН'!$G$17</f>
        <v>5439.8654892100003</v>
      </c>
      <c r="H58" s="36">
        <f>SUMIFS(СВЦЭМ!$C$39:$C$782,СВЦЭМ!$A$39:$A$782,$A58,СВЦЭМ!$B$39:$B$782,H$47)+'СЕТ СН'!$G$9+СВЦЭМ!$D$10+'СЕТ СН'!$G$5-'СЕТ СН'!$G$17</f>
        <v>5386.4458635500005</v>
      </c>
      <c r="I58" s="36">
        <f>SUMIFS(СВЦЭМ!$C$39:$C$782,СВЦЭМ!$A$39:$A$782,$A58,СВЦЭМ!$B$39:$B$782,I$47)+'СЕТ СН'!$G$9+СВЦЭМ!$D$10+'СЕТ СН'!$G$5-'СЕТ СН'!$G$17</f>
        <v>5348.2612846500006</v>
      </c>
      <c r="J58" s="36">
        <f>SUMIFS(СВЦЭМ!$C$39:$C$782,СВЦЭМ!$A$39:$A$782,$A58,СВЦЭМ!$B$39:$B$782,J$47)+'СЕТ СН'!$G$9+СВЦЭМ!$D$10+'СЕТ СН'!$G$5-'СЕТ СН'!$G$17</f>
        <v>5336.5859875100005</v>
      </c>
      <c r="K58" s="36">
        <f>SUMIFS(СВЦЭМ!$C$39:$C$782,СВЦЭМ!$A$39:$A$782,$A58,СВЦЭМ!$B$39:$B$782,K$47)+'СЕТ СН'!$G$9+СВЦЭМ!$D$10+'СЕТ СН'!$G$5-'СЕТ СН'!$G$17</f>
        <v>5323.3792876100006</v>
      </c>
      <c r="L58" s="36">
        <f>SUMIFS(СВЦЭМ!$C$39:$C$782,СВЦЭМ!$A$39:$A$782,$A58,СВЦЭМ!$B$39:$B$782,L$47)+'СЕТ СН'!$G$9+СВЦЭМ!$D$10+'СЕТ СН'!$G$5-'СЕТ СН'!$G$17</f>
        <v>5307.9648300700001</v>
      </c>
      <c r="M58" s="36">
        <f>SUMIFS(СВЦЭМ!$C$39:$C$782,СВЦЭМ!$A$39:$A$782,$A58,СВЦЭМ!$B$39:$B$782,M$47)+'СЕТ СН'!$G$9+СВЦЭМ!$D$10+'СЕТ СН'!$G$5-'СЕТ СН'!$G$17</f>
        <v>5315.0513675700004</v>
      </c>
      <c r="N58" s="36">
        <f>SUMIFS(СВЦЭМ!$C$39:$C$782,СВЦЭМ!$A$39:$A$782,$A58,СВЦЭМ!$B$39:$B$782,N$47)+'СЕТ СН'!$G$9+СВЦЭМ!$D$10+'СЕТ СН'!$G$5-'СЕТ СН'!$G$17</f>
        <v>5314.9237407700002</v>
      </c>
      <c r="O58" s="36">
        <f>SUMIFS(СВЦЭМ!$C$39:$C$782,СВЦЭМ!$A$39:$A$782,$A58,СВЦЭМ!$B$39:$B$782,O$47)+'СЕТ СН'!$G$9+СВЦЭМ!$D$10+'СЕТ СН'!$G$5-'СЕТ СН'!$G$17</f>
        <v>5329.8717258900006</v>
      </c>
      <c r="P58" s="36">
        <f>SUMIFS(СВЦЭМ!$C$39:$C$782,СВЦЭМ!$A$39:$A$782,$A58,СВЦЭМ!$B$39:$B$782,P$47)+'СЕТ СН'!$G$9+СВЦЭМ!$D$10+'СЕТ СН'!$G$5-'СЕТ СН'!$G$17</f>
        <v>5332.6584498400007</v>
      </c>
      <c r="Q58" s="36">
        <f>SUMIFS(СВЦЭМ!$C$39:$C$782,СВЦЭМ!$A$39:$A$782,$A58,СВЦЭМ!$B$39:$B$782,Q$47)+'СЕТ СН'!$G$9+СВЦЭМ!$D$10+'СЕТ СН'!$G$5-'СЕТ СН'!$G$17</f>
        <v>5344.9246854499997</v>
      </c>
      <c r="R58" s="36">
        <f>SUMIFS(СВЦЭМ!$C$39:$C$782,СВЦЭМ!$A$39:$A$782,$A58,СВЦЭМ!$B$39:$B$782,R$47)+'СЕТ СН'!$G$9+СВЦЭМ!$D$10+'СЕТ СН'!$G$5-'СЕТ СН'!$G$17</f>
        <v>5334.2165486100002</v>
      </c>
      <c r="S58" s="36">
        <f>SUMIFS(СВЦЭМ!$C$39:$C$782,СВЦЭМ!$A$39:$A$782,$A58,СВЦЭМ!$B$39:$B$782,S$47)+'СЕТ СН'!$G$9+СВЦЭМ!$D$10+'СЕТ СН'!$G$5-'СЕТ СН'!$G$17</f>
        <v>5306.0059383900007</v>
      </c>
      <c r="T58" s="36">
        <f>SUMIFS(СВЦЭМ!$C$39:$C$782,СВЦЭМ!$A$39:$A$782,$A58,СВЦЭМ!$B$39:$B$782,T$47)+'СЕТ СН'!$G$9+СВЦЭМ!$D$10+'СЕТ СН'!$G$5-'СЕТ СН'!$G$17</f>
        <v>5289.2331984600005</v>
      </c>
      <c r="U58" s="36">
        <f>SUMIFS(СВЦЭМ!$C$39:$C$782,СВЦЭМ!$A$39:$A$782,$A58,СВЦЭМ!$B$39:$B$782,U$47)+'СЕТ СН'!$G$9+СВЦЭМ!$D$10+'СЕТ СН'!$G$5-'СЕТ СН'!$G$17</f>
        <v>5312.5946953800003</v>
      </c>
      <c r="V58" s="36">
        <f>SUMIFS(СВЦЭМ!$C$39:$C$782,СВЦЭМ!$A$39:$A$782,$A58,СВЦЭМ!$B$39:$B$782,V$47)+'СЕТ СН'!$G$9+СВЦЭМ!$D$10+'СЕТ СН'!$G$5-'СЕТ СН'!$G$17</f>
        <v>5337.9857682800002</v>
      </c>
      <c r="W58" s="36">
        <f>SUMIFS(СВЦЭМ!$C$39:$C$782,СВЦЭМ!$A$39:$A$782,$A58,СВЦЭМ!$B$39:$B$782,W$47)+'СЕТ СН'!$G$9+СВЦЭМ!$D$10+'СЕТ СН'!$G$5-'СЕТ СН'!$G$17</f>
        <v>5340.0583824000005</v>
      </c>
      <c r="X58" s="36">
        <f>SUMIFS(СВЦЭМ!$C$39:$C$782,СВЦЭМ!$A$39:$A$782,$A58,СВЦЭМ!$B$39:$B$782,X$47)+'СЕТ СН'!$G$9+СВЦЭМ!$D$10+'СЕТ СН'!$G$5-'СЕТ СН'!$G$17</f>
        <v>5365.1826880799999</v>
      </c>
      <c r="Y58" s="36">
        <f>SUMIFS(СВЦЭМ!$C$39:$C$782,СВЦЭМ!$A$39:$A$782,$A58,СВЦЭМ!$B$39:$B$782,Y$47)+'СЕТ СН'!$G$9+СВЦЭМ!$D$10+'СЕТ СН'!$G$5-'СЕТ СН'!$G$17</f>
        <v>5395.8288105299998</v>
      </c>
    </row>
    <row r="59" spans="1:25" ht="15.75" x14ac:dyDescent="0.2">
      <c r="A59" s="35">
        <f t="shared" si="1"/>
        <v>45303</v>
      </c>
      <c r="B59" s="36">
        <f>SUMIFS(СВЦЭМ!$C$39:$C$782,СВЦЭМ!$A$39:$A$782,$A59,СВЦЭМ!$B$39:$B$782,B$47)+'СЕТ СН'!$G$9+СВЦЭМ!$D$10+'СЕТ СН'!$G$5-'СЕТ СН'!$G$17</f>
        <v>5426.67502556</v>
      </c>
      <c r="C59" s="36">
        <f>SUMIFS(СВЦЭМ!$C$39:$C$782,СВЦЭМ!$A$39:$A$782,$A59,СВЦЭМ!$B$39:$B$782,C$47)+'СЕТ СН'!$G$9+СВЦЭМ!$D$10+'СЕТ СН'!$G$5-'СЕТ СН'!$G$17</f>
        <v>5464.4921380200003</v>
      </c>
      <c r="D59" s="36">
        <f>SUMIFS(СВЦЭМ!$C$39:$C$782,СВЦЭМ!$A$39:$A$782,$A59,СВЦЭМ!$B$39:$B$782,D$47)+'СЕТ СН'!$G$9+СВЦЭМ!$D$10+'СЕТ СН'!$G$5-'СЕТ СН'!$G$17</f>
        <v>5478.75480384</v>
      </c>
      <c r="E59" s="36">
        <f>SUMIFS(СВЦЭМ!$C$39:$C$782,СВЦЭМ!$A$39:$A$782,$A59,СВЦЭМ!$B$39:$B$782,E$47)+'СЕТ СН'!$G$9+СВЦЭМ!$D$10+'СЕТ СН'!$G$5-'СЕТ СН'!$G$17</f>
        <v>5492.7622151000005</v>
      </c>
      <c r="F59" s="36">
        <f>SUMIFS(СВЦЭМ!$C$39:$C$782,СВЦЭМ!$A$39:$A$782,$A59,СВЦЭМ!$B$39:$B$782,F$47)+'СЕТ СН'!$G$9+СВЦЭМ!$D$10+'СЕТ СН'!$G$5-'СЕТ СН'!$G$17</f>
        <v>5491.5902417300003</v>
      </c>
      <c r="G59" s="36">
        <f>SUMIFS(СВЦЭМ!$C$39:$C$782,СВЦЭМ!$A$39:$A$782,$A59,СВЦЭМ!$B$39:$B$782,G$47)+'СЕТ СН'!$G$9+СВЦЭМ!$D$10+'СЕТ СН'!$G$5-'СЕТ СН'!$G$17</f>
        <v>5465.2942696200007</v>
      </c>
      <c r="H59" s="36">
        <f>SUMIFS(СВЦЭМ!$C$39:$C$782,СВЦЭМ!$A$39:$A$782,$A59,СВЦЭМ!$B$39:$B$782,H$47)+'СЕТ СН'!$G$9+СВЦЭМ!$D$10+'СЕТ СН'!$G$5-'СЕТ СН'!$G$17</f>
        <v>5415.5158235899999</v>
      </c>
      <c r="I59" s="36">
        <f>SUMIFS(СВЦЭМ!$C$39:$C$782,СВЦЭМ!$A$39:$A$782,$A59,СВЦЭМ!$B$39:$B$782,I$47)+'СЕТ СН'!$G$9+СВЦЭМ!$D$10+'СЕТ СН'!$G$5-'СЕТ СН'!$G$17</f>
        <v>5396.5613072800006</v>
      </c>
      <c r="J59" s="36">
        <f>SUMIFS(СВЦЭМ!$C$39:$C$782,СВЦЭМ!$A$39:$A$782,$A59,СВЦЭМ!$B$39:$B$782,J$47)+'СЕТ СН'!$G$9+СВЦЭМ!$D$10+'СЕТ СН'!$G$5-'СЕТ СН'!$G$17</f>
        <v>5366.07524638</v>
      </c>
      <c r="K59" s="36">
        <f>SUMIFS(СВЦЭМ!$C$39:$C$782,СВЦЭМ!$A$39:$A$782,$A59,СВЦЭМ!$B$39:$B$782,K$47)+'СЕТ СН'!$G$9+СВЦЭМ!$D$10+'СЕТ СН'!$G$5-'СЕТ СН'!$G$17</f>
        <v>5344.5769753300001</v>
      </c>
      <c r="L59" s="36">
        <f>SUMIFS(СВЦЭМ!$C$39:$C$782,СВЦЭМ!$A$39:$A$782,$A59,СВЦЭМ!$B$39:$B$782,L$47)+'СЕТ СН'!$G$9+СВЦЭМ!$D$10+'СЕТ СН'!$G$5-'СЕТ СН'!$G$17</f>
        <v>5325.29133525</v>
      </c>
      <c r="M59" s="36">
        <f>SUMIFS(СВЦЭМ!$C$39:$C$782,СВЦЭМ!$A$39:$A$782,$A59,СВЦЭМ!$B$39:$B$782,M$47)+'СЕТ СН'!$G$9+СВЦЭМ!$D$10+'СЕТ СН'!$G$5-'СЕТ СН'!$G$17</f>
        <v>5343.2055569700005</v>
      </c>
      <c r="N59" s="36">
        <f>SUMIFS(СВЦЭМ!$C$39:$C$782,СВЦЭМ!$A$39:$A$782,$A59,СВЦЭМ!$B$39:$B$782,N$47)+'СЕТ СН'!$G$9+СВЦЭМ!$D$10+'СЕТ СН'!$G$5-'СЕТ СН'!$G$17</f>
        <v>5367.0666514300001</v>
      </c>
      <c r="O59" s="36">
        <f>SUMIFS(СВЦЭМ!$C$39:$C$782,СВЦЭМ!$A$39:$A$782,$A59,СВЦЭМ!$B$39:$B$782,O$47)+'СЕТ СН'!$G$9+СВЦЭМ!$D$10+'СЕТ СН'!$G$5-'СЕТ СН'!$G$17</f>
        <v>5378.46907268</v>
      </c>
      <c r="P59" s="36">
        <f>SUMIFS(СВЦЭМ!$C$39:$C$782,СВЦЭМ!$A$39:$A$782,$A59,СВЦЭМ!$B$39:$B$782,P$47)+'СЕТ СН'!$G$9+СВЦЭМ!$D$10+'СЕТ СН'!$G$5-'СЕТ СН'!$G$17</f>
        <v>5382.5473492000001</v>
      </c>
      <c r="Q59" s="36">
        <f>SUMIFS(СВЦЭМ!$C$39:$C$782,СВЦЭМ!$A$39:$A$782,$A59,СВЦЭМ!$B$39:$B$782,Q$47)+'СЕТ СН'!$G$9+СВЦЭМ!$D$10+'СЕТ СН'!$G$5-'СЕТ СН'!$G$17</f>
        <v>5391.89801377</v>
      </c>
      <c r="R59" s="36">
        <f>SUMIFS(СВЦЭМ!$C$39:$C$782,СВЦЭМ!$A$39:$A$782,$A59,СВЦЭМ!$B$39:$B$782,R$47)+'СЕТ СН'!$G$9+СВЦЭМ!$D$10+'СЕТ СН'!$G$5-'СЕТ СН'!$G$17</f>
        <v>5395.5201425699997</v>
      </c>
      <c r="S59" s="36">
        <f>SUMIFS(СВЦЭМ!$C$39:$C$782,СВЦЭМ!$A$39:$A$782,$A59,СВЦЭМ!$B$39:$B$782,S$47)+'СЕТ СН'!$G$9+СВЦЭМ!$D$10+'СЕТ СН'!$G$5-'СЕТ СН'!$G$17</f>
        <v>5359.9255082899999</v>
      </c>
      <c r="T59" s="36">
        <f>SUMIFS(СВЦЭМ!$C$39:$C$782,СВЦЭМ!$A$39:$A$782,$A59,СВЦЭМ!$B$39:$B$782,T$47)+'СЕТ СН'!$G$9+СВЦЭМ!$D$10+'СЕТ СН'!$G$5-'СЕТ СН'!$G$17</f>
        <v>5315.6281654300001</v>
      </c>
      <c r="U59" s="36">
        <f>SUMIFS(СВЦЭМ!$C$39:$C$782,СВЦЭМ!$A$39:$A$782,$A59,СВЦЭМ!$B$39:$B$782,U$47)+'СЕТ СН'!$G$9+СВЦЭМ!$D$10+'СЕТ СН'!$G$5-'СЕТ СН'!$G$17</f>
        <v>5327.5232473400001</v>
      </c>
      <c r="V59" s="36">
        <f>SUMIFS(СВЦЭМ!$C$39:$C$782,СВЦЭМ!$A$39:$A$782,$A59,СВЦЭМ!$B$39:$B$782,V$47)+'СЕТ СН'!$G$9+СВЦЭМ!$D$10+'СЕТ СН'!$G$5-'СЕТ СН'!$G$17</f>
        <v>5347.3043332400002</v>
      </c>
      <c r="W59" s="36">
        <f>SUMIFS(СВЦЭМ!$C$39:$C$782,СВЦЭМ!$A$39:$A$782,$A59,СВЦЭМ!$B$39:$B$782,W$47)+'СЕТ СН'!$G$9+СВЦЭМ!$D$10+'СЕТ СН'!$G$5-'СЕТ СН'!$G$17</f>
        <v>5360.2773996200003</v>
      </c>
      <c r="X59" s="36">
        <f>SUMIFS(СВЦЭМ!$C$39:$C$782,СВЦЭМ!$A$39:$A$782,$A59,СВЦЭМ!$B$39:$B$782,X$47)+'СЕТ СН'!$G$9+СВЦЭМ!$D$10+'СЕТ СН'!$G$5-'СЕТ СН'!$G$17</f>
        <v>5386.17863898</v>
      </c>
      <c r="Y59" s="36">
        <f>SUMIFS(СВЦЭМ!$C$39:$C$782,СВЦЭМ!$A$39:$A$782,$A59,СВЦЭМ!$B$39:$B$782,Y$47)+'СЕТ СН'!$G$9+СВЦЭМ!$D$10+'СЕТ СН'!$G$5-'СЕТ СН'!$G$17</f>
        <v>5392.9541297600008</v>
      </c>
    </row>
    <row r="60" spans="1:25" ht="15.75" x14ac:dyDescent="0.2">
      <c r="A60" s="35">
        <f t="shared" si="1"/>
        <v>45304</v>
      </c>
      <c r="B60" s="36">
        <f>SUMIFS(СВЦЭМ!$C$39:$C$782,СВЦЭМ!$A$39:$A$782,$A60,СВЦЭМ!$B$39:$B$782,B$47)+'СЕТ СН'!$G$9+СВЦЭМ!$D$10+'СЕТ СН'!$G$5-'СЕТ СН'!$G$17</f>
        <v>5260.6210283500004</v>
      </c>
      <c r="C60" s="36">
        <f>SUMIFS(СВЦЭМ!$C$39:$C$782,СВЦЭМ!$A$39:$A$782,$A60,СВЦЭМ!$B$39:$B$782,C$47)+'СЕТ СН'!$G$9+СВЦЭМ!$D$10+'СЕТ СН'!$G$5-'СЕТ СН'!$G$17</f>
        <v>5230.8975348900003</v>
      </c>
      <c r="D60" s="36">
        <f>SUMIFS(СВЦЭМ!$C$39:$C$782,СВЦЭМ!$A$39:$A$782,$A60,СВЦЭМ!$B$39:$B$782,D$47)+'СЕТ СН'!$G$9+СВЦЭМ!$D$10+'СЕТ СН'!$G$5-'СЕТ СН'!$G$17</f>
        <v>5254.1597860000002</v>
      </c>
      <c r="E60" s="36">
        <f>SUMIFS(СВЦЭМ!$C$39:$C$782,СВЦЭМ!$A$39:$A$782,$A60,СВЦЭМ!$B$39:$B$782,E$47)+'СЕТ СН'!$G$9+СВЦЭМ!$D$10+'СЕТ СН'!$G$5-'СЕТ СН'!$G$17</f>
        <v>5266.1537103600003</v>
      </c>
      <c r="F60" s="36">
        <f>SUMIFS(СВЦЭМ!$C$39:$C$782,СВЦЭМ!$A$39:$A$782,$A60,СВЦЭМ!$B$39:$B$782,F$47)+'СЕТ СН'!$G$9+СВЦЭМ!$D$10+'СЕТ СН'!$G$5-'СЕТ СН'!$G$17</f>
        <v>5271.9962376800004</v>
      </c>
      <c r="G60" s="36">
        <f>SUMIFS(СВЦЭМ!$C$39:$C$782,СВЦЭМ!$A$39:$A$782,$A60,СВЦЭМ!$B$39:$B$782,G$47)+'СЕТ СН'!$G$9+СВЦЭМ!$D$10+'СЕТ СН'!$G$5-'СЕТ СН'!$G$17</f>
        <v>5262.5120114600004</v>
      </c>
      <c r="H60" s="36">
        <f>SUMIFS(СВЦЭМ!$C$39:$C$782,СВЦЭМ!$A$39:$A$782,$A60,СВЦЭМ!$B$39:$B$782,H$47)+'СЕТ СН'!$G$9+СВЦЭМ!$D$10+'СЕТ СН'!$G$5-'СЕТ СН'!$G$17</f>
        <v>5251.9998096700001</v>
      </c>
      <c r="I60" s="36">
        <f>SUMIFS(СВЦЭМ!$C$39:$C$782,СВЦЭМ!$A$39:$A$782,$A60,СВЦЭМ!$B$39:$B$782,I$47)+'СЕТ СН'!$G$9+СВЦЭМ!$D$10+'СЕТ СН'!$G$5-'СЕТ СН'!$G$17</f>
        <v>5253.0996754600001</v>
      </c>
      <c r="J60" s="36">
        <f>SUMIFS(СВЦЭМ!$C$39:$C$782,СВЦЭМ!$A$39:$A$782,$A60,СВЦЭМ!$B$39:$B$782,J$47)+'СЕТ СН'!$G$9+СВЦЭМ!$D$10+'СЕТ СН'!$G$5-'СЕТ СН'!$G$17</f>
        <v>5214.4653964000008</v>
      </c>
      <c r="K60" s="36">
        <f>SUMIFS(СВЦЭМ!$C$39:$C$782,СВЦЭМ!$A$39:$A$782,$A60,СВЦЭМ!$B$39:$B$782,K$47)+'СЕТ СН'!$G$9+СВЦЭМ!$D$10+'СЕТ СН'!$G$5-'СЕТ СН'!$G$17</f>
        <v>5191.6801302600006</v>
      </c>
      <c r="L60" s="36">
        <f>SUMIFS(СВЦЭМ!$C$39:$C$782,СВЦЭМ!$A$39:$A$782,$A60,СВЦЭМ!$B$39:$B$782,L$47)+'СЕТ СН'!$G$9+СВЦЭМ!$D$10+'СЕТ СН'!$G$5-'СЕТ СН'!$G$17</f>
        <v>5139.4693408600006</v>
      </c>
      <c r="M60" s="36">
        <f>SUMIFS(СВЦЭМ!$C$39:$C$782,СВЦЭМ!$A$39:$A$782,$A60,СВЦЭМ!$B$39:$B$782,M$47)+'СЕТ СН'!$G$9+СВЦЭМ!$D$10+'СЕТ СН'!$G$5-'СЕТ СН'!$G$17</f>
        <v>5127.8188479</v>
      </c>
      <c r="N60" s="36">
        <f>SUMIFS(СВЦЭМ!$C$39:$C$782,СВЦЭМ!$A$39:$A$782,$A60,СВЦЭМ!$B$39:$B$782,N$47)+'СЕТ СН'!$G$9+СВЦЭМ!$D$10+'СЕТ СН'!$G$5-'СЕТ СН'!$G$17</f>
        <v>5135.1365643000008</v>
      </c>
      <c r="O60" s="36">
        <f>SUMIFS(СВЦЭМ!$C$39:$C$782,СВЦЭМ!$A$39:$A$782,$A60,СВЦЭМ!$B$39:$B$782,O$47)+'СЕТ СН'!$G$9+СВЦЭМ!$D$10+'СЕТ СН'!$G$5-'СЕТ СН'!$G$17</f>
        <v>5150.58155016</v>
      </c>
      <c r="P60" s="36">
        <f>SUMIFS(СВЦЭМ!$C$39:$C$782,СВЦЭМ!$A$39:$A$782,$A60,СВЦЭМ!$B$39:$B$782,P$47)+'СЕТ СН'!$G$9+СВЦЭМ!$D$10+'СЕТ СН'!$G$5-'СЕТ СН'!$G$17</f>
        <v>5168.7191056500005</v>
      </c>
      <c r="Q60" s="36">
        <f>SUMIFS(СВЦЭМ!$C$39:$C$782,СВЦЭМ!$A$39:$A$782,$A60,СВЦЭМ!$B$39:$B$782,Q$47)+'СЕТ СН'!$G$9+СВЦЭМ!$D$10+'СЕТ СН'!$G$5-'СЕТ СН'!$G$17</f>
        <v>5180.0918939200001</v>
      </c>
      <c r="R60" s="36">
        <f>SUMIFS(СВЦЭМ!$C$39:$C$782,СВЦЭМ!$A$39:$A$782,$A60,СВЦЭМ!$B$39:$B$782,R$47)+'СЕТ СН'!$G$9+СВЦЭМ!$D$10+'СЕТ СН'!$G$5-'СЕТ СН'!$G$17</f>
        <v>5163.7993176100008</v>
      </c>
      <c r="S60" s="36">
        <f>SUMIFS(СВЦЭМ!$C$39:$C$782,СВЦЭМ!$A$39:$A$782,$A60,СВЦЭМ!$B$39:$B$782,S$47)+'СЕТ СН'!$G$9+СВЦЭМ!$D$10+'СЕТ СН'!$G$5-'СЕТ СН'!$G$17</f>
        <v>5142.7777415700002</v>
      </c>
      <c r="T60" s="36">
        <f>SUMIFS(СВЦЭМ!$C$39:$C$782,СВЦЭМ!$A$39:$A$782,$A60,СВЦЭМ!$B$39:$B$782,T$47)+'СЕТ СН'!$G$9+СВЦЭМ!$D$10+'СЕТ СН'!$G$5-'СЕТ СН'!$G$17</f>
        <v>5104.9262221600002</v>
      </c>
      <c r="U60" s="36">
        <f>SUMIFS(СВЦЭМ!$C$39:$C$782,СВЦЭМ!$A$39:$A$782,$A60,СВЦЭМ!$B$39:$B$782,U$47)+'СЕТ СН'!$G$9+СВЦЭМ!$D$10+'СЕТ СН'!$G$5-'СЕТ СН'!$G$17</f>
        <v>5104.3828317300004</v>
      </c>
      <c r="V60" s="36">
        <f>SUMIFS(СВЦЭМ!$C$39:$C$782,СВЦЭМ!$A$39:$A$782,$A60,СВЦЭМ!$B$39:$B$782,V$47)+'СЕТ СН'!$G$9+СВЦЭМ!$D$10+'СЕТ СН'!$G$5-'СЕТ СН'!$G$17</f>
        <v>5127.8571709900007</v>
      </c>
      <c r="W60" s="36">
        <f>SUMIFS(СВЦЭМ!$C$39:$C$782,СВЦЭМ!$A$39:$A$782,$A60,СВЦЭМ!$B$39:$B$782,W$47)+'СЕТ СН'!$G$9+СВЦЭМ!$D$10+'СЕТ СН'!$G$5-'СЕТ СН'!$G$17</f>
        <v>5137.3606116000001</v>
      </c>
      <c r="X60" s="36">
        <f>SUMIFS(СВЦЭМ!$C$39:$C$782,СВЦЭМ!$A$39:$A$782,$A60,СВЦЭМ!$B$39:$B$782,X$47)+'СЕТ СН'!$G$9+СВЦЭМ!$D$10+'СЕТ СН'!$G$5-'СЕТ СН'!$G$17</f>
        <v>5160.5599948200006</v>
      </c>
      <c r="Y60" s="36">
        <f>SUMIFS(СВЦЭМ!$C$39:$C$782,СВЦЭМ!$A$39:$A$782,$A60,СВЦЭМ!$B$39:$B$782,Y$47)+'СЕТ СН'!$G$9+СВЦЭМ!$D$10+'СЕТ СН'!$G$5-'СЕТ СН'!$G$17</f>
        <v>5188.3424119299998</v>
      </c>
    </row>
    <row r="61" spans="1:25" ht="15.75" x14ac:dyDescent="0.2">
      <c r="A61" s="35">
        <f t="shared" si="1"/>
        <v>45305</v>
      </c>
      <c r="B61" s="36">
        <f>SUMIFS(СВЦЭМ!$C$39:$C$782,СВЦЭМ!$A$39:$A$782,$A61,СВЦЭМ!$B$39:$B$782,B$47)+'СЕТ СН'!$G$9+СВЦЭМ!$D$10+'СЕТ СН'!$G$5-'СЕТ СН'!$G$17</f>
        <v>5325.3061546900008</v>
      </c>
      <c r="C61" s="36">
        <f>SUMIFS(СВЦЭМ!$C$39:$C$782,СВЦЭМ!$A$39:$A$782,$A61,СВЦЭМ!$B$39:$B$782,C$47)+'СЕТ СН'!$G$9+СВЦЭМ!$D$10+'СЕТ СН'!$G$5-'СЕТ СН'!$G$17</f>
        <v>5344.9713805200008</v>
      </c>
      <c r="D61" s="36">
        <f>SUMIFS(СВЦЭМ!$C$39:$C$782,СВЦЭМ!$A$39:$A$782,$A61,СВЦЭМ!$B$39:$B$782,D$47)+'СЕТ СН'!$G$9+СВЦЭМ!$D$10+'СЕТ СН'!$G$5-'СЕТ СН'!$G$17</f>
        <v>5359.2702028600006</v>
      </c>
      <c r="E61" s="36">
        <f>SUMIFS(СВЦЭМ!$C$39:$C$782,СВЦЭМ!$A$39:$A$782,$A61,СВЦЭМ!$B$39:$B$782,E$47)+'СЕТ СН'!$G$9+СВЦЭМ!$D$10+'СЕТ СН'!$G$5-'СЕТ СН'!$G$17</f>
        <v>5374.9042735800003</v>
      </c>
      <c r="F61" s="36">
        <f>SUMIFS(СВЦЭМ!$C$39:$C$782,СВЦЭМ!$A$39:$A$782,$A61,СВЦЭМ!$B$39:$B$782,F$47)+'СЕТ СН'!$G$9+СВЦЭМ!$D$10+'СЕТ СН'!$G$5-'СЕТ СН'!$G$17</f>
        <v>5381.1476928000002</v>
      </c>
      <c r="G61" s="36">
        <f>SUMIFS(СВЦЭМ!$C$39:$C$782,СВЦЭМ!$A$39:$A$782,$A61,СВЦЭМ!$B$39:$B$782,G$47)+'СЕТ СН'!$G$9+СВЦЭМ!$D$10+'СЕТ СН'!$G$5-'СЕТ СН'!$G$17</f>
        <v>5369.8927323000007</v>
      </c>
      <c r="H61" s="36">
        <f>SUMIFS(СВЦЭМ!$C$39:$C$782,СВЦЭМ!$A$39:$A$782,$A61,СВЦЭМ!$B$39:$B$782,H$47)+'СЕТ СН'!$G$9+СВЦЭМ!$D$10+'СЕТ СН'!$G$5-'СЕТ СН'!$G$17</f>
        <v>5348.88320363</v>
      </c>
      <c r="I61" s="36">
        <f>SUMIFS(СВЦЭМ!$C$39:$C$782,СВЦЭМ!$A$39:$A$782,$A61,СВЦЭМ!$B$39:$B$782,I$47)+'СЕТ СН'!$G$9+СВЦЭМ!$D$10+'СЕТ СН'!$G$5-'СЕТ СН'!$G$17</f>
        <v>5338.4787080100004</v>
      </c>
      <c r="J61" s="36">
        <f>SUMIFS(СВЦЭМ!$C$39:$C$782,СВЦЭМ!$A$39:$A$782,$A61,СВЦЭМ!$B$39:$B$782,J$47)+'СЕТ СН'!$G$9+СВЦЭМ!$D$10+'СЕТ СН'!$G$5-'СЕТ СН'!$G$17</f>
        <v>5319.7927817400005</v>
      </c>
      <c r="K61" s="36">
        <f>SUMIFS(СВЦЭМ!$C$39:$C$782,СВЦЭМ!$A$39:$A$782,$A61,СВЦЭМ!$B$39:$B$782,K$47)+'СЕТ СН'!$G$9+СВЦЭМ!$D$10+'СЕТ СН'!$G$5-'СЕТ СН'!$G$17</f>
        <v>5278.6018624099997</v>
      </c>
      <c r="L61" s="36">
        <f>SUMIFS(СВЦЭМ!$C$39:$C$782,СВЦЭМ!$A$39:$A$782,$A61,СВЦЭМ!$B$39:$B$782,L$47)+'СЕТ СН'!$G$9+СВЦЭМ!$D$10+'СЕТ СН'!$G$5-'СЕТ СН'!$G$17</f>
        <v>5243.7836194400006</v>
      </c>
      <c r="M61" s="36">
        <f>SUMIFS(СВЦЭМ!$C$39:$C$782,СВЦЭМ!$A$39:$A$782,$A61,СВЦЭМ!$B$39:$B$782,M$47)+'СЕТ СН'!$G$9+СВЦЭМ!$D$10+'СЕТ СН'!$G$5-'СЕТ СН'!$G$17</f>
        <v>5233.5200934599998</v>
      </c>
      <c r="N61" s="36">
        <f>SUMIFS(СВЦЭМ!$C$39:$C$782,СВЦЭМ!$A$39:$A$782,$A61,СВЦЭМ!$B$39:$B$782,N$47)+'СЕТ СН'!$G$9+СВЦЭМ!$D$10+'СЕТ СН'!$G$5-'СЕТ СН'!$G$17</f>
        <v>5231.50194792</v>
      </c>
      <c r="O61" s="36">
        <f>SUMIFS(СВЦЭМ!$C$39:$C$782,СВЦЭМ!$A$39:$A$782,$A61,СВЦЭМ!$B$39:$B$782,O$47)+'СЕТ СН'!$G$9+СВЦЭМ!$D$10+'СЕТ СН'!$G$5-'СЕТ СН'!$G$17</f>
        <v>5251.2332601400003</v>
      </c>
      <c r="P61" s="36">
        <f>SUMIFS(СВЦЭМ!$C$39:$C$782,СВЦЭМ!$A$39:$A$782,$A61,СВЦЭМ!$B$39:$B$782,P$47)+'СЕТ СН'!$G$9+СВЦЭМ!$D$10+'СЕТ СН'!$G$5-'СЕТ СН'!$G$17</f>
        <v>5268.0603135500005</v>
      </c>
      <c r="Q61" s="36">
        <f>SUMIFS(СВЦЭМ!$C$39:$C$782,СВЦЭМ!$A$39:$A$782,$A61,СВЦЭМ!$B$39:$B$782,Q$47)+'СЕТ СН'!$G$9+СВЦЭМ!$D$10+'СЕТ СН'!$G$5-'СЕТ СН'!$G$17</f>
        <v>5260.9704540300008</v>
      </c>
      <c r="R61" s="36">
        <f>SUMIFS(СВЦЭМ!$C$39:$C$782,СВЦЭМ!$A$39:$A$782,$A61,СВЦЭМ!$B$39:$B$782,R$47)+'СЕТ СН'!$G$9+СВЦЭМ!$D$10+'СЕТ СН'!$G$5-'СЕТ СН'!$G$17</f>
        <v>5258.7710229500008</v>
      </c>
      <c r="S61" s="36">
        <f>SUMIFS(СВЦЭМ!$C$39:$C$782,СВЦЭМ!$A$39:$A$782,$A61,СВЦЭМ!$B$39:$B$782,S$47)+'СЕТ СН'!$G$9+СВЦЭМ!$D$10+'СЕТ СН'!$G$5-'СЕТ СН'!$G$17</f>
        <v>5226.4520996800002</v>
      </c>
      <c r="T61" s="36">
        <f>SUMIFS(СВЦЭМ!$C$39:$C$782,СВЦЭМ!$A$39:$A$782,$A61,СВЦЭМ!$B$39:$B$782,T$47)+'СЕТ СН'!$G$9+СВЦЭМ!$D$10+'СЕТ СН'!$G$5-'СЕТ СН'!$G$17</f>
        <v>5188.24923691</v>
      </c>
      <c r="U61" s="36">
        <f>SUMIFS(СВЦЭМ!$C$39:$C$782,СВЦЭМ!$A$39:$A$782,$A61,СВЦЭМ!$B$39:$B$782,U$47)+'СЕТ СН'!$G$9+СВЦЭМ!$D$10+'СЕТ СН'!$G$5-'СЕТ СН'!$G$17</f>
        <v>5203.76229306</v>
      </c>
      <c r="V61" s="36">
        <f>SUMIFS(СВЦЭМ!$C$39:$C$782,СВЦЭМ!$A$39:$A$782,$A61,СВЦЭМ!$B$39:$B$782,V$47)+'СЕТ СН'!$G$9+СВЦЭМ!$D$10+'СЕТ СН'!$G$5-'СЕТ СН'!$G$17</f>
        <v>5220.7538360100007</v>
      </c>
      <c r="W61" s="36">
        <f>SUMIFS(СВЦЭМ!$C$39:$C$782,СВЦЭМ!$A$39:$A$782,$A61,СВЦЭМ!$B$39:$B$782,W$47)+'СЕТ СН'!$G$9+СВЦЭМ!$D$10+'СЕТ СН'!$G$5-'СЕТ СН'!$G$17</f>
        <v>5245.1683790900006</v>
      </c>
      <c r="X61" s="36">
        <f>SUMIFS(СВЦЭМ!$C$39:$C$782,СВЦЭМ!$A$39:$A$782,$A61,СВЦЭМ!$B$39:$B$782,X$47)+'СЕТ СН'!$G$9+СВЦЭМ!$D$10+'СЕТ СН'!$G$5-'СЕТ СН'!$G$17</f>
        <v>5277.8965082800005</v>
      </c>
      <c r="Y61" s="36">
        <f>SUMIFS(СВЦЭМ!$C$39:$C$782,СВЦЭМ!$A$39:$A$782,$A61,СВЦЭМ!$B$39:$B$782,Y$47)+'СЕТ СН'!$G$9+СВЦЭМ!$D$10+'СЕТ СН'!$G$5-'СЕТ СН'!$G$17</f>
        <v>5299.4560129400006</v>
      </c>
    </row>
    <row r="62" spans="1:25" ht="15.75" x14ac:dyDescent="0.2">
      <c r="A62" s="35">
        <f t="shared" si="1"/>
        <v>45306</v>
      </c>
      <c r="B62" s="36">
        <f>SUMIFS(СВЦЭМ!$C$39:$C$782,СВЦЭМ!$A$39:$A$782,$A62,СВЦЭМ!$B$39:$B$782,B$47)+'СЕТ СН'!$G$9+СВЦЭМ!$D$10+'СЕТ СН'!$G$5-'СЕТ СН'!$G$17</f>
        <v>5301.3795000400005</v>
      </c>
      <c r="C62" s="36">
        <f>SUMIFS(СВЦЭМ!$C$39:$C$782,СВЦЭМ!$A$39:$A$782,$A62,СВЦЭМ!$B$39:$B$782,C$47)+'СЕТ СН'!$G$9+СВЦЭМ!$D$10+'СЕТ СН'!$G$5-'СЕТ СН'!$G$17</f>
        <v>5341.9228590600005</v>
      </c>
      <c r="D62" s="36">
        <f>SUMIFS(СВЦЭМ!$C$39:$C$782,СВЦЭМ!$A$39:$A$782,$A62,СВЦЭМ!$B$39:$B$782,D$47)+'СЕТ СН'!$G$9+СВЦЭМ!$D$10+'СЕТ СН'!$G$5-'СЕТ СН'!$G$17</f>
        <v>5355.75187628</v>
      </c>
      <c r="E62" s="36">
        <f>SUMIFS(СВЦЭМ!$C$39:$C$782,СВЦЭМ!$A$39:$A$782,$A62,СВЦЭМ!$B$39:$B$782,E$47)+'СЕТ СН'!$G$9+СВЦЭМ!$D$10+'СЕТ СН'!$G$5-'СЕТ СН'!$G$17</f>
        <v>5377.1657670200002</v>
      </c>
      <c r="F62" s="36">
        <f>SUMIFS(СВЦЭМ!$C$39:$C$782,СВЦЭМ!$A$39:$A$782,$A62,СВЦЭМ!$B$39:$B$782,F$47)+'СЕТ СН'!$G$9+СВЦЭМ!$D$10+'СЕТ СН'!$G$5-'СЕТ СН'!$G$17</f>
        <v>5377.6315813300007</v>
      </c>
      <c r="G62" s="36">
        <f>SUMIFS(СВЦЭМ!$C$39:$C$782,СВЦЭМ!$A$39:$A$782,$A62,СВЦЭМ!$B$39:$B$782,G$47)+'СЕТ СН'!$G$9+СВЦЭМ!$D$10+'СЕТ СН'!$G$5-'СЕТ СН'!$G$17</f>
        <v>5348.9495867400001</v>
      </c>
      <c r="H62" s="36">
        <f>SUMIFS(СВЦЭМ!$C$39:$C$782,СВЦЭМ!$A$39:$A$782,$A62,СВЦЭМ!$B$39:$B$782,H$47)+'СЕТ СН'!$G$9+СВЦЭМ!$D$10+'СЕТ СН'!$G$5-'СЕТ СН'!$G$17</f>
        <v>5322.5174932</v>
      </c>
      <c r="I62" s="36">
        <f>SUMIFS(СВЦЭМ!$C$39:$C$782,СВЦЭМ!$A$39:$A$782,$A62,СВЦЭМ!$B$39:$B$782,I$47)+'СЕТ СН'!$G$9+СВЦЭМ!$D$10+'СЕТ СН'!$G$5-'СЕТ СН'!$G$17</f>
        <v>5286.1697512200008</v>
      </c>
      <c r="J62" s="36">
        <f>SUMIFS(СВЦЭМ!$C$39:$C$782,СВЦЭМ!$A$39:$A$782,$A62,СВЦЭМ!$B$39:$B$782,J$47)+'СЕТ СН'!$G$9+СВЦЭМ!$D$10+'СЕТ СН'!$G$5-'СЕТ СН'!$G$17</f>
        <v>5245.6418958100003</v>
      </c>
      <c r="K62" s="36">
        <f>SUMIFS(СВЦЭМ!$C$39:$C$782,СВЦЭМ!$A$39:$A$782,$A62,СВЦЭМ!$B$39:$B$782,K$47)+'СЕТ СН'!$G$9+СВЦЭМ!$D$10+'СЕТ СН'!$G$5-'СЕТ СН'!$G$17</f>
        <v>5215.0576462999998</v>
      </c>
      <c r="L62" s="36">
        <f>SUMIFS(СВЦЭМ!$C$39:$C$782,СВЦЭМ!$A$39:$A$782,$A62,СВЦЭМ!$B$39:$B$782,L$47)+'СЕТ СН'!$G$9+СВЦЭМ!$D$10+'СЕТ СН'!$G$5-'СЕТ СН'!$G$17</f>
        <v>5190.31009593</v>
      </c>
      <c r="M62" s="36">
        <f>SUMIFS(СВЦЭМ!$C$39:$C$782,СВЦЭМ!$A$39:$A$782,$A62,СВЦЭМ!$B$39:$B$782,M$47)+'СЕТ СН'!$G$9+СВЦЭМ!$D$10+'СЕТ СН'!$G$5-'СЕТ СН'!$G$17</f>
        <v>5207.7254387700004</v>
      </c>
      <c r="N62" s="36">
        <f>SUMIFS(СВЦЭМ!$C$39:$C$782,СВЦЭМ!$A$39:$A$782,$A62,СВЦЭМ!$B$39:$B$782,N$47)+'СЕТ СН'!$G$9+СВЦЭМ!$D$10+'СЕТ СН'!$G$5-'СЕТ СН'!$G$17</f>
        <v>5241.9621859300005</v>
      </c>
      <c r="O62" s="36">
        <f>SUMIFS(СВЦЭМ!$C$39:$C$782,СВЦЭМ!$A$39:$A$782,$A62,СВЦЭМ!$B$39:$B$782,O$47)+'СЕТ СН'!$G$9+СВЦЭМ!$D$10+'СЕТ СН'!$G$5-'СЕТ СН'!$G$17</f>
        <v>5252.1492329800003</v>
      </c>
      <c r="P62" s="36">
        <f>SUMIFS(СВЦЭМ!$C$39:$C$782,СВЦЭМ!$A$39:$A$782,$A62,СВЦЭМ!$B$39:$B$782,P$47)+'СЕТ СН'!$G$9+СВЦЭМ!$D$10+'СЕТ СН'!$G$5-'СЕТ СН'!$G$17</f>
        <v>5274.8748556700002</v>
      </c>
      <c r="Q62" s="36">
        <f>SUMIFS(СВЦЭМ!$C$39:$C$782,СВЦЭМ!$A$39:$A$782,$A62,СВЦЭМ!$B$39:$B$782,Q$47)+'СЕТ СН'!$G$9+СВЦЭМ!$D$10+'СЕТ СН'!$G$5-'СЕТ СН'!$G$17</f>
        <v>5282.5902235900003</v>
      </c>
      <c r="R62" s="36">
        <f>SUMIFS(СВЦЭМ!$C$39:$C$782,СВЦЭМ!$A$39:$A$782,$A62,СВЦЭМ!$B$39:$B$782,R$47)+'СЕТ СН'!$G$9+СВЦЭМ!$D$10+'СЕТ СН'!$G$5-'СЕТ СН'!$G$17</f>
        <v>5301.3975377100005</v>
      </c>
      <c r="S62" s="36">
        <f>SUMIFS(СВЦЭМ!$C$39:$C$782,СВЦЭМ!$A$39:$A$782,$A62,СВЦЭМ!$B$39:$B$782,S$47)+'СЕТ СН'!$G$9+СВЦЭМ!$D$10+'СЕТ СН'!$G$5-'СЕТ СН'!$G$17</f>
        <v>5269.09286213</v>
      </c>
      <c r="T62" s="36">
        <f>SUMIFS(СВЦЭМ!$C$39:$C$782,СВЦЭМ!$A$39:$A$782,$A62,СВЦЭМ!$B$39:$B$782,T$47)+'СЕТ СН'!$G$9+СВЦЭМ!$D$10+'СЕТ СН'!$G$5-'СЕТ СН'!$G$17</f>
        <v>5230.4585672600006</v>
      </c>
      <c r="U62" s="36">
        <f>SUMIFS(СВЦЭМ!$C$39:$C$782,СВЦЭМ!$A$39:$A$782,$A62,СВЦЭМ!$B$39:$B$782,U$47)+'СЕТ СН'!$G$9+СВЦЭМ!$D$10+'СЕТ СН'!$G$5-'СЕТ СН'!$G$17</f>
        <v>5243.5370565100002</v>
      </c>
      <c r="V62" s="36">
        <f>SUMIFS(СВЦЭМ!$C$39:$C$782,СВЦЭМ!$A$39:$A$782,$A62,СВЦЭМ!$B$39:$B$782,V$47)+'СЕТ СН'!$G$9+СВЦЭМ!$D$10+'СЕТ СН'!$G$5-'СЕТ СН'!$G$17</f>
        <v>5266.8557808900005</v>
      </c>
      <c r="W62" s="36">
        <f>SUMIFS(СВЦЭМ!$C$39:$C$782,СВЦЭМ!$A$39:$A$782,$A62,СВЦЭМ!$B$39:$B$782,W$47)+'СЕТ СН'!$G$9+СВЦЭМ!$D$10+'СЕТ СН'!$G$5-'СЕТ СН'!$G$17</f>
        <v>5273.9433751800007</v>
      </c>
      <c r="X62" s="36">
        <f>SUMIFS(СВЦЭМ!$C$39:$C$782,СВЦЭМ!$A$39:$A$782,$A62,СВЦЭМ!$B$39:$B$782,X$47)+'СЕТ СН'!$G$9+СВЦЭМ!$D$10+'СЕТ СН'!$G$5-'СЕТ СН'!$G$17</f>
        <v>5269.3003066500005</v>
      </c>
      <c r="Y62" s="36">
        <f>SUMIFS(СВЦЭМ!$C$39:$C$782,СВЦЭМ!$A$39:$A$782,$A62,СВЦЭМ!$B$39:$B$782,Y$47)+'СЕТ СН'!$G$9+СВЦЭМ!$D$10+'СЕТ СН'!$G$5-'СЕТ СН'!$G$17</f>
        <v>5294.2319049899997</v>
      </c>
    </row>
    <row r="63" spans="1:25" ht="15.75" x14ac:dyDescent="0.2">
      <c r="A63" s="35">
        <f t="shared" si="1"/>
        <v>45307</v>
      </c>
      <c r="B63" s="36">
        <f>SUMIFS(СВЦЭМ!$C$39:$C$782,СВЦЭМ!$A$39:$A$782,$A63,СВЦЭМ!$B$39:$B$782,B$47)+'СЕТ СН'!$G$9+СВЦЭМ!$D$10+'СЕТ СН'!$G$5-'СЕТ СН'!$G$17</f>
        <v>5368.6443591700008</v>
      </c>
      <c r="C63" s="36">
        <f>SUMIFS(СВЦЭМ!$C$39:$C$782,СВЦЭМ!$A$39:$A$782,$A63,СВЦЭМ!$B$39:$B$782,C$47)+'СЕТ СН'!$G$9+СВЦЭМ!$D$10+'СЕТ СН'!$G$5-'СЕТ СН'!$G$17</f>
        <v>5406.3469499600005</v>
      </c>
      <c r="D63" s="36">
        <f>SUMIFS(СВЦЭМ!$C$39:$C$782,СВЦЭМ!$A$39:$A$782,$A63,СВЦЭМ!$B$39:$B$782,D$47)+'СЕТ СН'!$G$9+СВЦЭМ!$D$10+'СЕТ СН'!$G$5-'СЕТ СН'!$G$17</f>
        <v>5427.3238027000007</v>
      </c>
      <c r="E63" s="36">
        <f>SUMIFS(СВЦЭМ!$C$39:$C$782,СВЦЭМ!$A$39:$A$782,$A63,СВЦЭМ!$B$39:$B$782,E$47)+'СЕТ СН'!$G$9+СВЦЭМ!$D$10+'СЕТ СН'!$G$5-'СЕТ СН'!$G$17</f>
        <v>5437.9123325100009</v>
      </c>
      <c r="F63" s="36">
        <f>SUMIFS(СВЦЭМ!$C$39:$C$782,СВЦЭМ!$A$39:$A$782,$A63,СВЦЭМ!$B$39:$B$782,F$47)+'СЕТ СН'!$G$9+СВЦЭМ!$D$10+'СЕТ СН'!$G$5-'СЕТ СН'!$G$17</f>
        <v>5438.3722857400007</v>
      </c>
      <c r="G63" s="36">
        <f>SUMIFS(СВЦЭМ!$C$39:$C$782,СВЦЭМ!$A$39:$A$782,$A63,СВЦЭМ!$B$39:$B$782,G$47)+'СЕТ СН'!$G$9+СВЦЭМ!$D$10+'СЕТ СН'!$G$5-'СЕТ СН'!$G$17</f>
        <v>5422.9704575800006</v>
      </c>
      <c r="H63" s="36">
        <f>SUMIFS(СВЦЭМ!$C$39:$C$782,СВЦЭМ!$A$39:$A$782,$A63,СВЦЭМ!$B$39:$B$782,H$47)+'СЕТ СН'!$G$9+СВЦЭМ!$D$10+'СЕТ СН'!$G$5-'СЕТ СН'!$G$17</f>
        <v>5356.9363130000002</v>
      </c>
      <c r="I63" s="36">
        <f>SUMIFS(СВЦЭМ!$C$39:$C$782,СВЦЭМ!$A$39:$A$782,$A63,СВЦЭМ!$B$39:$B$782,I$47)+'СЕТ СН'!$G$9+СВЦЭМ!$D$10+'СЕТ СН'!$G$5-'СЕТ СН'!$G$17</f>
        <v>5315.17594525</v>
      </c>
      <c r="J63" s="36">
        <f>SUMIFS(СВЦЭМ!$C$39:$C$782,СВЦЭМ!$A$39:$A$782,$A63,СВЦЭМ!$B$39:$B$782,J$47)+'СЕТ СН'!$G$9+СВЦЭМ!$D$10+'СЕТ СН'!$G$5-'СЕТ СН'!$G$17</f>
        <v>5273.78683619</v>
      </c>
      <c r="K63" s="36">
        <f>SUMIFS(СВЦЭМ!$C$39:$C$782,СВЦЭМ!$A$39:$A$782,$A63,СВЦЭМ!$B$39:$B$782,K$47)+'СЕТ СН'!$G$9+СВЦЭМ!$D$10+'СЕТ СН'!$G$5-'СЕТ СН'!$G$17</f>
        <v>5243.6835997899998</v>
      </c>
      <c r="L63" s="36">
        <f>SUMIFS(СВЦЭМ!$C$39:$C$782,СВЦЭМ!$A$39:$A$782,$A63,СВЦЭМ!$B$39:$B$782,L$47)+'СЕТ СН'!$G$9+СВЦЭМ!$D$10+'СЕТ СН'!$G$5-'СЕТ СН'!$G$17</f>
        <v>5239.2583428300004</v>
      </c>
      <c r="M63" s="36">
        <f>SUMIFS(СВЦЭМ!$C$39:$C$782,СВЦЭМ!$A$39:$A$782,$A63,СВЦЭМ!$B$39:$B$782,M$47)+'СЕТ СН'!$G$9+СВЦЭМ!$D$10+'СЕТ СН'!$G$5-'СЕТ СН'!$G$17</f>
        <v>5266.2781795400006</v>
      </c>
      <c r="N63" s="36">
        <f>SUMIFS(СВЦЭМ!$C$39:$C$782,СВЦЭМ!$A$39:$A$782,$A63,СВЦЭМ!$B$39:$B$782,N$47)+'СЕТ СН'!$G$9+СВЦЭМ!$D$10+'СЕТ СН'!$G$5-'СЕТ СН'!$G$17</f>
        <v>5284.6793718900008</v>
      </c>
      <c r="O63" s="36">
        <f>SUMIFS(СВЦЭМ!$C$39:$C$782,СВЦЭМ!$A$39:$A$782,$A63,СВЦЭМ!$B$39:$B$782,O$47)+'СЕТ СН'!$G$9+СВЦЭМ!$D$10+'СЕТ СН'!$G$5-'СЕТ СН'!$G$17</f>
        <v>5288.6441104800006</v>
      </c>
      <c r="P63" s="36">
        <f>SUMIFS(СВЦЭМ!$C$39:$C$782,СВЦЭМ!$A$39:$A$782,$A63,СВЦЭМ!$B$39:$B$782,P$47)+'СЕТ СН'!$G$9+СВЦЭМ!$D$10+'СЕТ СН'!$G$5-'СЕТ СН'!$G$17</f>
        <v>5306.7921128899998</v>
      </c>
      <c r="Q63" s="36">
        <f>SUMIFS(СВЦЭМ!$C$39:$C$782,СВЦЭМ!$A$39:$A$782,$A63,СВЦЭМ!$B$39:$B$782,Q$47)+'СЕТ СН'!$G$9+СВЦЭМ!$D$10+'СЕТ СН'!$G$5-'СЕТ СН'!$G$17</f>
        <v>5311.4660323600001</v>
      </c>
      <c r="R63" s="36">
        <f>SUMIFS(СВЦЭМ!$C$39:$C$782,СВЦЭМ!$A$39:$A$782,$A63,СВЦЭМ!$B$39:$B$782,R$47)+'СЕТ СН'!$G$9+СВЦЭМ!$D$10+'СЕТ СН'!$G$5-'СЕТ СН'!$G$17</f>
        <v>5311.0275747400001</v>
      </c>
      <c r="S63" s="36">
        <f>SUMIFS(СВЦЭМ!$C$39:$C$782,СВЦЭМ!$A$39:$A$782,$A63,СВЦЭМ!$B$39:$B$782,S$47)+'СЕТ СН'!$G$9+СВЦЭМ!$D$10+'СЕТ СН'!$G$5-'СЕТ СН'!$G$17</f>
        <v>5281.9524067600005</v>
      </c>
      <c r="T63" s="36">
        <f>SUMIFS(СВЦЭМ!$C$39:$C$782,СВЦЭМ!$A$39:$A$782,$A63,СВЦЭМ!$B$39:$B$782,T$47)+'СЕТ СН'!$G$9+СВЦЭМ!$D$10+'СЕТ СН'!$G$5-'СЕТ СН'!$G$17</f>
        <v>5235.6824389700005</v>
      </c>
      <c r="U63" s="36">
        <f>SUMIFS(СВЦЭМ!$C$39:$C$782,СВЦЭМ!$A$39:$A$782,$A63,СВЦЭМ!$B$39:$B$782,U$47)+'СЕТ СН'!$G$9+СВЦЭМ!$D$10+'СЕТ СН'!$G$5-'СЕТ СН'!$G$17</f>
        <v>5245.4440148200001</v>
      </c>
      <c r="V63" s="36">
        <f>SUMIFS(СВЦЭМ!$C$39:$C$782,СВЦЭМ!$A$39:$A$782,$A63,СВЦЭМ!$B$39:$B$782,V$47)+'СЕТ СН'!$G$9+СВЦЭМ!$D$10+'СЕТ СН'!$G$5-'СЕТ СН'!$G$17</f>
        <v>5267.5985548300005</v>
      </c>
      <c r="W63" s="36">
        <f>SUMIFS(СВЦЭМ!$C$39:$C$782,СВЦЭМ!$A$39:$A$782,$A63,СВЦЭМ!$B$39:$B$782,W$47)+'СЕТ СН'!$G$9+СВЦЭМ!$D$10+'СЕТ СН'!$G$5-'СЕТ СН'!$G$17</f>
        <v>5274.6037628200002</v>
      </c>
      <c r="X63" s="36">
        <f>SUMIFS(СВЦЭМ!$C$39:$C$782,СВЦЭМ!$A$39:$A$782,$A63,СВЦЭМ!$B$39:$B$782,X$47)+'СЕТ СН'!$G$9+СВЦЭМ!$D$10+'СЕТ СН'!$G$5-'СЕТ СН'!$G$17</f>
        <v>5290.98107893</v>
      </c>
      <c r="Y63" s="36">
        <f>SUMIFS(СВЦЭМ!$C$39:$C$782,СВЦЭМ!$A$39:$A$782,$A63,СВЦЭМ!$B$39:$B$782,Y$47)+'СЕТ СН'!$G$9+СВЦЭМ!$D$10+'СЕТ СН'!$G$5-'СЕТ СН'!$G$17</f>
        <v>5315.0993528899999</v>
      </c>
    </row>
    <row r="64" spans="1:25" ht="15.75" x14ac:dyDescent="0.2">
      <c r="A64" s="35">
        <f t="shared" si="1"/>
        <v>45308</v>
      </c>
      <c r="B64" s="36">
        <f>SUMIFS(СВЦЭМ!$C$39:$C$782,СВЦЭМ!$A$39:$A$782,$A64,СВЦЭМ!$B$39:$B$782,B$47)+'СЕТ СН'!$G$9+СВЦЭМ!$D$10+'СЕТ СН'!$G$5-'СЕТ СН'!$G$17</f>
        <v>5270.6645578200005</v>
      </c>
      <c r="C64" s="36">
        <f>SUMIFS(СВЦЭМ!$C$39:$C$782,СВЦЭМ!$A$39:$A$782,$A64,СВЦЭМ!$B$39:$B$782,C$47)+'СЕТ СН'!$G$9+СВЦЭМ!$D$10+'СЕТ СН'!$G$5-'СЕТ СН'!$G$17</f>
        <v>5314.0315776200005</v>
      </c>
      <c r="D64" s="36">
        <f>SUMIFS(СВЦЭМ!$C$39:$C$782,СВЦЭМ!$A$39:$A$782,$A64,СВЦЭМ!$B$39:$B$782,D$47)+'СЕТ СН'!$G$9+СВЦЭМ!$D$10+'СЕТ СН'!$G$5-'СЕТ СН'!$G$17</f>
        <v>5340.4658625100001</v>
      </c>
      <c r="E64" s="36">
        <f>SUMIFS(СВЦЭМ!$C$39:$C$782,СВЦЭМ!$A$39:$A$782,$A64,СВЦЭМ!$B$39:$B$782,E$47)+'СЕТ СН'!$G$9+СВЦЭМ!$D$10+'СЕТ СН'!$G$5-'СЕТ СН'!$G$17</f>
        <v>5353.0677932800008</v>
      </c>
      <c r="F64" s="36">
        <f>SUMIFS(СВЦЭМ!$C$39:$C$782,СВЦЭМ!$A$39:$A$782,$A64,СВЦЭМ!$B$39:$B$782,F$47)+'СЕТ СН'!$G$9+СВЦЭМ!$D$10+'СЕТ СН'!$G$5-'СЕТ СН'!$G$17</f>
        <v>5342.0221925700007</v>
      </c>
      <c r="G64" s="36">
        <f>SUMIFS(СВЦЭМ!$C$39:$C$782,СВЦЭМ!$A$39:$A$782,$A64,СВЦЭМ!$B$39:$B$782,G$47)+'СЕТ СН'!$G$9+СВЦЭМ!$D$10+'СЕТ СН'!$G$5-'СЕТ СН'!$G$17</f>
        <v>5316.89644228</v>
      </c>
      <c r="H64" s="36">
        <f>SUMIFS(СВЦЭМ!$C$39:$C$782,СВЦЭМ!$A$39:$A$782,$A64,СВЦЭМ!$B$39:$B$782,H$47)+'СЕТ СН'!$G$9+СВЦЭМ!$D$10+'СЕТ СН'!$G$5-'СЕТ СН'!$G$17</f>
        <v>5266.6721888100001</v>
      </c>
      <c r="I64" s="36">
        <f>SUMIFS(СВЦЭМ!$C$39:$C$782,СВЦЭМ!$A$39:$A$782,$A64,СВЦЭМ!$B$39:$B$782,I$47)+'СЕТ СН'!$G$9+СВЦЭМ!$D$10+'СЕТ СН'!$G$5-'СЕТ СН'!$G$17</f>
        <v>5228.3693468500005</v>
      </c>
      <c r="J64" s="36">
        <f>SUMIFS(СВЦЭМ!$C$39:$C$782,СВЦЭМ!$A$39:$A$782,$A64,СВЦЭМ!$B$39:$B$782,J$47)+'СЕТ СН'!$G$9+СВЦЭМ!$D$10+'СЕТ СН'!$G$5-'СЕТ СН'!$G$17</f>
        <v>5196.3968400100002</v>
      </c>
      <c r="K64" s="36">
        <f>SUMIFS(СВЦЭМ!$C$39:$C$782,СВЦЭМ!$A$39:$A$782,$A64,СВЦЭМ!$B$39:$B$782,K$47)+'СЕТ СН'!$G$9+СВЦЭМ!$D$10+'СЕТ СН'!$G$5-'СЕТ СН'!$G$17</f>
        <v>5177.6685749900007</v>
      </c>
      <c r="L64" s="36">
        <f>SUMIFS(СВЦЭМ!$C$39:$C$782,СВЦЭМ!$A$39:$A$782,$A64,СВЦЭМ!$B$39:$B$782,L$47)+'СЕТ СН'!$G$9+СВЦЭМ!$D$10+'СЕТ СН'!$G$5-'СЕТ СН'!$G$17</f>
        <v>5163.5578624900008</v>
      </c>
      <c r="M64" s="36">
        <f>SUMIFS(СВЦЭМ!$C$39:$C$782,СВЦЭМ!$A$39:$A$782,$A64,СВЦЭМ!$B$39:$B$782,M$47)+'СЕТ СН'!$G$9+СВЦЭМ!$D$10+'СЕТ СН'!$G$5-'СЕТ СН'!$G$17</f>
        <v>5182.23410969</v>
      </c>
      <c r="N64" s="36">
        <f>SUMIFS(СВЦЭМ!$C$39:$C$782,СВЦЭМ!$A$39:$A$782,$A64,СВЦЭМ!$B$39:$B$782,N$47)+'СЕТ СН'!$G$9+СВЦЭМ!$D$10+'СЕТ СН'!$G$5-'СЕТ СН'!$G$17</f>
        <v>5204.5394894800002</v>
      </c>
      <c r="O64" s="36">
        <f>SUMIFS(СВЦЭМ!$C$39:$C$782,СВЦЭМ!$A$39:$A$782,$A64,СВЦЭМ!$B$39:$B$782,O$47)+'СЕТ СН'!$G$9+СВЦЭМ!$D$10+'СЕТ СН'!$G$5-'СЕТ СН'!$G$17</f>
        <v>5202.6972665600006</v>
      </c>
      <c r="P64" s="36">
        <f>SUMIFS(СВЦЭМ!$C$39:$C$782,СВЦЭМ!$A$39:$A$782,$A64,СВЦЭМ!$B$39:$B$782,P$47)+'СЕТ СН'!$G$9+СВЦЭМ!$D$10+'СЕТ СН'!$G$5-'СЕТ СН'!$G$17</f>
        <v>5215.8655262400007</v>
      </c>
      <c r="Q64" s="36">
        <f>SUMIFS(СВЦЭМ!$C$39:$C$782,СВЦЭМ!$A$39:$A$782,$A64,СВЦЭМ!$B$39:$B$782,Q$47)+'СЕТ СН'!$G$9+СВЦЭМ!$D$10+'СЕТ СН'!$G$5-'СЕТ СН'!$G$17</f>
        <v>5222.7058750100005</v>
      </c>
      <c r="R64" s="36">
        <f>SUMIFS(СВЦЭМ!$C$39:$C$782,СВЦЭМ!$A$39:$A$782,$A64,СВЦЭМ!$B$39:$B$782,R$47)+'СЕТ СН'!$G$9+СВЦЭМ!$D$10+'СЕТ СН'!$G$5-'СЕТ СН'!$G$17</f>
        <v>5223.0168410700007</v>
      </c>
      <c r="S64" s="36">
        <f>SUMIFS(СВЦЭМ!$C$39:$C$782,СВЦЭМ!$A$39:$A$782,$A64,СВЦЭМ!$B$39:$B$782,S$47)+'СЕТ СН'!$G$9+СВЦЭМ!$D$10+'СЕТ СН'!$G$5-'СЕТ СН'!$G$17</f>
        <v>5193.1969655700004</v>
      </c>
      <c r="T64" s="36">
        <f>SUMIFS(СВЦЭМ!$C$39:$C$782,СВЦЭМ!$A$39:$A$782,$A64,СВЦЭМ!$B$39:$B$782,T$47)+'СЕТ СН'!$G$9+СВЦЭМ!$D$10+'СЕТ СН'!$G$5-'СЕТ СН'!$G$17</f>
        <v>5145.4396983100005</v>
      </c>
      <c r="U64" s="36">
        <f>SUMIFS(СВЦЭМ!$C$39:$C$782,СВЦЭМ!$A$39:$A$782,$A64,СВЦЭМ!$B$39:$B$782,U$47)+'СЕТ СН'!$G$9+СВЦЭМ!$D$10+'СЕТ СН'!$G$5-'СЕТ СН'!$G$17</f>
        <v>5155.5417188700003</v>
      </c>
      <c r="V64" s="36">
        <f>SUMIFS(СВЦЭМ!$C$39:$C$782,СВЦЭМ!$A$39:$A$782,$A64,СВЦЭМ!$B$39:$B$782,V$47)+'СЕТ СН'!$G$9+СВЦЭМ!$D$10+'СЕТ СН'!$G$5-'СЕТ СН'!$G$17</f>
        <v>5175.0704955800002</v>
      </c>
      <c r="W64" s="36">
        <f>SUMIFS(СВЦЭМ!$C$39:$C$782,СВЦЭМ!$A$39:$A$782,$A64,СВЦЭМ!$B$39:$B$782,W$47)+'СЕТ СН'!$G$9+СВЦЭМ!$D$10+'СЕТ СН'!$G$5-'СЕТ СН'!$G$17</f>
        <v>5184.8375059099999</v>
      </c>
      <c r="X64" s="36">
        <f>SUMIFS(СВЦЭМ!$C$39:$C$782,СВЦЭМ!$A$39:$A$782,$A64,СВЦЭМ!$B$39:$B$782,X$47)+'СЕТ СН'!$G$9+СВЦЭМ!$D$10+'СЕТ СН'!$G$5-'СЕТ СН'!$G$17</f>
        <v>5212.6616919000007</v>
      </c>
      <c r="Y64" s="36">
        <f>SUMIFS(СВЦЭМ!$C$39:$C$782,СВЦЭМ!$A$39:$A$782,$A64,СВЦЭМ!$B$39:$B$782,Y$47)+'СЕТ СН'!$G$9+СВЦЭМ!$D$10+'СЕТ СН'!$G$5-'СЕТ СН'!$G$17</f>
        <v>5238.5221268800005</v>
      </c>
    </row>
    <row r="65" spans="1:27" ht="15.75" x14ac:dyDescent="0.2">
      <c r="A65" s="35">
        <f t="shared" si="1"/>
        <v>45309</v>
      </c>
      <c r="B65" s="36">
        <f>SUMIFS(СВЦЭМ!$C$39:$C$782,СВЦЭМ!$A$39:$A$782,$A65,СВЦЭМ!$B$39:$B$782,B$47)+'СЕТ СН'!$G$9+СВЦЭМ!$D$10+'СЕТ СН'!$G$5-'СЕТ СН'!$G$17</f>
        <v>5294.1948212300003</v>
      </c>
      <c r="C65" s="36">
        <f>SUMIFS(СВЦЭМ!$C$39:$C$782,СВЦЭМ!$A$39:$A$782,$A65,СВЦЭМ!$B$39:$B$782,C$47)+'СЕТ СН'!$G$9+СВЦЭМ!$D$10+'СЕТ СН'!$G$5-'СЕТ СН'!$G$17</f>
        <v>5287.6709111300006</v>
      </c>
      <c r="D65" s="36">
        <f>SUMIFS(СВЦЭМ!$C$39:$C$782,СВЦЭМ!$A$39:$A$782,$A65,СВЦЭМ!$B$39:$B$782,D$47)+'СЕТ СН'!$G$9+СВЦЭМ!$D$10+'СЕТ СН'!$G$5-'СЕТ СН'!$G$17</f>
        <v>5325.5566910699999</v>
      </c>
      <c r="E65" s="36">
        <f>SUMIFS(СВЦЭМ!$C$39:$C$782,СВЦЭМ!$A$39:$A$782,$A65,СВЦЭМ!$B$39:$B$782,E$47)+'СЕТ СН'!$G$9+СВЦЭМ!$D$10+'СЕТ СН'!$G$5-'СЕТ СН'!$G$17</f>
        <v>5355.9342176600003</v>
      </c>
      <c r="F65" s="36">
        <f>SUMIFS(СВЦЭМ!$C$39:$C$782,СВЦЭМ!$A$39:$A$782,$A65,СВЦЭМ!$B$39:$B$782,F$47)+'СЕТ СН'!$G$9+СВЦЭМ!$D$10+'СЕТ СН'!$G$5-'СЕТ СН'!$G$17</f>
        <v>5360.3379273299997</v>
      </c>
      <c r="G65" s="36">
        <f>SUMIFS(СВЦЭМ!$C$39:$C$782,СВЦЭМ!$A$39:$A$782,$A65,СВЦЭМ!$B$39:$B$782,G$47)+'СЕТ СН'!$G$9+СВЦЭМ!$D$10+'СЕТ СН'!$G$5-'СЕТ СН'!$G$17</f>
        <v>5345.7845621900005</v>
      </c>
      <c r="H65" s="36">
        <f>SUMIFS(СВЦЭМ!$C$39:$C$782,СВЦЭМ!$A$39:$A$782,$A65,СВЦЭМ!$B$39:$B$782,H$47)+'СЕТ СН'!$G$9+СВЦЭМ!$D$10+'СЕТ СН'!$G$5-'СЕТ СН'!$G$17</f>
        <v>5319.4156248899999</v>
      </c>
      <c r="I65" s="36">
        <f>SUMIFS(СВЦЭМ!$C$39:$C$782,СВЦЭМ!$A$39:$A$782,$A65,СВЦЭМ!$B$39:$B$782,I$47)+'СЕТ СН'!$G$9+СВЦЭМ!$D$10+'СЕТ СН'!$G$5-'СЕТ СН'!$G$17</f>
        <v>5328.4917975500002</v>
      </c>
      <c r="J65" s="36">
        <f>SUMIFS(СВЦЭМ!$C$39:$C$782,СВЦЭМ!$A$39:$A$782,$A65,СВЦЭМ!$B$39:$B$782,J$47)+'СЕТ СН'!$G$9+СВЦЭМ!$D$10+'СЕТ СН'!$G$5-'СЕТ СН'!$G$17</f>
        <v>5310.9530256899998</v>
      </c>
      <c r="K65" s="36">
        <f>SUMIFS(СВЦЭМ!$C$39:$C$782,СВЦЭМ!$A$39:$A$782,$A65,СВЦЭМ!$B$39:$B$782,K$47)+'СЕТ СН'!$G$9+СВЦЭМ!$D$10+'СЕТ СН'!$G$5-'СЕТ СН'!$G$17</f>
        <v>5280.4143561800001</v>
      </c>
      <c r="L65" s="36">
        <f>SUMIFS(СВЦЭМ!$C$39:$C$782,СВЦЭМ!$A$39:$A$782,$A65,СВЦЭМ!$B$39:$B$782,L$47)+'СЕТ СН'!$G$9+СВЦЭМ!$D$10+'СЕТ СН'!$G$5-'СЕТ СН'!$G$17</f>
        <v>5286.3970351000007</v>
      </c>
      <c r="M65" s="36">
        <f>SUMIFS(СВЦЭМ!$C$39:$C$782,СВЦЭМ!$A$39:$A$782,$A65,СВЦЭМ!$B$39:$B$782,M$47)+'СЕТ СН'!$G$9+СВЦЭМ!$D$10+'СЕТ СН'!$G$5-'СЕТ СН'!$G$17</f>
        <v>5299.1598765100007</v>
      </c>
      <c r="N65" s="36">
        <f>SUMIFS(СВЦЭМ!$C$39:$C$782,СВЦЭМ!$A$39:$A$782,$A65,СВЦЭМ!$B$39:$B$782,N$47)+'СЕТ СН'!$G$9+СВЦЭМ!$D$10+'СЕТ СН'!$G$5-'СЕТ СН'!$G$17</f>
        <v>5320.8798627300002</v>
      </c>
      <c r="O65" s="36">
        <f>SUMIFS(СВЦЭМ!$C$39:$C$782,СВЦЭМ!$A$39:$A$782,$A65,СВЦЭМ!$B$39:$B$782,O$47)+'СЕТ СН'!$G$9+СВЦЭМ!$D$10+'СЕТ СН'!$G$5-'СЕТ СН'!$G$17</f>
        <v>5331.4532868000006</v>
      </c>
      <c r="P65" s="36">
        <f>SUMIFS(СВЦЭМ!$C$39:$C$782,СВЦЭМ!$A$39:$A$782,$A65,СВЦЭМ!$B$39:$B$782,P$47)+'СЕТ СН'!$G$9+СВЦЭМ!$D$10+'СЕТ СН'!$G$5-'СЕТ СН'!$G$17</f>
        <v>5345.2432615600001</v>
      </c>
      <c r="Q65" s="36">
        <f>SUMIFS(СВЦЭМ!$C$39:$C$782,СВЦЭМ!$A$39:$A$782,$A65,СВЦЭМ!$B$39:$B$782,Q$47)+'СЕТ СН'!$G$9+СВЦЭМ!$D$10+'СЕТ СН'!$G$5-'СЕТ СН'!$G$17</f>
        <v>5350.94610835</v>
      </c>
      <c r="R65" s="36">
        <f>SUMIFS(СВЦЭМ!$C$39:$C$782,СВЦЭМ!$A$39:$A$782,$A65,СВЦЭМ!$B$39:$B$782,R$47)+'СЕТ СН'!$G$9+СВЦЭМ!$D$10+'СЕТ СН'!$G$5-'СЕТ СН'!$G$17</f>
        <v>5351.2393696300005</v>
      </c>
      <c r="S65" s="36">
        <f>SUMIFS(СВЦЭМ!$C$39:$C$782,СВЦЭМ!$A$39:$A$782,$A65,СВЦЭМ!$B$39:$B$782,S$47)+'СЕТ СН'!$G$9+СВЦЭМ!$D$10+'СЕТ СН'!$G$5-'СЕТ СН'!$G$17</f>
        <v>5314.59699602</v>
      </c>
      <c r="T65" s="36">
        <f>SUMIFS(СВЦЭМ!$C$39:$C$782,СВЦЭМ!$A$39:$A$782,$A65,СВЦЭМ!$B$39:$B$782,T$47)+'СЕТ СН'!$G$9+СВЦЭМ!$D$10+'СЕТ СН'!$G$5-'СЕТ СН'!$G$17</f>
        <v>5264.7251032599997</v>
      </c>
      <c r="U65" s="36">
        <f>SUMIFS(СВЦЭМ!$C$39:$C$782,СВЦЭМ!$A$39:$A$782,$A65,СВЦЭМ!$B$39:$B$782,U$47)+'СЕТ СН'!$G$9+СВЦЭМ!$D$10+'СЕТ СН'!$G$5-'СЕТ СН'!$G$17</f>
        <v>5275.76979708</v>
      </c>
      <c r="V65" s="36">
        <f>SUMIFS(СВЦЭМ!$C$39:$C$782,СВЦЭМ!$A$39:$A$782,$A65,СВЦЭМ!$B$39:$B$782,V$47)+'СЕТ СН'!$G$9+СВЦЭМ!$D$10+'СЕТ СН'!$G$5-'СЕТ СН'!$G$17</f>
        <v>5291.5806563900005</v>
      </c>
      <c r="W65" s="36">
        <f>SUMIFS(СВЦЭМ!$C$39:$C$782,СВЦЭМ!$A$39:$A$782,$A65,СВЦЭМ!$B$39:$B$782,W$47)+'СЕТ СН'!$G$9+СВЦЭМ!$D$10+'СЕТ СН'!$G$5-'СЕТ СН'!$G$17</f>
        <v>5296.9139971200002</v>
      </c>
      <c r="X65" s="36">
        <f>SUMIFS(СВЦЭМ!$C$39:$C$782,СВЦЭМ!$A$39:$A$782,$A65,СВЦЭМ!$B$39:$B$782,X$47)+'СЕТ СН'!$G$9+СВЦЭМ!$D$10+'СЕТ СН'!$G$5-'СЕТ СН'!$G$17</f>
        <v>5321.6904620000005</v>
      </c>
      <c r="Y65" s="36">
        <f>SUMIFS(СВЦЭМ!$C$39:$C$782,СВЦЭМ!$A$39:$A$782,$A65,СВЦЭМ!$B$39:$B$782,Y$47)+'СЕТ СН'!$G$9+СВЦЭМ!$D$10+'СЕТ СН'!$G$5-'СЕТ СН'!$G$17</f>
        <v>5352.3114549100001</v>
      </c>
    </row>
    <row r="66" spans="1:27" ht="15.75" x14ac:dyDescent="0.2">
      <c r="A66" s="35">
        <f t="shared" si="1"/>
        <v>45310</v>
      </c>
      <c r="B66" s="36">
        <f>SUMIFS(СВЦЭМ!$C$39:$C$782,СВЦЭМ!$A$39:$A$782,$A66,СВЦЭМ!$B$39:$B$782,B$47)+'СЕТ СН'!$G$9+СВЦЭМ!$D$10+'СЕТ СН'!$G$5-'СЕТ СН'!$G$17</f>
        <v>5389.4764685800001</v>
      </c>
      <c r="C66" s="36">
        <f>SUMIFS(СВЦЭМ!$C$39:$C$782,СВЦЭМ!$A$39:$A$782,$A66,СВЦЭМ!$B$39:$B$782,C$47)+'СЕТ СН'!$G$9+СВЦЭМ!$D$10+'СЕТ СН'!$G$5-'СЕТ СН'!$G$17</f>
        <v>5427.6295265099998</v>
      </c>
      <c r="D66" s="36">
        <f>SUMIFS(СВЦЭМ!$C$39:$C$782,СВЦЭМ!$A$39:$A$782,$A66,СВЦЭМ!$B$39:$B$782,D$47)+'СЕТ СН'!$G$9+СВЦЭМ!$D$10+'СЕТ СН'!$G$5-'СЕТ СН'!$G$17</f>
        <v>5437.9733288100006</v>
      </c>
      <c r="E66" s="36">
        <f>SUMIFS(СВЦЭМ!$C$39:$C$782,СВЦЭМ!$A$39:$A$782,$A66,СВЦЭМ!$B$39:$B$782,E$47)+'СЕТ СН'!$G$9+СВЦЭМ!$D$10+'СЕТ СН'!$G$5-'СЕТ СН'!$G$17</f>
        <v>5447.4648255700004</v>
      </c>
      <c r="F66" s="36">
        <f>SUMIFS(СВЦЭМ!$C$39:$C$782,СВЦЭМ!$A$39:$A$782,$A66,СВЦЭМ!$B$39:$B$782,F$47)+'СЕТ СН'!$G$9+СВЦЭМ!$D$10+'СЕТ СН'!$G$5-'СЕТ СН'!$G$17</f>
        <v>5442.0943296800006</v>
      </c>
      <c r="G66" s="36">
        <f>SUMIFS(СВЦЭМ!$C$39:$C$782,СВЦЭМ!$A$39:$A$782,$A66,СВЦЭМ!$B$39:$B$782,G$47)+'СЕТ СН'!$G$9+СВЦЭМ!$D$10+'СЕТ СН'!$G$5-'СЕТ СН'!$G$17</f>
        <v>5428.3340563300007</v>
      </c>
      <c r="H66" s="36">
        <f>SUMIFS(СВЦЭМ!$C$39:$C$782,СВЦЭМ!$A$39:$A$782,$A66,СВЦЭМ!$B$39:$B$782,H$47)+'СЕТ СН'!$G$9+СВЦЭМ!$D$10+'СЕТ СН'!$G$5-'СЕТ СН'!$G$17</f>
        <v>5370.1833109200006</v>
      </c>
      <c r="I66" s="36">
        <f>SUMIFS(СВЦЭМ!$C$39:$C$782,СВЦЭМ!$A$39:$A$782,$A66,СВЦЭМ!$B$39:$B$782,I$47)+'СЕТ СН'!$G$9+СВЦЭМ!$D$10+'СЕТ СН'!$G$5-'СЕТ СН'!$G$17</f>
        <v>5320.3386550800005</v>
      </c>
      <c r="J66" s="36">
        <f>SUMIFS(СВЦЭМ!$C$39:$C$782,СВЦЭМ!$A$39:$A$782,$A66,СВЦЭМ!$B$39:$B$782,J$47)+'СЕТ СН'!$G$9+СВЦЭМ!$D$10+'СЕТ СН'!$G$5-'СЕТ СН'!$G$17</f>
        <v>5293.6401537399997</v>
      </c>
      <c r="K66" s="36">
        <f>SUMIFS(СВЦЭМ!$C$39:$C$782,СВЦЭМ!$A$39:$A$782,$A66,СВЦЭМ!$B$39:$B$782,K$47)+'СЕТ СН'!$G$9+СВЦЭМ!$D$10+'СЕТ СН'!$G$5-'СЕТ СН'!$G$17</f>
        <v>5273.4887702300002</v>
      </c>
      <c r="L66" s="36">
        <f>SUMIFS(СВЦЭМ!$C$39:$C$782,СВЦЭМ!$A$39:$A$782,$A66,СВЦЭМ!$B$39:$B$782,L$47)+'СЕТ СН'!$G$9+СВЦЭМ!$D$10+'СЕТ СН'!$G$5-'СЕТ СН'!$G$17</f>
        <v>5265.7987033000009</v>
      </c>
      <c r="M66" s="36">
        <f>SUMIFS(СВЦЭМ!$C$39:$C$782,СВЦЭМ!$A$39:$A$782,$A66,СВЦЭМ!$B$39:$B$782,M$47)+'СЕТ СН'!$G$9+СВЦЭМ!$D$10+'СЕТ СН'!$G$5-'СЕТ СН'!$G$17</f>
        <v>5267.5874616000001</v>
      </c>
      <c r="N66" s="36">
        <f>SUMIFS(СВЦЭМ!$C$39:$C$782,СВЦЭМ!$A$39:$A$782,$A66,СВЦЭМ!$B$39:$B$782,N$47)+'СЕТ СН'!$G$9+СВЦЭМ!$D$10+'СЕТ СН'!$G$5-'СЕТ СН'!$G$17</f>
        <v>5281.5071351000006</v>
      </c>
      <c r="O66" s="36">
        <f>SUMIFS(СВЦЭМ!$C$39:$C$782,СВЦЭМ!$A$39:$A$782,$A66,СВЦЭМ!$B$39:$B$782,O$47)+'СЕТ СН'!$G$9+СВЦЭМ!$D$10+'СЕТ СН'!$G$5-'СЕТ СН'!$G$17</f>
        <v>5284.6061249499999</v>
      </c>
      <c r="P66" s="36">
        <f>SUMIFS(СВЦЭМ!$C$39:$C$782,СВЦЭМ!$A$39:$A$782,$A66,СВЦЭМ!$B$39:$B$782,P$47)+'СЕТ СН'!$G$9+СВЦЭМ!$D$10+'СЕТ СН'!$G$5-'СЕТ СН'!$G$17</f>
        <v>5293.4277719399997</v>
      </c>
      <c r="Q66" s="36">
        <f>SUMIFS(СВЦЭМ!$C$39:$C$782,СВЦЭМ!$A$39:$A$782,$A66,СВЦЭМ!$B$39:$B$782,Q$47)+'СЕТ СН'!$G$9+СВЦЭМ!$D$10+'СЕТ СН'!$G$5-'СЕТ СН'!$G$17</f>
        <v>5312.4801900800003</v>
      </c>
      <c r="R66" s="36">
        <f>SUMIFS(СВЦЭМ!$C$39:$C$782,СВЦЭМ!$A$39:$A$782,$A66,СВЦЭМ!$B$39:$B$782,R$47)+'СЕТ СН'!$G$9+СВЦЭМ!$D$10+'СЕТ СН'!$G$5-'СЕТ СН'!$G$17</f>
        <v>5325.1252144600003</v>
      </c>
      <c r="S66" s="36">
        <f>SUMIFS(СВЦЭМ!$C$39:$C$782,СВЦЭМ!$A$39:$A$782,$A66,СВЦЭМ!$B$39:$B$782,S$47)+'СЕТ СН'!$G$9+СВЦЭМ!$D$10+'СЕТ СН'!$G$5-'СЕТ СН'!$G$17</f>
        <v>5283.5616479199998</v>
      </c>
      <c r="T66" s="36">
        <f>SUMIFS(СВЦЭМ!$C$39:$C$782,СВЦЭМ!$A$39:$A$782,$A66,СВЦЭМ!$B$39:$B$782,T$47)+'СЕТ СН'!$G$9+СВЦЭМ!$D$10+'СЕТ СН'!$G$5-'СЕТ СН'!$G$17</f>
        <v>5233.9881083600003</v>
      </c>
      <c r="U66" s="36">
        <f>SUMIFS(СВЦЭМ!$C$39:$C$782,СВЦЭМ!$A$39:$A$782,$A66,СВЦЭМ!$B$39:$B$782,U$47)+'СЕТ СН'!$G$9+СВЦЭМ!$D$10+'СЕТ СН'!$G$5-'СЕТ СН'!$G$17</f>
        <v>5250.7266759499998</v>
      </c>
      <c r="V66" s="36">
        <f>SUMIFS(СВЦЭМ!$C$39:$C$782,СВЦЭМ!$A$39:$A$782,$A66,СВЦЭМ!$B$39:$B$782,V$47)+'СЕТ СН'!$G$9+СВЦЭМ!$D$10+'СЕТ СН'!$G$5-'СЕТ СН'!$G$17</f>
        <v>5262.7470457700001</v>
      </c>
      <c r="W66" s="36">
        <f>SUMIFS(СВЦЭМ!$C$39:$C$782,СВЦЭМ!$A$39:$A$782,$A66,СВЦЭМ!$B$39:$B$782,W$47)+'СЕТ СН'!$G$9+СВЦЭМ!$D$10+'СЕТ СН'!$G$5-'СЕТ СН'!$G$17</f>
        <v>5264.7362088400005</v>
      </c>
      <c r="X66" s="36">
        <f>SUMIFS(СВЦЭМ!$C$39:$C$782,СВЦЭМ!$A$39:$A$782,$A66,СВЦЭМ!$B$39:$B$782,X$47)+'СЕТ СН'!$G$9+СВЦЭМ!$D$10+'СЕТ СН'!$G$5-'СЕТ СН'!$G$17</f>
        <v>5289.7002991000008</v>
      </c>
      <c r="Y66" s="36">
        <f>SUMIFS(СВЦЭМ!$C$39:$C$782,СВЦЭМ!$A$39:$A$782,$A66,СВЦЭМ!$B$39:$B$782,Y$47)+'СЕТ СН'!$G$9+СВЦЭМ!$D$10+'СЕТ СН'!$G$5-'СЕТ СН'!$G$17</f>
        <v>5384.0590543899998</v>
      </c>
    </row>
    <row r="67" spans="1:27" ht="15.75" x14ac:dyDescent="0.2">
      <c r="A67" s="35">
        <f t="shared" si="1"/>
        <v>45311</v>
      </c>
      <c r="B67" s="36">
        <f>SUMIFS(СВЦЭМ!$C$39:$C$782,СВЦЭМ!$A$39:$A$782,$A67,СВЦЭМ!$B$39:$B$782,B$47)+'СЕТ СН'!$G$9+СВЦЭМ!$D$10+'СЕТ СН'!$G$5-'СЕТ СН'!$G$17</f>
        <v>5377.5441815200002</v>
      </c>
      <c r="C67" s="36">
        <f>SUMIFS(СВЦЭМ!$C$39:$C$782,СВЦЭМ!$A$39:$A$782,$A67,СВЦЭМ!$B$39:$B$782,C$47)+'СЕТ СН'!$G$9+СВЦЭМ!$D$10+'СЕТ СН'!$G$5-'СЕТ СН'!$G$17</f>
        <v>5387.7960973500003</v>
      </c>
      <c r="D67" s="36">
        <f>SUMIFS(СВЦЭМ!$C$39:$C$782,СВЦЭМ!$A$39:$A$782,$A67,СВЦЭМ!$B$39:$B$782,D$47)+'СЕТ СН'!$G$9+СВЦЭМ!$D$10+'СЕТ СН'!$G$5-'СЕТ СН'!$G$17</f>
        <v>5416.9922498900005</v>
      </c>
      <c r="E67" s="36">
        <f>SUMIFS(СВЦЭМ!$C$39:$C$782,СВЦЭМ!$A$39:$A$782,$A67,СВЦЭМ!$B$39:$B$782,E$47)+'СЕТ СН'!$G$9+СВЦЭМ!$D$10+'СЕТ СН'!$G$5-'СЕТ СН'!$G$17</f>
        <v>5426.7139789100002</v>
      </c>
      <c r="F67" s="36">
        <f>SUMIFS(СВЦЭМ!$C$39:$C$782,СВЦЭМ!$A$39:$A$782,$A67,СВЦЭМ!$B$39:$B$782,F$47)+'СЕТ СН'!$G$9+СВЦЭМ!$D$10+'СЕТ СН'!$G$5-'СЕТ СН'!$G$17</f>
        <v>5423.8596069200003</v>
      </c>
      <c r="G67" s="36">
        <f>SUMIFS(СВЦЭМ!$C$39:$C$782,СВЦЭМ!$A$39:$A$782,$A67,СВЦЭМ!$B$39:$B$782,G$47)+'СЕТ СН'!$G$9+СВЦЭМ!$D$10+'СЕТ СН'!$G$5-'СЕТ СН'!$G$17</f>
        <v>5412.1567639100003</v>
      </c>
      <c r="H67" s="36">
        <f>SUMIFS(СВЦЭМ!$C$39:$C$782,СВЦЭМ!$A$39:$A$782,$A67,СВЦЭМ!$B$39:$B$782,H$47)+'СЕТ СН'!$G$9+СВЦЭМ!$D$10+'СЕТ СН'!$G$5-'СЕТ СН'!$G$17</f>
        <v>5380.8915892599998</v>
      </c>
      <c r="I67" s="36">
        <f>SUMIFS(СВЦЭМ!$C$39:$C$782,СВЦЭМ!$A$39:$A$782,$A67,СВЦЭМ!$B$39:$B$782,I$47)+'СЕТ СН'!$G$9+СВЦЭМ!$D$10+'СЕТ СН'!$G$5-'СЕТ СН'!$G$17</f>
        <v>5361.95494641</v>
      </c>
      <c r="J67" s="36">
        <f>SUMIFS(СВЦЭМ!$C$39:$C$782,СВЦЭМ!$A$39:$A$782,$A67,СВЦЭМ!$B$39:$B$782,J$47)+'СЕТ СН'!$G$9+СВЦЭМ!$D$10+'СЕТ СН'!$G$5-'СЕТ СН'!$G$17</f>
        <v>5307.3241930200002</v>
      </c>
      <c r="K67" s="36">
        <f>SUMIFS(СВЦЭМ!$C$39:$C$782,СВЦЭМ!$A$39:$A$782,$A67,СВЦЭМ!$B$39:$B$782,K$47)+'СЕТ СН'!$G$9+СВЦЭМ!$D$10+'СЕТ СН'!$G$5-'СЕТ СН'!$G$17</f>
        <v>5268.7195059900005</v>
      </c>
      <c r="L67" s="36">
        <f>SUMIFS(СВЦЭМ!$C$39:$C$782,СВЦЭМ!$A$39:$A$782,$A67,СВЦЭМ!$B$39:$B$782,L$47)+'СЕТ СН'!$G$9+СВЦЭМ!$D$10+'СЕТ СН'!$G$5-'СЕТ СН'!$G$17</f>
        <v>5241.0904587700006</v>
      </c>
      <c r="M67" s="36">
        <f>SUMIFS(СВЦЭМ!$C$39:$C$782,СВЦЭМ!$A$39:$A$782,$A67,СВЦЭМ!$B$39:$B$782,M$47)+'СЕТ СН'!$G$9+СВЦЭМ!$D$10+'СЕТ СН'!$G$5-'СЕТ СН'!$G$17</f>
        <v>5244.4701659100001</v>
      </c>
      <c r="N67" s="36">
        <f>SUMIFS(СВЦЭМ!$C$39:$C$782,СВЦЭМ!$A$39:$A$782,$A67,СВЦЭМ!$B$39:$B$782,N$47)+'СЕТ СН'!$G$9+СВЦЭМ!$D$10+'СЕТ СН'!$G$5-'СЕТ СН'!$G$17</f>
        <v>5261.7669323999999</v>
      </c>
      <c r="O67" s="36">
        <f>SUMIFS(СВЦЭМ!$C$39:$C$782,СВЦЭМ!$A$39:$A$782,$A67,СВЦЭМ!$B$39:$B$782,O$47)+'СЕТ СН'!$G$9+СВЦЭМ!$D$10+'СЕТ СН'!$G$5-'СЕТ СН'!$G$17</f>
        <v>5275.7975108700002</v>
      </c>
      <c r="P67" s="36">
        <f>SUMIFS(СВЦЭМ!$C$39:$C$782,СВЦЭМ!$A$39:$A$782,$A67,СВЦЭМ!$B$39:$B$782,P$47)+'СЕТ СН'!$G$9+СВЦЭМ!$D$10+'СЕТ СН'!$G$5-'СЕТ СН'!$G$17</f>
        <v>5290.1416348800003</v>
      </c>
      <c r="Q67" s="36">
        <f>SUMIFS(СВЦЭМ!$C$39:$C$782,СВЦЭМ!$A$39:$A$782,$A67,СВЦЭМ!$B$39:$B$782,Q$47)+'СЕТ СН'!$G$9+СВЦЭМ!$D$10+'СЕТ СН'!$G$5-'СЕТ СН'!$G$17</f>
        <v>5302.2743472000002</v>
      </c>
      <c r="R67" s="36">
        <f>SUMIFS(СВЦЭМ!$C$39:$C$782,СВЦЭМ!$A$39:$A$782,$A67,СВЦЭМ!$B$39:$B$782,R$47)+'СЕТ СН'!$G$9+СВЦЭМ!$D$10+'СЕТ СН'!$G$5-'СЕТ СН'!$G$17</f>
        <v>5315.2643655700003</v>
      </c>
      <c r="S67" s="36">
        <f>SUMIFS(СВЦЭМ!$C$39:$C$782,СВЦЭМ!$A$39:$A$782,$A67,СВЦЭМ!$B$39:$B$782,S$47)+'СЕТ СН'!$G$9+СВЦЭМ!$D$10+'СЕТ СН'!$G$5-'СЕТ СН'!$G$17</f>
        <v>5282.4894685899999</v>
      </c>
      <c r="T67" s="36">
        <f>SUMIFS(СВЦЭМ!$C$39:$C$782,СВЦЭМ!$A$39:$A$782,$A67,СВЦЭМ!$B$39:$B$782,T$47)+'СЕТ СН'!$G$9+СВЦЭМ!$D$10+'СЕТ СН'!$G$5-'СЕТ СН'!$G$17</f>
        <v>5237.6965760200001</v>
      </c>
      <c r="U67" s="36">
        <f>SUMIFS(СВЦЭМ!$C$39:$C$782,СВЦЭМ!$A$39:$A$782,$A67,СВЦЭМ!$B$39:$B$782,U$47)+'СЕТ СН'!$G$9+СВЦЭМ!$D$10+'СЕТ СН'!$G$5-'СЕТ СН'!$G$17</f>
        <v>5257.5543123900006</v>
      </c>
      <c r="V67" s="36">
        <f>SUMIFS(СВЦЭМ!$C$39:$C$782,СВЦЭМ!$A$39:$A$782,$A67,СВЦЭМ!$B$39:$B$782,V$47)+'СЕТ СН'!$G$9+СВЦЭМ!$D$10+'СЕТ СН'!$G$5-'СЕТ СН'!$G$17</f>
        <v>5264.6620139000006</v>
      </c>
      <c r="W67" s="36">
        <f>SUMIFS(СВЦЭМ!$C$39:$C$782,СВЦЭМ!$A$39:$A$782,$A67,СВЦЭМ!$B$39:$B$782,W$47)+'СЕТ СН'!$G$9+СВЦЭМ!$D$10+'СЕТ СН'!$G$5-'СЕТ СН'!$G$17</f>
        <v>5275.3947361800001</v>
      </c>
      <c r="X67" s="36">
        <f>SUMIFS(СВЦЭМ!$C$39:$C$782,СВЦЭМ!$A$39:$A$782,$A67,СВЦЭМ!$B$39:$B$782,X$47)+'СЕТ СН'!$G$9+СВЦЭМ!$D$10+'СЕТ СН'!$G$5-'СЕТ СН'!$G$17</f>
        <v>5297.0987667999998</v>
      </c>
      <c r="Y67" s="36">
        <f>SUMIFS(СВЦЭМ!$C$39:$C$782,СВЦЭМ!$A$39:$A$782,$A67,СВЦЭМ!$B$39:$B$782,Y$47)+'СЕТ СН'!$G$9+СВЦЭМ!$D$10+'СЕТ СН'!$G$5-'СЕТ СН'!$G$17</f>
        <v>5315.8546229600006</v>
      </c>
    </row>
    <row r="68" spans="1:27" ht="15.75" x14ac:dyDescent="0.2">
      <c r="A68" s="35">
        <f t="shared" si="1"/>
        <v>45312</v>
      </c>
      <c r="B68" s="36">
        <f>SUMIFS(СВЦЭМ!$C$39:$C$782,СВЦЭМ!$A$39:$A$782,$A68,СВЦЭМ!$B$39:$B$782,B$47)+'СЕТ СН'!$G$9+СВЦЭМ!$D$10+'СЕТ СН'!$G$5-'СЕТ СН'!$G$17</f>
        <v>5363.3482219899997</v>
      </c>
      <c r="C68" s="36">
        <f>SUMIFS(СВЦЭМ!$C$39:$C$782,СВЦЭМ!$A$39:$A$782,$A68,СВЦЭМ!$B$39:$B$782,C$47)+'СЕТ СН'!$G$9+СВЦЭМ!$D$10+'СЕТ СН'!$G$5-'СЕТ СН'!$G$17</f>
        <v>5404.2397100600001</v>
      </c>
      <c r="D68" s="36">
        <f>SUMIFS(СВЦЭМ!$C$39:$C$782,СВЦЭМ!$A$39:$A$782,$A68,СВЦЭМ!$B$39:$B$782,D$47)+'СЕТ СН'!$G$9+СВЦЭМ!$D$10+'СЕТ СН'!$G$5-'СЕТ СН'!$G$17</f>
        <v>5418.4097739600002</v>
      </c>
      <c r="E68" s="36">
        <f>SUMIFS(СВЦЭМ!$C$39:$C$782,СВЦЭМ!$A$39:$A$782,$A68,СВЦЭМ!$B$39:$B$782,E$47)+'СЕТ СН'!$G$9+СВЦЭМ!$D$10+'СЕТ СН'!$G$5-'СЕТ СН'!$G$17</f>
        <v>5433.2342524800006</v>
      </c>
      <c r="F68" s="36">
        <f>SUMIFS(СВЦЭМ!$C$39:$C$782,СВЦЭМ!$A$39:$A$782,$A68,СВЦЭМ!$B$39:$B$782,F$47)+'СЕТ СН'!$G$9+СВЦЭМ!$D$10+'СЕТ СН'!$G$5-'СЕТ СН'!$G$17</f>
        <v>5430.2634914300006</v>
      </c>
      <c r="G68" s="36">
        <f>SUMIFS(СВЦЭМ!$C$39:$C$782,СВЦЭМ!$A$39:$A$782,$A68,СВЦЭМ!$B$39:$B$782,G$47)+'СЕТ СН'!$G$9+СВЦЭМ!$D$10+'СЕТ СН'!$G$5-'СЕТ СН'!$G$17</f>
        <v>5425.6100639600008</v>
      </c>
      <c r="H68" s="36">
        <f>SUMIFS(СВЦЭМ!$C$39:$C$782,СВЦЭМ!$A$39:$A$782,$A68,СВЦЭМ!$B$39:$B$782,H$47)+'СЕТ СН'!$G$9+СВЦЭМ!$D$10+'СЕТ СН'!$G$5-'СЕТ СН'!$G$17</f>
        <v>5414.5890424700001</v>
      </c>
      <c r="I68" s="36">
        <f>SUMIFS(СВЦЭМ!$C$39:$C$782,СВЦЭМ!$A$39:$A$782,$A68,СВЦЭМ!$B$39:$B$782,I$47)+'СЕТ СН'!$G$9+СВЦЭМ!$D$10+'СЕТ СН'!$G$5-'СЕТ СН'!$G$17</f>
        <v>5408.8955212700002</v>
      </c>
      <c r="J68" s="36">
        <f>SUMIFS(СВЦЭМ!$C$39:$C$782,СВЦЭМ!$A$39:$A$782,$A68,СВЦЭМ!$B$39:$B$782,J$47)+'СЕТ СН'!$G$9+СВЦЭМ!$D$10+'СЕТ СН'!$G$5-'СЕТ СН'!$G$17</f>
        <v>5361.9813245300002</v>
      </c>
      <c r="K68" s="36">
        <f>SUMIFS(СВЦЭМ!$C$39:$C$782,СВЦЭМ!$A$39:$A$782,$A68,СВЦЭМ!$B$39:$B$782,K$47)+'СЕТ СН'!$G$9+СВЦЭМ!$D$10+'СЕТ СН'!$G$5-'СЕТ СН'!$G$17</f>
        <v>5318.0634705600005</v>
      </c>
      <c r="L68" s="36">
        <f>SUMIFS(СВЦЭМ!$C$39:$C$782,СВЦЭМ!$A$39:$A$782,$A68,СВЦЭМ!$B$39:$B$782,L$47)+'СЕТ СН'!$G$9+СВЦЭМ!$D$10+'СЕТ СН'!$G$5-'СЕТ СН'!$G$17</f>
        <v>5276.2480334900001</v>
      </c>
      <c r="M68" s="36">
        <f>SUMIFS(СВЦЭМ!$C$39:$C$782,СВЦЭМ!$A$39:$A$782,$A68,СВЦЭМ!$B$39:$B$782,M$47)+'СЕТ СН'!$G$9+СВЦЭМ!$D$10+'СЕТ СН'!$G$5-'СЕТ СН'!$G$17</f>
        <v>5257.0832978100007</v>
      </c>
      <c r="N68" s="36">
        <f>SUMIFS(СВЦЭМ!$C$39:$C$782,СВЦЭМ!$A$39:$A$782,$A68,СВЦЭМ!$B$39:$B$782,N$47)+'СЕТ СН'!$G$9+СВЦЭМ!$D$10+'СЕТ СН'!$G$5-'СЕТ СН'!$G$17</f>
        <v>5263.6076883599999</v>
      </c>
      <c r="O68" s="36">
        <f>SUMIFS(СВЦЭМ!$C$39:$C$782,СВЦЭМ!$A$39:$A$782,$A68,СВЦЭМ!$B$39:$B$782,O$47)+'СЕТ СН'!$G$9+СВЦЭМ!$D$10+'СЕТ СН'!$G$5-'СЕТ СН'!$G$17</f>
        <v>5276.3160454400004</v>
      </c>
      <c r="P68" s="36">
        <f>SUMIFS(СВЦЭМ!$C$39:$C$782,СВЦЭМ!$A$39:$A$782,$A68,СВЦЭМ!$B$39:$B$782,P$47)+'СЕТ СН'!$G$9+СВЦЭМ!$D$10+'СЕТ СН'!$G$5-'СЕТ СН'!$G$17</f>
        <v>5298.4954644600002</v>
      </c>
      <c r="Q68" s="36">
        <f>SUMIFS(СВЦЭМ!$C$39:$C$782,СВЦЭМ!$A$39:$A$782,$A68,СВЦЭМ!$B$39:$B$782,Q$47)+'СЕТ СН'!$G$9+СВЦЭМ!$D$10+'СЕТ СН'!$G$5-'СЕТ СН'!$G$17</f>
        <v>5315.5530891100007</v>
      </c>
      <c r="R68" s="36">
        <f>SUMIFS(СВЦЭМ!$C$39:$C$782,СВЦЭМ!$A$39:$A$782,$A68,СВЦЭМ!$B$39:$B$782,R$47)+'СЕТ СН'!$G$9+СВЦЭМ!$D$10+'СЕТ СН'!$G$5-'СЕТ СН'!$G$17</f>
        <v>5307.2167219200001</v>
      </c>
      <c r="S68" s="36">
        <f>SUMIFS(СВЦЭМ!$C$39:$C$782,СВЦЭМ!$A$39:$A$782,$A68,СВЦЭМ!$B$39:$B$782,S$47)+'СЕТ СН'!$G$9+СВЦЭМ!$D$10+'СЕТ СН'!$G$5-'СЕТ СН'!$G$17</f>
        <v>5288.5729782800008</v>
      </c>
      <c r="T68" s="36">
        <f>SUMIFS(СВЦЭМ!$C$39:$C$782,СВЦЭМ!$A$39:$A$782,$A68,СВЦЭМ!$B$39:$B$782,T$47)+'СЕТ СН'!$G$9+СВЦЭМ!$D$10+'СЕТ СН'!$G$5-'СЕТ СН'!$G$17</f>
        <v>5232.4353609300006</v>
      </c>
      <c r="U68" s="36">
        <f>SUMIFS(СВЦЭМ!$C$39:$C$782,СВЦЭМ!$A$39:$A$782,$A68,СВЦЭМ!$B$39:$B$782,U$47)+'СЕТ СН'!$G$9+СВЦЭМ!$D$10+'СЕТ СН'!$G$5-'СЕТ СН'!$G$17</f>
        <v>5238.5266284300005</v>
      </c>
      <c r="V68" s="36">
        <f>SUMIFS(СВЦЭМ!$C$39:$C$782,СВЦЭМ!$A$39:$A$782,$A68,СВЦЭМ!$B$39:$B$782,V$47)+'СЕТ СН'!$G$9+СВЦЭМ!$D$10+'СЕТ СН'!$G$5-'СЕТ СН'!$G$17</f>
        <v>5237.4135873000005</v>
      </c>
      <c r="W68" s="36">
        <f>SUMIFS(СВЦЭМ!$C$39:$C$782,СВЦЭМ!$A$39:$A$782,$A68,СВЦЭМ!$B$39:$B$782,W$47)+'СЕТ СН'!$G$9+СВЦЭМ!$D$10+'СЕТ СН'!$G$5-'СЕТ СН'!$G$17</f>
        <v>5249.5139571199998</v>
      </c>
      <c r="X68" s="36">
        <f>SUMIFS(СВЦЭМ!$C$39:$C$782,СВЦЭМ!$A$39:$A$782,$A68,СВЦЭМ!$B$39:$B$782,X$47)+'СЕТ СН'!$G$9+СВЦЭМ!$D$10+'СЕТ СН'!$G$5-'СЕТ СН'!$G$17</f>
        <v>5276.9465100699999</v>
      </c>
      <c r="Y68" s="36">
        <f>SUMIFS(СВЦЭМ!$C$39:$C$782,СВЦЭМ!$A$39:$A$782,$A68,СВЦЭМ!$B$39:$B$782,Y$47)+'СЕТ СН'!$G$9+СВЦЭМ!$D$10+'СЕТ СН'!$G$5-'СЕТ СН'!$G$17</f>
        <v>5301.3138535100006</v>
      </c>
    </row>
    <row r="69" spans="1:27" ht="15.75" x14ac:dyDescent="0.2">
      <c r="A69" s="35">
        <f t="shared" si="1"/>
        <v>45313</v>
      </c>
      <c r="B69" s="36">
        <f>SUMIFS(СВЦЭМ!$C$39:$C$782,СВЦЭМ!$A$39:$A$782,$A69,СВЦЭМ!$B$39:$B$782,B$47)+'СЕТ СН'!$G$9+СВЦЭМ!$D$10+'СЕТ СН'!$G$5-'СЕТ СН'!$G$17</f>
        <v>5342.4296705000006</v>
      </c>
      <c r="C69" s="36">
        <f>SUMIFS(СВЦЭМ!$C$39:$C$782,СВЦЭМ!$A$39:$A$782,$A69,СВЦЭМ!$B$39:$B$782,C$47)+'СЕТ СН'!$G$9+СВЦЭМ!$D$10+'СЕТ СН'!$G$5-'СЕТ СН'!$G$17</f>
        <v>5434.1731864100002</v>
      </c>
      <c r="D69" s="36">
        <f>SUMIFS(СВЦЭМ!$C$39:$C$782,СВЦЭМ!$A$39:$A$782,$A69,СВЦЭМ!$B$39:$B$782,D$47)+'СЕТ СН'!$G$9+СВЦЭМ!$D$10+'СЕТ СН'!$G$5-'СЕТ СН'!$G$17</f>
        <v>5492.45613684</v>
      </c>
      <c r="E69" s="36">
        <f>SUMIFS(СВЦЭМ!$C$39:$C$782,СВЦЭМ!$A$39:$A$782,$A69,СВЦЭМ!$B$39:$B$782,E$47)+'СЕТ СН'!$G$9+СВЦЭМ!$D$10+'СЕТ СН'!$G$5-'СЕТ СН'!$G$17</f>
        <v>5499.78157534</v>
      </c>
      <c r="F69" s="36">
        <f>SUMIFS(СВЦЭМ!$C$39:$C$782,СВЦЭМ!$A$39:$A$782,$A69,СВЦЭМ!$B$39:$B$782,F$47)+'СЕТ СН'!$G$9+СВЦЭМ!$D$10+'СЕТ СН'!$G$5-'СЕТ СН'!$G$17</f>
        <v>5501.0620702900005</v>
      </c>
      <c r="G69" s="36">
        <f>SUMIFS(СВЦЭМ!$C$39:$C$782,СВЦЭМ!$A$39:$A$782,$A69,СВЦЭМ!$B$39:$B$782,G$47)+'СЕТ СН'!$G$9+СВЦЭМ!$D$10+'СЕТ СН'!$G$5-'СЕТ СН'!$G$17</f>
        <v>5493.2422392900007</v>
      </c>
      <c r="H69" s="36">
        <f>SUMIFS(СВЦЭМ!$C$39:$C$782,СВЦЭМ!$A$39:$A$782,$A69,СВЦЭМ!$B$39:$B$782,H$47)+'СЕТ СН'!$G$9+СВЦЭМ!$D$10+'СЕТ СН'!$G$5-'СЕТ СН'!$G$17</f>
        <v>5457.6735331400005</v>
      </c>
      <c r="I69" s="36">
        <f>SUMIFS(СВЦЭМ!$C$39:$C$782,СВЦЭМ!$A$39:$A$782,$A69,СВЦЭМ!$B$39:$B$782,I$47)+'СЕТ СН'!$G$9+СВЦЭМ!$D$10+'СЕТ СН'!$G$5-'СЕТ СН'!$G$17</f>
        <v>5441.2282498900004</v>
      </c>
      <c r="J69" s="36">
        <f>SUMIFS(СВЦЭМ!$C$39:$C$782,СВЦЭМ!$A$39:$A$782,$A69,СВЦЭМ!$B$39:$B$782,J$47)+'СЕТ СН'!$G$9+СВЦЭМ!$D$10+'СЕТ СН'!$G$5-'СЕТ СН'!$G$17</f>
        <v>5415.9699816500006</v>
      </c>
      <c r="K69" s="36">
        <f>SUMIFS(СВЦЭМ!$C$39:$C$782,СВЦЭМ!$A$39:$A$782,$A69,СВЦЭМ!$B$39:$B$782,K$47)+'СЕТ СН'!$G$9+СВЦЭМ!$D$10+'СЕТ СН'!$G$5-'СЕТ СН'!$G$17</f>
        <v>5379.5102559000006</v>
      </c>
      <c r="L69" s="36">
        <f>SUMIFS(СВЦЭМ!$C$39:$C$782,СВЦЭМ!$A$39:$A$782,$A69,СВЦЭМ!$B$39:$B$782,L$47)+'СЕТ СН'!$G$9+СВЦЭМ!$D$10+'СЕТ СН'!$G$5-'СЕТ СН'!$G$17</f>
        <v>5369.3682900000003</v>
      </c>
      <c r="M69" s="36">
        <f>SUMIFS(СВЦЭМ!$C$39:$C$782,СВЦЭМ!$A$39:$A$782,$A69,СВЦЭМ!$B$39:$B$782,M$47)+'СЕТ СН'!$G$9+СВЦЭМ!$D$10+'СЕТ СН'!$G$5-'СЕТ СН'!$G$17</f>
        <v>5401.75472842</v>
      </c>
      <c r="N69" s="36">
        <f>SUMIFS(СВЦЭМ!$C$39:$C$782,СВЦЭМ!$A$39:$A$782,$A69,СВЦЭМ!$B$39:$B$782,N$47)+'СЕТ СН'!$G$9+СВЦЭМ!$D$10+'СЕТ СН'!$G$5-'СЕТ СН'!$G$17</f>
        <v>5401.66725821</v>
      </c>
      <c r="O69" s="36">
        <f>SUMIFS(СВЦЭМ!$C$39:$C$782,СВЦЭМ!$A$39:$A$782,$A69,СВЦЭМ!$B$39:$B$782,O$47)+'СЕТ СН'!$G$9+СВЦЭМ!$D$10+'СЕТ СН'!$G$5-'СЕТ СН'!$G$17</f>
        <v>5410.6019626300003</v>
      </c>
      <c r="P69" s="36">
        <f>SUMIFS(СВЦЭМ!$C$39:$C$782,СВЦЭМ!$A$39:$A$782,$A69,СВЦЭМ!$B$39:$B$782,P$47)+'СЕТ СН'!$G$9+СВЦЭМ!$D$10+'СЕТ СН'!$G$5-'СЕТ СН'!$G$17</f>
        <v>5457.2794326000003</v>
      </c>
      <c r="Q69" s="36">
        <f>SUMIFS(СВЦЭМ!$C$39:$C$782,СВЦЭМ!$A$39:$A$782,$A69,СВЦЭМ!$B$39:$B$782,Q$47)+'СЕТ СН'!$G$9+СВЦЭМ!$D$10+'СЕТ СН'!$G$5-'СЕТ СН'!$G$17</f>
        <v>5473.8892456400008</v>
      </c>
      <c r="R69" s="36">
        <f>SUMIFS(СВЦЭМ!$C$39:$C$782,СВЦЭМ!$A$39:$A$782,$A69,СВЦЭМ!$B$39:$B$782,R$47)+'СЕТ СН'!$G$9+СВЦЭМ!$D$10+'СЕТ СН'!$G$5-'СЕТ СН'!$G$17</f>
        <v>5475.2753540700005</v>
      </c>
      <c r="S69" s="36">
        <f>SUMIFS(СВЦЭМ!$C$39:$C$782,СВЦЭМ!$A$39:$A$782,$A69,СВЦЭМ!$B$39:$B$782,S$47)+'СЕТ СН'!$G$9+СВЦЭМ!$D$10+'СЕТ СН'!$G$5-'СЕТ СН'!$G$17</f>
        <v>5440.5641647800003</v>
      </c>
      <c r="T69" s="36">
        <f>SUMIFS(СВЦЭМ!$C$39:$C$782,СВЦЭМ!$A$39:$A$782,$A69,СВЦЭМ!$B$39:$B$782,T$47)+'СЕТ СН'!$G$9+СВЦЭМ!$D$10+'СЕТ СН'!$G$5-'СЕТ СН'!$G$17</f>
        <v>5396.8286029000001</v>
      </c>
      <c r="U69" s="36">
        <f>SUMIFS(СВЦЭМ!$C$39:$C$782,СВЦЭМ!$A$39:$A$782,$A69,СВЦЭМ!$B$39:$B$782,U$47)+'СЕТ СН'!$G$9+СВЦЭМ!$D$10+'СЕТ СН'!$G$5-'СЕТ СН'!$G$17</f>
        <v>5396.78847228</v>
      </c>
      <c r="V69" s="36">
        <f>SUMIFS(СВЦЭМ!$C$39:$C$782,СВЦЭМ!$A$39:$A$782,$A69,СВЦЭМ!$B$39:$B$782,V$47)+'СЕТ СН'!$G$9+СВЦЭМ!$D$10+'СЕТ СН'!$G$5-'СЕТ СН'!$G$17</f>
        <v>5432.5151183400003</v>
      </c>
      <c r="W69" s="36">
        <f>SUMIFS(СВЦЭМ!$C$39:$C$782,СВЦЭМ!$A$39:$A$782,$A69,СВЦЭМ!$B$39:$B$782,W$47)+'СЕТ СН'!$G$9+СВЦЭМ!$D$10+'СЕТ СН'!$G$5-'СЕТ СН'!$G$17</f>
        <v>5446.2166216900005</v>
      </c>
      <c r="X69" s="36">
        <f>SUMIFS(СВЦЭМ!$C$39:$C$782,СВЦЭМ!$A$39:$A$782,$A69,СВЦЭМ!$B$39:$B$782,X$47)+'СЕТ СН'!$G$9+СВЦЭМ!$D$10+'СЕТ СН'!$G$5-'СЕТ СН'!$G$17</f>
        <v>5481.6655265400004</v>
      </c>
      <c r="Y69" s="36">
        <f>SUMIFS(СВЦЭМ!$C$39:$C$782,СВЦЭМ!$A$39:$A$782,$A69,СВЦЭМ!$B$39:$B$782,Y$47)+'СЕТ СН'!$G$9+СВЦЭМ!$D$10+'СЕТ СН'!$G$5-'СЕТ СН'!$G$17</f>
        <v>5517.9770724299997</v>
      </c>
    </row>
    <row r="70" spans="1:27" ht="15.75" x14ac:dyDescent="0.2">
      <c r="A70" s="35">
        <f t="shared" si="1"/>
        <v>45314</v>
      </c>
      <c r="B70" s="36">
        <f>SUMIFS(СВЦЭМ!$C$39:$C$782,СВЦЭМ!$A$39:$A$782,$A70,СВЦЭМ!$B$39:$B$782,B$47)+'СЕТ СН'!$G$9+СВЦЭМ!$D$10+'СЕТ СН'!$G$5-'СЕТ СН'!$G$17</f>
        <v>5442.7125428300005</v>
      </c>
      <c r="C70" s="36">
        <f>SUMIFS(СВЦЭМ!$C$39:$C$782,СВЦЭМ!$A$39:$A$782,$A70,СВЦЭМ!$B$39:$B$782,C$47)+'СЕТ СН'!$G$9+СВЦЭМ!$D$10+'СЕТ СН'!$G$5-'СЕТ СН'!$G$17</f>
        <v>5488.3329229000001</v>
      </c>
      <c r="D70" s="36">
        <f>SUMIFS(СВЦЭМ!$C$39:$C$782,СВЦЭМ!$A$39:$A$782,$A70,СВЦЭМ!$B$39:$B$782,D$47)+'СЕТ СН'!$G$9+СВЦЭМ!$D$10+'СЕТ СН'!$G$5-'СЕТ СН'!$G$17</f>
        <v>5519.1650596500003</v>
      </c>
      <c r="E70" s="36">
        <f>SUMIFS(СВЦЭМ!$C$39:$C$782,СВЦЭМ!$A$39:$A$782,$A70,СВЦЭМ!$B$39:$B$782,E$47)+'СЕТ СН'!$G$9+СВЦЭМ!$D$10+'СЕТ СН'!$G$5-'СЕТ СН'!$G$17</f>
        <v>5524.1966092399998</v>
      </c>
      <c r="F70" s="36">
        <f>SUMIFS(СВЦЭМ!$C$39:$C$782,СВЦЭМ!$A$39:$A$782,$A70,СВЦЭМ!$B$39:$B$782,F$47)+'СЕТ СН'!$G$9+СВЦЭМ!$D$10+'СЕТ СН'!$G$5-'СЕТ СН'!$G$17</f>
        <v>5519.9058997800003</v>
      </c>
      <c r="G70" s="36">
        <f>SUMIFS(СВЦЭМ!$C$39:$C$782,СВЦЭМ!$A$39:$A$782,$A70,СВЦЭМ!$B$39:$B$782,G$47)+'СЕТ СН'!$G$9+СВЦЭМ!$D$10+'СЕТ СН'!$G$5-'СЕТ СН'!$G$17</f>
        <v>5512.8028599000008</v>
      </c>
      <c r="H70" s="36">
        <f>SUMIFS(СВЦЭМ!$C$39:$C$782,СВЦЭМ!$A$39:$A$782,$A70,СВЦЭМ!$B$39:$B$782,H$47)+'СЕТ СН'!$G$9+СВЦЭМ!$D$10+'СЕТ СН'!$G$5-'СЕТ СН'!$G$17</f>
        <v>5444.8583341700005</v>
      </c>
      <c r="I70" s="36">
        <f>SUMIFS(СВЦЭМ!$C$39:$C$782,СВЦЭМ!$A$39:$A$782,$A70,СВЦЭМ!$B$39:$B$782,I$47)+'СЕТ СН'!$G$9+СВЦЭМ!$D$10+'СЕТ СН'!$G$5-'СЕТ СН'!$G$17</f>
        <v>5403.1369215700006</v>
      </c>
      <c r="J70" s="36">
        <f>SUMIFS(СВЦЭМ!$C$39:$C$782,СВЦЭМ!$A$39:$A$782,$A70,СВЦЭМ!$B$39:$B$782,J$47)+'СЕТ СН'!$G$9+СВЦЭМ!$D$10+'СЕТ СН'!$G$5-'СЕТ СН'!$G$17</f>
        <v>5356.7554545000003</v>
      </c>
      <c r="K70" s="36">
        <f>SUMIFS(СВЦЭМ!$C$39:$C$782,СВЦЭМ!$A$39:$A$782,$A70,СВЦЭМ!$B$39:$B$782,K$47)+'СЕТ СН'!$G$9+СВЦЭМ!$D$10+'СЕТ СН'!$G$5-'СЕТ СН'!$G$17</f>
        <v>5325.2525679</v>
      </c>
      <c r="L70" s="36">
        <f>SUMIFS(СВЦЭМ!$C$39:$C$782,СВЦЭМ!$A$39:$A$782,$A70,СВЦЭМ!$B$39:$B$782,L$47)+'СЕТ СН'!$G$9+СВЦЭМ!$D$10+'СЕТ СН'!$G$5-'СЕТ СН'!$G$17</f>
        <v>5337.9564726200006</v>
      </c>
      <c r="M70" s="36">
        <f>SUMIFS(СВЦЭМ!$C$39:$C$782,СВЦЭМ!$A$39:$A$782,$A70,СВЦЭМ!$B$39:$B$782,M$47)+'СЕТ СН'!$G$9+СВЦЭМ!$D$10+'СЕТ СН'!$G$5-'СЕТ СН'!$G$17</f>
        <v>5376.5081034600007</v>
      </c>
      <c r="N70" s="36">
        <f>SUMIFS(СВЦЭМ!$C$39:$C$782,СВЦЭМ!$A$39:$A$782,$A70,СВЦЭМ!$B$39:$B$782,N$47)+'СЕТ СН'!$G$9+СВЦЭМ!$D$10+'СЕТ СН'!$G$5-'СЕТ СН'!$G$17</f>
        <v>5390.2689050700001</v>
      </c>
      <c r="O70" s="36">
        <f>SUMIFS(СВЦЭМ!$C$39:$C$782,СВЦЭМ!$A$39:$A$782,$A70,СВЦЭМ!$B$39:$B$782,O$47)+'СЕТ СН'!$G$9+СВЦЭМ!$D$10+'СЕТ СН'!$G$5-'СЕТ СН'!$G$17</f>
        <v>5397.0173805200002</v>
      </c>
      <c r="P70" s="36">
        <f>SUMIFS(СВЦЭМ!$C$39:$C$782,СВЦЭМ!$A$39:$A$782,$A70,СВЦЭМ!$B$39:$B$782,P$47)+'СЕТ СН'!$G$9+СВЦЭМ!$D$10+'СЕТ СН'!$G$5-'СЕТ СН'!$G$17</f>
        <v>5405.8668277699999</v>
      </c>
      <c r="Q70" s="36">
        <f>SUMIFS(СВЦЭМ!$C$39:$C$782,СВЦЭМ!$A$39:$A$782,$A70,СВЦЭМ!$B$39:$B$782,Q$47)+'СЕТ СН'!$G$9+СВЦЭМ!$D$10+'СЕТ СН'!$G$5-'СЕТ СН'!$G$17</f>
        <v>5417.5889355400004</v>
      </c>
      <c r="R70" s="36">
        <f>SUMIFS(СВЦЭМ!$C$39:$C$782,СВЦЭМ!$A$39:$A$782,$A70,СВЦЭМ!$B$39:$B$782,R$47)+'СЕТ СН'!$G$9+СВЦЭМ!$D$10+'СЕТ СН'!$G$5-'СЕТ СН'!$G$17</f>
        <v>5417.6220834100004</v>
      </c>
      <c r="S70" s="36">
        <f>SUMIFS(СВЦЭМ!$C$39:$C$782,СВЦЭМ!$A$39:$A$782,$A70,СВЦЭМ!$B$39:$B$782,S$47)+'СЕТ СН'!$G$9+СВЦЭМ!$D$10+'СЕТ СН'!$G$5-'СЕТ СН'!$G$17</f>
        <v>5389.5729253099998</v>
      </c>
      <c r="T70" s="36">
        <f>SUMIFS(СВЦЭМ!$C$39:$C$782,СВЦЭМ!$A$39:$A$782,$A70,СВЦЭМ!$B$39:$B$782,T$47)+'СЕТ СН'!$G$9+СВЦЭМ!$D$10+'СЕТ СН'!$G$5-'СЕТ СН'!$G$17</f>
        <v>5348.5721576000005</v>
      </c>
      <c r="U70" s="36">
        <f>SUMIFS(СВЦЭМ!$C$39:$C$782,СВЦЭМ!$A$39:$A$782,$A70,СВЦЭМ!$B$39:$B$782,U$47)+'СЕТ СН'!$G$9+СВЦЭМ!$D$10+'СЕТ СН'!$G$5-'СЕТ СН'!$G$17</f>
        <v>5353.9639101100001</v>
      </c>
      <c r="V70" s="36">
        <f>SUMIFS(СВЦЭМ!$C$39:$C$782,СВЦЭМ!$A$39:$A$782,$A70,СВЦЭМ!$B$39:$B$782,V$47)+'СЕТ СН'!$G$9+СВЦЭМ!$D$10+'СЕТ СН'!$G$5-'СЕТ СН'!$G$17</f>
        <v>5358.3862190600003</v>
      </c>
      <c r="W70" s="36">
        <f>SUMIFS(СВЦЭМ!$C$39:$C$782,СВЦЭМ!$A$39:$A$782,$A70,СВЦЭМ!$B$39:$B$782,W$47)+'СЕТ СН'!$G$9+СВЦЭМ!$D$10+'СЕТ СН'!$G$5-'СЕТ СН'!$G$17</f>
        <v>5371.0653772900005</v>
      </c>
      <c r="X70" s="36">
        <f>SUMIFS(СВЦЭМ!$C$39:$C$782,СВЦЭМ!$A$39:$A$782,$A70,СВЦЭМ!$B$39:$B$782,X$47)+'СЕТ СН'!$G$9+СВЦЭМ!$D$10+'СЕТ СН'!$G$5-'СЕТ СН'!$G$17</f>
        <v>5400.8948561500001</v>
      </c>
      <c r="Y70" s="36">
        <f>SUMIFS(СВЦЭМ!$C$39:$C$782,СВЦЭМ!$A$39:$A$782,$A70,СВЦЭМ!$B$39:$B$782,Y$47)+'СЕТ СН'!$G$9+СВЦЭМ!$D$10+'СЕТ СН'!$G$5-'СЕТ СН'!$G$17</f>
        <v>5435.3738725399999</v>
      </c>
    </row>
    <row r="71" spans="1:27" ht="15.75" x14ac:dyDescent="0.2">
      <c r="A71" s="35">
        <f t="shared" si="1"/>
        <v>45315</v>
      </c>
      <c r="B71" s="36">
        <f>SUMIFS(СВЦЭМ!$C$39:$C$782,СВЦЭМ!$A$39:$A$782,$A71,СВЦЭМ!$B$39:$B$782,B$47)+'СЕТ СН'!$G$9+СВЦЭМ!$D$10+'СЕТ СН'!$G$5-'СЕТ СН'!$G$17</f>
        <v>5524.3660592100005</v>
      </c>
      <c r="C71" s="36">
        <f>SUMIFS(СВЦЭМ!$C$39:$C$782,СВЦЭМ!$A$39:$A$782,$A71,СВЦЭМ!$B$39:$B$782,C$47)+'СЕТ СН'!$G$9+СВЦЭМ!$D$10+'СЕТ СН'!$G$5-'СЕТ СН'!$G$17</f>
        <v>5566.85054829</v>
      </c>
      <c r="D71" s="36">
        <f>SUMIFS(СВЦЭМ!$C$39:$C$782,СВЦЭМ!$A$39:$A$782,$A71,СВЦЭМ!$B$39:$B$782,D$47)+'СЕТ СН'!$G$9+СВЦЭМ!$D$10+'СЕТ СН'!$G$5-'СЕТ СН'!$G$17</f>
        <v>5576.7478912200004</v>
      </c>
      <c r="E71" s="36">
        <f>SUMIFS(СВЦЭМ!$C$39:$C$782,СВЦЭМ!$A$39:$A$782,$A71,СВЦЭМ!$B$39:$B$782,E$47)+'СЕТ СН'!$G$9+СВЦЭМ!$D$10+'СЕТ СН'!$G$5-'СЕТ СН'!$G$17</f>
        <v>5596.8938249599996</v>
      </c>
      <c r="F71" s="36">
        <f>SUMIFS(СВЦЭМ!$C$39:$C$782,СВЦЭМ!$A$39:$A$782,$A71,СВЦЭМ!$B$39:$B$782,F$47)+'СЕТ СН'!$G$9+СВЦЭМ!$D$10+'СЕТ СН'!$G$5-'СЕТ СН'!$G$17</f>
        <v>5586.5297478699995</v>
      </c>
      <c r="G71" s="36">
        <f>SUMIFS(СВЦЭМ!$C$39:$C$782,СВЦЭМ!$A$39:$A$782,$A71,СВЦЭМ!$B$39:$B$782,G$47)+'СЕТ СН'!$G$9+СВЦЭМ!$D$10+'СЕТ СН'!$G$5-'СЕТ СН'!$G$17</f>
        <v>5566.7203311699996</v>
      </c>
      <c r="H71" s="36">
        <f>SUMIFS(СВЦЭМ!$C$39:$C$782,СВЦЭМ!$A$39:$A$782,$A71,СВЦЭМ!$B$39:$B$782,H$47)+'СЕТ СН'!$G$9+СВЦЭМ!$D$10+'СЕТ СН'!$G$5-'СЕТ СН'!$G$17</f>
        <v>5528.9763588200003</v>
      </c>
      <c r="I71" s="36">
        <f>SUMIFS(СВЦЭМ!$C$39:$C$782,СВЦЭМ!$A$39:$A$782,$A71,СВЦЭМ!$B$39:$B$782,I$47)+'СЕТ СН'!$G$9+СВЦЭМ!$D$10+'СЕТ СН'!$G$5-'СЕТ СН'!$G$17</f>
        <v>5490.1217836400001</v>
      </c>
      <c r="J71" s="36">
        <f>SUMIFS(СВЦЭМ!$C$39:$C$782,СВЦЭМ!$A$39:$A$782,$A71,СВЦЭМ!$B$39:$B$782,J$47)+'СЕТ СН'!$G$9+СВЦЭМ!$D$10+'СЕТ СН'!$G$5-'СЕТ СН'!$G$17</f>
        <v>5443.23656708</v>
      </c>
      <c r="K71" s="36">
        <f>SUMIFS(СВЦЭМ!$C$39:$C$782,СВЦЭМ!$A$39:$A$782,$A71,СВЦЭМ!$B$39:$B$782,K$47)+'СЕТ СН'!$G$9+СВЦЭМ!$D$10+'СЕТ СН'!$G$5-'СЕТ СН'!$G$17</f>
        <v>5424.7633271600007</v>
      </c>
      <c r="L71" s="36">
        <f>SUMIFS(СВЦЭМ!$C$39:$C$782,СВЦЭМ!$A$39:$A$782,$A71,СВЦЭМ!$B$39:$B$782,L$47)+'СЕТ СН'!$G$9+СВЦЭМ!$D$10+'СЕТ СН'!$G$5-'СЕТ СН'!$G$17</f>
        <v>5410.3387590100001</v>
      </c>
      <c r="M71" s="36">
        <f>SUMIFS(СВЦЭМ!$C$39:$C$782,СВЦЭМ!$A$39:$A$782,$A71,СВЦЭМ!$B$39:$B$782,M$47)+'СЕТ СН'!$G$9+СВЦЭМ!$D$10+'СЕТ СН'!$G$5-'СЕТ СН'!$G$17</f>
        <v>5446.0235304500002</v>
      </c>
      <c r="N71" s="36">
        <f>SUMIFS(СВЦЭМ!$C$39:$C$782,СВЦЭМ!$A$39:$A$782,$A71,СВЦЭМ!$B$39:$B$782,N$47)+'СЕТ СН'!$G$9+СВЦЭМ!$D$10+'СЕТ СН'!$G$5-'СЕТ СН'!$G$17</f>
        <v>5468.3001144900009</v>
      </c>
      <c r="O71" s="36">
        <f>SUMIFS(СВЦЭМ!$C$39:$C$782,СВЦЭМ!$A$39:$A$782,$A71,СВЦЭМ!$B$39:$B$782,O$47)+'СЕТ СН'!$G$9+СВЦЭМ!$D$10+'СЕТ СН'!$G$5-'СЕТ СН'!$G$17</f>
        <v>5468.11164018</v>
      </c>
      <c r="P71" s="36">
        <f>SUMIFS(СВЦЭМ!$C$39:$C$782,СВЦЭМ!$A$39:$A$782,$A71,СВЦЭМ!$B$39:$B$782,P$47)+'СЕТ СН'!$G$9+СВЦЭМ!$D$10+'СЕТ СН'!$G$5-'СЕТ СН'!$G$17</f>
        <v>5484.44513843</v>
      </c>
      <c r="Q71" s="36">
        <f>SUMIFS(СВЦЭМ!$C$39:$C$782,СВЦЭМ!$A$39:$A$782,$A71,СВЦЭМ!$B$39:$B$782,Q$47)+'СЕТ СН'!$G$9+СВЦЭМ!$D$10+'СЕТ СН'!$G$5-'СЕТ СН'!$G$17</f>
        <v>5490.7837439300001</v>
      </c>
      <c r="R71" s="36">
        <f>SUMIFS(СВЦЭМ!$C$39:$C$782,СВЦЭМ!$A$39:$A$782,$A71,СВЦЭМ!$B$39:$B$782,R$47)+'СЕТ СН'!$G$9+СВЦЭМ!$D$10+'СЕТ СН'!$G$5-'СЕТ СН'!$G$17</f>
        <v>5488.4483444899997</v>
      </c>
      <c r="S71" s="36">
        <f>SUMIFS(СВЦЭМ!$C$39:$C$782,СВЦЭМ!$A$39:$A$782,$A71,СВЦЭМ!$B$39:$B$782,S$47)+'СЕТ СН'!$G$9+СВЦЭМ!$D$10+'СЕТ СН'!$G$5-'СЕТ СН'!$G$17</f>
        <v>5466.0929032900003</v>
      </c>
      <c r="T71" s="36">
        <f>SUMIFS(СВЦЭМ!$C$39:$C$782,СВЦЭМ!$A$39:$A$782,$A71,СВЦЭМ!$B$39:$B$782,T$47)+'СЕТ СН'!$G$9+СВЦЭМ!$D$10+'СЕТ СН'!$G$5-'СЕТ СН'!$G$17</f>
        <v>5420.5374781500004</v>
      </c>
      <c r="U71" s="36">
        <f>SUMIFS(СВЦЭМ!$C$39:$C$782,СВЦЭМ!$A$39:$A$782,$A71,СВЦЭМ!$B$39:$B$782,U$47)+'СЕТ СН'!$G$9+СВЦЭМ!$D$10+'СЕТ СН'!$G$5-'СЕТ СН'!$G$17</f>
        <v>5414.6854394500006</v>
      </c>
      <c r="V71" s="36">
        <f>SUMIFS(СВЦЭМ!$C$39:$C$782,СВЦЭМ!$A$39:$A$782,$A71,СВЦЭМ!$B$39:$B$782,V$47)+'СЕТ СН'!$G$9+СВЦЭМ!$D$10+'СЕТ СН'!$G$5-'СЕТ СН'!$G$17</f>
        <v>5427.53593817</v>
      </c>
      <c r="W71" s="36">
        <f>SUMIFS(СВЦЭМ!$C$39:$C$782,СВЦЭМ!$A$39:$A$782,$A71,СВЦЭМ!$B$39:$B$782,W$47)+'СЕТ СН'!$G$9+СВЦЭМ!$D$10+'СЕТ СН'!$G$5-'СЕТ СН'!$G$17</f>
        <v>5448.5028893200006</v>
      </c>
      <c r="X71" s="36">
        <f>SUMIFS(СВЦЭМ!$C$39:$C$782,СВЦЭМ!$A$39:$A$782,$A71,СВЦЭМ!$B$39:$B$782,X$47)+'СЕТ СН'!$G$9+СВЦЭМ!$D$10+'СЕТ СН'!$G$5-'СЕТ СН'!$G$17</f>
        <v>5464.8393834800008</v>
      </c>
      <c r="Y71" s="36">
        <f>SUMIFS(СВЦЭМ!$C$39:$C$782,СВЦЭМ!$A$39:$A$782,$A71,СВЦЭМ!$B$39:$B$782,Y$47)+'СЕТ СН'!$G$9+СВЦЭМ!$D$10+'СЕТ СН'!$G$5-'СЕТ СН'!$G$17</f>
        <v>5486.2813254299999</v>
      </c>
    </row>
    <row r="72" spans="1:27" ht="15.75" x14ac:dyDescent="0.2">
      <c r="A72" s="35">
        <f t="shared" si="1"/>
        <v>45316</v>
      </c>
      <c r="B72" s="36">
        <f>SUMIFS(СВЦЭМ!$C$39:$C$782,СВЦЭМ!$A$39:$A$782,$A72,СВЦЭМ!$B$39:$B$782,B$47)+'СЕТ СН'!$G$9+СВЦЭМ!$D$10+'СЕТ СН'!$G$5-'СЕТ СН'!$G$17</f>
        <v>5468.6178098199998</v>
      </c>
      <c r="C72" s="36">
        <f>SUMIFS(СВЦЭМ!$C$39:$C$782,СВЦЭМ!$A$39:$A$782,$A72,СВЦЭМ!$B$39:$B$782,C$47)+'СЕТ СН'!$G$9+СВЦЭМ!$D$10+'СЕТ СН'!$G$5-'СЕТ СН'!$G$17</f>
        <v>5514.8101038200002</v>
      </c>
      <c r="D72" s="36">
        <f>SUMIFS(СВЦЭМ!$C$39:$C$782,СВЦЭМ!$A$39:$A$782,$A72,СВЦЭМ!$B$39:$B$782,D$47)+'СЕТ СН'!$G$9+СВЦЭМ!$D$10+'СЕТ СН'!$G$5-'СЕТ СН'!$G$17</f>
        <v>5552.2196043100002</v>
      </c>
      <c r="E72" s="36">
        <f>SUMIFS(СВЦЭМ!$C$39:$C$782,СВЦЭМ!$A$39:$A$782,$A72,СВЦЭМ!$B$39:$B$782,E$47)+'СЕТ СН'!$G$9+СВЦЭМ!$D$10+'СЕТ СН'!$G$5-'СЕТ СН'!$G$17</f>
        <v>5550.7341895999998</v>
      </c>
      <c r="F72" s="36">
        <f>SUMIFS(СВЦЭМ!$C$39:$C$782,СВЦЭМ!$A$39:$A$782,$A72,СВЦЭМ!$B$39:$B$782,F$47)+'СЕТ СН'!$G$9+СВЦЭМ!$D$10+'СЕТ СН'!$G$5-'СЕТ СН'!$G$17</f>
        <v>5541.2693728300001</v>
      </c>
      <c r="G72" s="36">
        <f>SUMIFS(СВЦЭМ!$C$39:$C$782,СВЦЭМ!$A$39:$A$782,$A72,СВЦЭМ!$B$39:$B$782,G$47)+'СЕТ СН'!$G$9+СВЦЭМ!$D$10+'СЕТ СН'!$G$5-'СЕТ СН'!$G$17</f>
        <v>5533.5626289000002</v>
      </c>
      <c r="H72" s="36">
        <f>SUMIFS(СВЦЭМ!$C$39:$C$782,СВЦЭМ!$A$39:$A$782,$A72,СВЦЭМ!$B$39:$B$782,H$47)+'СЕТ СН'!$G$9+СВЦЭМ!$D$10+'СЕТ СН'!$G$5-'СЕТ СН'!$G$17</f>
        <v>5448.5593372700005</v>
      </c>
      <c r="I72" s="36">
        <f>SUMIFS(СВЦЭМ!$C$39:$C$782,СВЦЭМ!$A$39:$A$782,$A72,СВЦЭМ!$B$39:$B$782,I$47)+'СЕТ СН'!$G$9+СВЦЭМ!$D$10+'СЕТ СН'!$G$5-'СЕТ СН'!$G$17</f>
        <v>5396.5087736100004</v>
      </c>
      <c r="J72" s="36">
        <f>SUMIFS(СВЦЭМ!$C$39:$C$782,СВЦЭМ!$A$39:$A$782,$A72,СВЦЭМ!$B$39:$B$782,J$47)+'СЕТ СН'!$G$9+СВЦЭМ!$D$10+'СЕТ СН'!$G$5-'СЕТ СН'!$G$17</f>
        <v>5360.0376830700006</v>
      </c>
      <c r="K72" s="36">
        <f>SUMIFS(СВЦЭМ!$C$39:$C$782,СВЦЭМ!$A$39:$A$782,$A72,СВЦЭМ!$B$39:$B$782,K$47)+'СЕТ СН'!$G$9+СВЦЭМ!$D$10+'СЕТ СН'!$G$5-'СЕТ СН'!$G$17</f>
        <v>5336.0261634100007</v>
      </c>
      <c r="L72" s="36">
        <f>SUMIFS(СВЦЭМ!$C$39:$C$782,СВЦЭМ!$A$39:$A$782,$A72,СВЦЭМ!$B$39:$B$782,L$47)+'СЕТ СН'!$G$9+СВЦЭМ!$D$10+'СЕТ СН'!$G$5-'СЕТ СН'!$G$17</f>
        <v>5324.5864423700004</v>
      </c>
      <c r="M72" s="36">
        <f>SUMIFS(СВЦЭМ!$C$39:$C$782,СВЦЭМ!$A$39:$A$782,$A72,СВЦЭМ!$B$39:$B$782,M$47)+'СЕТ СН'!$G$9+СВЦЭМ!$D$10+'СЕТ СН'!$G$5-'СЕТ СН'!$G$17</f>
        <v>5347.51141491</v>
      </c>
      <c r="N72" s="36">
        <f>SUMIFS(СВЦЭМ!$C$39:$C$782,СВЦЭМ!$A$39:$A$782,$A72,СВЦЭМ!$B$39:$B$782,N$47)+'СЕТ СН'!$G$9+СВЦЭМ!$D$10+'СЕТ СН'!$G$5-'СЕТ СН'!$G$17</f>
        <v>5365.9682056500005</v>
      </c>
      <c r="O72" s="36">
        <f>SUMIFS(СВЦЭМ!$C$39:$C$782,СВЦЭМ!$A$39:$A$782,$A72,СВЦЭМ!$B$39:$B$782,O$47)+'СЕТ СН'!$G$9+СВЦЭМ!$D$10+'СЕТ СН'!$G$5-'СЕТ СН'!$G$17</f>
        <v>5369.1143587700008</v>
      </c>
      <c r="P72" s="36">
        <f>SUMIFS(СВЦЭМ!$C$39:$C$782,СВЦЭМ!$A$39:$A$782,$A72,СВЦЭМ!$B$39:$B$782,P$47)+'СЕТ СН'!$G$9+СВЦЭМ!$D$10+'СЕТ СН'!$G$5-'СЕТ СН'!$G$17</f>
        <v>5383.1518925</v>
      </c>
      <c r="Q72" s="36">
        <f>SUMIFS(СВЦЭМ!$C$39:$C$782,СВЦЭМ!$A$39:$A$782,$A72,СВЦЭМ!$B$39:$B$782,Q$47)+'СЕТ СН'!$G$9+СВЦЭМ!$D$10+'СЕТ СН'!$G$5-'СЕТ СН'!$G$17</f>
        <v>5386.1850914799998</v>
      </c>
      <c r="R72" s="36">
        <f>SUMIFS(СВЦЭМ!$C$39:$C$782,СВЦЭМ!$A$39:$A$782,$A72,СВЦЭМ!$B$39:$B$782,R$47)+'СЕТ СН'!$G$9+СВЦЭМ!$D$10+'СЕТ СН'!$G$5-'СЕТ СН'!$G$17</f>
        <v>5384.4776452800006</v>
      </c>
      <c r="S72" s="36">
        <f>SUMIFS(СВЦЭМ!$C$39:$C$782,СВЦЭМ!$A$39:$A$782,$A72,СВЦЭМ!$B$39:$B$782,S$47)+'СЕТ СН'!$G$9+СВЦЭМ!$D$10+'СЕТ СН'!$G$5-'СЕТ СН'!$G$17</f>
        <v>5364.9790995200001</v>
      </c>
      <c r="T72" s="36">
        <f>SUMIFS(СВЦЭМ!$C$39:$C$782,СВЦЭМ!$A$39:$A$782,$A72,СВЦЭМ!$B$39:$B$782,T$47)+'СЕТ СН'!$G$9+СВЦЭМ!$D$10+'СЕТ СН'!$G$5-'СЕТ СН'!$G$17</f>
        <v>5316.4569228700002</v>
      </c>
      <c r="U72" s="36">
        <f>SUMIFS(СВЦЭМ!$C$39:$C$782,СВЦЭМ!$A$39:$A$782,$A72,СВЦЭМ!$B$39:$B$782,U$47)+'СЕТ СН'!$G$9+СВЦЭМ!$D$10+'СЕТ СН'!$G$5-'СЕТ СН'!$G$17</f>
        <v>5320.8340768400003</v>
      </c>
      <c r="V72" s="36">
        <f>SUMIFS(СВЦЭМ!$C$39:$C$782,СВЦЭМ!$A$39:$A$782,$A72,СВЦЭМ!$B$39:$B$782,V$47)+'СЕТ СН'!$G$9+СВЦЭМ!$D$10+'СЕТ СН'!$G$5-'СЕТ СН'!$G$17</f>
        <v>5373.1621929800003</v>
      </c>
      <c r="W72" s="36">
        <f>SUMIFS(СВЦЭМ!$C$39:$C$782,СВЦЭМ!$A$39:$A$782,$A72,СВЦЭМ!$B$39:$B$782,W$47)+'СЕТ СН'!$G$9+СВЦЭМ!$D$10+'СЕТ СН'!$G$5-'СЕТ СН'!$G$17</f>
        <v>5383.8035084000003</v>
      </c>
      <c r="X72" s="36">
        <f>SUMIFS(СВЦЭМ!$C$39:$C$782,СВЦЭМ!$A$39:$A$782,$A72,СВЦЭМ!$B$39:$B$782,X$47)+'СЕТ СН'!$G$9+СВЦЭМ!$D$10+'СЕТ СН'!$G$5-'СЕТ СН'!$G$17</f>
        <v>5410.4660854000003</v>
      </c>
      <c r="Y72" s="36">
        <f>SUMIFS(СВЦЭМ!$C$39:$C$782,СВЦЭМ!$A$39:$A$782,$A72,СВЦЭМ!$B$39:$B$782,Y$47)+'СЕТ СН'!$G$9+СВЦЭМ!$D$10+'СЕТ СН'!$G$5-'СЕТ СН'!$G$17</f>
        <v>5419.8933039700005</v>
      </c>
    </row>
    <row r="73" spans="1:27" ht="15.75" x14ac:dyDescent="0.2">
      <c r="A73" s="35">
        <f t="shared" si="1"/>
        <v>45317</v>
      </c>
      <c r="B73" s="36">
        <f>SUMIFS(СВЦЭМ!$C$39:$C$782,СВЦЭМ!$A$39:$A$782,$A73,СВЦЭМ!$B$39:$B$782,B$47)+'СЕТ СН'!$G$9+СВЦЭМ!$D$10+'СЕТ СН'!$G$5-'СЕТ СН'!$G$17</f>
        <v>5481.1350087200008</v>
      </c>
      <c r="C73" s="36">
        <f>SUMIFS(СВЦЭМ!$C$39:$C$782,СВЦЭМ!$A$39:$A$782,$A73,СВЦЭМ!$B$39:$B$782,C$47)+'СЕТ СН'!$G$9+СВЦЭМ!$D$10+'СЕТ СН'!$G$5-'СЕТ СН'!$G$17</f>
        <v>5525.9480332399999</v>
      </c>
      <c r="D73" s="36">
        <f>SUMIFS(СВЦЭМ!$C$39:$C$782,СВЦЭМ!$A$39:$A$782,$A73,СВЦЭМ!$B$39:$B$782,D$47)+'СЕТ СН'!$G$9+СВЦЭМ!$D$10+'СЕТ СН'!$G$5-'СЕТ СН'!$G$17</f>
        <v>5541.9863391700001</v>
      </c>
      <c r="E73" s="36">
        <f>SUMIFS(СВЦЭМ!$C$39:$C$782,СВЦЭМ!$A$39:$A$782,$A73,СВЦЭМ!$B$39:$B$782,E$47)+'СЕТ СН'!$G$9+СВЦЭМ!$D$10+'СЕТ СН'!$G$5-'СЕТ СН'!$G$17</f>
        <v>5541.5624767299996</v>
      </c>
      <c r="F73" s="36">
        <f>SUMIFS(СВЦЭМ!$C$39:$C$782,СВЦЭМ!$A$39:$A$782,$A73,СВЦЭМ!$B$39:$B$782,F$47)+'СЕТ СН'!$G$9+СВЦЭМ!$D$10+'СЕТ СН'!$G$5-'СЕТ СН'!$G$17</f>
        <v>5538.94143988</v>
      </c>
      <c r="G73" s="36">
        <f>SUMIFS(СВЦЭМ!$C$39:$C$782,СВЦЭМ!$A$39:$A$782,$A73,СВЦЭМ!$B$39:$B$782,G$47)+'СЕТ СН'!$G$9+СВЦЭМ!$D$10+'СЕТ СН'!$G$5-'СЕТ СН'!$G$17</f>
        <v>5527.0370691899998</v>
      </c>
      <c r="H73" s="36">
        <f>SUMIFS(СВЦЭМ!$C$39:$C$782,СВЦЭМ!$A$39:$A$782,$A73,СВЦЭМ!$B$39:$B$782,H$47)+'СЕТ СН'!$G$9+СВЦЭМ!$D$10+'СЕТ СН'!$G$5-'СЕТ СН'!$G$17</f>
        <v>5470.1478280299998</v>
      </c>
      <c r="I73" s="36">
        <f>SUMIFS(СВЦЭМ!$C$39:$C$782,СВЦЭМ!$A$39:$A$782,$A73,СВЦЭМ!$B$39:$B$782,I$47)+'СЕТ СН'!$G$9+СВЦЭМ!$D$10+'СЕТ СН'!$G$5-'СЕТ СН'!$G$17</f>
        <v>5422.2622399700003</v>
      </c>
      <c r="J73" s="36">
        <f>SUMIFS(СВЦЭМ!$C$39:$C$782,СВЦЭМ!$A$39:$A$782,$A73,СВЦЭМ!$B$39:$B$782,J$47)+'СЕТ СН'!$G$9+СВЦЭМ!$D$10+'СЕТ СН'!$G$5-'СЕТ СН'!$G$17</f>
        <v>5358.5757887899999</v>
      </c>
      <c r="K73" s="36">
        <f>SUMIFS(СВЦЭМ!$C$39:$C$782,СВЦЭМ!$A$39:$A$782,$A73,СВЦЭМ!$B$39:$B$782,K$47)+'СЕТ СН'!$G$9+СВЦЭМ!$D$10+'СЕТ СН'!$G$5-'СЕТ СН'!$G$17</f>
        <v>5359.4078642300001</v>
      </c>
      <c r="L73" s="36">
        <f>SUMIFS(СВЦЭМ!$C$39:$C$782,СВЦЭМ!$A$39:$A$782,$A73,СВЦЭМ!$B$39:$B$782,L$47)+'СЕТ СН'!$G$9+СВЦЭМ!$D$10+'СЕТ СН'!$G$5-'СЕТ СН'!$G$17</f>
        <v>5356.6884056700001</v>
      </c>
      <c r="M73" s="36">
        <f>SUMIFS(СВЦЭМ!$C$39:$C$782,СВЦЭМ!$A$39:$A$782,$A73,СВЦЭМ!$B$39:$B$782,M$47)+'СЕТ СН'!$G$9+СВЦЭМ!$D$10+'СЕТ СН'!$G$5-'СЕТ СН'!$G$17</f>
        <v>5367.7674106300001</v>
      </c>
      <c r="N73" s="36">
        <f>SUMIFS(СВЦЭМ!$C$39:$C$782,СВЦЭМ!$A$39:$A$782,$A73,СВЦЭМ!$B$39:$B$782,N$47)+'СЕТ СН'!$G$9+СВЦЭМ!$D$10+'СЕТ СН'!$G$5-'СЕТ СН'!$G$17</f>
        <v>5377.1189322400005</v>
      </c>
      <c r="O73" s="36">
        <f>SUMIFS(СВЦЭМ!$C$39:$C$782,СВЦЭМ!$A$39:$A$782,$A73,СВЦЭМ!$B$39:$B$782,O$47)+'СЕТ СН'!$G$9+СВЦЭМ!$D$10+'СЕТ СН'!$G$5-'СЕТ СН'!$G$17</f>
        <v>5373.5443831700004</v>
      </c>
      <c r="P73" s="36">
        <f>SUMIFS(СВЦЭМ!$C$39:$C$782,СВЦЭМ!$A$39:$A$782,$A73,СВЦЭМ!$B$39:$B$782,P$47)+'СЕТ СН'!$G$9+СВЦЭМ!$D$10+'СЕТ СН'!$G$5-'СЕТ СН'!$G$17</f>
        <v>5369.0179829500003</v>
      </c>
      <c r="Q73" s="36">
        <f>SUMIFS(СВЦЭМ!$C$39:$C$782,СВЦЭМ!$A$39:$A$782,$A73,СВЦЭМ!$B$39:$B$782,Q$47)+'СЕТ СН'!$G$9+СВЦЭМ!$D$10+'СЕТ СН'!$G$5-'СЕТ СН'!$G$17</f>
        <v>5391.7161003700003</v>
      </c>
      <c r="R73" s="36">
        <f>SUMIFS(СВЦЭМ!$C$39:$C$782,СВЦЭМ!$A$39:$A$782,$A73,СВЦЭМ!$B$39:$B$782,R$47)+'СЕТ СН'!$G$9+СВЦЭМ!$D$10+'СЕТ СН'!$G$5-'СЕТ СН'!$G$17</f>
        <v>5411.1573598800005</v>
      </c>
      <c r="S73" s="36">
        <f>SUMIFS(СВЦЭМ!$C$39:$C$782,СВЦЭМ!$A$39:$A$782,$A73,СВЦЭМ!$B$39:$B$782,S$47)+'СЕТ СН'!$G$9+СВЦЭМ!$D$10+'СЕТ СН'!$G$5-'СЕТ СН'!$G$17</f>
        <v>5394.8653604800002</v>
      </c>
      <c r="T73" s="36">
        <f>SUMIFS(СВЦЭМ!$C$39:$C$782,СВЦЭМ!$A$39:$A$782,$A73,СВЦЭМ!$B$39:$B$782,T$47)+'СЕТ СН'!$G$9+СВЦЭМ!$D$10+'СЕТ СН'!$G$5-'СЕТ СН'!$G$17</f>
        <v>5348.5699135800005</v>
      </c>
      <c r="U73" s="36">
        <f>SUMIFS(СВЦЭМ!$C$39:$C$782,СВЦЭМ!$A$39:$A$782,$A73,СВЦЭМ!$B$39:$B$782,U$47)+'СЕТ СН'!$G$9+СВЦЭМ!$D$10+'СЕТ СН'!$G$5-'СЕТ СН'!$G$17</f>
        <v>5326.2977875000006</v>
      </c>
      <c r="V73" s="36">
        <f>SUMIFS(СВЦЭМ!$C$39:$C$782,СВЦЭМ!$A$39:$A$782,$A73,СВЦЭМ!$B$39:$B$782,V$47)+'СЕТ СН'!$G$9+СВЦЭМ!$D$10+'СЕТ СН'!$G$5-'СЕТ СН'!$G$17</f>
        <v>5370.7861228100001</v>
      </c>
      <c r="W73" s="36">
        <f>SUMIFS(СВЦЭМ!$C$39:$C$782,СВЦЭМ!$A$39:$A$782,$A73,СВЦЭМ!$B$39:$B$782,W$47)+'СЕТ СН'!$G$9+СВЦЭМ!$D$10+'СЕТ СН'!$G$5-'СЕТ СН'!$G$17</f>
        <v>5366.7860459500007</v>
      </c>
      <c r="X73" s="36">
        <f>SUMIFS(СВЦЭМ!$C$39:$C$782,СВЦЭМ!$A$39:$A$782,$A73,СВЦЭМ!$B$39:$B$782,X$47)+'СЕТ СН'!$G$9+СВЦЭМ!$D$10+'СЕТ СН'!$G$5-'СЕТ СН'!$G$17</f>
        <v>5392.7226004100003</v>
      </c>
      <c r="Y73" s="36">
        <f>SUMIFS(СВЦЭМ!$C$39:$C$782,СВЦЭМ!$A$39:$A$782,$A73,СВЦЭМ!$B$39:$B$782,Y$47)+'СЕТ СН'!$G$9+СВЦЭМ!$D$10+'СЕТ СН'!$G$5-'СЕТ СН'!$G$17</f>
        <v>5494.7529428800008</v>
      </c>
    </row>
    <row r="74" spans="1:27" ht="15.75" x14ac:dyDescent="0.2">
      <c r="A74" s="35">
        <f t="shared" si="1"/>
        <v>45318</v>
      </c>
      <c r="B74" s="36">
        <f>SUMIFS(СВЦЭМ!$C$39:$C$782,СВЦЭМ!$A$39:$A$782,$A74,СВЦЭМ!$B$39:$B$782,B$47)+'СЕТ СН'!$G$9+СВЦЭМ!$D$10+'СЕТ СН'!$G$5-'СЕТ СН'!$G$17</f>
        <v>5342.9967933799999</v>
      </c>
      <c r="C74" s="36">
        <f>SUMIFS(СВЦЭМ!$C$39:$C$782,СВЦЭМ!$A$39:$A$782,$A74,СВЦЭМ!$B$39:$B$782,C$47)+'СЕТ СН'!$G$9+СВЦЭМ!$D$10+'СЕТ СН'!$G$5-'СЕТ СН'!$G$17</f>
        <v>5375.3348526600003</v>
      </c>
      <c r="D74" s="36">
        <f>SUMIFS(СВЦЭМ!$C$39:$C$782,СВЦЭМ!$A$39:$A$782,$A74,СВЦЭМ!$B$39:$B$782,D$47)+'СЕТ СН'!$G$9+СВЦЭМ!$D$10+'СЕТ СН'!$G$5-'СЕТ СН'!$G$17</f>
        <v>5398.4895507600004</v>
      </c>
      <c r="E74" s="36">
        <f>SUMIFS(СВЦЭМ!$C$39:$C$782,СВЦЭМ!$A$39:$A$782,$A74,СВЦЭМ!$B$39:$B$782,E$47)+'СЕТ СН'!$G$9+СВЦЭМ!$D$10+'СЕТ СН'!$G$5-'СЕТ СН'!$G$17</f>
        <v>5408.0145771700008</v>
      </c>
      <c r="F74" s="36">
        <f>SUMIFS(СВЦЭМ!$C$39:$C$782,СВЦЭМ!$A$39:$A$782,$A74,СВЦЭМ!$B$39:$B$782,F$47)+'СЕТ СН'!$G$9+СВЦЭМ!$D$10+'СЕТ СН'!$G$5-'СЕТ СН'!$G$17</f>
        <v>5405.4956842400006</v>
      </c>
      <c r="G74" s="36">
        <f>SUMIFS(СВЦЭМ!$C$39:$C$782,СВЦЭМ!$A$39:$A$782,$A74,СВЦЭМ!$B$39:$B$782,G$47)+'СЕТ СН'!$G$9+СВЦЭМ!$D$10+'СЕТ СН'!$G$5-'СЕТ СН'!$G$17</f>
        <v>5398.3121006800002</v>
      </c>
      <c r="H74" s="36">
        <f>SUMIFS(СВЦЭМ!$C$39:$C$782,СВЦЭМ!$A$39:$A$782,$A74,СВЦЭМ!$B$39:$B$782,H$47)+'СЕТ СН'!$G$9+СВЦЭМ!$D$10+'СЕТ СН'!$G$5-'СЕТ СН'!$G$17</f>
        <v>5372.7242760500003</v>
      </c>
      <c r="I74" s="36">
        <f>SUMIFS(СВЦЭМ!$C$39:$C$782,СВЦЭМ!$A$39:$A$782,$A74,СВЦЭМ!$B$39:$B$782,I$47)+'СЕТ СН'!$G$9+СВЦЭМ!$D$10+'СЕТ СН'!$G$5-'СЕТ СН'!$G$17</f>
        <v>5352.8816622200002</v>
      </c>
      <c r="J74" s="36">
        <f>SUMIFS(СВЦЭМ!$C$39:$C$782,СВЦЭМ!$A$39:$A$782,$A74,СВЦЭМ!$B$39:$B$782,J$47)+'СЕТ СН'!$G$9+СВЦЭМ!$D$10+'СЕТ СН'!$G$5-'СЕТ СН'!$G$17</f>
        <v>5278.0583399300003</v>
      </c>
      <c r="K74" s="36">
        <f>SUMIFS(СВЦЭМ!$C$39:$C$782,СВЦЭМ!$A$39:$A$782,$A74,СВЦЭМ!$B$39:$B$782,K$47)+'СЕТ СН'!$G$9+СВЦЭМ!$D$10+'СЕТ СН'!$G$5-'СЕТ СН'!$G$17</f>
        <v>5217.4357306600004</v>
      </c>
      <c r="L74" s="36">
        <f>SUMIFS(СВЦЭМ!$C$39:$C$782,СВЦЭМ!$A$39:$A$782,$A74,СВЦЭМ!$B$39:$B$782,L$47)+'СЕТ СН'!$G$9+СВЦЭМ!$D$10+'СЕТ СН'!$G$5-'СЕТ СН'!$G$17</f>
        <v>5184.7936002599999</v>
      </c>
      <c r="M74" s="36">
        <f>SUMIFS(СВЦЭМ!$C$39:$C$782,СВЦЭМ!$A$39:$A$782,$A74,СВЦЭМ!$B$39:$B$782,M$47)+'СЕТ СН'!$G$9+СВЦЭМ!$D$10+'СЕТ СН'!$G$5-'СЕТ СН'!$G$17</f>
        <v>5200.2604600200002</v>
      </c>
      <c r="N74" s="36">
        <f>SUMIFS(СВЦЭМ!$C$39:$C$782,СВЦЭМ!$A$39:$A$782,$A74,СВЦЭМ!$B$39:$B$782,N$47)+'СЕТ СН'!$G$9+СВЦЭМ!$D$10+'СЕТ СН'!$G$5-'СЕТ СН'!$G$17</f>
        <v>5212.0296882700004</v>
      </c>
      <c r="O74" s="36">
        <f>SUMIFS(СВЦЭМ!$C$39:$C$782,СВЦЭМ!$A$39:$A$782,$A74,СВЦЭМ!$B$39:$B$782,O$47)+'СЕТ СН'!$G$9+СВЦЭМ!$D$10+'СЕТ СН'!$G$5-'СЕТ СН'!$G$17</f>
        <v>5222.0080186499999</v>
      </c>
      <c r="P74" s="36">
        <f>SUMIFS(СВЦЭМ!$C$39:$C$782,СВЦЭМ!$A$39:$A$782,$A74,СВЦЭМ!$B$39:$B$782,P$47)+'СЕТ СН'!$G$9+СВЦЭМ!$D$10+'СЕТ СН'!$G$5-'СЕТ СН'!$G$17</f>
        <v>5236.0207762800001</v>
      </c>
      <c r="Q74" s="36">
        <f>SUMIFS(СВЦЭМ!$C$39:$C$782,СВЦЭМ!$A$39:$A$782,$A74,СВЦЭМ!$B$39:$B$782,Q$47)+'СЕТ СН'!$G$9+СВЦЭМ!$D$10+'СЕТ СН'!$G$5-'СЕТ СН'!$G$17</f>
        <v>5236.1295180300003</v>
      </c>
      <c r="R74" s="36">
        <f>SUMIFS(СВЦЭМ!$C$39:$C$782,СВЦЭМ!$A$39:$A$782,$A74,СВЦЭМ!$B$39:$B$782,R$47)+'СЕТ СН'!$G$9+СВЦЭМ!$D$10+'СЕТ СН'!$G$5-'СЕТ СН'!$G$17</f>
        <v>5240.7407845200005</v>
      </c>
      <c r="S74" s="36">
        <f>SUMIFS(СВЦЭМ!$C$39:$C$782,СВЦЭМ!$A$39:$A$782,$A74,СВЦЭМ!$B$39:$B$782,S$47)+'СЕТ СН'!$G$9+СВЦЭМ!$D$10+'СЕТ СН'!$G$5-'СЕТ СН'!$G$17</f>
        <v>5250.27653345</v>
      </c>
      <c r="T74" s="36">
        <f>SUMIFS(СВЦЭМ!$C$39:$C$782,СВЦЭМ!$A$39:$A$782,$A74,СВЦЭМ!$B$39:$B$782,T$47)+'СЕТ СН'!$G$9+СВЦЭМ!$D$10+'СЕТ СН'!$G$5-'СЕТ СН'!$G$17</f>
        <v>5202.4594462300001</v>
      </c>
      <c r="U74" s="36">
        <f>SUMIFS(СВЦЭМ!$C$39:$C$782,СВЦЭМ!$A$39:$A$782,$A74,СВЦЭМ!$B$39:$B$782,U$47)+'СЕТ СН'!$G$9+СВЦЭМ!$D$10+'СЕТ СН'!$G$5-'СЕТ СН'!$G$17</f>
        <v>5211.3404894400001</v>
      </c>
      <c r="V74" s="36">
        <f>SUMIFS(СВЦЭМ!$C$39:$C$782,СВЦЭМ!$A$39:$A$782,$A74,СВЦЭМ!$B$39:$B$782,V$47)+'СЕТ СН'!$G$9+СВЦЭМ!$D$10+'СЕТ СН'!$G$5-'СЕТ СН'!$G$17</f>
        <v>5222.7926191700008</v>
      </c>
      <c r="W74" s="36">
        <f>SUMIFS(СВЦЭМ!$C$39:$C$782,СВЦЭМ!$A$39:$A$782,$A74,СВЦЭМ!$B$39:$B$782,W$47)+'СЕТ СН'!$G$9+СВЦЭМ!$D$10+'СЕТ СН'!$G$5-'СЕТ СН'!$G$17</f>
        <v>5241.7152162300008</v>
      </c>
      <c r="X74" s="36">
        <f>SUMIFS(СВЦЭМ!$C$39:$C$782,СВЦЭМ!$A$39:$A$782,$A74,СВЦЭМ!$B$39:$B$782,X$47)+'СЕТ СН'!$G$9+СВЦЭМ!$D$10+'СЕТ СН'!$G$5-'СЕТ СН'!$G$17</f>
        <v>5269.5461900300006</v>
      </c>
      <c r="Y74" s="36">
        <f>SUMIFS(СВЦЭМ!$C$39:$C$782,СВЦЭМ!$A$39:$A$782,$A74,СВЦЭМ!$B$39:$B$782,Y$47)+'СЕТ СН'!$G$9+СВЦЭМ!$D$10+'СЕТ СН'!$G$5-'СЕТ СН'!$G$17</f>
        <v>5299.5520471500004</v>
      </c>
    </row>
    <row r="75" spans="1:27" ht="15.75" x14ac:dyDescent="0.2">
      <c r="A75" s="35">
        <f t="shared" si="1"/>
        <v>45319</v>
      </c>
      <c r="B75" s="36">
        <f>SUMIFS(СВЦЭМ!$C$39:$C$782,СВЦЭМ!$A$39:$A$782,$A75,СВЦЭМ!$B$39:$B$782,B$47)+'СЕТ СН'!$G$9+СВЦЭМ!$D$10+'СЕТ СН'!$G$5-'СЕТ СН'!$G$17</f>
        <v>5303.2436147900007</v>
      </c>
      <c r="C75" s="36">
        <f>SUMIFS(СВЦЭМ!$C$39:$C$782,СВЦЭМ!$A$39:$A$782,$A75,СВЦЭМ!$B$39:$B$782,C$47)+'СЕТ СН'!$G$9+СВЦЭМ!$D$10+'СЕТ СН'!$G$5-'СЕТ СН'!$G$17</f>
        <v>5339.9662970000008</v>
      </c>
      <c r="D75" s="36">
        <f>SUMIFS(СВЦЭМ!$C$39:$C$782,СВЦЭМ!$A$39:$A$782,$A75,СВЦЭМ!$B$39:$B$782,D$47)+'СЕТ СН'!$G$9+СВЦЭМ!$D$10+'СЕТ СН'!$G$5-'СЕТ СН'!$G$17</f>
        <v>5366.39362127</v>
      </c>
      <c r="E75" s="36">
        <f>SUMIFS(СВЦЭМ!$C$39:$C$782,СВЦЭМ!$A$39:$A$782,$A75,СВЦЭМ!$B$39:$B$782,E$47)+'СЕТ СН'!$G$9+СВЦЭМ!$D$10+'СЕТ СН'!$G$5-'СЕТ СН'!$G$17</f>
        <v>5378.8348181600004</v>
      </c>
      <c r="F75" s="36">
        <f>SUMIFS(СВЦЭМ!$C$39:$C$782,СВЦЭМ!$A$39:$A$782,$A75,СВЦЭМ!$B$39:$B$782,F$47)+'СЕТ СН'!$G$9+СВЦЭМ!$D$10+'СЕТ СН'!$G$5-'СЕТ СН'!$G$17</f>
        <v>5373.76532709</v>
      </c>
      <c r="G75" s="36">
        <f>SUMIFS(СВЦЭМ!$C$39:$C$782,СВЦЭМ!$A$39:$A$782,$A75,СВЦЭМ!$B$39:$B$782,G$47)+'СЕТ СН'!$G$9+СВЦЭМ!$D$10+'СЕТ СН'!$G$5-'СЕТ СН'!$G$17</f>
        <v>5363.7240119300004</v>
      </c>
      <c r="H75" s="36">
        <f>SUMIFS(СВЦЭМ!$C$39:$C$782,СВЦЭМ!$A$39:$A$782,$A75,СВЦЭМ!$B$39:$B$782,H$47)+'СЕТ СН'!$G$9+СВЦЭМ!$D$10+'СЕТ СН'!$G$5-'СЕТ СН'!$G$17</f>
        <v>5351.4130022700001</v>
      </c>
      <c r="I75" s="36">
        <f>SUMIFS(СВЦЭМ!$C$39:$C$782,СВЦЭМ!$A$39:$A$782,$A75,СВЦЭМ!$B$39:$B$782,I$47)+'СЕТ СН'!$G$9+СВЦЭМ!$D$10+'СЕТ СН'!$G$5-'СЕТ СН'!$G$17</f>
        <v>5341.7893544400004</v>
      </c>
      <c r="J75" s="36">
        <f>SUMIFS(СВЦЭМ!$C$39:$C$782,СВЦЭМ!$A$39:$A$782,$A75,СВЦЭМ!$B$39:$B$782,J$47)+'СЕТ СН'!$G$9+СВЦЭМ!$D$10+'СЕТ СН'!$G$5-'СЕТ СН'!$G$17</f>
        <v>5300.6392677700005</v>
      </c>
      <c r="K75" s="36">
        <f>SUMIFS(СВЦЭМ!$C$39:$C$782,СВЦЭМ!$A$39:$A$782,$A75,СВЦЭМ!$B$39:$B$782,K$47)+'СЕТ СН'!$G$9+СВЦЭМ!$D$10+'СЕТ СН'!$G$5-'СЕТ СН'!$G$17</f>
        <v>5249.8472411600005</v>
      </c>
      <c r="L75" s="36">
        <f>SUMIFS(СВЦЭМ!$C$39:$C$782,СВЦЭМ!$A$39:$A$782,$A75,СВЦЭМ!$B$39:$B$782,L$47)+'СЕТ СН'!$G$9+СВЦЭМ!$D$10+'СЕТ СН'!$G$5-'СЕТ СН'!$G$17</f>
        <v>5210.10439056</v>
      </c>
      <c r="M75" s="36">
        <f>SUMIFS(СВЦЭМ!$C$39:$C$782,СВЦЭМ!$A$39:$A$782,$A75,СВЦЭМ!$B$39:$B$782,M$47)+'СЕТ СН'!$G$9+СВЦЭМ!$D$10+'СЕТ СН'!$G$5-'СЕТ СН'!$G$17</f>
        <v>5207.38006451</v>
      </c>
      <c r="N75" s="36">
        <f>SUMIFS(СВЦЭМ!$C$39:$C$782,СВЦЭМ!$A$39:$A$782,$A75,СВЦЭМ!$B$39:$B$782,N$47)+'СЕТ СН'!$G$9+СВЦЭМ!$D$10+'СЕТ СН'!$G$5-'СЕТ СН'!$G$17</f>
        <v>5217.5307601700006</v>
      </c>
      <c r="O75" s="36">
        <f>SUMIFS(СВЦЭМ!$C$39:$C$782,СВЦЭМ!$A$39:$A$782,$A75,СВЦЭМ!$B$39:$B$782,O$47)+'СЕТ СН'!$G$9+СВЦЭМ!$D$10+'СЕТ СН'!$G$5-'СЕТ СН'!$G$17</f>
        <v>5227.7870616500004</v>
      </c>
      <c r="P75" s="36">
        <f>SUMIFS(СВЦЭМ!$C$39:$C$782,СВЦЭМ!$A$39:$A$782,$A75,СВЦЭМ!$B$39:$B$782,P$47)+'СЕТ СН'!$G$9+СВЦЭМ!$D$10+'СЕТ СН'!$G$5-'СЕТ СН'!$G$17</f>
        <v>5237.0987197800005</v>
      </c>
      <c r="Q75" s="36">
        <f>SUMIFS(СВЦЭМ!$C$39:$C$782,СВЦЭМ!$A$39:$A$782,$A75,СВЦЭМ!$B$39:$B$782,Q$47)+'СЕТ СН'!$G$9+СВЦЭМ!$D$10+'СЕТ СН'!$G$5-'СЕТ СН'!$G$17</f>
        <v>5243.7514232100002</v>
      </c>
      <c r="R75" s="36">
        <f>SUMIFS(СВЦЭМ!$C$39:$C$782,СВЦЭМ!$A$39:$A$782,$A75,СВЦЭМ!$B$39:$B$782,R$47)+'СЕТ СН'!$G$9+СВЦЭМ!$D$10+'СЕТ СН'!$G$5-'СЕТ СН'!$G$17</f>
        <v>5239.4702357400001</v>
      </c>
      <c r="S75" s="36">
        <f>SUMIFS(СВЦЭМ!$C$39:$C$782,СВЦЭМ!$A$39:$A$782,$A75,СВЦЭМ!$B$39:$B$782,S$47)+'СЕТ СН'!$G$9+СВЦЭМ!$D$10+'СЕТ СН'!$G$5-'СЕТ СН'!$G$17</f>
        <v>5215.9166372600002</v>
      </c>
      <c r="T75" s="36">
        <f>SUMIFS(СВЦЭМ!$C$39:$C$782,СВЦЭМ!$A$39:$A$782,$A75,СВЦЭМ!$B$39:$B$782,T$47)+'СЕТ СН'!$G$9+СВЦЭМ!$D$10+'СЕТ СН'!$G$5-'СЕТ СН'!$G$17</f>
        <v>5169.70757641</v>
      </c>
      <c r="U75" s="36">
        <f>SUMIFS(СВЦЭМ!$C$39:$C$782,СВЦЭМ!$A$39:$A$782,$A75,СВЦЭМ!$B$39:$B$782,U$47)+'СЕТ СН'!$G$9+СВЦЭМ!$D$10+'СЕТ СН'!$G$5-'СЕТ СН'!$G$17</f>
        <v>5168.4961949300005</v>
      </c>
      <c r="V75" s="36">
        <f>SUMIFS(СВЦЭМ!$C$39:$C$782,СВЦЭМ!$A$39:$A$782,$A75,СВЦЭМ!$B$39:$B$782,V$47)+'СЕТ СН'!$G$9+СВЦЭМ!$D$10+'СЕТ СН'!$G$5-'СЕТ СН'!$G$17</f>
        <v>5188.0068771700007</v>
      </c>
      <c r="W75" s="36">
        <f>SUMIFS(СВЦЭМ!$C$39:$C$782,СВЦЭМ!$A$39:$A$782,$A75,СВЦЭМ!$B$39:$B$782,W$47)+'СЕТ СН'!$G$9+СВЦЭМ!$D$10+'СЕТ СН'!$G$5-'СЕТ СН'!$G$17</f>
        <v>5208.3144269000004</v>
      </c>
      <c r="X75" s="36">
        <f>SUMIFS(СВЦЭМ!$C$39:$C$782,СВЦЭМ!$A$39:$A$782,$A75,СВЦЭМ!$B$39:$B$782,X$47)+'СЕТ СН'!$G$9+СВЦЭМ!$D$10+'СЕТ СН'!$G$5-'СЕТ СН'!$G$17</f>
        <v>5244.5361508900005</v>
      </c>
      <c r="Y75" s="36">
        <f>SUMIFS(СВЦЭМ!$C$39:$C$782,СВЦЭМ!$A$39:$A$782,$A75,СВЦЭМ!$B$39:$B$782,Y$47)+'СЕТ СН'!$G$9+СВЦЭМ!$D$10+'СЕТ СН'!$G$5-'СЕТ СН'!$G$17</f>
        <v>5264.6869850800003</v>
      </c>
    </row>
    <row r="76" spans="1:27" ht="15.75" x14ac:dyDescent="0.2">
      <c r="A76" s="35">
        <f t="shared" si="1"/>
        <v>45320</v>
      </c>
      <c r="B76" s="36">
        <f>SUMIFS(СВЦЭМ!$C$39:$C$782,СВЦЭМ!$A$39:$A$782,$A76,СВЦЭМ!$B$39:$B$782,B$47)+'СЕТ СН'!$G$9+СВЦЭМ!$D$10+'СЕТ СН'!$G$5-'СЕТ СН'!$G$17</f>
        <v>5289.6797082499997</v>
      </c>
      <c r="C76" s="36">
        <f>SUMIFS(СВЦЭМ!$C$39:$C$782,СВЦЭМ!$A$39:$A$782,$A76,СВЦЭМ!$B$39:$B$782,C$47)+'СЕТ СН'!$G$9+СВЦЭМ!$D$10+'СЕТ СН'!$G$5-'СЕТ СН'!$G$17</f>
        <v>5324.5204527300002</v>
      </c>
      <c r="D76" s="36">
        <f>SUMIFS(СВЦЭМ!$C$39:$C$782,СВЦЭМ!$A$39:$A$782,$A76,СВЦЭМ!$B$39:$B$782,D$47)+'СЕТ СН'!$G$9+СВЦЭМ!$D$10+'СЕТ СН'!$G$5-'СЕТ СН'!$G$17</f>
        <v>5335.3481994499998</v>
      </c>
      <c r="E76" s="36">
        <f>SUMIFS(СВЦЭМ!$C$39:$C$782,СВЦЭМ!$A$39:$A$782,$A76,СВЦЭМ!$B$39:$B$782,E$47)+'СЕТ СН'!$G$9+СВЦЭМ!$D$10+'СЕТ СН'!$G$5-'СЕТ СН'!$G$17</f>
        <v>5346.8404129</v>
      </c>
      <c r="F76" s="36">
        <f>SUMIFS(СВЦЭМ!$C$39:$C$782,СВЦЭМ!$A$39:$A$782,$A76,СВЦЭМ!$B$39:$B$782,F$47)+'СЕТ СН'!$G$9+СВЦЭМ!$D$10+'СЕТ СН'!$G$5-'СЕТ СН'!$G$17</f>
        <v>5345.4342871200006</v>
      </c>
      <c r="G76" s="36">
        <f>SUMIFS(СВЦЭМ!$C$39:$C$782,СВЦЭМ!$A$39:$A$782,$A76,СВЦЭМ!$B$39:$B$782,G$47)+'СЕТ СН'!$G$9+СВЦЭМ!$D$10+'СЕТ СН'!$G$5-'СЕТ СН'!$G$17</f>
        <v>5319.9623812999998</v>
      </c>
      <c r="H76" s="36">
        <f>SUMIFS(СВЦЭМ!$C$39:$C$782,СВЦЭМ!$A$39:$A$782,$A76,СВЦЭМ!$B$39:$B$782,H$47)+'СЕТ СН'!$G$9+СВЦЭМ!$D$10+'СЕТ СН'!$G$5-'СЕТ СН'!$G$17</f>
        <v>5292.1064654100001</v>
      </c>
      <c r="I76" s="36">
        <f>SUMIFS(СВЦЭМ!$C$39:$C$782,СВЦЭМ!$A$39:$A$782,$A76,СВЦЭМ!$B$39:$B$782,I$47)+'СЕТ СН'!$G$9+СВЦЭМ!$D$10+'СЕТ СН'!$G$5-'СЕТ СН'!$G$17</f>
        <v>5261.8129588800002</v>
      </c>
      <c r="J76" s="36">
        <f>SUMIFS(СВЦЭМ!$C$39:$C$782,СВЦЭМ!$A$39:$A$782,$A76,СВЦЭМ!$B$39:$B$782,J$47)+'СЕТ СН'!$G$9+СВЦЭМ!$D$10+'СЕТ СН'!$G$5-'СЕТ СН'!$G$17</f>
        <v>5220.00586982</v>
      </c>
      <c r="K76" s="36">
        <f>SUMIFS(СВЦЭМ!$C$39:$C$782,СВЦЭМ!$A$39:$A$782,$A76,СВЦЭМ!$B$39:$B$782,K$47)+'СЕТ СН'!$G$9+СВЦЭМ!$D$10+'СЕТ СН'!$G$5-'СЕТ СН'!$G$17</f>
        <v>5200.1672746200002</v>
      </c>
      <c r="L76" s="36">
        <f>SUMIFS(СВЦЭМ!$C$39:$C$782,СВЦЭМ!$A$39:$A$782,$A76,СВЦЭМ!$B$39:$B$782,L$47)+'СЕТ СН'!$G$9+СВЦЭМ!$D$10+'СЕТ СН'!$G$5-'СЕТ СН'!$G$17</f>
        <v>5190.3266543200007</v>
      </c>
      <c r="M76" s="36">
        <f>SUMIFS(СВЦЭМ!$C$39:$C$782,СВЦЭМ!$A$39:$A$782,$A76,СВЦЭМ!$B$39:$B$782,M$47)+'СЕТ СН'!$G$9+СВЦЭМ!$D$10+'СЕТ СН'!$G$5-'СЕТ СН'!$G$17</f>
        <v>5208.7472359500007</v>
      </c>
      <c r="N76" s="36">
        <f>SUMIFS(СВЦЭМ!$C$39:$C$782,СВЦЭМ!$A$39:$A$782,$A76,СВЦЭМ!$B$39:$B$782,N$47)+'СЕТ СН'!$G$9+СВЦЭМ!$D$10+'СЕТ СН'!$G$5-'СЕТ СН'!$G$17</f>
        <v>5233.6120253400004</v>
      </c>
      <c r="O76" s="36">
        <f>SUMIFS(СВЦЭМ!$C$39:$C$782,СВЦЭМ!$A$39:$A$782,$A76,СВЦЭМ!$B$39:$B$782,O$47)+'СЕТ СН'!$G$9+СВЦЭМ!$D$10+'СЕТ СН'!$G$5-'СЕТ СН'!$G$17</f>
        <v>5247.8802508900008</v>
      </c>
      <c r="P76" s="36">
        <f>SUMIFS(СВЦЭМ!$C$39:$C$782,СВЦЭМ!$A$39:$A$782,$A76,СВЦЭМ!$B$39:$B$782,P$47)+'СЕТ СН'!$G$9+СВЦЭМ!$D$10+'СЕТ СН'!$G$5-'СЕТ СН'!$G$17</f>
        <v>5257.9247887199999</v>
      </c>
      <c r="Q76" s="36">
        <f>SUMIFS(СВЦЭМ!$C$39:$C$782,СВЦЭМ!$A$39:$A$782,$A76,СВЦЭМ!$B$39:$B$782,Q$47)+'СЕТ СН'!$G$9+СВЦЭМ!$D$10+'СЕТ СН'!$G$5-'СЕТ СН'!$G$17</f>
        <v>5263.99011092</v>
      </c>
      <c r="R76" s="36">
        <f>SUMIFS(СВЦЭМ!$C$39:$C$782,СВЦЭМ!$A$39:$A$782,$A76,СВЦЭМ!$B$39:$B$782,R$47)+'СЕТ СН'!$G$9+СВЦЭМ!$D$10+'СЕТ СН'!$G$5-'СЕТ СН'!$G$17</f>
        <v>5261.31610611</v>
      </c>
      <c r="S76" s="36">
        <f>SUMIFS(СВЦЭМ!$C$39:$C$782,СВЦЭМ!$A$39:$A$782,$A76,СВЦЭМ!$B$39:$B$782,S$47)+'СЕТ СН'!$G$9+СВЦЭМ!$D$10+'СЕТ СН'!$G$5-'СЕТ СН'!$G$17</f>
        <v>5235.1549881400006</v>
      </c>
      <c r="T76" s="36">
        <f>SUMIFS(СВЦЭМ!$C$39:$C$782,СВЦЭМ!$A$39:$A$782,$A76,СВЦЭМ!$B$39:$B$782,T$47)+'СЕТ СН'!$G$9+СВЦЭМ!$D$10+'СЕТ СН'!$G$5-'СЕТ СН'!$G$17</f>
        <v>5194.3319165400007</v>
      </c>
      <c r="U76" s="36">
        <f>SUMIFS(СВЦЭМ!$C$39:$C$782,СВЦЭМ!$A$39:$A$782,$A76,СВЦЭМ!$B$39:$B$782,U$47)+'СЕТ СН'!$G$9+СВЦЭМ!$D$10+'СЕТ СН'!$G$5-'СЕТ СН'!$G$17</f>
        <v>5197.6118259200002</v>
      </c>
      <c r="V76" s="36">
        <f>SUMIFS(СВЦЭМ!$C$39:$C$782,СВЦЭМ!$A$39:$A$782,$A76,СВЦЭМ!$B$39:$B$782,V$47)+'СЕТ СН'!$G$9+СВЦЭМ!$D$10+'СЕТ СН'!$G$5-'СЕТ СН'!$G$17</f>
        <v>5210.6247407400006</v>
      </c>
      <c r="W76" s="36">
        <f>SUMIFS(СВЦЭМ!$C$39:$C$782,СВЦЭМ!$A$39:$A$782,$A76,СВЦЭМ!$B$39:$B$782,W$47)+'СЕТ СН'!$G$9+СВЦЭМ!$D$10+'СЕТ СН'!$G$5-'СЕТ СН'!$G$17</f>
        <v>5227.3698270100003</v>
      </c>
      <c r="X76" s="36">
        <f>SUMIFS(СВЦЭМ!$C$39:$C$782,СВЦЭМ!$A$39:$A$782,$A76,СВЦЭМ!$B$39:$B$782,X$47)+'СЕТ СН'!$G$9+СВЦЭМ!$D$10+'СЕТ СН'!$G$5-'СЕТ СН'!$G$17</f>
        <v>5255.1460482600005</v>
      </c>
      <c r="Y76" s="36">
        <f>SUMIFS(СВЦЭМ!$C$39:$C$782,СВЦЭМ!$A$39:$A$782,$A76,СВЦЭМ!$B$39:$B$782,Y$47)+'СЕТ СН'!$G$9+СВЦЭМ!$D$10+'СЕТ СН'!$G$5-'СЕТ СН'!$G$17</f>
        <v>5276.6185492300001</v>
      </c>
    </row>
    <row r="77" spans="1:27" ht="15.75" x14ac:dyDescent="0.2">
      <c r="A77" s="35">
        <f t="shared" si="1"/>
        <v>45321</v>
      </c>
      <c r="B77" s="36">
        <f>SUMIFS(СВЦЭМ!$C$39:$C$782,СВЦЭМ!$A$39:$A$782,$A77,СВЦЭМ!$B$39:$B$782,B$47)+'СЕТ СН'!$G$9+СВЦЭМ!$D$10+'СЕТ СН'!$G$5-'СЕТ СН'!$G$17</f>
        <v>5372.50297245</v>
      </c>
      <c r="C77" s="36">
        <f>SUMIFS(СВЦЭМ!$C$39:$C$782,СВЦЭМ!$A$39:$A$782,$A77,СВЦЭМ!$B$39:$B$782,C$47)+'СЕТ СН'!$G$9+СВЦЭМ!$D$10+'СЕТ СН'!$G$5-'СЕТ СН'!$G$17</f>
        <v>5392.8082612600001</v>
      </c>
      <c r="D77" s="36">
        <f>SUMIFS(СВЦЭМ!$C$39:$C$782,СВЦЭМ!$A$39:$A$782,$A77,СВЦЭМ!$B$39:$B$782,D$47)+'СЕТ СН'!$G$9+СВЦЭМ!$D$10+'СЕТ СН'!$G$5-'СЕТ СН'!$G$17</f>
        <v>5416.1074385600004</v>
      </c>
      <c r="E77" s="36">
        <f>SUMIFS(СВЦЭМ!$C$39:$C$782,СВЦЭМ!$A$39:$A$782,$A77,СВЦЭМ!$B$39:$B$782,E$47)+'СЕТ СН'!$G$9+СВЦЭМ!$D$10+'СЕТ СН'!$G$5-'СЕТ СН'!$G$17</f>
        <v>5435.0751603900007</v>
      </c>
      <c r="F77" s="36">
        <f>SUMIFS(СВЦЭМ!$C$39:$C$782,СВЦЭМ!$A$39:$A$782,$A77,СВЦЭМ!$B$39:$B$782,F$47)+'СЕТ СН'!$G$9+СВЦЭМ!$D$10+'СЕТ СН'!$G$5-'СЕТ СН'!$G$17</f>
        <v>5427.2990296900007</v>
      </c>
      <c r="G77" s="36">
        <f>SUMIFS(СВЦЭМ!$C$39:$C$782,СВЦЭМ!$A$39:$A$782,$A77,СВЦЭМ!$B$39:$B$782,G$47)+'СЕТ СН'!$G$9+СВЦЭМ!$D$10+'СЕТ СН'!$G$5-'СЕТ СН'!$G$17</f>
        <v>5401.7383319700002</v>
      </c>
      <c r="H77" s="36">
        <f>SUMIFS(СВЦЭМ!$C$39:$C$782,СВЦЭМ!$A$39:$A$782,$A77,СВЦЭМ!$B$39:$B$782,H$47)+'СЕТ СН'!$G$9+СВЦЭМ!$D$10+'СЕТ СН'!$G$5-'СЕТ СН'!$G$17</f>
        <v>5346.8293653000001</v>
      </c>
      <c r="I77" s="36">
        <f>SUMIFS(СВЦЭМ!$C$39:$C$782,СВЦЭМ!$A$39:$A$782,$A77,СВЦЭМ!$B$39:$B$782,I$47)+'СЕТ СН'!$G$9+СВЦЭМ!$D$10+'СЕТ СН'!$G$5-'СЕТ СН'!$G$17</f>
        <v>5316.5925253700007</v>
      </c>
      <c r="J77" s="36">
        <f>SUMIFS(СВЦЭМ!$C$39:$C$782,СВЦЭМ!$A$39:$A$782,$A77,СВЦЭМ!$B$39:$B$782,J$47)+'СЕТ СН'!$G$9+СВЦЭМ!$D$10+'СЕТ СН'!$G$5-'СЕТ СН'!$G$17</f>
        <v>5252.0422560799998</v>
      </c>
      <c r="K77" s="36">
        <f>SUMIFS(СВЦЭМ!$C$39:$C$782,СВЦЭМ!$A$39:$A$782,$A77,СВЦЭМ!$B$39:$B$782,K$47)+'СЕТ СН'!$G$9+СВЦЭМ!$D$10+'СЕТ СН'!$G$5-'СЕТ СН'!$G$17</f>
        <v>5235.1781323499999</v>
      </c>
      <c r="L77" s="36">
        <f>SUMIFS(СВЦЭМ!$C$39:$C$782,СВЦЭМ!$A$39:$A$782,$A77,СВЦЭМ!$B$39:$B$782,L$47)+'СЕТ СН'!$G$9+СВЦЭМ!$D$10+'СЕТ СН'!$G$5-'СЕТ СН'!$G$17</f>
        <v>5251.2971342700002</v>
      </c>
      <c r="M77" s="36">
        <f>SUMIFS(СВЦЭМ!$C$39:$C$782,СВЦЭМ!$A$39:$A$782,$A77,СВЦЭМ!$B$39:$B$782,M$47)+'СЕТ СН'!$G$9+СВЦЭМ!$D$10+'СЕТ СН'!$G$5-'СЕТ СН'!$G$17</f>
        <v>5329.66498864</v>
      </c>
      <c r="N77" s="36">
        <f>SUMIFS(СВЦЭМ!$C$39:$C$782,СВЦЭМ!$A$39:$A$782,$A77,СВЦЭМ!$B$39:$B$782,N$47)+'СЕТ СН'!$G$9+СВЦЭМ!$D$10+'СЕТ СН'!$G$5-'СЕТ СН'!$G$17</f>
        <v>5370.74964335</v>
      </c>
      <c r="O77" s="36">
        <f>SUMIFS(СВЦЭМ!$C$39:$C$782,СВЦЭМ!$A$39:$A$782,$A77,СВЦЭМ!$B$39:$B$782,O$47)+'СЕТ СН'!$G$9+СВЦЭМ!$D$10+'СЕТ СН'!$G$5-'СЕТ СН'!$G$17</f>
        <v>5389.2175579499999</v>
      </c>
      <c r="P77" s="36">
        <f>SUMIFS(СВЦЭМ!$C$39:$C$782,СВЦЭМ!$A$39:$A$782,$A77,СВЦЭМ!$B$39:$B$782,P$47)+'СЕТ СН'!$G$9+СВЦЭМ!$D$10+'СЕТ СН'!$G$5-'СЕТ СН'!$G$17</f>
        <v>5405.9605741900004</v>
      </c>
      <c r="Q77" s="36">
        <f>SUMIFS(СВЦЭМ!$C$39:$C$782,СВЦЭМ!$A$39:$A$782,$A77,СВЦЭМ!$B$39:$B$782,Q$47)+'СЕТ СН'!$G$9+СВЦЭМ!$D$10+'СЕТ СН'!$G$5-'СЕТ СН'!$G$17</f>
        <v>5421.9088547700003</v>
      </c>
      <c r="R77" s="36">
        <f>SUMIFS(СВЦЭМ!$C$39:$C$782,СВЦЭМ!$A$39:$A$782,$A77,СВЦЭМ!$B$39:$B$782,R$47)+'СЕТ СН'!$G$9+СВЦЭМ!$D$10+'СЕТ СН'!$G$5-'СЕТ СН'!$G$17</f>
        <v>5420.6509067500001</v>
      </c>
      <c r="S77" s="36">
        <f>SUMIFS(СВЦЭМ!$C$39:$C$782,СВЦЭМ!$A$39:$A$782,$A77,СВЦЭМ!$B$39:$B$782,S$47)+'СЕТ СН'!$G$9+СВЦЭМ!$D$10+'СЕТ СН'!$G$5-'СЕТ СН'!$G$17</f>
        <v>5399.6921564500008</v>
      </c>
      <c r="T77" s="36">
        <f>SUMIFS(СВЦЭМ!$C$39:$C$782,СВЦЭМ!$A$39:$A$782,$A77,СВЦЭМ!$B$39:$B$782,T$47)+'СЕТ СН'!$G$9+СВЦЭМ!$D$10+'СЕТ СН'!$G$5-'СЕТ СН'!$G$17</f>
        <v>5314.0921965200005</v>
      </c>
      <c r="U77" s="36">
        <f>SUMIFS(СВЦЭМ!$C$39:$C$782,СВЦЭМ!$A$39:$A$782,$A77,СВЦЭМ!$B$39:$B$782,U$47)+'СЕТ СН'!$G$9+СВЦЭМ!$D$10+'СЕТ СН'!$G$5-'СЕТ СН'!$G$17</f>
        <v>5284.0221300200001</v>
      </c>
      <c r="V77" s="36">
        <f>SUMIFS(СВЦЭМ!$C$39:$C$782,СВЦЭМ!$A$39:$A$782,$A77,СВЦЭМ!$B$39:$B$782,V$47)+'СЕТ СН'!$G$9+СВЦЭМ!$D$10+'СЕТ СН'!$G$5-'СЕТ СН'!$G$17</f>
        <v>5310.6109894800002</v>
      </c>
      <c r="W77" s="36">
        <f>SUMIFS(СВЦЭМ!$C$39:$C$782,СВЦЭМ!$A$39:$A$782,$A77,СВЦЭМ!$B$39:$B$782,W$47)+'СЕТ СН'!$G$9+СВЦЭМ!$D$10+'СЕТ СН'!$G$5-'СЕТ СН'!$G$17</f>
        <v>5287.0762236</v>
      </c>
      <c r="X77" s="36">
        <f>SUMIFS(СВЦЭМ!$C$39:$C$782,СВЦЭМ!$A$39:$A$782,$A77,СВЦЭМ!$B$39:$B$782,X$47)+'СЕТ СН'!$G$9+СВЦЭМ!$D$10+'СЕТ СН'!$G$5-'СЕТ СН'!$G$17</f>
        <v>5308.7509242000006</v>
      </c>
      <c r="Y77" s="36">
        <f>SUMIFS(СВЦЭМ!$C$39:$C$782,СВЦЭМ!$A$39:$A$782,$A77,СВЦЭМ!$B$39:$B$782,Y$47)+'СЕТ СН'!$G$9+СВЦЭМ!$D$10+'СЕТ СН'!$G$5-'СЕТ СН'!$G$17</f>
        <v>5340.30163404</v>
      </c>
      <c r="AA77" s="37"/>
    </row>
    <row r="78" spans="1:27" ht="15.75" x14ac:dyDescent="0.2">
      <c r="A78" s="35">
        <f t="shared" si="1"/>
        <v>45322</v>
      </c>
      <c r="B78" s="36">
        <f>SUMIFS(СВЦЭМ!$C$39:$C$782,СВЦЭМ!$A$39:$A$782,$A78,СВЦЭМ!$B$39:$B$782,B$47)+'СЕТ СН'!$G$9+СВЦЭМ!$D$10+'СЕТ СН'!$G$5-'СЕТ СН'!$G$17</f>
        <v>5388.2376413900001</v>
      </c>
      <c r="C78" s="36">
        <f>SUMIFS(СВЦЭМ!$C$39:$C$782,СВЦЭМ!$A$39:$A$782,$A78,СВЦЭМ!$B$39:$B$782,C$47)+'СЕТ СН'!$G$9+СВЦЭМ!$D$10+'СЕТ СН'!$G$5-'СЕТ СН'!$G$17</f>
        <v>5436.4274124100002</v>
      </c>
      <c r="D78" s="36">
        <f>SUMIFS(СВЦЭМ!$C$39:$C$782,СВЦЭМ!$A$39:$A$782,$A78,СВЦЭМ!$B$39:$B$782,D$47)+'СЕТ СН'!$G$9+СВЦЭМ!$D$10+'СЕТ СН'!$G$5-'СЕТ СН'!$G$17</f>
        <v>5449.4368666999999</v>
      </c>
      <c r="E78" s="36">
        <f>SUMIFS(СВЦЭМ!$C$39:$C$782,СВЦЭМ!$A$39:$A$782,$A78,СВЦЭМ!$B$39:$B$782,E$47)+'СЕТ СН'!$G$9+СВЦЭМ!$D$10+'СЕТ СН'!$G$5-'СЕТ СН'!$G$17</f>
        <v>5467.3189796500001</v>
      </c>
      <c r="F78" s="36">
        <f>SUMIFS(СВЦЭМ!$C$39:$C$782,СВЦЭМ!$A$39:$A$782,$A78,СВЦЭМ!$B$39:$B$782,F$47)+'СЕТ СН'!$G$9+СВЦЭМ!$D$10+'СЕТ СН'!$G$5-'СЕТ СН'!$G$17</f>
        <v>5458.8784534000006</v>
      </c>
      <c r="G78" s="36">
        <f>SUMIFS(СВЦЭМ!$C$39:$C$782,СВЦЭМ!$A$39:$A$782,$A78,СВЦЭМ!$B$39:$B$782,G$47)+'СЕТ СН'!$G$9+СВЦЭМ!$D$10+'СЕТ СН'!$G$5-'СЕТ СН'!$G$17</f>
        <v>5431.5634090700005</v>
      </c>
      <c r="H78" s="36">
        <f>SUMIFS(СВЦЭМ!$C$39:$C$782,СВЦЭМ!$A$39:$A$782,$A78,СВЦЭМ!$B$39:$B$782,H$47)+'СЕТ СН'!$G$9+СВЦЭМ!$D$10+'СЕТ СН'!$G$5-'СЕТ СН'!$G$17</f>
        <v>5375.7696782399998</v>
      </c>
      <c r="I78" s="36">
        <f>SUMIFS(СВЦЭМ!$C$39:$C$782,СВЦЭМ!$A$39:$A$782,$A78,СВЦЭМ!$B$39:$B$782,I$47)+'СЕТ СН'!$G$9+СВЦЭМ!$D$10+'СЕТ СН'!$G$5-'СЕТ СН'!$G$17</f>
        <v>5333.1488257700003</v>
      </c>
      <c r="J78" s="36">
        <f>SUMIFS(СВЦЭМ!$C$39:$C$782,СВЦЭМ!$A$39:$A$782,$A78,СВЦЭМ!$B$39:$B$782,J$47)+'СЕТ СН'!$G$9+СВЦЭМ!$D$10+'СЕТ СН'!$G$5-'СЕТ СН'!$G$17</f>
        <v>5294.2396065800003</v>
      </c>
      <c r="K78" s="36">
        <f>SUMIFS(СВЦЭМ!$C$39:$C$782,СВЦЭМ!$A$39:$A$782,$A78,СВЦЭМ!$B$39:$B$782,K$47)+'СЕТ СН'!$G$9+СВЦЭМ!$D$10+'СЕТ СН'!$G$5-'СЕТ СН'!$G$17</f>
        <v>5263.7738877600004</v>
      </c>
      <c r="L78" s="36">
        <f>SUMIFS(СВЦЭМ!$C$39:$C$782,СВЦЭМ!$A$39:$A$782,$A78,СВЦЭМ!$B$39:$B$782,L$47)+'СЕТ СН'!$G$9+СВЦЭМ!$D$10+'СЕТ СН'!$G$5-'СЕТ СН'!$G$17</f>
        <v>5262.9683464500004</v>
      </c>
      <c r="M78" s="36">
        <f>SUMIFS(СВЦЭМ!$C$39:$C$782,СВЦЭМ!$A$39:$A$782,$A78,СВЦЭМ!$B$39:$B$782,M$47)+'СЕТ СН'!$G$9+СВЦЭМ!$D$10+'СЕТ СН'!$G$5-'СЕТ СН'!$G$17</f>
        <v>5393.6735109000001</v>
      </c>
      <c r="N78" s="36">
        <f>SUMIFS(СВЦЭМ!$C$39:$C$782,СВЦЭМ!$A$39:$A$782,$A78,СВЦЭМ!$B$39:$B$782,N$47)+'СЕТ СН'!$G$9+СВЦЭМ!$D$10+'СЕТ СН'!$G$5-'СЕТ СН'!$G$17</f>
        <v>5422.8470718200006</v>
      </c>
      <c r="O78" s="36">
        <f>SUMIFS(СВЦЭМ!$C$39:$C$782,СВЦЭМ!$A$39:$A$782,$A78,СВЦЭМ!$B$39:$B$782,O$47)+'СЕТ СН'!$G$9+СВЦЭМ!$D$10+'СЕТ СН'!$G$5-'СЕТ СН'!$G$17</f>
        <v>5440.3704791</v>
      </c>
      <c r="P78" s="36">
        <f>SUMIFS(СВЦЭМ!$C$39:$C$782,СВЦЭМ!$A$39:$A$782,$A78,СВЦЭМ!$B$39:$B$782,P$47)+'СЕТ СН'!$G$9+СВЦЭМ!$D$10+'СЕТ СН'!$G$5-'СЕТ СН'!$G$17</f>
        <v>5458.4675592800004</v>
      </c>
      <c r="Q78" s="36">
        <f>SUMIFS(СВЦЭМ!$C$39:$C$782,СВЦЭМ!$A$39:$A$782,$A78,СВЦЭМ!$B$39:$B$782,Q$47)+'СЕТ СН'!$G$9+СВЦЭМ!$D$10+'СЕТ СН'!$G$5-'СЕТ СН'!$G$17</f>
        <v>5479.2272664000002</v>
      </c>
      <c r="R78" s="36">
        <f>SUMIFS(СВЦЭМ!$C$39:$C$782,СВЦЭМ!$A$39:$A$782,$A78,СВЦЭМ!$B$39:$B$782,R$47)+'СЕТ СН'!$G$9+СВЦЭМ!$D$10+'СЕТ СН'!$G$5-'СЕТ СН'!$G$17</f>
        <v>5477.0427517000007</v>
      </c>
      <c r="S78" s="36">
        <f>SUMIFS(СВЦЭМ!$C$39:$C$782,СВЦЭМ!$A$39:$A$782,$A78,СВЦЭМ!$B$39:$B$782,S$47)+'СЕТ СН'!$G$9+СВЦЭМ!$D$10+'СЕТ СН'!$G$5-'СЕТ СН'!$G$17</f>
        <v>5439.93261205</v>
      </c>
      <c r="T78" s="36">
        <f>SUMIFS(СВЦЭМ!$C$39:$C$782,СВЦЭМ!$A$39:$A$782,$A78,СВЦЭМ!$B$39:$B$782,T$47)+'СЕТ СН'!$G$9+СВЦЭМ!$D$10+'СЕТ СН'!$G$5-'СЕТ СН'!$G$17</f>
        <v>5363.6955057800005</v>
      </c>
      <c r="U78" s="36">
        <f>SUMIFS(СВЦЭМ!$C$39:$C$782,СВЦЭМ!$A$39:$A$782,$A78,СВЦЭМ!$B$39:$B$782,U$47)+'СЕТ СН'!$G$9+СВЦЭМ!$D$10+'СЕТ СН'!$G$5-'СЕТ СН'!$G$17</f>
        <v>5346.6102440000004</v>
      </c>
      <c r="V78" s="36">
        <f>SUMIFS(СВЦЭМ!$C$39:$C$782,СВЦЭМ!$A$39:$A$782,$A78,СВЦЭМ!$B$39:$B$782,V$47)+'СЕТ СН'!$G$9+СВЦЭМ!$D$10+'СЕТ СН'!$G$5-'СЕТ СН'!$G$17</f>
        <v>5315.2026334800003</v>
      </c>
      <c r="W78" s="36">
        <f>SUMIFS(СВЦЭМ!$C$39:$C$782,СВЦЭМ!$A$39:$A$782,$A78,СВЦЭМ!$B$39:$B$782,W$47)+'СЕТ СН'!$G$9+СВЦЭМ!$D$10+'СЕТ СН'!$G$5-'СЕТ СН'!$G$17</f>
        <v>5295.8043387300004</v>
      </c>
      <c r="X78" s="36">
        <f>SUMIFS(СВЦЭМ!$C$39:$C$782,СВЦЭМ!$A$39:$A$782,$A78,СВЦЭМ!$B$39:$B$782,X$47)+'СЕТ СН'!$G$9+СВЦЭМ!$D$10+'СЕТ СН'!$G$5-'СЕТ СН'!$G$17</f>
        <v>5314.1026530200006</v>
      </c>
      <c r="Y78" s="36">
        <f>SUMIFS(СВЦЭМ!$C$39:$C$782,СВЦЭМ!$A$39:$A$782,$A78,СВЦЭМ!$B$39:$B$782,Y$47)+'СЕТ СН'!$G$9+СВЦЭМ!$D$10+'СЕТ СН'!$G$5-'СЕТ СН'!$G$17</f>
        <v>5346.1355135499998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01.01.2024</v>
      </c>
      <c r="B84" s="36">
        <f>SUMIFS(СВЦЭМ!$C$39:$C$782,СВЦЭМ!$A$39:$A$782,$A84,СВЦЭМ!$B$39:$B$782,B$83)+'СЕТ СН'!$H$9+СВЦЭМ!$D$10+'СЕТ СН'!$H$5-'СЕТ СН'!$H$17</f>
        <v>5680.5937381799995</v>
      </c>
      <c r="C84" s="36">
        <f>SUMIFS(СВЦЭМ!$C$39:$C$782,СВЦЭМ!$A$39:$A$782,$A84,СВЦЭМ!$B$39:$B$782,C$83)+'СЕТ СН'!$H$9+СВЦЭМ!$D$10+'СЕТ СН'!$H$5-'СЕТ СН'!$H$17</f>
        <v>5711.9934866900003</v>
      </c>
      <c r="D84" s="36">
        <f>SUMIFS(СВЦЭМ!$C$39:$C$782,СВЦЭМ!$A$39:$A$782,$A84,СВЦЭМ!$B$39:$B$782,D$83)+'СЕТ СН'!$H$9+СВЦЭМ!$D$10+'СЕТ СН'!$H$5-'СЕТ СН'!$H$17</f>
        <v>5722.6265110900003</v>
      </c>
      <c r="E84" s="36">
        <f>SUMIFS(СВЦЭМ!$C$39:$C$782,СВЦЭМ!$A$39:$A$782,$A84,СВЦЭМ!$B$39:$B$782,E$83)+'СЕТ СН'!$H$9+СВЦЭМ!$D$10+'СЕТ СН'!$H$5-'СЕТ СН'!$H$17</f>
        <v>5750.9579813800001</v>
      </c>
      <c r="F84" s="36">
        <f>SUMIFS(СВЦЭМ!$C$39:$C$782,СВЦЭМ!$A$39:$A$782,$A84,СВЦЭМ!$B$39:$B$782,F$83)+'СЕТ СН'!$H$9+СВЦЭМ!$D$10+'СЕТ СН'!$H$5-'СЕТ СН'!$H$17</f>
        <v>5764.6066015500001</v>
      </c>
      <c r="G84" s="36">
        <f>SUMIFS(СВЦЭМ!$C$39:$C$782,СВЦЭМ!$A$39:$A$782,$A84,СВЦЭМ!$B$39:$B$782,G$83)+'СЕТ СН'!$H$9+СВЦЭМ!$D$10+'СЕТ СН'!$H$5-'СЕТ СН'!$H$17</f>
        <v>5750.8026584600002</v>
      </c>
      <c r="H84" s="36">
        <f>SUMIFS(СВЦЭМ!$C$39:$C$782,СВЦЭМ!$A$39:$A$782,$A84,СВЦЭМ!$B$39:$B$782,H$83)+'СЕТ СН'!$H$9+СВЦЭМ!$D$10+'СЕТ СН'!$H$5-'СЕТ СН'!$H$17</f>
        <v>5749.0986360999996</v>
      </c>
      <c r="I84" s="36">
        <f>SUMIFS(СВЦЭМ!$C$39:$C$782,СВЦЭМ!$A$39:$A$782,$A84,СВЦЭМ!$B$39:$B$782,I$83)+'СЕТ СН'!$H$9+СВЦЭМ!$D$10+'СЕТ СН'!$H$5-'СЕТ СН'!$H$17</f>
        <v>5753.1985597500006</v>
      </c>
      <c r="J84" s="36">
        <f>SUMIFS(СВЦЭМ!$C$39:$C$782,СВЦЭМ!$A$39:$A$782,$A84,СВЦЭМ!$B$39:$B$782,J$83)+'СЕТ СН'!$H$9+СВЦЭМ!$D$10+'СЕТ СН'!$H$5-'СЕТ СН'!$H$17</f>
        <v>5750.6311462100002</v>
      </c>
      <c r="K84" s="36">
        <f>SUMIFS(СВЦЭМ!$C$39:$C$782,СВЦЭМ!$A$39:$A$782,$A84,СВЦЭМ!$B$39:$B$782,K$83)+'СЕТ СН'!$H$9+СВЦЭМ!$D$10+'СЕТ СН'!$H$5-'СЕТ СН'!$H$17</f>
        <v>5690.94999147</v>
      </c>
      <c r="L84" s="36">
        <f>SUMIFS(СВЦЭМ!$C$39:$C$782,СВЦЭМ!$A$39:$A$782,$A84,СВЦЭМ!$B$39:$B$782,L$83)+'СЕТ СН'!$H$9+СВЦЭМ!$D$10+'СЕТ СН'!$H$5-'СЕТ СН'!$H$17</f>
        <v>5682.5720511199997</v>
      </c>
      <c r="M84" s="36">
        <f>SUMIFS(СВЦЭМ!$C$39:$C$782,СВЦЭМ!$A$39:$A$782,$A84,СВЦЭМ!$B$39:$B$782,M$83)+'СЕТ СН'!$H$9+СВЦЭМ!$D$10+'СЕТ СН'!$H$5-'СЕТ СН'!$H$17</f>
        <v>5687.1602869500002</v>
      </c>
      <c r="N84" s="36">
        <f>SUMIFS(СВЦЭМ!$C$39:$C$782,СВЦЭМ!$A$39:$A$782,$A84,СВЦЭМ!$B$39:$B$782,N$83)+'СЕТ СН'!$H$9+СВЦЭМ!$D$10+'СЕТ СН'!$H$5-'СЕТ СН'!$H$17</f>
        <v>5680.1144507099998</v>
      </c>
      <c r="O84" s="36">
        <f>SUMIFS(СВЦЭМ!$C$39:$C$782,СВЦЭМ!$A$39:$A$782,$A84,СВЦЭМ!$B$39:$B$782,O$83)+'СЕТ СН'!$H$9+СВЦЭМ!$D$10+'СЕТ СН'!$H$5-'СЕТ СН'!$H$17</f>
        <v>5691.32282304</v>
      </c>
      <c r="P84" s="36">
        <f>SUMIFS(СВЦЭМ!$C$39:$C$782,СВЦЭМ!$A$39:$A$782,$A84,СВЦЭМ!$B$39:$B$782,P$83)+'СЕТ СН'!$H$9+СВЦЭМ!$D$10+'СЕТ СН'!$H$5-'СЕТ СН'!$H$17</f>
        <v>5717.9953560899994</v>
      </c>
      <c r="Q84" s="36">
        <f>SUMIFS(СВЦЭМ!$C$39:$C$782,СВЦЭМ!$A$39:$A$782,$A84,СВЦЭМ!$B$39:$B$782,Q$83)+'СЕТ СН'!$H$9+СВЦЭМ!$D$10+'СЕТ СН'!$H$5-'СЕТ СН'!$H$17</f>
        <v>5716.8785170900001</v>
      </c>
      <c r="R84" s="36">
        <f>SUMIFS(СВЦЭМ!$C$39:$C$782,СВЦЭМ!$A$39:$A$782,$A84,СВЦЭМ!$B$39:$B$782,R$83)+'СЕТ СН'!$H$9+СВЦЭМ!$D$10+'СЕТ СН'!$H$5-'СЕТ СН'!$H$17</f>
        <v>5717.3896399499999</v>
      </c>
      <c r="S84" s="36">
        <f>SUMIFS(СВЦЭМ!$C$39:$C$782,СВЦЭМ!$A$39:$A$782,$A84,СВЦЭМ!$B$39:$B$782,S$83)+'СЕТ СН'!$H$9+СВЦЭМ!$D$10+'СЕТ СН'!$H$5-'СЕТ СН'!$H$17</f>
        <v>5694.7697114100001</v>
      </c>
      <c r="T84" s="36">
        <f>SUMIFS(СВЦЭМ!$C$39:$C$782,СВЦЭМ!$A$39:$A$782,$A84,СВЦЭМ!$B$39:$B$782,T$83)+'СЕТ СН'!$H$9+СВЦЭМ!$D$10+'СЕТ СН'!$H$5-'СЕТ СН'!$H$17</f>
        <v>5651.9414857199999</v>
      </c>
      <c r="U84" s="36">
        <f>SUMIFS(СВЦЭМ!$C$39:$C$782,СВЦЭМ!$A$39:$A$782,$A84,СВЦЭМ!$B$39:$B$782,U$83)+'СЕТ СН'!$H$9+СВЦЭМ!$D$10+'СЕТ СН'!$H$5-'СЕТ СН'!$H$17</f>
        <v>5649.9642084799998</v>
      </c>
      <c r="V84" s="36">
        <f>SUMIFS(СВЦЭМ!$C$39:$C$782,СВЦЭМ!$A$39:$A$782,$A84,СВЦЭМ!$B$39:$B$782,V$83)+'СЕТ СН'!$H$9+СВЦЭМ!$D$10+'СЕТ СН'!$H$5-'СЕТ СН'!$H$17</f>
        <v>5658.3597330499997</v>
      </c>
      <c r="W84" s="36">
        <f>SUMIFS(СВЦЭМ!$C$39:$C$782,СВЦЭМ!$A$39:$A$782,$A84,СВЦЭМ!$B$39:$B$782,W$83)+'СЕТ СН'!$H$9+СВЦЭМ!$D$10+'СЕТ СН'!$H$5-'СЕТ СН'!$H$17</f>
        <v>5633.7061954000001</v>
      </c>
      <c r="X84" s="36">
        <f>SUMIFS(СВЦЭМ!$C$39:$C$782,СВЦЭМ!$A$39:$A$782,$A84,СВЦЭМ!$B$39:$B$782,X$83)+'СЕТ СН'!$H$9+СВЦЭМ!$D$10+'СЕТ СН'!$H$5-'СЕТ СН'!$H$17</f>
        <v>5653.4533057200006</v>
      </c>
      <c r="Y84" s="36">
        <f>SUMIFS(СВЦЭМ!$C$39:$C$782,СВЦЭМ!$A$39:$A$782,$A84,СВЦЭМ!$B$39:$B$782,Y$83)+'СЕТ СН'!$H$9+СВЦЭМ!$D$10+'СЕТ СН'!$H$5-'СЕТ СН'!$H$17</f>
        <v>5641.1399738600003</v>
      </c>
    </row>
    <row r="85" spans="1:25" ht="15.75" x14ac:dyDescent="0.2">
      <c r="A85" s="35">
        <f>A84+1</f>
        <v>45293</v>
      </c>
      <c r="B85" s="36">
        <f>SUMIFS(СВЦЭМ!$C$39:$C$782,СВЦЭМ!$A$39:$A$782,$A85,СВЦЭМ!$B$39:$B$782,B$83)+'СЕТ СН'!$H$9+СВЦЭМ!$D$10+'СЕТ СН'!$H$5-'СЕТ СН'!$H$17</f>
        <v>5564.5890389900005</v>
      </c>
      <c r="C85" s="36">
        <f>SUMIFS(СВЦЭМ!$C$39:$C$782,СВЦЭМ!$A$39:$A$782,$A85,СВЦЭМ!$B$39:$B$782,C$83)+'СЕТ СН'!$H$9+СВЦЭМ!$D$10+'СЕТ СН'!$H$5-'СЕТ СН'!$H$17</f>
        <v>5596.4314870400003</v>
      </c>
      <c r="D85" s="36">
        <f>SUMIFS(СВЦЭМ!$C$39:$C$782,СВЦЭМ!$A$39:$A$782,$A85,СВЦЭМ!$B$39:$B$782,D$83)+'СЕТ СН'!$H$9+СВЦЭМ!$D$10+'СЕТ СН'!$H$5-'СЕТ СН'!$H$17</f>
        <v>5615.2962793900006</v>
      </c>
      <c r="E85" s="36">
        <f>SUMIFS(СВЦЭМ!$C$39:$C$782,СВЦЭМ!$A$39:$A$782,$A85,СВЦЭМ!$B$39:$B$782,E$83)+'СЕТ СН'!$H$9+СВЦЭМ!$D$10+'СЕТ СН'!$H$5-'СЕТ СН'!$H$17</f>
        <v>5625.1644474200002</v>
      </c>
      <c r="F85" s="36">
        <f>SUMIFS(СВЦЭМ!$C$39:$C$782,СВЦЭМ!$A$39:$A$782,$A85,СВЦЭМ!$B$39:$B$782,F$83)+'СЕТ СН'!$H$9+СВЦЭМ!$D$10+'СЕТ СН'!$H$5-'СЕТ СН'!$H$17</f>
        <v>5624.6560648000004</v>
      </c>
      <c r="G85" s="36">
        <f>SUMIFS(СВЦЭМ!$C$39:$C$782,СВЦЭМ!$A$39:$A$782,$A85,СВЦЭМ!$B$39:$B$782,G$83)+'СЕТ СН'!$H$9+СВЦЭМ!$D$10+'СЕТ СН'!$H$5-'СЕТ СН'!$H$17</f>
        <v>5616.0190771400003</v>
      </c>
      <c r="H85" s="36">
        <f>SUMIFS(СВЦЭМ!$C$39:$C$782,СВЦЭМ!$A$39:$A$782,$A85,СВЦЭМ!$B$39:$B$782,H$83)+'СЕТ СН'!$H$9+СВЦЭМ!$D$10+'СЕТ СН'!$H$5-'СЕТ СН'!$H$17</f>
        <v>5615.4341306900005</v>
      </c>
      <c r="I85" s="36">
        <f>SUMIFS(СВЦЭМ!$C$39:$C$782,СВЦЭМ!$A$39:$A$782,$A85,СВЦЭМ!$B$39:$B$782,I$83)+'СЕТ СН'!$H$9+СВЦЭМ!$D$10+'СЕТ СН'!$H$5-'СЕТ СН'!$H$17</f>
        <v>5618.2510267400003</v>
      </c>
      <c r="J85" s="36">
        <f>SUMIFS(СВЦЭМ!$C$39:$C$782,СВЦЭМ!$A$39:$A$782,$A85,СВЦЭМ!$B$39:$B$782,J$83)+'СЕТ СН'!$H$9+СВЦЭМ!$D$10+'СЕТ СН'!$H$5-'СЕТ СН'!$H$17</f>
        <v>5599.38583225</v>
      </c>
      <c r="K85" s="36">
        <f>SUMIFS(СВЦЭМ!$C$39:$C$782,СВЦЭМ!$A$39:$A$782,$A85,СВЦЭМ!$B$39:$B$782,K$83)+'СЕТ СН'!$H$9+СВЦЭМ!$D$10+'СЕТ СН'!$H$5-'СЕТ СН'!$H$17</f>
        <v>5563.3482561500005</v>
      </c>
      <c r="L85" s="36">
        <f>SUMIFS(СВЦЭМ!$C$39:$C$782,СВЦЭМ!$A$39:$A$782,$A85,СВЦЭМ!$B$39:$B$782,L$83)+'СЕТ СН'!$H$9+СВЦЭМ!$D$10+'СЕТ СН'!$H$5-'СЕТ СН'!$H$17</f>
        <v>5523.0785435200005</v>
      </c>
      <c r="M85" s="36">
        <f>SUMIFS(СВЦЭМ!$C$39:$C$782,СВЦЭМ!$A$39:$A$782,$A85,СВЦЭМ!$B$39:$B$782,M$83)+'СЕТ СН'!$H$9+СВЦЭМ!$D$10+'СЕТ СН'!$H$5-'СЕТ СН'!$H$17</f>
        <v>5512.8318256800003</v>
      </c>
      <c r="N85" s="36">
        <f>SUMIFS(СВЦЭМ!$C$39:$C$782,СВЦЭМ!$A$39:$A$782,$A85,СВЦЭМ!$B$39:$B$782,N$83)+'СЕТ СН'!$H$9+СВЦЭМ!$D$10+'СЕТ СН'!$H$5-'СЕТ СН'!$H$17</f>
        <v>5512.0649460300001</v>
      </c>
      <c r="O85" s="36">
        <f>SUMIFS(СВЦЭМ!$C$39:$C$782,СВЦЭМ!$A$39:$A$782,$A85,СВЦЭМ!$B$39:$B$782,O$83)+'СЕТ СН'!$H$9+СВЦЭМ!$D$10+'СЕТ СН'!$H$5-'СЕТ СН'!$H$17</f>
        <v>5535.40099061</v>
      </c>
      <c r="P85" s="36">
        <f>SUMIFS(СВЦЭМ!$C$39:$C$782,СВЦЭМ!$A$39:$A$782,$A85,СВЦЭМ!$B$39:$B$782,P$83)+'СЕТ СН'!$H$9+СВЦЭМ!$D$10+'СЕТ СН'!$H$5-'СЕТ СН'!$H$17</f>
        <v>5538.2231794300005</v>
      </c>
      <c r="Q85" s="36">
        <f>SUMIFS(СВЦЭМ!$C$39:$C$782,СВЦЭМ!$A$39:$A$782,$A85,СВЦЭМ!$B$39:$B$782,Q$83)+'СЕТ СН'!$H$9+СВЦЭМ!$D$10+'СЕТ СН'!$H$5-'СЕТ СН'!$H$17</f>
        <v>5576.1586258300003</v>
      </c>
      <c r="R85" s="36">
        <f>SUMIFS(СВЦЭМ!$C$39:$C$782,СВЦЭМ!$A$39:$A$782,$A85,СВЦЭМ!$B$39:$B$782,R$83)+'СЕТ СН'!$H$9+СВЦЭМ!$D$10+'СЕТ СН'!$H$5-'СЕТ СН'!$H$17</f>
        <v>5573.5324146800003</v>
      </c>
      <c r="S85" s="36">
        <f>SUMIFS(СВЦЭМ!$C$39:$C$782,СВЦЭМ!$A$39:$A$782,$A85,СВЦЭМ!$B$39:$B$782,S$83)+'СЕТ СН'!$H$9+СВЦЭМ!$D$10+'СЕТ СН'!$H$5-'СЕТ СН'!$H$17</f>
        <v>5534.6618382300003</v>
      </c>
      <c r="T85" s="36">
        <f>SUMIFS(СВЦЭМ!$C$39:$C$782,СВЦЭМ!$A$39:$A$782,$A85,СВЦЭМ!$B$39:$B$782,T$83)+'СЕТ СН'!$H$9+СВЦЭМ!$D$10+'СЕТ СН'!$H$5-'СЕТ СН'!$H$17</f>
        <v>5488.7028161500002</v>
      </c>
      <c r="U85" s="36">
        <f>SUMIFS(СВЦЭМ!$C$39:$C$782,СВЦЭМ!$A$39:$A$782,$A85,СВЦЭМ!$B$39:$B$782,U$83)+'СЕТ СН'!$H$9+СВЦЭМ!$D$10+'СЕТ СН'!$H$5-'СЕТ СН'!$H$17</f>
        <v>5496.6063444600004</v>
      </c>
      <c r="V85" s="36">
        <f>SUMIFS(СВЦЭМ!$C$39:$C$782,СВЦЭМ!$A$39:$A$782,$A85,СВЦЭМ!$B$39:$B$782,V$83)+'СЕТ СН'!$H$9+СВЦЭМ!$D$10+'СЕТ СН'!$H$5-'СЕТ СН'!$H$17</f>
        <v>5512.1189361800007</v>
      </c>
      <c r="W85" s="36">
        <f>SUMIFS(СВЦЭМ!$C$39:$C$782,СВЦЭМ!$A$39:$A$782,$A85,СВЦЭМ!$B$39:$B$782,W$83)+'СЕТ СН'!$H$9+СВЦЭМ!$D$10+'СЕТ СН'!$H$5-'СЕТ СН'!$H$17</f>
        <v>5523.6366412500001</v>
      </c>
      <c r="X85" s="36">
        <f>SUMIFS(СВЦЭМ!$C$39:$C$782,СВЦЭМ!$A$39:$A$782,$A85,СВЦЭМ!$B$39:$B$782,X$83)+'СЕТ СН'!$H$9+СВЦЭМ!$D$10+'СЕТ СН'!$H$5-'СЕТ СН'!$H$17</f>
        <v>5527.7783824100006</v>
      </c>
      <c r="Y85" s="36">
        <f>SUMIFS(СВЦЭМ!$C$39:$C$782,СВЦЭМ!$A$39:$A$782,$A85,СВЦЭМ!$B$39:$B$782,Y$83)+'СЕТ СН'!$H$9+СВЦЭМ!$D$10+'СЕТ СН'!$H$5-'СЕТ СН'!$H$17</f>
        <v>5545.82902431</v>
      </c>
    </row>
    <row r="86" spans="1:25" ht="15.75" x14ac:dyDescent="0.2">
      <c r="A86" s="35">
        <f t="shared" ref="A86:A114" si="2">A85+1</f>
        <v>45294</v>
      </c>
      <c r="B86" s="36">
        <f>SUMIFS(СВЦЭМ!$C$39:$C$782,СВЦЭМ!$A$39:$A$782,$A86,СВЦЭМ!$B$39:$B$782,B$83)+'СЕТ СН'!$H$9+СВЦЭМ!$D$10+'СЕТ СН'!$H$5-'СЕТ СН'!$H$17</f>
        <v>5466.4657219600003</v>
      </c>
      <c r="C86" s="36">
        <f>SUMIFS(СВЦЭМ!$C$39:$C$782,СВЦЭМ!$A$39:$A$782,$A86,СВЦЭМ!$B$39:$B$782,C$83)+'СЕТ СН'!$H$9+СВЦЭМ!$D$10+'СЕТ СН'!$H$5-'СЕТ СН'!$H$17</f>
        <v>5440.1149823900005</v>
      </c>
      <c r="D86" s="36">
        <f>SUMIFS(СВЦЭМ!$C$39:$C$782,СВЦЭМ!$A$39:$A$782,$A86,СВЦЭМ!$B$39:$B$782,D$83)+'СЕТ СН'!$H$9+СВЦЭМ!$D$10+'СЕТ СН'!$H$5-'СЕТ СН'!$H$17</f>
        <v>5504.5920274700002</v>
      </c>
      <c r="E86" s="36">
        <f>SUMIFS(СВЦЭМ!$C$39:$C$782,СВЦЭМ!$A$39:$A$782,$A86,СВЦЭМ!$B$39:$B$782,E$83)+'СЕТ СН'!$H$9+СВЦЭМ!$D$10+'СЕТ СН'!$H$5-'СЕТ СН'!$H$17</f>
        <v>5495.5909551900004</v>
      </c>
      <c r="F86" s="36">
        <f>SUMIFS(СВЦЭМ!$C$39:$C$782,СВЦЭМ!$A$39:$A$782,$A86,СВЦЭМ!$B$39:$B$782,F$83)+'СЕТ СН'!$H$9+СВЦЭМ!$D$10+'СЕТ СН'!$H$5-'СЕТ СН'!$H$17</f>
        <v>5496.51209578</v>
      </c>
      <c r="G86" s="36">
        <f>SUMIFS(СВЦЭМ!$C$39:$C$782,СВЦЭМ!$A$39:$A$782,$A86,СВЦЭМ!$B$39:$B$782,G$83)+'СЕТ СН'!$H$9+СВЦЭМ!$D$10+'СЕТ СН'!$H$5-'СЕТ СН'!$H$17</f>
        <v>5503.3768554899998</v>
      </c>
      <c r="H86" s="36">
        <f>SUMIFS(СВЦЭМ!$C$39:$C$782,СВЦЭМ!$A$39:$A$782,$A86,СВЦЭМ!$B$39:$B$782,H$83)+'СЕТ СН'!$H$9+СВЦЭМ!$D$10+'СЕТ СН'!$H$5-'СЕТ СН'!$H$17</f>
        <v>5499.0070108800001</v>
      </c>
      <c r="I86" s="36">
        <f>SUMIFS(СВЦЭМ!$C$39:$C$782,СВЦЭМ!$A$39:$A$782,$A86,СВЦЭМ!$B$39:$B$782,I$83)+'СЕТ СН'!$H$9+СВЦЭМ!$D$10+'СЕТ СН'!$H$5-'СЕТ СН'!$H$17</f>
        <v>5487.12819614</v>
      </c>
      <c r="J86" s="36">
        <f>SUMIFS(СВЦЭМ!$C$39:$C$782,СВЦЭМ!$A$39:$A$782,$A86,СВЦЭМ!$B$39:$B$782,J$83)+'СЕТ СН'!$H$9+СВЦЭМ!$D$10+'СЕТ СН'!$H$5-'СЕТ СН'!$H$17</f>
        <v>5453.2931251</v>
      </c>
      <c r="K86" s="36">
        <f>SUMIFS(СВЦЭМ!$C$39:$C$782,СВЦЭМ!$A$39:$A$782,$A86,СВЦЭМ!$B$39:$B$782,K$83)+'СЕТ СН'!$H$9+СВЦЭМ!$D$10+'СЕТ СН'!$H$5-'СЕТ СН'!$H$17</f>
        <v>5418.1293483400004</v>
      </c>
      <c r="L86" s="36">
        <f>SUMIFS(СВЦЭМ!$C$39:$C$782,СВЦЭМ!$A$39:$A$782,$A86,СВЦЭМ!$B$39:$B$782,L$83)+'СЕТ СН'!$H$9+СВЦЭМ!$D$10+'СЕТ СН'!$H$5-'СЕТ СН'!$H$17</f>
        <v>5390.3945136300008</v>
      </c>
      <c r="M86" s="36">
        <f>SUMIFS(СВЦЭМ!$C$39:$C$782,СВЦЭМ!$A$39:$A$782,$A86,СВЦЭМ!$B$39:$B$782,M$83)+'СЕТ СН'!$H$9+СВЦЭМ!$D$10+'СЕТ СН'!$H$5-'СЕТ СН'!$H$17</f>
        <v>5402.95686725</v>
      </c>
      <c r="N86" s="36">
        <f>SUMIFS(СВЦЭМ!$C$39:$C$782,СВЦЭМ!$A$39:$A$782,$A86,СВЦЭМ!$B$39:$B$782,N$83)+'СЕТ СН'!$H$9+СВЦЭМ!$D$10+'СЕТ СН'!$H$5-'СЕТ СН'!$H$17</f>
        <v>5416.3734470300005</v>
      </c>
      <c r="O86" s="36">
        <f>SUMIFS(СВЦЭМ!$C$39:$C$782,СВЦЭМ!$A$39:$A$782,$A86,СВЦЭМ!$B$39:$B$782,O$83)+'СЕТ СН'!$H$9+СВЦЭМ!$D$10+'СЕТ СН'!$H$5-'СЕТ СН'!$H$17</f>
        <v>5432.99007196</v>
      </c>
      <c r="P86" s="36">
        <f>SUMIFS(СВЦЭМ!$C$39:$C$782,СВЦЭМ!$A$39:$A$782,$A86,СВЦЭМ!$B$39:$B$782,P$83)+'СЕТ СН'!$H$9+СВЦЭМ!$D$10+'СЕТ СН'!$H$5-'СЕТ СН'!$H$17</f>
        <v>5445.3907561000005</v>
      </c>
      <c r="Q86" s="36">
        <f>SUMIFS(СВЦЭМ!$C$39:$C$782,СВЦЭМ!$A$39:$A$782,$A86,СВЦЭМ!$B$39:$B$782,Q$83)+'СЕТ СН'!$H$9+СВЦЭМ!$D$10+'СЕТ СН'!$H$5-'СЕТ СН'!$H$17</f>
        <v>5460.0531462700001</v>
      </c>
      <c r="R86" s="36">
        <f>SUMIFS(СВЦЭМ!$C$39:$C$782,СВЦЭМ!$A$39:$A$782,$A86,СВЦЭМ!$B$39:$B$782,R$83)+'СЕТ СН'!$H$9+СВЦЭМ!$D$10+'СЕТ СН'!$H$5-'СЕТ СН'!$H$17</f>
        <v>5461.84087903</v>
      </c>
      <c r="S86" s="36">
        <f>SUMIFS(СВЦЭМ!$C$39:$C$782,СВЦЭМ!$A$39:$A$782,$A86,СВЦЭМ!$B$39:$B$782,S$83)+'СЕТ СН'!$H$9+СВЦЭМ!$D$10+'СЕТ СН'!$H$5-'СЕТ СН'!$H$17</f>
        <v>5428.0183140600002</v>
      </c>
      <c r="T86" s="36">
        <f>SUMIFS(СВЦЭМ!$C$39:$C$782,СВЦЭМ!$A$39:$A$782,$A86,СВЦЭМ!$B$39:$B$782,T$83)+'СЕТ СН'!$H$9+СВЦЭМ!$D$10+'СЕТ СН'!$H$5-'СЕТ СН'!$H$17</f>
        <v>5377.2560796200005</v>
      </c>
      <c r="U86" s="36">
        <f>SUMIFS(СВЦЭМ!$C$39:$C$782,СВЦЭМ!$A$39:$A$782,$A86,СВЦЭМ!$B$39:$B$782,U$83)+'СЕТ СН'!$H$9+СВЦЭМ!$D$10+'СЕТ СН'!$H$5-'СЕТ СН'!$H$17</f>
        <v>5390.1493285200004</v>
      </c>
      <c r="V86" s="36">
        <f>SUMIFS(СВЦЭМ!$C$39:$C$782,СВЦЭМ!$A$39:$A$782,$A86,СВЦЭМ!$B$39:$B$782,V$83)+'СЕТ СН'!$H$9+СВЦЭМ!$D$10+'СЕТ СН'!$H$5-'СЕТ СН'!$H$17</f>
        <v>5404.0889909400003</v>
      </c>
      <c r="W86" s="36">
        <f>SUMIFS(СВЦЭМ!$C$39:$C$782,СВЦЭМ!$A$39:$A$782,$A86,СВЦЭМ!$B$39:$B$782,W$83)+'СЕТ СН'!$H$9+СВЦЭМ!$D$10+'СЕТ СН'!$H$5-'СЕТ СН'!$H$17</f>
        <v>5409.9168724000001</v>
      </c>
      <c r="X86" s="36">
        <f>SUMIFS(СВЦЭМ!$C$39:$C$782,СВЦЭМ!$A$39:$A$782,$A86,СВЦЭМ!$B$39:$B$782,X$83)+'СЕТ СН'!$H$9+СВЦЭМ!$D$10+'СЕТ СН'!$H$5-'СЕТ СН'!$H$17</f>
        <v>5432.3335723199998</v>
      </c>
      <c r="Y86" s="36">
        <f>SUMIFS(СВЦЭМ!$C$39:$C$782,СВЦЭМ!$A$39:$A$782,$A86,СВЦЭМ!$B$39:$B$782,Y$83)+'СЕТ СН'!$H$9+СВЦЭМ!$D$10+'СЕТ СН'!$H$5-'СЕТ СН'!$H$17</f>
        <v>5454.6345631000004</v>
      </c>
    </row>
    <row r="87" spans="1:25" ht="15.75" x14ac:dyDescent="0.2">
      <c r="A87" s="35">
        <f t="shared" si="2"/>
        <v>45295</v>
      </c>
      <c r="B87" s="36">
        <f>SUMIFS(СВЦЭМ!$C$39:$C$782,СВЦЭМ!$A$39:$A$782,$A87,СВЦЭМ!$B$39:$B$782,B$83)+'СЕТ СН'!$H$9+СВЦЭМ!$D$10+'СЕТ СН'!$H$5-'СЕТ СН'!$H$17</f>
        <v>5381.9903426600004</v>
      </c>
      <c r="C87" s="36">
        <f>SUMIFS(СВЦЭМ!$C$39:$C$782,СВЦЭМ!$A$39:$A$782,$A87,СВЦЭМ!$B$39:$B$782,C$83)+'СЕТ СН'!$H$9+СВЦЭМ!$D$10+'СЕТ СН'!$H$5-'СЕТ СН'!$H$17</f>
        <v>5413.5150595600007</v>
      </c>
      <c r="D87" s="36">
        <f>SUMIFS(СВЦЭМ!$C$39:$C$782,СВЦЭМ!$A$39:$A$782,$A87,СВЦЭМ!$B$39:$B$782,D$83)+'СЕТ СН'!$H$9+СВЦЭМ!$D$10+'СЕТ СН'!$H$5-'СЕТ СН'!$H$17</f>
        <v>5416.0866984900003</v>
      </c>
      <c r="E87" s="36">
        <f>SUMIFS(СВЦЭМ!$C$39:$C$782,СВЦЭМ!$A$39:$A$782,$A87,СВЦЭМ!$B$39:$B$782,E$83)+'СЕТ СН'!$H$9+СВЦЭМ!$D$10+'СЕТ СН'!$H$5-'СЕТ СН'!$H$17</f>
        <v>5431.32853239</v>
      </c>
      <c r="F87" s="36">
        <f>SUMIFS(СВЦЭМ!$C$39:$C$782,СВЦЭМ!$A$39:$A$782,$A87,СВЦЭМ!$B$39:$B$782,F$83)+'СЕТ СН'!$H$9+СВЦЭМ!$D$10+'СЕТ СН'!$H$5-'СЕТ СН'!$H$17</f>
        <v>5432.0943705300006</v>
      </c>
      <c r="G87" s="36">
        <f>SUMIFS(СВЦЭМ!$C$39:$C$782,СВЦЭМ!$A$39:$A$782,$A87,СВЦЭМ!$B$39:$B$782,G$83)+'СЕТ СН'!$H$9+СВЦЭМ!$D$10+'СЕТ СН'!$H$5-'СЕТ СН'!$H$17</f>
        <v>5421.3873569700008</v>
      </c>
      <c r="H87" s="36">
        <f>SUMIFS(СВЦЭМ!$C$39:$C$782,СВЦЭМ!$A$39:$A$782,$A87,СВЦЭМ!$B$39:$B$782,H$83)+'СЕТ СН'!$H$9+СВЦЭМ!$D$10+'СЕТ СН'!$H$5-'СЕТ СН'!$H$17</f>
        <v>5412.2823798200006</v>
      </c>
      <c r="I87" s="36">
        <f>SUMIFS(СВЦЭМ!$C$39:$C$782,СВЦЭМ!$A$39:$A$782,$A87,СВЦЭМ!$B$39:$B$782,I$83)+'СЕТ СН'!$H$9+СВЦЭМ!$D$10+'СЕТ СН'!$H$5-'СЕТ СН'!$H$17</f>
        <v>5397.3319846000004</v>
      </c>
      <c r="J87" s="36">
        <f>SUMIFS(СВЦЭМ!$C$39:$C$782,СВЦЭМ!$A$39:$A$782,$A87,СВЦЭМ!$B$39:$B$782,J$83)+'СЕТ СН'!$H$9+СВЦЭМ!$D$10+'СЕТ СН'!$H$5-'СЕТ СН'!$H$17</f>
        <v>5393.8604892399999</v>
      </c>
      <c r="K87" s="36">
        <f>SUMIFS(СВЦЭМ!$C$39:$C$782,СВЦЭМ!$A$39:$A$782,$A87,СВЦЭМ!$B$39:$B$782,K$83)+'СЕТ СН'!$H$9+СВЦЭМ!$D$10+'СЕТ СН'!$H$5-'СЕТ СН'!$H$17</f>
        <v>5352.51962086</v>
      </c>
      <c r="L87" s="36">
        <f>SUMIFS(СВЦЭМ!$C$39:$C$782,СВЦЭМ!$A$39:$A$782,$A87,СВЦЭМ!$B$39:$B$782,L$83)+'СЕТ СН'!$H$9+СВЦЭМ!$D$10+'СЕТ СН'!$H$5-'СЕТ СН'!$H$17</f>
        <v>5326.2598622000005</v>
      </c>
      <c r="M87" s="36">
        <f>SUMIFS(СВЦЭМ!$C$39:$C$782,СВЦЭМ!$A$39:$A$782,$A87,СВЦЭМ!$B$39:$B$782,M$83)+'СЕТ СН'!$H$9+СВЦЭМ!$D$10+'СЕТ СН'!$H$5-'СЕТ СН'!$H$17</f>
        <v>5328.2809143900004</v>
      </c>
      <c r="N87" s="36">
        <f>SUMIFS(СВЦЭМ!$C$39:$C$782,СВЦЭМ!$A$39:$A$782,$A87,СВЦЭМ!$B$39:$B$782,N$83)+'СЕТ СН'!$H$9+СВЦЭМ!$D$10+'СЕТ СН'!$H$5-'СЕТ СН'!$H$17</f>
        <v>5343.1262811800007</v>
      </c>
      <c r="O87" s="36">
        <f>SUMIFS(СВЦЭМ!$C$39:$C$782,СВЦЭМ!$A$39:$A$782,$A87,СВЦЭМ!$B$39:$B$782,O$83)+'СЕТ СН'!$H$9+СВЦЭМ!$D$10+'СЕТ СН'!$H$5-'СЕТ СН'!$H$17</f>
        <v>5351.7056181500002</v>
      </c>
      <c r="P87" s="36">
        <f>SUMIFS(СВЦЭМ!$C$39:$C$782,СВЦЭМ!$A$39:$A$782,$A87,СВЦЭМ!$B$39:$B$782,P$83)+'СЕТ СН'!$H$9+СВЦЭМ!$D$10+'СЕТ СН'!$H$5-'СЕТ СН'!$H$17</f>
        <v>5366.9500029400006</v>
      </c>
      <c r="Q87" s="36">
        <f>SUMIFS(СВЦЭМ!$C$39:$C$782,СВЦЭМ!$A$39:$A$782,$A87,СВЦЭМ!$B$39:$B$782,Q$83)+'СЕТ СН'!$H$9+СВЦЭМ!$D$10+'СЕТ СН'!$H$5-'СЕТ СН'!$H$17</f>
        <v>5382.1960231700004</v>
      </c>
      <c r="R87" s="36">
        <f>SUMIFS(СВЦЭМ!$C$39:$C$782,СВЦЭМ!$A$39:$A$782,$A87,СВЦЭМ!$B$39:$B$782,R$83)+'СЕТ СН'!$H$9+СВЦЭМ!$D$10+'СЕТ СН'!$H$5-'СЕТ СН'!$H$17</f>
        <v>5387.6639531199999</v>
      </c>
      <c r="S87" s="36">
        <f>SUMIFS(СВЦЭМ!$C$39:$C$782,СВЦЭМ!$A$39:$A$782,$A87,СВЦЭМ!$B$39:$B$782,S$83)+'СЕТ СН'!$H$9+СВЦЭМ!$D$10+'СЕТ СН'!$H$5-'СЕТ СН'!$H$17</f>
        <v>5345.4085064500005</v>
      </c>
      <c r="T87" s="36">
        <f>SUMIFS(СВЦЭМ!$C$39:$C$782,СВЦЭМ!$A$39:$A$782,$A87,СВЦЭМ!$B$39:$B$782,T$83)+'СЕТ СН'!$H$9+СВЦЭМ!$D$10+'СЕТ СН'!$H$5-'СЕТ СН'!$H$17</f>
        <v>5304.9853758000008</v>
      </c>
      <c r="U87" s="36">
        <f>SUMIFS(СВЦЭМ!$C$39:$C$782,СВЦЭМ!$A$39:$A$782,$A87,СВЦЭМ!$B$39:$B$782,U$83)+'СЕТ СН'!$H$9+СВЦЭМ!$D$10+'СЕТ СН'!$H$5-'СЕТ СН'!$H$17</f>
        <v>5313.2137374900003</v>
      </c>
      <c r="V87" s="36">
        <f>SUMIFS(СВЦЭМ!$C$39:$C$782,СВЦЭМ!$A$39:$A$782,$A87,СВЦЭМ!$B$39:$B$782,V$83)+'СЕТ СН'!$H$9+СВЦЭМ!$D$10+'СЕТ СН'!$H$5-'СЕТ СН'!$H$17</f>
        <v>5337.2222000800002</v>
      </c>
      <c r="W87" s="36">
        <f>SUMIFS(СВЦЭМ!$C$39:$C$782,СВЦЭМ!$A$39:$A$782,$A87,СВЦЭМ!$B$39:$B$782,W$83)+'СЕТ СН'!$H$9+СВЦЭМ!$D$10+'СЕТ СН'!$H$5-'СЕТ СН'!$H$17</f>
        <v>5346.7932295099999</v>
      </c>
      <c r="X87" s="36">
        <f>SUMIFS(СВЦЭМ!$C$39:$C$782,СВЦЭМ!$A$39:$A$782,$A87,СВЦЭМ!$B$39:$B$782,X$83)+'СЕТ СН'!$H$9+СВЦЭМ!$D$10+'СЕТ СН'!$H$5-'СЕТ СН'!$H$17</f>
        <v>5365.3233320400004</v>
      </c>
      <c r="Y87" s="36">
        <f>SUMIFS(СВЦЭМ!$C$39:$C$782,СВЦЭМ!$A$39:$A$782,$A87,СВЦЭМ!$B$39:$B$782,Y$83)+'СЕТ СН'!$H$9+СВЦЭМ!$D$10+'СЕТ СН'!$H$5-'СЕТ СН'!$H$17</f>
        <v>5381.7331776400006</v>
      </c>
    </row>
    <row r="88" spans="1:25" ht="15.75" x14ac:dyDescent="0.2">
      <c r="A88" s="35">
        <f t="shared" si="2"/>
        <v>45296</v>
      </c>
      <c r="B88" s="36">
        <f>SUMIFS(СВЦЭМ!$C$39:$C$782,СВЦЭМ!$A$39:$A$782,$A88,СВЦЭМ!$B$39:$B$782,B$83)+'СЕТ СН'!$H$9+СВЦЭМ!$D$10+'СЕТ СН'!$H$5-'СЕТ СН'!$H$17</f>
        <v>5428.2172936000006</v>
      </c>
      <c r="C88" s="36">
        <f>SUMIFS(СВЦЭМ!$C$39:$C$782,СВЦЭМ!$A$39:$A$782,$A88,СВЦЭМ!$B$39:$B$782,C$83)+'СЕТ СН'!$H$9+СВЦЭМ!$D$10+'СЕТ СН'!$H$5-'СЕТ СН'!$H$17</f>
        <v>5461.1763351300006</v>
      </c>
      <c r="D88" s="36">
        <f>SUMIFS(СВЦЭМ!$C$39:$C$782,СВЦЭМ!$A$39:$A$782,$A88,СВЦЭМ!$B$39:$B$782,D$83)+'СЕТ СН'!$H$9+СВЦЭМ!$D$10+'СЕТ СН'!$H$5-'СЕТ СН'!$H$17</f>
        <v>5479.5618077400004</v>
      </c>
      <c r="E88" s="36">
        <f>SUMIFS(СВЦЭМ!$C$39:$C$782,СВЦЭМ!$A$39:$A$782,$A88,СВЦЭМ!$B$39:$B$782,E$83)+'СЕТ СН'!$H$9+СВЦЭМ!$D$10+'СЕТ СН'!$H$5-'СЕТ СН'!$H$17</f>
        <v>5487.5160547699998</v>
      </c>
      <c r="F88" s="36">
        <f>SUMIFS(СВЦЭМ!$C$39:$C$782,СВЦЭМ!$A$39:$A$782,$A88,СВЦЭМ!$B$39:$B$782,F$83)+'СЕТ СН'!$H$9+СВЦЭМ!$D$10+'СЕТ СН'!$H$5-'СЕТ СН'!$H$17</f>
        <v>5492.6281679600006</v>
      </c>
      <c r="G88" s="36">
        <f>SUMIFS(СВЦЭМ!$C$39:$C$782,СВЦЭМ!$A$39:$A$782,$A88,СВЦЭМ!$B$39:$B$782,G$83)+'СЕТ СН'!$H$9+СВЦЭМ!$D$10+'СЕТ СН'!$H$5-'СЕТ СН'!$H$17</f>
        <v>5482.96946596</v>
      </c>
      <c r="H88" s="36">
        <f>SUMIFS(СВЦЭМ!$C$39:$C$782,СВЦЭМ!$A$39:$A$782,$A88,СВЦЭМ!$B$39:$B$782,H$83)+'СЕТ СН'!$H$9+СВЦЭМ!$D$10+'СЕТ СН'!$H$5-'СЕТ СН'!$H$17</f>
        <v>5466.2328095299999</v>
      </c>
      <c r="I88" s="36">
        <f>SUMIFS(СВЦЭМ!$C$39:$C$782,СВЦЭМ!$A$39:$A$782,$A88,СВЦЭМ!$B$39:$B$782,I$83)+'СЕТ СН'!$H$9+СВЦЭМ!$D$10+'СЕТ СН'!$H$5-'СЕТ СН'!$H$17</f>
        <v>5449.5096868800001</v>
      </c>
      <c r="J88" s="36">
        <f>SUMIFS(СВЦЭМ!$C$39:$C$782,СВЦЭМ!$A$39:$A$782,$A88,СВЦЭМ!$B$39:$B$782,J$83)+'СЕТ СН'!$H$9+СВЦЭМ!$D$10+'СЕТ СН'!$H$5-'СЕТ СН'!$H$17</f>
        <v>5410.8207902800004</v>
      </c>
      <c r="K88" s="36">
        <f>SUMIFS(СВЦЭМ!$C$39:$C$782,СВЦЭМ!$A$39:$A$782,$A88,СВЦЭМ!$B$39:$B$782,K$83)+'СЕТ СН'!$H$9+СВЦЭМ!$D$10+'СЕТ СН'!$H$5-'СЕТ СН'!$H$17</f>
        <v>5365.2202206800002</v>
      </c>
      <c r="L88" s="36">
        <f>SUMIFS(СВЦЭМ!$C$39:$C$782,СВЦЭМ!$A$39:$A$782,$A88,СВЦЭМ!$B$39:$B$782,L$83)+'СЕТ СН'!$H$9+СВЦЭМ!$D$10+'СЕТ СН'!$H$5-'СЕТ СН'!$H$17</f>
        <v>5324.8066431799998</v>
      </c>
      <c r="M88" s="36">
        <f>SUMIFS(СВЦЭМ!$C$39:$C$782,СВЦЭМ!$A$39:$A$782,$A88,СВЦЭМ!$B$39:$B$782,M$83)+'СЕТ СН'!$H$9+СВЦЭМ!$D$10+'СЕТ СН'!$H$5-'СЕТ СН'!$H$17</f>
        <v>5317.7152242000002</v>
      </c>
      <c r="N88" s="36">
        <f>SUMIFS(СВЦЭМ!$C$39:$C$782,СВЦЭМ!$A$39:$A$782,$A88,СВЦЭМ!$B$39:$B$782,N$83)+'СЕТ СН'!$H$9+СВЦЭМ!$D$10+'СЕТ СН'!$H$5-'СЕТ СН'!$H$17</f>
        <v>5333.3661226500008</v>
      </c>
      <c r="O88" s="36">
        <f>SUMIFS(СВЦЭМ!$C$39:$C$782,СВЦЭМ!$A$39:$A$782,$A88,СВЦЭМ!$B$39:$B$782,O$83)+'СЕТ СН'!$H$9+СВЦЭМ!$D$10+'СЕТ СН'!$H$5-'СЕТ СН'!$H$17</f>
        <v>5359.2921915900006</v>
      </c>
      <c r="P88" s="36">
        <f>SUMIFS(СВЦЭМ!$C$39:$C$782,СВЦЭМ!$A$39:$A$782,$A88,СВЦЭМ!$B$39:$B$782,P$83)+'СЕТ СН'!$H$9+СВЦЭМ!$D$10+'СЕТ СН'!$H$5-'СЕТ СН'!$H$17</f>
        <v>5372.8385908300006</v>
      </c>
      <c r="Q88" s="36">
        <f>SUMIFS(СВЦЭМ!$C$39:$C$782,СВЦЭМ!$A$39:$A$782,$A88,СВЦЭМ!$B$39:$B$782,Q$83)+'СЕТ СН'!$H$9+СВЦЭМ!$D$10+'СЕТ СН'!$H$5-'СЕТ СН'!$H$17</f>
        <v>5388.9116377999999</v>
      </c>
      <c r="R88" s="36">
        <f>SUMIFS(СВЦЭМ!$C$39:$C$782,СВЦЭМ!$A$39:$A$782,$A88,СВЦЭМ!$B$39:$B$782,R$83)+'СЕТ СН'!$H$9+СВЦЭМ!$D$10+'СЕТ СН'!$H$5-'СЕТ СН'!$H$17</f>
        <v>5372.6013263100003</v>
      </c>
      <c r="S88" s="36">
        <f>SUMIFS(СВЦЭМ!$C$39:$C$782,СВЦЭМ!$A$39:$A$782,$A88,СВЦЭМ!$B$39:$B$782,S$83)+'СЕТ СН'!$H$9+СВЦЭМ!$D$10+'СЕТ СН'!$H$5-'СЕТ СН'!$H$17</f>
        <v>5326.2715347400008</v>
      </c>
      <c r="T88" s="36">
        <f>SUMIFS(СВЦЭМ!$C$39:$C$782,СВЦЭМ!$A$39:$A$782,$A88,СВЦЭМ!$B$39:$B$782,T$83)+'СЕТ СН'!$H$9+СВЦЭМ!$D$10+'СЕТ СН'!$H$5-'СЕТ СН'!$H$17</f>
        <v>5302.8855552599998</v>
      </c>
      <c r="U88" s="36">
        <f>SUMIFS(СВЦЭМ!$C$39:$C$782,СВЦЭМ!$A$39:$A$782,$A88,СВЦЭМ!$B$39:$B$782,U$83)+'СЕТ СН'!$H$9+СВЦЭМ!$D$10+'СЕТ СН'!$H$5-'СЕТ СН'!$H$17</f>
        <v>5318.2054472600003</v>
      </c>
      <c r="V88" s="36">
        <f>SUMIFS(СВЦЭМ!$C$39:$C$782,СВЦЭМ!$A$39:$A$782,$A88,СВЦЭМ!$B$39:$B$782,V$83)+'СЕТ СН'!$H$9+СВЦЭМ!$D$10+'СЕТ СН'!$H$5-'СЕТ СН'!$H$17</f>
        <v>5336.6395808100006</v>
      </c>
      <c r="W88" s="36">
        <f>SUMIFS(СВЦЭМ!$C$39:$C$782,СВЦЭМ!$A$39:$A$782,$A88,СВЦЭМ!$B$39:$B$782,W$83)+'СЕТ СН'!$H$9+СВЦЭМ!$D$10+'СЕТ СН'!$H$5-'СЕТ СН'!$H$17</f>
        <v>5340.8967618000006</v>
      </c>
      <c r="X88" s="36">
        <f>SUMIFS(СВЦЭМ!$C$39:$C$782,СВЦЭМ!$A$39:$A$782,$A88,СВЦЭМ!$B$39:$B$782,X$83)+'СЕТ СН'!$H$9+СВЦЭМ!$D$10+'СЕТ СН'!$H$5-'СЕТ СН'!$H$17</f>
        <v>5351.1539756500006</v>
      </c>
      <c r="Y88" s="36">
        <f>SUMIFS(СВЦЭМ!$C$39:$C$782,СВЦЭМ!$A$39:$A$782,$A88,СВЦЭМ!$B$39:$B$782,Y$83)+'СЕТ СН'!$H$9+СВЦЭМ!$D$10+'СЕТ СН'!$H$5-'СЕТ СН'!$H$17</f>
        <v>5364.6454825700002</v>
      </c>
    </row>
    <row r="89" spans="1:25" ht="15.75" x14ac:dyDescent="0.2">
      <c r="A89" s="35">
        <f t="shared" si="2"/>
        <v>45297</v>
      </c>
      <c r="B89" s="36">
        <f>SUMIFS(СВЦЭМ!$C$39:$C$782,СВЦЭМ!$A$39:$A$782,$A89,СВЦЭМ!$B$39:$B$782,B$83)+'СЕТ СН'!$H$9+СВЦЭМ!$D$10+'СЕТ СН'!$H$5-'СЕТ СН'!$H$17</f>
        <v>5525.4044225800008</v>
      </c>
      <c r="C89" s="36">
        <f>SUMIFS(СВЦЭМ!$C$39:$C$782,СВЦЭМ!$A$39:$A$782,$A89,СВЦЭМ!$B$39:$B$782,C$83)+'СЕТ СН'!$H$9+СВЦЭМ!$D$10+'СЕТ СН'!$H$5-'СЕТ СН'!$H$17</f>
        <v>5506.8461315700006</v>
      </c>
      <c r="D89" s="36">
        <f>SUMIFS(СВЦЭМ!$C$39:$C$782,СВЦЭМ!$A$39:$A$782,$A89,СВЦЭМ!$B$39:$B$782,D$83)+'СЕТ СН'!$H$9+СВЦЭМ!$D$10+'СЕТ СН'!$H$5-'СЕТ СН'!$H$17</f>
        <v>5520.5088013800005</v>
      </c>
      <c r="E89" s="36">
        <f>SUMIFS(СВЦЭМ!$C$39:$C$782,СВЦЭМ!$A$39:$A$782,$A89,СВЦЭМ!$B$39:$B$782,E$83)+'СЕТ СН'!$H$9+СВЦЭМ!$D$10+'СЕТ СН'!$H$5-'СЕТ СН'!$H$17</f>
        <v>5536.1371367700003</v>
      </c>
      <c r="F89" s="36">
        <f>SUMIFS(СВЦЭМ!$C$39:$C$782,СВЦЭМ!$A$39:$A$782,$A89,СВЦЭМ!$B$39:$B$782,F$83)+'СЕТ СН'!$H$9+СВЦЭМ!$D$10+'СЕТ СН'!$H$5-'СЕТ СН'!$H$17</f>
        <v>5533.8995488500004</v>
      </c>
      <c r="G89" s="36">
        <f>SUMIFS(СВЦЭМ!$C$39:$C$782,СВЦЭМ!$A$39:$A$782,$A89,СВЦЭМ!$B$39:$B$782,G$83)+'СЕТ СН'!$H$9+СВЦЭМ!$D$10+'СЕТ СН'!$H$5-'СЕТ СН'!$H$17</f>
        <v>5524.06636936</v>
      </c>
      <c r="H89" s="36">
        <f>SUMIFS(СВЦЭМ!$C$39:$C$782,СВЦЭМ!$A$39:$A$782,$A89,СВЦЭМ!$B$39:$B$782,H$83)+'СЕТ СН'!$H$9+СВЦЭМ!$D$10+'СЕТ СН'!$H$5-'СЕТ СН'!$H$17</f>
        <v>5508.9324670599999</v>
      </c>
      <c r="I89" s="36">
        <f>SUMIFS(СВЦЭМ!$C$39:$C$782,СВЦЭМ!$A$39:$A$782,$A89,СВЦЭМ!$B$39:$B$782,I$83)+'СЕТ СН'!$H$9+СВЦЭМ!$D$10+'СЕТ СН'!$H$5-'СЕТ СН'!$H$17</f>
        <v>5467.96268882</v>
      </c>
      <c r="J89" s="36">
        <f>SUMIFS(СВЦЭМ!$C$39:$C$782,СВЦЭМ!$A$39:$A$782,$A89,СВЦЭМ!$B$39:$B$782,J$83)+'СЕТ СН'!$H$9+СВЦЭМ!$D$10+'СЕТ СН'!$H$5-'СЕТ СН'!$H$17</f>
        <v>5459.8344416400005</v>
      </c>
      <c r="K89" s="36">
        <f>SUMIFS(СВЦЭМ!$C$39:$C$782,СВЦЭМ!$A$39:$A$782,$A89,СВЦЭМ!$B$39:$B$782,K$83)+'СЕТ СН'!$H$9+СВЦЭМ!$D$10+'СЕТ СН'!$H$5-'СЕТ СН'!$H$17</f>
        <v>5421.81299915</v>
      </c>
      <c r="L89" s="36">
        <f>SUMIFS(СВЦЭМ!$C$39:$C$782,СВЦЭМ!$A$39:$A$782,$A89,СВЦЭМ!$B$39:$B$782,L$83)+'СЕТ СН'!$H$9+СВЦЭМ!$D$10+'СЕТ СН'!$H$5-'СЕТ СН'!$H$17</f>
        <v>5383.9367499300006</v>
      </c>
      <c r="M89" s="36">
        <f>SUMIFS(СВЦЭМ!$C$39:$C$782,СВЦЭМ!$A$39:$A$782,$A89,СВЦЭМ!$B$39:$B$782,M$83)+'СЕТ СН'!$H$9+СВЦЭМ!$D$10+'СЕТ СН'!$H$5-'СЕТ СН'!$H$17</f>
        <v>5380.40490305</v>
      </c>
      <c r="N89" s="36">
        <f>SUMIFS(СВЦЭМ!$C$39:$C$782,СВЦЭМ!$A$39:$A$782,$A89,СВЦЭМ!$B$39:$B$782,N$83)+'СЕТ СН'!$H$9+СВЦЭМ!$D$10+'СЕТ СН'!$H$5-'СЕТ СН'!$H$17</f>
        <v>5388.1258865600003</v>
      </c>
      <c r="O89" s="36">
        <f>SUMIFS(СВЦЭМ!$C$39:$C$782,СВЦЭМ!$A$39:$A$782,$A89,СВЦЭМ!$B$39:$B$782,O$83)+'СЕТ СН'!$H$9+СВЦЭМ!$D$10+'СЕТ СН'!$H$5-'СЕТ СН'!$H$17</f>
        <v>5400.3997039400001</v>
      </c>
      <c r="P89" s="36">
        <f>SUMIFS(СВЦЭМ!$C$39:$C$782,СВЦЭМ!$A$39:$A$782,$A89,СВЦЭМ!$B$39:$B$782,P$83)+'СЕТ СН'!$H$9+СВЦЭМ!$D$10+'СЕТ СН'!$H$5-'СЕТ СН'!$H$17</f>
        <v>5413.4357599800005</v>
      </c>
      <c r="Q89" s="36">
        <f>SUMIFS(СВЦЭМ!$C$39:$C$782,СВЦЭМ!$A$39:$A$782,$A89,СВЦЭМ!$B$39:$B$782,Q$83)+'СЕТ СН'!$H$9+СВЦЭМ!$D$10+'СЕТ СН'!$H$5-'СЕТ СН'!$H$17</f>
        <v>5425.7844335200007</v>
      </c>
      <c r="R89" s="36">
        <f>SUMIFS(СВЦЭМ!$C$39:$C$782,СВЦЭМ!$A$39:$A$782,$A89,СВЦЭМ!$B$39:$B$782,R$83)+'СЕТ СН'!$H$9+СВЦЭМ!$D$10+'СЕТ СН'!$H$5-'СЕТ СН'!$H$17</f>
        <v>5443.9031604100001</v>
      </c>
      <c r="S89" s="36">
        <f>SUMIFS(СВЦЭМ!$C$39:$C$782,СВЦЭМ!$A$39:$A$782,$A89,СВЦЭМ!$B$39:$B$782,S$83)+'СЕТ СН'!$H$9+СВЦЭМ!$D$10+'СЕТ СН'!$H$5-'СЕТ СН'!$H$17</f>
        <v>5386.75558972</v>
      </c>
      <c r="T89" s="36">
        <f>SUMIFS(СВЦЭМ!$C$39:$C$782,СВЦЭМ!$A$39:$A$782,$A89,СВЦЭМ!$B$39:$B$782,T$83)+'СЕТ СН'!$H$9+СВЦЭМ!$D$10+'СЕТ СН'!$H$5-'СЕТ СН'!$H$17</f>
        <v>5350.1874115299997</v>
      </c>
      <c r="U89" s="36">
        <f>SUMIFS(СВЦЭМ!$C$39:$C$782,СВЦЭМ!$A$39:$A$782,$A89,СВЦЭМ!$B$39:$B$782,U$83)+'СЕТ СН'!$H$9+СВЦЭМ!$D$10+'СЕТ СН'!$H$5-'СЕТ СН'!$H$17</f>
        <v>5359.9174773499999</v>
      </c>
      <c r="V89" s="36">
        <f>SUMIFS(СВЦЭМ!$C$39:$C$782,СВЦЭМ!$A$39:$A$782,$A89,СВЦЭМ!$B$39:$B$782,V$83)+'СЕТ СН'!$H$9+СВЦЭМ!$D$10+'СЕТ СН'!$H$5-'СЕТ СН'!$H$17</f>
        <v>5381.0353274400004</v>
      </c>
      <c r="W89" s="36">
        <f>SUMIFS(СВЦЭМ!$C$39:$C$782,СВЦЭМ!$A$39:$A$782,$A89,СВЦЭМ!$B$39:$B$782,W$83)+'СЕТ СН'!$H$9+СВЦЭМ!$D$10+'СЕТ СН'!$H$5-'СЕТ СН'!$H$17</f>
        <v>5386.7678220300004</v>
      </c>
      <c r="X89" s="36">
        <f>SUMIFS(СВЦЭМ!$C$39:$C$782,СВЦЭМ!$A$39:$A$782,$A89,СВЦЭМ!$B$39:$B$782,X$83)+'СЕТ СН'!$H$9+СВЦЭМ!$D$10+'СЕТ СН'!$H$5-'СЕТ СН'!$H$17</f>
        <v>5395.7273002100001</v>
      </c>
      <c r="Y89" s="36">
        <f>SUMIFS(СВЦЭМ!$C$39:$C$782,СВЦЭМ!$A$39:$A$782,$A89,СВЦЭМ!$B$39:$B$782,Y$83)+'СЕТ СН'!$H$9+СВЦЭМ!$D$10+'СЕТ СН'!$H$5-'СЕТ СН'!$H$17</f>
        <v>5413.7097415200005</v>
      </c>
    </row>
    <row r="90" spans="1:25" ht="15.75" x14ac:dyDescent="0.2">
      <c r="A90" s="35">
        <f t="shared" si="2"/>
        <v>45298</v>
      </c>
      <c r="B90" s="36">
        <f>SUMIFS(СВЦЭМ!$C$39:$C$782,СВЦЭМ!$A$39:$A$782,$A90,СВЦЭМ!$B$39:$B$782,B$83)+'СЕТ СН'!$H$9+СВЦЭМ!$D$10+'СЕТ СН'!$H$5-'СЕТ СН'!$H$17</f>
        <v>5446.4434630000005</v>
      </c>
      <c r="C90" s="36">
        <f>SUMIFS(СВЦЭМ!$C$39:$C$782,СВЦЭМ!$A$39:$A$782,$A90,СВЦЭМ!$B$39:$B$782,C$83)+'СЕТ СН'!$H$9+СВЦЭМ!$D$10+'СЕТ СН'!$H$5-'СЕТ СН'!$H$17</f>
        <v>5528.71503949</v>
      </c>
      <c r="D90" s="36">
        <f>SUMIFS(СВЦЭМ!$C$39:$C$782,СВЦЭМ!$A$39:$A$782,$A90,СВЦЭМ!$B$39:$B$782,D$83)+'СЕТ СН'!$H$9+СВЦЭМ!$D$10+'СЕТ СН'!$H$5-'СЕТ СН'!$H$17</f>
        <v>5550.70214622</v>
      </c>
      <c r="E90" s="36">
        <f>SUMIFS(СВЦЭМ!$C$39:$C$782,СВЦЭМ!$A$39:$A$782,$A90,СВЦЭМ!$B$39:$B$782,E$83)+'СЕТ СН'!$H$9+СВЦЭМ!$D$10+'СЕТ СН'!$H$5-'СЕТ СН'!$H$17</f>
        <v>5561.6308729100001</v>
      </c>
      <c r="F90" s="36">
        <f>SUMIFS(СВЦЭМ!$C$39:$C$782,СВЦЭМ!$A$39:$A$782,$A90,СВЦЭМ!$B$39:$B$782,F$83)+'СЕТ СН'!$H$9+СВЦЭМ!$D$10+'СЕТ СН'!$H$5-'СЕТ СН'!$H$17</f>
        <v>5560.8694635000002</v>
      </c>
      <c r="G90" s="36">
        <f>SUMIFS(СВЦЭМ!$C$39:$C$782,СВЦЭМ!$A$39:$A$782,$A90,СВЦЭМ!$B$39:$B$782,G$83)+'СЕТ СН'!$H$9+СВЦЭМ!$D$10+'СЕТ СН'!$H$5-'СЕТ СН'!$H$17</f>
        <v>5550.8525435400006</v>
      </c>
      <c r="H90" s="36">
        <f>SUMIFS(СВЦЭМ!$C$39:$C$782,СВЦЭМ!$A$39:$A$782,$A90,СВЦЭМ!$B$39:$B$782,H$83)+'СЕТ СН'!$H$9+СВЦЭМ!$D$10+'СЕТ СН'!$H$5-'СЕТ СН'!$H$17</f>
        <v>5538.9724241599997</v>
      </c>
      <c r="I90" s="36">
        <f>SUMIFS(СВЦЭМ!$C$39:$C$782,СВЦЭМ!$A$39:$A$782,$A90,СВЦЭМ!$B$39:$B$782,I$83)+'СЕТ СН'!$H$9+СВЦЭМ!$D$10+'СЕТ СН'!$H$5-'СЕТ СН'!$H$17</f>
        <v>5540.33800505</v>
      </c>
      <c r="J90" s="36">
        <f>SUMIFS(СВЦЭМ!$C$39:$C$782,СВЦЭМ!$A$39:$A$782,$A90,СВЦЭМ!$B$39:$B$782,J$83)+'СЕТ СН'!$H$9+СВЦЭМ!$D$10+'СЕТ СН'!$H$5-'СЕТ СН'!$H$17</f>
        <v>5507.6474903800008</v>
      </c>
      <c r="K90" s="36">
        <f>SUMIFS(СВЦЭМ!$C$39:$C$782,СВЦЭМ!$A$39:$A$782,$A90,СВЦЭМ!$B$39:$B$782,K$83)+'СЕТ СН'!$H$9+СВЦЭМ!$D$10+'СЕТ СН'!$H$5-'СЕТ СН'!$H$17</f>
        <v>5469.8326104400003</v>
      </c>
      <c r="L90" s="36">
        <f>SUMIFS(СВЦЭМ!$C$39:$C$782,СВЦЭМ!$A$39:$A$782,$A90,СВЦЭМ!$B$39:$B$782,L$83)+'СЕТ СН'!$H$9+СВЦЭМ!$D$10+'СЕТ СН'!$H$5-'СЕТ СН'!$H$17</f>
        <v>5440.0934082800004</v>
      </c>
      <c r="M90" s="36">
        <f>SUMIFS(СВЦЭМ!$C$39:$C$782,СВЦЭМ!$A$39:$A$782,$A90,СВЦЭМ!$B$39:$B$782,M$83)+'СЕТ СН'!$H$9+СВЦЭМ!$D$10+'СЕТ СН'!$H$5-'СЕТ СН'!$H$17</f>
        <v>5423.71689745</v>
      </c>
      <c r="N90" s="36">
        <f>SUMIFS(СВЦЭМ!$C$39:$C$782,СВЦЭМ!$A$39:$A$782,$A90,СВЦЭМ!$B$39:$B$782,N$83)+'СЕТ СН'!$H$9+СВЦЭМ!$D$10+'СЕТ СН'!$H$5-'СЕТ СН'!$H$17</f>
        <v>5435.77642311</v>
      </c>
      <c r="O90" s="36">
        <f>SUMIFS(СВЦЭМ!$C$39:$C$782,СВЦЭМ!$A$39:$A$782,$A90,СВЦЭМ!$B$39:$B$782,O$83)+'СЕТ СН'!$H$9+СВЦЭМ!$D$10+'СЕТ СН'!$H$5-'СЕТ СН'!$H$17</f>
        <v>5444.1587121400007</v>
      </c>
      <c r="P90" s="36">
        <f>SUMIFS(СВЦЭМ!$C$39:$C$782,СВЦЭМ!$A$39:$A$782,$A90,СВЦЭМ!$B$39:$B$782,P$83)+'СЕТ СН'!$H$9+СВЦЭМ!$D$10+'СЕТ СН'!$H$5-'СЕТ СН'!$H$17</f>
        <v>5464.6508368700006</v>
      </c>
      <c r="Q90" s="36">
        <f>SUMIFS(СВЦЭМ!$C$39:$C$782,СВЦЭМ!$A$39:$A$782,$A90,СВЦЭМ!$B$39:$B$782,Q$83)+'СЕТ СН'!$H$9+СВЦЭМ!$D$10+'СЕТ СН'!$H$5-'СЕТ СН'!$H$17</f>
        <v>5463.3663604900003</v>
      </c>
      <c r="R90" s="36">
        <f>SUMIFS(СВЦЭМ!$C$39:$C$782,СВЦЭМ!$A$39:$A$782,$A90,СВЦЭМ!$B$39:$B$782,R$83)+'СЕТ СН'!$H$9+СВЦЭМ!$D$10+'СЕТ СН'!$H$5-'СЕТ СН'!$H$17</f>
        <v>5454.3603826899998</v>
      </c>
      <c r="S90" s="36">
        <f>SUMIFS(СВЦЭМ!$C$39:$C$782,СВЦЭМ!$A$39:$A$782,$A90,СВЦЭМ!$B$39:$B$782,S$83)+'СЕТ СН'!$H$9+СВЦЭМ!$D$10+'СЕТ СН'!$H$5-'СЕТ СН'!$H$17</f>
        <v>5429.5362357800004</v>
      </c>
      <c r="T90" s="36">
        <f>SUMIFS(СВЦЭМ!$C$39:$C$782,СВЦЭМ!$A$39:$A$782,$A90,СВЦЭМ!$B$39:$B$782,T$83)+'СЕТ СН'!$H$9+СВЦЭМ!$D$10+'СЕТ СН'!$H$5-'СЕТ СН'!$H$17</f>
        <v>5415.7084882899999</v>
      </c>
      <c r="U90" s="36">
        <f>SUMIFS(СВЦЭМ!$C$39:$C$782,СВЦЭМ!$A$39:$A$782,$A90,СВЦЭМ!$B$39:$B$782,U$83)+'СЕТ СН'!$H$9+СВЦЭМ!$D$10+'СЕТ СН'!$H$5-'СЕТ СН'!$H$17</f>
        <v>5436.4139912999999</v>
      </c>
      <c r="V90" s="36">
        <f>SUMIFS(СВЦЭМ!$C$39:$C$782,СВЦЭМ!$A$39:$A$782,$A90,СВЦЭМ!$B$39:$B$782,V$83)+'СЕТ СН'!$H$9+СВЦЭМ!$D$10+'СЕТ СН'!$H$5-'СЕТ СН'!$H$17</f>
        <v>5446.8138591799998</v>
      </c>
      <c r="W90" s="36">
        <f>SUMIFS(СВЦЭМ!$C$39:$C$782,СВЦЭМ!$A$39:$A$782,$A90,СВЦЭМ!$B$39:$B$782,W$83)+'СЕТ СН'!$H$9+СВЦЭМ!$D$10+'СЕТ СН'!$H$5-'СЕТ СН'!$H$17</f>
        <v>5453.2799465500002</v>
      </c>
      <c r="X90" s="36">
        <f>SUMIFS(СВЦЭМ!$C$39:$C$782,СВЦЭМ!$A$39:$A$782,$A90,СВЦЭМ!$B$39:$B$782,X$83)+'СЕТ СН'!$H$9+СВЦЭМ!$D$10+'СЕТ СН'!$H$5-'СЕТ СН'!$H$17</f>
        <v>5470.5811095700001</v>
      </c>
      <c r="Y90" s="36">
        <f>SUMIFS(СВЦЭМ!$C$39:$C$782,СВЦЭМ!$A$39:$A$782,$A90,СВЦЭМ!$B$39:$B$782,Y$83)+'СЕТ СН'!$H$9+СВЦЭМ!$D$10+'СЕТ СН'!$H$5-'СЕТ СН'!$H$17</f>
        <v>5485.4904981</v>
      </c>
    </row>
    <row r="91" spans="1:25" ht="15.75" x14ac:dyDescent="0.2">
      <c r="A91" s="35">
        <f t="shared" si="2"/>
        <v>45299</v>
      </c>
      <c r="B91" s="36">
        <f>SUMIFS(СВЦЭМ!$C$39:$C$782,СВЦЭМ!$A$39:$A$782,$A91,СВЦЭМ!$B$39:$B$782,B$83)+'СЕТ СН'!$H$9+СВЦЭМ!$D$10+'СЕТ СН'!$H$5-'СЕТ СН'!$H$17</f>
        <v>5338.8884837700007</v>
      </c>
      <c r="C91" s="36">
        <f>SUMIFS(СВЦЭМ!$C$39:$C$782,СВЦЭМ!$A$39:$A$782,$A91,СВЦЭМ!$B$39:$B$782,C$83)+'СЕТ СН'!$H$9+СВЦЭМ!$D$10+'СЕТ СН'!$H$5-'СЕТ СН'!$H$17</f>
        <v>5360.2444929000003</v>
      </c>
      <c r="D91" s="36">
        <f>SUMIFS(СВЦЭМ!$C$39:$C$782,СВЦЭМ!$A$39:$A$782,$A91,СВЦЭМ!$B$39:$B$782,D$83)+'СЕТ СН'!$H$9+СВЦЭМ!$D$10+'СЕТ СН'!$H$5-'СЕТ СН'!$H$17</f>
        <v>5381.6686973400001</v>
      </c>
      <c r="E91" s="36">
        <f>SUMIFS(СВЦЭМ!$C$39:$C$782,СВЦЭМ!$A$39:$A$782,$A91,СВЦЭМ!$B$39:$B$782,E$83)+'СЕТ СН'!$H$9+СВЦЭМ!$D$10+'СЕТ СН'!$H$5-'СЕТ СН'!$H$17</f>
        <v>5392.22368886</v>
      </c>
      <c r="F91" s="36">
        <f>SUMIFS(СВЦЭМ!$C$39:$C$782,СВЦЭМ!$A$39:$A$782,$A91,СВЦЭМ!$B$39:$B$782,F$83)+'СЕТ СН'!$H$9+СВЦЭМ!$D$10+'СЕТ СН'!$H$5-'СЕТ СН'!$H$17</f>
        <v>5401.9434197099999</v>
      </c>
      <c r="G91" s="36">
        <f>SUMIFS(СВЦЭМ!$C$39:$C$782,СВЦЭМ!$A$39:$A$782,$A91,СВЦЭМ!$B$39:$B$782,G$83)+'СЕТ СН'!$H$9+СВЦЭМ!$D$10+'СЕТ СН'!$H$5-'СЕТ СН'!$H$17</f>
        <v>5392.5048474200003</v>
      </c>
      <c r="H91" s="36">
        <f>SUMIFS(СВЦЭМ!$C$39:$C$782,СВЦЭМ!$A$39:$A$782,$A91,СВЦЭМ!$B$39:$B$782,H$83)+'СЕТ СН'!$H$9+СВЦЭМ!$D$10+'СЕТ СН'!$H$5-'СЕТ СН'!$H$17</f>
        <v>5378.3368749300007</v>
      </c>
      <c r="I91" s="36">
        <f>SUMIFS(СВЦЭМ!$C$39:$C$782,СВЦЭМ!$A$39:$A$782,$A91,СВЦЭМ!$B$39:$B$782,I$83)+'СЕТ СН'!$H$9+СВЦЭМ!$D$10+'СЕТ СН'!$H$5-'СЕТ СН'!$H$17</f>
        <v>5367.9594093300002</v>
      </c>
      <c r="J91" s="36">
        <f>SUMIFS(СВЦЭМ!$C$39:$C$782,СВЦЭМ!$A$39:$A$782,$A91,СВЦЭМ!$B$39:$B$782,J$83)+'СЕТ СН'!$H$9+СВЦЭМ!$D$10+'СЕТ СН'!$H$5-'СЕТ СН'!$H$17</f>
        <v>5337.7645513900006</v>
      </c>
      <c r="K91" s="36">
        <f>SUMIFS(СВЦЭМ!$C$39:$C$782,СВЦЭМ!$A$39:$A$782,$A91,СВЦЭМ!$B$39:$B$782,K$83)+'СЕТ СН'!$H$9+СВЦЭМ!$D$10+'СЕТ СН'!$H$5-'СЕТ СН'!$H$17</f>
        <v>5326.7161339600007</v>
      </c>
      <c r="L91" s="36">
        <f>SUMIFS(СВЦЭМ!$C$39:$C$782,СВЦЭМ!$A$39:$A$782,$A91,СВЦЭМ!$B$39:$B$782,L$83)+'СЕТ СН'!$H$9+СВЦЭМ!$D$10+'СЕТ СН'!$H$5-'СЕТ СН'!$H$17</f>
        <v>5394.4320242499998</v>
      </c>
      <c r="M91" s="36">
        <f>SUMIFS(СВЦЭМ!$C$39:$C$782,СВЦЭМ!$A$39:$A$782,$A91,СВЦЭМ!$B$39:$B$782,M$83)+'СЕТ СН'!$H$9+СВЦЭМ!$D$10+'СЕТ СН'!$H$5-'СЕТ СН'!$H$17</f>
        <v>5382.4544724500001</v>
      </c>
      <c r="N91" s="36">
        <f>SUMIFS(СВЦЭМ!$C$39:$C$782,СВЦЭМ!$A$39:$A$782,$A91,СВЦЭМ!$B$39:$B$782,N$83)+'СЕТ СН'!$H$9+СВЦЭМ!$D$10+'СЕТ СН'!$H$5-'СЕТ СН'!$H$17</f>
        <v>5389.9278547800004</v>
      </c>
      <c r="O91" s="36">
        <f>SUMIFS(СВЦЭМ!$C$39:$C$782,СВЦЭМ!$A$39:$A$782,$A91,СВЦЭМ!$B$39:$B$782,O$83)+'СЕТ СН'!$H$9+СВЦЭМ!$D$10+'СЕТ СН'!$H$5-'СЕТ СН'!$H$17</f>
        <v>5404.9709852400001</v>
      </c>
      <c r="P91" s="36">
        <f>SUMIFS(СВЦЭМ!$C$39:$C$782,СВЦЭМ!$A$39:$A$782,$A91,СВЦЭМ!$B$39:$B$782,P$83)+'СЕТ СН'!$H$9+СВЦЭМ!$D$10+'СЕТ СН'!$H$5-'СЕТ СН'!$H$17</f>
        <v>5425.0062766200008</v>
      </c>
      <c r="Q91" s="36">
        <f>SUMIFS(СВЦЭМ!$C$39:$C$782,СВЦЭМ!$A$39:$A$782,$A91,СВЦЭМ!$B$39:$B$782,Q$83)+'СЕТ СН'!$H$9+СВЦЭМ!$D$10+'СЕТ СН'!$H$5-'СЕТ СН'!$H$17</f>
        <v>5428.53203588</v>
      </c>
      <c r="R91" s="36">
        <f>SUMIFS(СВЦЭМ!$C$39:$C$782,СВЦЭМ!$A$39:$A$782,$A91,СВЦЭМ!$B$39:$B$782,R$83)+'СЕТ СН'!$H$9+СВЦЭМ!$D$10+'СЕТ СН'!$H$5-'СЕТ СН'!$H$17</f>
        <v>5420.1505499900004</v>
      </c>
      <c r="S91" s="36">
        <f>SUMIFS(СВЦЭМ!$C$39:$C$782,СВЦЭМ!$A$39:$A$782,$A91,СВЦЭМ!$B$39:$B$782,S$83)+'СЕТ СН'!$H$9+СВЦЭМ!$D$10+'СЕТ СН'!$H$5-'СЕТ СН'!$H$17</f>
        <v>5393.8604531600004</v>
      </c>
      <c r="T91" s="36">
        <f>SUMIFS(СВЦЭМ!$C$39:$C$782,СВЦЭМ!$A$39:$A$782,$A91,СВЦЭМ!$B$39:$B$782,T$83)+'СЕТ СН'!$H$9+СВЦЭМ!$D$10+'СЕТ СН'!$H$5-'СЕТ СН'!$H$17</f>
        <v>5360.7519806</v>
      </c>
      <c r="U91" s="36">
        <f>SUMIFS(СВЦЭМ!$C$39:$C$782,СВЦЭМ!$A$39:$A$782,$A91,СВЦЭМ!$B$39:$B$782,U$83)+'СЕТ СН'!$H$9+СВЦЭМ!$D$10+'СЕТ СН'!$H$5-'СЕТ СН'!$H$17</f>
        <v>5372.3844767999999</v>
      </c>
      <c r="V91" s="36">
        <f>SUMIFS(СВЦЭМ!$C$39:$C$782,СВЦЭМ!$A$39:$A$782,$A91,СВЦЭМ!$B$39:$B$782,V$83)+'СЕТ СН'!$H$9+СВЦЭМ!$D$10+'СЕТ СН'!$H$5-'СЕТ СН'!$H$17</f>
        <v>5391.87944195</v>
      </c>
      <c r="W91" s="36">
        <f>SUMIFS(СВЦЭМ!$C$39:$C$782,СВЦЭМ!$A$39:$A$782,$A91,СВЦЭМ!$B$39:$B$782,W$83)+'СЕТ СН'!$H$9+СВЦЭМ!$D$10+'СЕТ СН'!$H$5-'СЕТ СН'!$H$17</f>
        <v>5388.6665603000001</v>
      </c>
      <c r="X91" s="36">
        <f>SUMIFS(СВЦЭМ!$C$39:$C$782,СВЦЭМ!$A$39:$A$782,$A91,СВЦЭМ!$B$39:$B$782,X$83)+'СЕТ СН'!$H$9+СВЦЭМ!$D$10+'СЕТ СН'!$H$5-'СЕТ СН'!$H$17</f>
        <v>5400.9181494900004</v>
      </c>
      <c r="Y91" s="36">
        <f>SUMIFS(СВЦЭМ!$C$39:$C$782,СВЦЭМ!$A$39:$A$782,$A91,СВЦЭМ!$B$39:$B$782,Y$83)+'СЕТ СН'!$H$9+СВЦЭМ!$D$10+'СЕТ СН'!$H$5-'СЕТ СН'!$H$17</f>
        <v>5410.2784800999998</v>
      </c>
    </row>
    <row r="92" spans="1:25" ht="15.75" x14ac:dyDescent="0.2">
      <c r="A92" s="35">
        <f t="shared" si="2"/>
        <v>45300</v>
      </c>
      <c r="B92" s="36">
        <f>SUMIFS(СВЦЭМ!$C$39:$C$782,СВЦЭМ!$A$39:$A$782,$A92,СВЦЭМ!$B$39:$B$782,B$83)+'СЕТ СН'!$H$9+СВЦЭМ!$D$10+'СЕТ СН'!$H$5-'СЕТ СН'!$H$17</f>
        <v>5417.3565398700002</v>
      </c>
      <c r="C92" s="36">
        <f>SUMIFS(СВЦЭМ!$C$39:$C$782,СВЦЭМ!$A$39:$A$782,$A92,СВЦЭМ!$B$39:$B$782,C$83)+'СЕТ СН'!$H$9+СВЦЭМ!$D$10+'СЕТ СН'!$H$5-'СЕТ СН'!$H$17</f>
        <v>5502.72557125</v>
      </c>
      <c r="D92" s="36">
        <f>SUMIFS(СВЦЭМ!$C$39:$C$782,СВЦЭМ!$A$39:$A$782,$A92,СВЦЭМ!$B$39:$B$782,D$83)+'СЕТ СН'!$H$9+СВЦЭМ!$D$10+'СЕТ СН'!$H$5-'СЕТ СН'!$H$17</f>
        <v>5565.0041805700002</v>
      </c>
      <c r="E92" s="36">
        <f>SUMIFS(СВЦЭМ!$C$39:$C$782,СВЦЭМ!$A$39:$A$782,$A92,СВЦЭМ!$B$39:$B$782,E$83)+'СЕТ СН'!$H$9+СВЦЭМ!$D$10+'СЕТ СН'!$H$5-'СЕТ СН'!$H$17</f>
        <v>5585.5877314200006</v>
      </c>
      <c r="F92" s="36">
        <f>SUMIFS(СВЦЭМ!$C$39:$C$782,СВЦЭМ!$A$39:$A$782,$A92,СВЦЭМ!$B$39:$B$782,F$83)+'СЕТ СН'!$H$9+СВЦЭМ!$D$10+'СЕТ СН'!$H$5-'СЕТ СН'!$H$17</f>
        <v>5583.0229744200005</v>
      </c>
      <c r="G92" s="36">
        <f>SUMIFS(СВЦЭМ!$C$39:$C$782,СВЦЭМ!$A$39:$A$782,$A92,СВЦЭМ!$B$39:$B$782,G$83)+'СЕТ СН'!$H$9+СВЦЭМ!$D$10+'СЕТ СН'!$H$5-'СЕТ СН'!$H$17</f>
        <v>5569.4309822600007</v>
      </c>
      <c r="H92" s="36">
        <f>SUMIFS(СВЦЭМ!$C$39:$C$782,СВЦЭМ!$A$39:$A$782,$A92,СВЦЭМ!$B$39:$B$782,H$83)+'СЕТ СН'!$H$9+СВЦЭМ!$D$10+'СЕТ СН'!$H$5-'СЕТ СН'!$H$17</f>
        <v>5510.8001579600004</v>
      </c>
      <c r="I92" s="36">
        <f>SUMIFS(СВЦЭМ!$C$39:$C$782,СВЦЭМ!$A$39:$A$782,$A92,СВЦЭМ!$B$39:$B$782,I$83)+'СЕТ СН'!$H$9+СВЦЭМ!$D$10+'СЕТ СН'!$H$5-'СЕТ СН'!$H$17</f>
        <v>5476.3985297100007</v>
      </c>
      <c r="J92" s="36">
        <f>SUMIFS(СВЦЭМ!$C$39:$C$782,СВЦЭМ!$A$39:$A$782,$A92,СВЦЭМ!$B$39:$B$782,J$83)+'СЕТ СН'!$H$9+СВЦЭМ!$D$10+'СЕТ СН'!$H$5-'СЕТ СН'!$H$17</f>
        <v>5465.29285093</v>
      </c>
      <c r="K92" s="36">
        <f>SUMIFS(СВЦЭМ!$C$39:$C$782,СВЦЭМ!$A$39:$A$782,$A92,СВЦЭМ!$B$39:$B$782,K$83)+'СЕТ СН'!$H$9+СВЦЭМ!$D$10+'СЕТ СН'!$H$5-'СЕТ СН'!$H$17</f>
        <v>5449.1407705800002</v>
      </c>
      <c r="L92" s="36">
        <f>SUMIFS(СВЦЭМ!$C$39:$C$782,СВЦЭМ!$A$39:$A$782,$A92,СВЦЭМ!$B$39:$B$782,L$83)+'СЕТ СН'!$H$9+СВЦЭМ!$D$10+'СЕТ СН'!$H$5-'СЕТ СН'!$H$17</f>
        <v>5435.3798182800001</v>
      </c>
      <c r="M92" s="36">
        <f>SUMIFS(СВЦЭМ!$C$39:$C$782,СВЦЭМ!$A$39:$A$782,$A92,СВЦЭМ!$B$39:$B$782,M$83)+'СЕТ СН'!$H$9+СВЦЭМ!$D$10+'СЕТ СН'!$H$5-'СЕТ СН'!$H$17</f>
        <v>5448.8648775900001</v>
      </c>
      <c r="N92" s="36">
        <f>SUMIFS(СВЦЭМ!$C$39:$C$782,СВЦЭМ!$A$39:$A$782,$A92,СВЦЭМ!$B$39:$B$782,N$83)+'СЕТ СН'!$H$9+СВЦЭМ!$D$10+'СЕТ СН'!$H$5-'СЕТ СН'!$H$17</f>
        <v>5464.1481423900004</v>
      </c>
      <c r="O92" s="36">
        <f>SUMIFS(СВЦЭМ!$C$39:$C$782,СВЦЭМ!$A$39:$A$782,$A92,СВЦЭМ!$B$39:$B$782,O$83)+'СЕТ СН'!$H$9+СВЦЭМ!$D$10+'СЕТ СН'!$H$5-'СЕТ СН'!$H$17</f>
        <v>5463.0617524999998</v>
      </c>
      <c r="P92" s="36">
        <f>SUMIFS(СВЦЭМ!$C$39:$C$782,СВЦЭМ!$A$39:$A$782,$A92,СВЦЭМ!$B$39:$B$782,P$83)+'СЕТ СН'!$H$9+СВЦЭМ!$D$10+'СЕТ СН'!$H$5-'СЕТ СН'!$H$17</f>
        <v>5482.5944706600003</v>
      </c>
      <c r="Q92" s="36">
        <f>SUMIFS(СВЦЭМ!$C$39:$C$782,СВЦЭМ!$A$39:$A$782,$A92,СВЦЭМ!$B$39:$B$782,Q$83)+'СЕТ СН'!$H$9+СВЦЭМ!$D$10+'СЕТ СН'!$H$5-'СЕТ СН'!$H$17</f>
        <v>5486.3021584800008</v>
      </c>
      <c r="R92" s="36">
        <f>SUMIFS(СВЦЭМ!$C$39:$C$782,СВЦЭМ!$A$39:$A$782,$A92,СВЦЭМ!$B$39:$B$782,R$83)+'СЕТ СН'!$H$9+СВЦЭМ!$D$10+'СЕТ СН'!$H$5-'СЕТ СН'!$H$17</f>
        <v>5475.0605425400008</v>
      </c>
      <c r="S92" s="36">
        <f>SUMIFS(СВЦЭМ!$C$39:$C$782,СВЦЭМ!$A$39:$A$782,$A92,СВЦЭМ!$B$39:$B$782,S$83)+'СЕТ СН'!$H$9+СВЦЭМ!$D$10+'СЕТ СН'!$H$5-'СЕТ СН'!$H$17</f>
        <v>5456.5887014199998</v>
      </c>
      <c r="T92" s="36">
        <f>SUMIFS(СВЦЭМ!$C$39:$C$782,СВЦЭМ!$A$39:$A$782,$A92,СВЦЭМ!$B$39:$B$782,T$83)+'СЕТ СН'!$H$9+СВЦЭМ!$D$10+'СЕТ СН'!$H$5-'СЕТ СН'!$H$17</f>
        <v>5426.7553424800008</v>
      </c>
      <c r="U92" s="36">
        <f>SUMIFS(СВЦЭМ!$C$39:$C$782,СВЦЭМ!$A$39:$A$782,$A92,СВЦЭМ!$B$39:$B$782,U$83)+'СЕТ СН'!$H$9+СВЦЭМ!$D$10+'СЕТ СН'!$H$5-'СЕТ СН'!$H$17</f>
        <v>5436.5597739700006</v>
      </c>
      <c r="V92" s="36">
        <f>SUMIFS(СВЦЭМ!$C$39:$C$782,СВЦЭМ!$A$39:$A$782,$A92,СВЦЭМ!$B$39:$B$782,V$83)+'СЕТ СН'!$H$9+СВЦЭМ!$D$10+'СЕТ СН'!$H$5-'СЕТ СН'!$H$17</f>
        <v>5448.8849405000001</v>
      </c>
      <c r="W92" s="36">
        <f>SUMIFS(СВЦЭМ!$C$39:$C$782,СВЦЭМ!$A$39:$A$782,$A92,СВЦЭМ!$B$39:$B$782,W$83)+'СЕТ СН'!$H$9+СВЦЭМ!$D$10+'СЕТ СН'!$H$5-'СЕТ СН'!$H$17</f>
        <v>5456.7064334400002</v>
      </c>
      <c r="X92" s="36">
        <f>SUMIFS(СВЦЭМ!$C$39:$C$782,СВЦЭМ!$A$39:$A$782,$A92,СВЦЭМ!$B$39:$B$782,X$83)+'СЕТ СН'!$H$9+СВЦЭМ!$D$10+'СЕТ СН'!$H$5-'СЕТ СН'!$H$17</f>
        <v>5470.9567201099999</v>
      </c>
      <c r="Y92" s="36">
        <f>SUMIFS(СВЦЭМ!$C$39:$C$782,СВЦЭМ!$A$39:$A$782,$A92,СВЦЭМ!$B$39:$B$782,Y$83)+'СЕТ СН'!$H$9+СВЦЭМ!$D$10+'СЕТ СН'!$H$5-'СЕТ СН'!$H$17</f>
        <v>5491.0780074100003</v>
      </c>
    </row>
    <row r="93" spans="1:25" ht="15.75" x14ac:dyDescent="0.2">
      <c r="A93" s="35">
        <f t="shared" si="2"/>
        <v>45301</v>
      </c>
      <c r="B93" s="36">
        <f>SUMIFS(СВЦЭМ!$C$39:$C$782,СВЦЭМ!$A$39:$A$782,$A93,СВЦЭМ!$B$39:$B$782,B$83)+'СЕТ СН'!$H$9+СВЦЭМ!$D$10+'СЕТ СН'!$H$5-'СЕТ СН'!$H$17</f>
        <v>5486.2178944100006</v>
      </c>
      <c r="C93" s="36">
        <f>SUMIFS(СВЦЭМ!$C$39:$C$782,СВЦЭМ!$A$39:$A$782,$A93,СВЦЭМ!$B$39:$B$782,C$83)+'СЕТ СН'!$H$9+СВЦЭМ!$D$10+'СЕТ СН'!$H$5-'СЕТ СН'!$H$17</f>
        <v>5525.2171074400003</v>
      </c>
      <c r="D93" s="36">
        <f>SUMIFS(СВЦЭМ!$C$39:$C$782,СВЦЭМ!$A$39:$A$782,$A93,СВЦЭМ!$B$39:$B$782,D$83)+'СЕТ СН'!$H$9+СВЦЭМ!$D$10+'СЕТ СН'!$H$5-'СЕТ СН'!$H$17</f>
        <v>5555.05162122</v>
      </c>
      <c r="E93" s="36">
        <f>SUMIFS(СВЦЭМ!$C$39:$C$782,СВЦЭМ!$A$39:$A$782,$A93,СВЦЭМ!$B$39:$B$782,E$83)+'СЕТ СН'!$H$9+СВЦЭМ!$D$10+'СЕТ СН'!$H$5-'СЕТ СН'!$H$17</f>
        <v>5570.3398606400006</v>
      </c>
      <c r="F93" s="36">
        <f>SUMIFS(СВЦЭМ!$C$39:$C$782,СВЦЭМ!$A$39:$A$782,$A93,СВЦЭМ!$B$39:$B$782,F$83)+'СЕТ СН'!$H$9+СВЦЭМ!$D$10+'СЕТ СН'!$H$5-'СЕТ СН'!$H$17</f>
        <v>5564.3137308599999</v>
      </c>
      <c r="G93" s="36">
        <f>SUMIFS(СВЦЭМ!$C$39:$C$782,СВЦЭМ!$A$39:$A$782,$A93,СВЦЭМ!$B$39:$B$782,G$83)+'СЕТ СН'!$H$9+СВЦЭМ!$D$10+'СЕТ СН'!$H$5-'СЕТ СН'!$H$17</f>
        <v>5544.6641670500003</v>
      </c>
      <c r="H93" s="36">
        <f>SUMIFS(СВЦЭМ!$C$39:$C$782,СВЦЭМ!$A$39:$A$782,$A93,СВЦЭМ!$B$39:$B$782,H$83)+'СЕТ СН'!$H$9+СВЦЭМ!$D$10+'СЕТ СН'!$H$5-'СЕТ СН'!$H$17</f>
        <v>5488.3691059000002</v>
      </c>
      <c r="I93" s="36">
        <f>SUMIFS(СВЦЭМ!$C$39:$C$782,СВЦЭМ!$A$39:$A$782,$A93,СВЦЭМ!$B$39:$B$782,I$83)+'СЕТ СН'!$H$9+СВЦЭМ!$D$10+'СЕТ СН'!$H$5-'СЕТ СН'!$H$17</f>
        <v>5449.2369284300003</v>
      </c>
      <c r="J93" s="36">
        <f>SUMIFS(СВЦЭМ!$C$39:$C$782,СВЦЭМ!$A$39:$A$782,$A93,СВЦЭМ!$B$39:$B$782,J$83)+'СЕТ СН'!$H$9+СВЦЭМ!$D$10+'СЕТ СН'!$H$5-'СЕТ СН'!$H$17</f>
        <v>5460.2421991200008</v>
      </c>
      <c r="K93" s="36">
        <f>SUMIFS(СВЦЭМ!$C$39:$C$782,СВЦЭМ!$A$39:$A$782,$A93,СВЦЭМ!$B$39:$B$782,K$83)+'СЕТ СН'!$H$9+СВЦЭМ!$D$10+'СЕТ СН'!$H$5-'СЕТ СН'!$H$17</f>
        <v>5441.3936605300005</v>
      </c>
      <c r="L93" s="36">
        <f>SUMIFS(СВЦЭМ!$C$39:$C$782,СВЦЭМ!$A$39:$A$782,$A93,СВЦЭМ!$B$39:$B$782,L$83)+'СЕТ СН'!$H$9+СВЦЭМ!$D$10+'СЕТ СН'!$H$5-'СЕТ СН'!$H$17</f>
        <v>5427.7076779500003</v>
      </c>
      <c r="M93" s="36">
        <f>SUMIFS(СВЦЭМ!$C$39:$C$782,СВЦЭМ!$A$39:$A$782,$A93,СВЦЭМ!$B$39:$B$782,M$83)+'СЕТ СН'!$H$9+СВЦЭМ!$D$10+'СЕТ СН'!$H$5-'СЕТ СН'!$H$17</f>
        <v>5430.9792113100002</v>
      </c>
      <c r="N93" s="36">
        <f>SUMIFS(СВЦЭМ!$C$39:$C$782,СВЦЭМ!$A$39:$A$782,$A93,СВЦЭМ!$B$39:$B$782,N$83)+'СЕТ СН'!$H$9+СВЦЭМ!$D$10+'СЕТ СН'!$H$5-'СЕТ СН'!$H$17</f>
        <v>5419.7167750099998</v>
      </c>
      <c r="O93" s="36">
        <f>SUMIFS(СВЦЭМ!$C$39:$C$782,СВЦЭМ!$A$39:$A$782,$A93,СВЦЭМ!$B$39:$B$782,O$83)+'СЕТ СН'!$H$9+СВЦЭМ!$D$10+'СЕТ СН'!$H$5-'СЕТ СН'!$H$17</f>
        <v>5425.4995099000007</v>
      </c>
      <c r="P93" s="36">
        <f>SUMIFS(СВЦЭМ!$C$39:$C$782,СВЦЭМ!$A$39:$A$782,$A93,СВЦЭМ!$B$39:$B$782,P$83)+'СЕТ СН'!$H$9+СВЦЭМ!$D$10+'СЕТ СН'!$H$5-'СЕТ СН'!$H$17</f>
        <v>5439.4984802200006</v>
      </c>
      <c r="Q93" s="36">
        <f>SUMIFS(СВЦЭМ!$C$39:$C$782,СВЦЭМ!$A$39:$A$782,$A93,СВЦЭМ!$B$39:$B$782,Q$83)+'СЕТ СН'!$H$9+СВЦЭМ!$D$10+'СЕТ СН'!$H$5-'СЕТ СН'!$H$17</f>
        <v>5431.1864340000002</v>
      </c>
      <c r="R93" s="36">
        <f>SUMIFS(СВЦЭМ!$C$39:$C$782,СВЦЭМ!$A$39:$A$782,$A93,СВЦЭМ!$B$39:$B$782,R$83)+'СЕТ СН'!$H$9+СВЦЭМ!$D$10+'СЕТ СН'!$H$5-'СЕТ СН'!$H$17</f>
        <v>5436.3290283200004</v>
      </c>
      <c r="S93" s="36">
        <f>SUMIFS(СВЦЭМ!$C$39:$C$782,СВЦЭМ!$A$39:$A$782,$A93,СВЦЭМ!$B$39:$B$782,S$83)+'СЕТ СН'!$H$9+СВЦЭМ!$D$10+'СЕТ СН'!$H$5-'СЕТ СН'!$H$17</f>
        <v>5417.23727951</v>
      </c>
      <c r="T93" s="36">
        <f>SUMIFS(СВЦЭМ!$C$39:$C$782,СВЦЭМ!$A$39:$A$782,$A93,СВЦЭМ!$B$39:$B$782,T$83)+'СЕТ СН'!$H$9+СВЦЭМ!$D$10+'СЕТ СН'!$H$5-'СЕТ СН'!$H$17</f>
        <v>5398.48361123</v>
      </c>
      <c r="U93" s="36">
        <f>SUMIFS(СВЦЭМ!$C$39:$C$782,СВЦЭМ!$A$39:$A$782,$A93,СВЦЭМ!$B$39:$B$782,U$83)+'СЕТ СН'!$H$9+СВЦЭМ!$D$10+'СЕТ СН'!$H$5-'СЕТ СН'!$H$17</f>
        <v>5413.6875850599999</v>
      </c>
      <c r="V93" s="36">
        <f>SUMIFS(СВЦЭМ!$C$39:$C$782,СВЦЭМ!$A$39:$A$782,$A93,СВЦЭМ!$B$39:$B$782,V$83)+'СЕТ СН'!$H$9+СВЦЭМ!$D$10+'СЕТ СН'!$H$5-'СЕТ СН'!$H$17</f>
        <v>5431.0923207300002</v>
      </c>
      <c r="W93" s="36">
        <f>SUMIFS(СВЦЭМ!$C$39:$C$782,СВЦЭМ!$A$39:$A$782,$A93,СВЦЭМ!$B$39:$B$782,W$83)+'СЕТ СН'!$H$9+СВЦЭМ!$D$10+'СЕТ СН'!$H$5-'СЕТ СН'!$H$17</f>
        <v>5429.61575859</v>
      </c>
      <c r="X93" s="36">
        <f>SUMIFS(СВЦЭМ!$C$39:$C$782,СВЦЭМ!$A$39:$A$782,$A93,СВЦЭМ!$B$39:$B$782,X$83)+'СЕТ СН'!$H$9+СВЦЭМ!$D$10+'СЕТ СН'!$H$5-'СЕТ СН'!$H$17</f>
        <v>5449.4175271900003</v>
      </c>
      <c r="Y93" s="36">
        <f>SUMIFS(СВЦЭМ!$C$39:$C$782,СВЦЭМ!$A$39:$A$782,$A93,СВЦЭМ!$B$39:$B$782,Y$83)+'СЕТ СН'!$H$9+СВЦЭМ!$D$10+'СЕТ СН'!$H$5-'СЕТ СН'!$H$17</f>
        <v>5472.5866702399999</v>
      </c>
    </row>
    <row r="94" spans="1:25" ht="15.75" x14ac:dyDescent="0.2">
      <c r="A94" s="35">
        <f t="shared" si="2"/>
        <v>45302</v>
      </c>
      <c r="B94" s="36">
        <f>SUMIFS(СВЦЭМ!$C$39:$C$782,СВЦЭМ!$A$39:$A$782,$A94,СВЦЭМ!$B$39:$B$782,B$83)+'СЕТ СН'!$H$9+СВЦЭМ!$D$10+'СЕТ СН'!$H$5-'СЕТ СН'!$H$17</f>
        <v>5501.2391127600004</v>
      </c>
      <c r="C94" s="36">
        <f>SUMIFS(СВЦЭМ!$C$39:$C$782,СВЦЭМ!$A$39:$A$782,$A94,СВЦЭМ!$B$39:$B$782,C$83)+'СЕТ СН'!$H$9+СВЦЭМ!$D$10+'СЕТ СН'!$H$5-'СЕТ СН'!$H$17</f>
        <v>5541.0341802700004</v>
      </c>
      <c r="D94" s="36">
        <f>SUMIFS(СВЦЭМ!$C$39:$C$782,СВЦЭМ!$A$39:$A$782,$A94,СВЦЭМ!$B$39:$B$782,D$83)+'СЕТ СН'!$H$9+СВЦЭМ!$D$10+'СЕТ СН'!$H$5-'СЕТ СН'!$H$17</f>
        <v>5559.2477522200006</v>
      </c>
      <c r="E94" s="36">
        <f>SUMIFS(СВЦЭМ!$C$39:$C$782,СВЦЭМ!$A$39:$A$782,$A94,СВЦЭМ!$B$39:$B$782,E$83)+'СЕТ СН'!$H$9+СВЦЭМ!$D$10+'СЕТ СН'!$H$5-'СЕТ СН'!$H$17</f>
        <v>5581.6459906</v>
      </c>
      <c r="F94" s="36">
        <f>SUMIFS(СВЦЭМ!$C$39:$C$782,СВЦЭМ!$A$39:$A$782,$A94,СВЦЭМ!$B$39:$B$782,F$83)+'СЕТ СН'!$H$9+СВЦЭМ!$D$10+'СЕТ СН'!$H$5-'СЕТ СН'!$H$17</f>
        <v>5578.9779431400002</v>
      </c>
      <c r="G94" s="36">
        <f>SUMIFS(СВЦЭМ!$C$39:$C$782,СВЦЭМ!$A$39:$A$782,$A94,СВЦЭМ!$B$39:$B$782,G$83)+'СЕТ СН'!$H$9+СВЦЭМ!$D$10+'СЕТ СН'!$H$5-'СЕТ СН'!$H$17</f>
        <v>5562.6354892100007</v>
      </c>
      <c r="H94" s="36">
        <f>SUMIFS(СВЦЭМ!$C$39:$C$782,СВЦЭМ!$A$39:$A$782,$A94,СВЦЭМ!$B$39:$B$782,H$83)+'СЕТ СН'!$H$9+СВЦЭМ!$D$10+'СЕТ СН'!$H$5-'СЕТ СН'!$H$17</f>
        <v>5509.21586355</v>
      </c>
      <c r="I94" s="36">
        <f>SUMIFS(СВЦЭМ!$C$39:$C$782,СВЦЭМ!$A$39:$A$782,$A94,СВЦЭМ!$B$39:$B$782,I$83)+'СЕТ СН'!$H$9+СВЦЭМ!$D$10+'СЕТ СН'!$H$5-'СЕТ СН'!$H$17</f>
        <v>5471.0312846500001</v>
      </c>
      <c r="J94" s="36">
        <f>SUMIFS(СВЦЭМ!$C$39:$C$782,СВЦЭМ!$A$39:$A$782,$A94,СВЦЭМ!$B$39:$B$782,J$83)+'СЕТ СН'!$H$9+СВЦЭМ!$D$10+'СЕТ СН'!$H$5-'СЕТ СН'!$H$17</f>
        <v>5459.35598751</v>
      </c>
      <c r="K94" s="36">
        <f>SUMIFS(СВЦЭМ!$C$39:$C$782,СВЦЭМ!$A$39:$A$782,$A94,СВЦЭМ!$B$39:$B$782,K$83)+'СЕТ СН'!$H$9+СВЦЭМ!$D$10+'СЕТ СН'!$H$5-'СЕТ СН'!$H$17</f>
        <v>5446.1492876100001</v>
      </c>
      <c r="L94" s="36">
        <f>SUMIFS(СВЦЭМ!$C$39:$C$782,СВЦЭМ!$A$39:$A$782,$A94,СВЦЭМ!$B$39:$B$782,L$83)+'СЕТ СН'!$H$9+СВЦЭМ!$D$10+'СЕТ СН'!$H$5-'СЕТ СН'!$H$17</f>
        <v>5430.7348300700005</v>
      </c>
      <c r="M94" s="36">
        <f>SUMIFS(СВЦЭМ!$C$39:$C$782,СВЦЭМ!$A$39:$A$782,$A94,СВЦЭМ!$B$39:$B$782,M$83)+'СЕТ СН'!$H$9+СВЦЭМ!$D$10+'СЕТ СН'!$H$5-'СЕТ СН'!$H$17</f>
        <v>5437.8213675700008</v>
      </c>
      <c r="N94" s="36">
        <f>SUMIFS(СВЦЭМ!$C$39:$C$782,СВЦЭМ!$A$39:$A$782,$A94,СВЦЭМ!$B$39:$B$782,N$83)+'СЕТ СН'!$H$9+СВЦЭМ!$D$10+'СЕТ СН'!$H$5-'СЕТ СН'!$H$17</f>
        <v>5437.6937407700007</v>
      </c>
      <c r="O94" s="36">
        <f>SUMIFS(СВЦЭМ!$C$39:$C$782,СВЦЭМ!$A$39:$A$782,$A94,СВЦЭМ!$B$39:$B$782,O$83)+'СЕТ СН'!$H$9+СВЦЭМ!$D$10+'СЕТ СН'!$H$5-'СЕТ СН'!$H$17</f>
        <v>5452.6417258900001</v>
      </c>
      <c r="P94" s="36">
        <f>SUMIFS(СВЦЭМ!$C$39:$C$782,СВЦЭМ!$A$39:$A$782,$A94,СВЦЭМ!$B$39:$B$782,P$83)+'СЕТ СН'!$H$9+СВЦЭМ!$D$10+'СЕТ СН'!$H$5-'СЕТ СН'!$H$17</f>
        <v>5455.4284498400002</v>
      </c>
      <c r="Q94" s="36">
        <f>SUMIFS(СВЦЭМ!$C$39:$C$782,СВЦЭМ!$A$39:$A$782,$A94,СВЦЭМ!$B$39:$B$782,Q$83)+'СЕТ СН'!$H$9+СВЦЭМ!$D$10+'СЕТ СН'!$H$5-'СЕТ СН'!$H$17</f>
        <v>5467.6946854500002</v>
      </c>
      <c r="R94" s="36">
        <f>SUMIFS(СВЦЭМ!$C$39:$C$782,СВЦЭМ!$A$39:$A$782,$A94,СВЦЭМ!$B$39:$B$782,R$83)+'СЕТ СН'!$H$9+СВЦЭМ!$D$10+'СЕТ СН'!$H$5-'СЕТ СН'!$H$17</f>
        <v>5456.9865486100007</v>
      </c>
      <c r="S94" s="36">
        <f>SUMIFS(СВЦЭМ!$C$39:$C$782,СВЦЭМ!$A$39:$A$782,$A94,СВЦЭМ!$B$39:$B$782,S$83)+'СЕТ СН'!$H$9+СВЦЭМ!$D$10+'СЕТ СН'!$H$5-'СЕТ СН'!$H$17</f>
        <v>5428.7759383900002</v>
      </c>
      <c r="T94" s="36">
        <f>SUMIFS(СВЦЭМ!$C$39:$C$782,СВЦЭМ!$A$39:$A$782,$A94,СВЦЭМ!$B$39:$B$782,T$83)+'СЕТ СН'!$H$9+СВЦЭМ!$D$10+'СЕТ СН'!$H$5-'СЕТ СН'!$H$17</f>
        <v>5412.00319846</v>
      </c>
      <c r="U94" s="36">
        <f>SUMIFS(СВЦЭМ!$C$39:$C$782,СВЦЭМ!$A$39:$A$782,$A94,СВЦЭМ!$B$39:$B$782,U$83)+'СЕТ СН'!$H$9+СВЦЭМ!$D$10+'СЕТ СН'!$H$5-'СЕТ СН'!$H$17</f>
        <v>5435.3646953799998</v>
      </c>
      <c r="V94" s="36">
        <f>SUMIFS(СВЦЭМ!$C$39:$C$782,СВЦЭМ!$A$39:$A$782,$A94,СВЦЭМ!$B$39:$B$782,V$83)+'СЕТ СН'!$H$9+СВЦЭМ!$D$10+'СЕТ СН'!$H$5-'СЕТ СН'!$H$17</f>
        <v>5460.7557682799998</v>
      </c>
      <c r="W94" s="36">
        <f>SUMIFS(СВЦЭМ!$C$39:$C$782,СВЦЭМ!$A$39:$A$782,$A94,СВЦЭМ!$B$39:$B$782,W$83)+'СЕТ СН'!$H$9+СВЦЭМ!$D$10+'СЕТ СН'!$H$5-'СЕТ СН'!$H$17</f>
        <v>5462.8283824</v>
      </c>
      <c r="X94" s="36">
        <f>SUMIFS(СВЦЭМ!$C$39:$C$782,СВЦЭМ!$A$39:$A$782,$A94,СВЦЭМ!$B$39:$B$782,X$83)+'СЕТ СН'!$H$9+СВЦЭМ!$D$10+'СЕТ СН'!$H$5-'СЕТ СН'!$H$17</f>
        <v>5487.9526880800004</v>
      </c>
      <c r="Y94" s="36">
        <f>SUMIFS(СВЦЭМ!$C$39:$C$782,СВЦЭМ!$A$39:$A$782,$A94,СВЦЭМ!$B$39:$B$782,Y$83)+'СЕТ СН'!$H$9+СВЦЭМ!$D$10+'СЕТ СН'!$H$5-'СЕТ СН'!$H$17</f>
        <v>5518.5988105300003</v>
      </c>
    </row>
    <row r="95" spans="1:25" ht="15.75" x14ac:dyDescent="0.2">
      <c r="A95" s="35">
        <f t="shared" si="2"/>
        <v>45303</v>
      </c>
      <c r="B95" s="36">
        <f>SUMIFS(СВЦЭМ!$C$39:$C$782,СВЦЭМ!$A$39:$A$782,$A95,СВЦЭМ!$B$39:$B$782,B$83)+'СЕТ СН'!$H$9+СВЦЭМ!$D$10+'СЕТ СН'!$H$5-'СЕТ СН'!$H$17</f>
        <v>5549.4450255600004</v>
      </c>
      <c r="C95" s="36">
        <f>SUMIFS(СВЦЭМ!$C$39:$C$782,СВЦЭМ!$A$39:$A$782,$A95,СВЦЭМ!$B$39:$B$782,C$83)+'СЕТ СН'!$H$9+СВЦЭМ!$D$10+'СЕТ СН'!$H$5-'СЕТ СН'!$H$17</f>
        <v>5587.2621380199998</v>
      </c>
      <c r="D95" s="36">
        <f>SUMIFS(СВЦЭМ!$C$39:$C$782,СВЦЭМ!$A$39:$A$782,$A95,СВЦЭМ!$B$39:$B$782,D$83)+'СЕТ СН'!$H$9+СВЦЭМ!$D$10+'СЕТ СН'!$H$5-'СЕТ СН'!$H$17</f>
        <v>5601.5248038400005</v>
      </c>
      <c r="E95" s="36">
        <f>SUMIFS(СВЦЭМ!$C$39:$C$782,СВЦЭМ!$A$39:$A$782,$A95,СВЦЭМ!$B$39:$B$782,E$83)+'СЕТ СН'!$H$9+СВЦЭМ!$D$10+'СЕТ СН'!$H$5-'СЕТ СН'!$H$17</f>
        <v>5615.5322151</v>
      </c>
      <c r="F95" s="36">
        <f>SUMIFS(СВЦЭМ!$C$39:$C$782,СВЦЭМ!$A$39:$A$782,$A95,СВЦЭМ!$B$39:$B$782,F$83)+'СЕТ СН'!$H$9+СВЦЭМ!$D$10+'СЕТ СН'!$H$5-'СЕТ СН'!$H$17</f>
        <v>5614.3602417300008</v>
      </c>
      <c r="G95" s="36">
        <f>SUMIFS(СВЦЭМ!$C$39:$C$782,СВЦЭМ!$A$39:$A$782,$A95,СВЦЭМ!$B$39:$B$782,G$83)+'СЕТ СН'!$H$9+СВЦЭМ!$D$10+'СЕТ СН'!$H$5-'СЕТ СН'!$H$17</f>
        <v>5588.0642696200002</v>
      </c>
      <c r="H95" s="36">
        <f>SUMIFS(СВЦЭМ!$C$39:$C$782,СВЦЭМ!$A$39:$A$782,$A95,СВЦЭМ!$B$39:$B$782,H$83)+'СЕТ СН'!$H$9+СВЦЭМ!$D$10+'СЕТ СН'!$H$5-'СЕТ СН'!$H$17</f>
        <v>5538.2858235900003</v>
      </c>
      <c r="I95" s="36">
        <f>SUMIFS(СВЦЭМ!$C$39:$C$782,СВЦЭМ!$A$39:$A$782,$A95,СВЦЭМ!$B$39:$B$782,I$83)+'СЕТ СН'!$H$9+СВЦЭМ!$D$10+'СЕТ СН'!$H$5-'СЕТ СН'!$H$17</f>
        <v>5519.3313072800001</v>
      </c>
      <c r="J95" s="36">
        <f>SUMIFS(СВЦЭМ!$C$39:$C$782,СВЦЭМ!$A$39:$A$782,$A95,СВЦЭМ!$B$39:$B$782,J$83)+'СЕТ СН'!$H$9+СВЦЭМ!$D$10+'СЕТ СН'!$H$5-'СЕТ СН'!$H$17</f>
        <v>5488.8452463800004</v>
      </c>
      <c r="K95" s="36">
        <f>SUMIFS(СВЦЭМ!$C$39:$C$782,СВЦЭМ!$A$39:$A$782,$A95,СВЦЭМ!$B$39:$B$782,K$83)+'СЕТ СН'!$H$9+СВЦЭМ!$D$10+'СЕТ СН'!$H$5-'СЕТ СН'!$H$17</f>
        <v>5467.3469753300005</v>
      </c>
      <c r="L95" s="36">
        <f>SUMIFS(СВЦЭМ!$C$39:$C$782,СВЦЭМ!$A$39:$A$782,$A95,СВЦЭМ!$B$39:$B$782,L$83)+'СЕТ СН'!$H$9+СВЦЭМ!$D$10+'СЕТ СН'!$H$5-'СЕТ СН'!$H$17</f>
        <v>5448.0613352500004</v>
      </c>
      <c r="M95" s="36">
        <f>SUMIFS(СВЦЭМ!$C$39:$C$782,СВЦЭМ!$A$39:$A$782,$A95,СВЦЭМ!$B$39:$B$782,M$83)+'СЕТ СН'!$H$9+СВЦЭМ!$D$10+'СЕТ СН'!$H$5-'СЕТ СН'!$H$17</f>
        <v>5465.9755569700001</v>
      </c>
      <c r="N95" s="36">
        <f>SUMIFS(СВЦЭМ!$C$39:$C$782,СВЦЭМ!$A$39:$A$782,$A95,СВЦЭМ!$B$39:$B$782,N$83)+'СЕТ СН'!$H$9+СВЦЭМ!$D$10+'СЕТ СН'!$H$5-'СЕТ СН'!$H$17</f>
        <v>5489.8366514300005</v>
      </c>
      <c r="O95" s="36">
        <f>SUMIFS(СВЦЭМ!$C$39:$C$782,СВЦЭМ!$A$39:$A$782,$A95,СВЦЭМ!$B$39:$B$782,O$83)+'СЕТ СН'!$H$9+СВЦЭМ!$D$10+'СЕТ СН'!$H$5-'СЕТ СН'!$H$17</f>
        <v>5501.2390726800004</v>
      </c>
      <c r="P95" s="36">
        <f>SUMIFS(СВЦЭМ!$C$39:$C$782,СВЦЭМ!$A$39:$A$782,$A95,СВЦЭМ!$B$39:$B$782,P$83)+'СЕТ СН'!$H$9+СВЦЭМ!$D$10+'СЕТ СН'!$H$5-'СЕТ СН'!$H$17</f>
        <v>5505.3173492000005</v>
      </c>
      <c r="Q95" s="36">
        <f>SUMIFS(СВЦЭМ!$C$39:$C$782,СВЦЭМ!$A$39:$A$782,$A95,СВЦЭМ!$B$39:$B$782,Q$83)+'СЕТ СН'!$H$9+СВЦЭМ!$D$10+'СЕТ СН'!$H$5-'СЕТ СН'!$H$17</f>
        <v>5514.6680137700005</v>
      </c>
      <c r="R95" s="36">
        <f>SUMIFS(СВЦЭМ!$C$39:$C$782,СВЦЭМ!$A$39:$A$782,$A95,СВЦЭМ!$B$39:$B$782,R$83)+'СЕТ СН'!$H$9+СВЦЭМ!$D$10+'СЕТ СН'!$H$5-'СЕТ СН'!$H$17</f>
        <v>5518.2901425700002</v>
      </c>
      <c r="S95" s="36">
        <f>SUMIFS(СВЦЭМ!$C$39:$C$782,СВЦЭМ!$A$39:$A$782,$A95,СВЦЭМ!$B$39:$B$782,S$83)+'СЕТ СН'!$H$9+СВЦЭМ!$D$10+'СЕТ СН'!$H$5-'СЕТ СН'!$H$17</f>
        <v>5482.6955082900004</v>
      </c>
      <c r="T95" s="36">
        <f>SUMIFS(СВЦЭМ!$C$39:$C$782,СВЦЭМ!$A$39:$A$782,$A95,СВЦЭМ!$B$39:$B$782,T$83)+'СЕТ СН'!$H$9+СВЦЭМ!$D$10+'СЕТ СН'!$H$5-'СЕТ СН'!$H$17</f>
        <v>5438.3981654300005</v>
      </c>
      <c r="U95" s="36">
        <f>SUMIFS(СВЦЭМ!$C$39:$C$782,СВЦЭМ!$A$39:$A$782,$A95,СВЦЭМ!$B$39:$B$782,U$83)+'СЕТ СН'!$H$9+СВЦЭМ!$D$10+'СЕТ СН'!$H$5-'СЕТ СН'!$H$17</f>
        <v>5450.2932473400006</v>
      </c>
      <c r="V95" s="36">
        <f>SUMIFS(СВЦЭМ!$C$39:$C$782,СВЦЭМ!$A$39:$A$782,$A95,СВЦЭМ!$B$39:$B$782,V$83)+'СЕТ СН'!$H$9+СВЦЭМ!$D$10+'СЕТ СН'!$H$5-'СЕТ СН'!$H$17</f>
        <v>5470.0743332399998</v>
      </c>
      <c r="W95" s="36">
        <f>SUMIFS(СВЦЭМ!$C$39:$C$782,СВЦЭМ!$A$39:$A$782,$A95,СВЦЭМ!$B$39:$B$782,W$83)+'СЕТ СН'!$H$9+СВЦЭМ!$D$10+'СЕТ СН'!$H$5-'СЕТ СН'!$H$17</f>
        <v>5483.0473996199999</v>
      </c>
      <c r="X95" s="36">
        <f>SUMIFS(СВЦЭМ!$C$39:$C$782,СВЦЭМ!$A$39:$A$782,$A95,СВЦЭМ!$B$39:$B$782,X$83)+'СЕТ СН'!$H$9+СВЦЭМ!$D$10+'СЕТ СН'!$H$5-'СЕТ СН'!$H$17</f>
        <v>5508.9486389800004</v>
      </c>
      <c r="Y95" s="36">
        <f>SUMIFS(СВЦЭМ!$C$39:$C$782,СВЦЭМ!$A$39:$A$782,$A95,СВЦЭМ!$B$39:$B$782,Y$83)+'СЕТ СН'!$H$9+СВЦЭМ!$D$10+'СЕТ СН'!$H$5-'СЕТ СН'!$H$17</f>
        <v>5515.7241297600003</v>
      </c>
    </row>
    <row r="96" spans="1:25" ht="15.75" x14ac:dyDescent="0.2">
      <c r="A96" s="35">
        <f t="shared" si="2"/>
        <v>45304</v>
      </c>
      <c r="B96" s="36">
        <f>SUMIFS(СВЦЭМ!$C$39:$C$782,СВЦЭМ!$A$39:$A$782,$A96,СВЦЭМ!$B$39:$B$782,B$83)+'СЕТ СН'!$H$9+СВЦЭМ!$D$10+'СЕТ СН'!$H$5-'СЕТ СН'!$H$17</f>
        <v>5383.3910283499999</v>
      </c>
      <c r="C96" s="36">
        <f>SUMIFS(СВЦЭМ!$C$39:$C$782,СВЦЭМ!$A$39:$A$782,$A96,СВЦЭМ!$B$39:$B$782,C$83)+'СЕТ СН'!$H$9+СВЦЭМ!$D$10+'СЕТ СН'!$H$5-'СЕТ СН'!$H$17</f>
        <v>5353.6675348900008</v>
      </c>
      <c r="D96" s="36">
        <f>SUMIFS(СВЦЭМ!$C$39:$C$782,СВЦЭМ!$A$39:$A$782,$A96,СВЦЭМ!$B$39:$B$782,D$83)+'СЕТ СН'!$H$9+СВЦЭМ!$D$10+'СЕТ СН'!$H$5-'СЕТ СН'!$H$17</f>
        <v>5376.9297860000006</v>
      </c>
      <c r="E96" s="36">
        <f>SUMIFS(СВЦЭМ!$C$39:$C$782,СВЦЭМ!$A$39:$A$782,$A96,СВЦЭМ!$B$39:$B$782,E$83)+'СЕТ СН'!$H$9+СВЦЭМ!$D$10+'СЕТ СН'!$H$5-'СЕТ СН'!$H$17</f>
        <v>5388.9237103600008</v>
      </c>
      <c r="F96" s="36">
        <f>SUMIFS(СВЦЭМ!$C$39:$C$782,СВЦЭМ!$A$39:$A$782,$A96,СВЦЭМ!$B$39:$B$782,F$83)+'СЕТ СН'!$H$9+СВЦЭМ!$D$10+'СЕТ СН'!$H$5-'СЕТ СН'!$H$17</f>
        <v>5394.7662376799999</v>
      </c>
      <c r="G96" s="36">
        <f>SUMIFS(СВЦЭМ!$C$39:$C$782,СВЦЭМ!$A$39:$A$782,$A96,СВЦЭМ!$B$39:$B$782,G$83)+'СЕТ СН'!$H$9+СВЦЭМ!$D$10+'СЕТ СН'!$H$5-'СЕТ СН'!$H$17</f>
        <v>5385.2820114599999</v>
      </c>
      <c r="H96" s="36">
        <f>SUMIFS(СВЦЭМ!$C$39:$C$782,СВЦЭМ!$A$39:$A$782,$A96,СВЦЭМ!$B$39:$B$782,H$83)+'СЕТ СН'!$H$9+СВЦЭМ!$D$10+'СЕТ СН'!$H$5-'СЕТ СН'!$H$17</f>
        <v>5374.7698096700005</v>
      </c>
      <c r="I96" s="36">
        <f>SUMIFS(СВЦЭМ!$C$39:$C$782,СВЦЭМ!$A$39:$A$782,$A96,СВЦЭМ!$B$39:$B$782,I$83)+'СЕТ СН'!$H$9+СВЦЭМ!$D$10+'СЕТ СН'!$H$5-'СЕТ СН'!$H$17</f>
        <v>5375.8696754600005</v>
      </c>
      <c r="J96" s="36">
        <f>SUMIFS(СВЦЭМ!$C$39:$C$782,СВЦЭМ!$A$39:$A$782,$A96,СВЦЭМ!$B$39:$B$782,J$83)+'СЕТ СН'!$H$9+СВЦЭМ!$D$10+'СЕТ СН'!$H$5-'СЕТ СН'!$H$17</f>
        <v>5337.2353964000004</v>
      </c>
      <c r="K96" s="36">
        <f>SUMIFS(СВЦЭМ!$C$39:$C$782,СВЦЭМ!$A$39:$A$782,$A96,СВЦЭМ!$B$39:$B$782,K$83)+'СЕТ СН'!$H$9+СВЦЭМ!$D$10+'СЕТ СН'!$H$5-'СЕТ СН'!$H$17</f>
        <v>5314.4501302600002</v>
      </c>
      <c r="L96" s="36">
        <f>SUMIFS(СВЦЭМ!$C$39:$C$782,СВЦЭМ!$A$39:$A$782,$A96,СВЦЭМ!$B$39:$B$782,L$83)+'СЕТ СН'!$H$9+СВЦЭМ!$D$10+'СЕТ СН'!$H$5-'СЕТ СН'!$H$17</f>
        <v>5262.2393408600001</v>
      </c>
      <c r="M96" s="36">
        <f>SUMIFS(СВЦЭМ!$C$39:$C$782,СВЦЭМ!$A$39:$A$782,$A96,СВЦЭМ!$B$39:$B$782,M$83)+'СЕТ СН'!$H$9+СВЦЭМ!$D$10+'СЕТ СН'!$H$5-'СЕТ СН'!$H$17</f>
        <v>5250.5888479000005</v>
      </c>
      <c r="N96" s="36">
        <f>SUMIFS(СВЦЭМ!$C$39:$C$782,СВЦЭМ!$A$39:$A$782,$A96,СВЦЭМ!$B$39:$B$782,N$83)+'СЕТ СН'!$H$9+СВЦЭМ!$D$10+'СЕТ СН'!$H$5-'СЕТ СН'!$H$17</f>
        <v>5257.9065643000004</v>
      </c>
      <c r="O96" s="36">
        <f>SUMIFS(СВЦЭМ!$C$39:$C$782,СВЦЭМ!$A$39:$A$782,$A96,СВЦЭМ!$B$39:$B$782,O$83)+'СЕТ СН'!$H$9+СВЦЭМ!$D$10+'СЕТ СН'!$H$5-'СЕТ СН'!$H$17</f>
        <v>5273.3515501600004</v>
      </c>
      <c r="P96" s="36">
        <f>SUMIFS(СВЦЭМ!$C$39:$C$782,СВЦЭМ!$A$39:$A$782,$A96,СВЦЭМ!$B$39:$B$782,P$83)+'СЕТ СН'!$H$9+СВЦЭМ!$D$10+'СЕТ СН'!$H$5-'СЕТ СН'!$H$17</f>
        <v>5291.4891056500001</v>
      </c>
      <c r="Q96" s="36">
        <f>SUMIFS(СВЦЭМ!$C$39:$C$782,СВЦЭМ!$A$39:$A$782,$A96,СВЦЭМ!$B$39:$B$782,Q$83)+'СЕТ СН'!$H$9+СВЦЭМ!$D$10+'СЕТ СН'!$H$5-'СЕТ СН'!$H$17</f>
        <v>5302.8618939200005</v>
      </c>
      <c r="R96" s="36">
        <f>SUMIFS(СВЦЭМ!$C$39:$C$782,СВЦЭМ!$A$39:$A$782,$A96,СВЦЭМ!$B$39:$B$782,R$83)+'СЕТ СН'!$H$9+СВЦЭМ!$D$10+'СЕТ СН'!$H$5-'СЕТ СН'!$H$17</f>
        <v>5286.5693176100003</v>
      </c>
      <c r="S96" s="36">
        <f>SUMIFS(СВЦЭМ!$C$39:$C$782,СВЦЭМ!$A$39:$A$782,$A96,СВЦЭМ!$B$39:$B$782,S$83)+'СЕТ СН'!$H$9+СВЦЭМ!$D$10+'СЕТ СН'!$H$5-'СЕТ СН'!$H$17</f>
        <v>5265.5477415700007</v>
      </c>
      <c r="T96" s="36">
        <f>SUMIFS(СВЦЭМ!$C$39:$C$782,СВЦЭМ!$A$39:$A$782,$A96,СВЦЭМ!$B$39:$B$782,T$83)+'СЕТ СН'!$H$9+СВЦЭМ!$D$10+'СЕТ СН'!$H$5-'СЕТ СН'!$H$17</f>
        <v>5227.6962221600006</v>
      </c>
      <c r="U96" s="36">
        <f>SUMIFS(СВЦЭМ!$C$39:$C$782,СВЦЭМ!$A$39:$A$782,$A96,СВЦЭМ!$B$39:$B$782,U$83)+'СЕТ СН'!$H$9+СВЦЭМ!$D$10+'СЕТ СН'!$H$5-'СЕТ СН'!$H$17</f>
        <v>5227.1528317299999</v>
      </c>
      <c r="V96" s="36">
        <f>SUMIFS(СВЦЭМ!$C$39:$C$782,СВЦЭМ!$A$39:$A$782,$A96,СВЦЭМ!$B$39:$B$782,V$83)+'СЕТ СН'!$H$9+СВЦЭМ!$D$10+'СЕТ СН'!$H$5-'СЕТ СН'!$H$17</f>
        <v>5250.6271709900002</v>
      </c>
      <c r="W96" s="36">
        <f>SUMIFS(СВЦЭМ!$C$39:$C$782,СВЦЭМ!$A$39:$A$782,$A96,СВЦЭМ!$B$39:$B$782,W$83)+'СЕТ СН'!$H$9+СВЦЭМ!$D$10+'СЕТ СН'!$H$5-'СЕТ СН'!$H$17</f>
        <v>5260.1306116000005</v>
      </c>
      <c r="X96" s="36">
        <f>SUMIFS(СВЦЭМ!$C$39:$C$782,СВЦЭМ!$A$39:$A$782,$A96,СВЦЭМ!$B$39:$B$782,X$83)+'СЕТ СН'!$H$9+СВЦЭМ!$D$10+'СЕТ СН'!$H$5-'СЕТ СН'!$H$17</f>
        <v>5283.3299948200001</v>
      </c>
      <c r="Y96" s="36">
        <f>SUMIFS(СВЦЭМ!$C$39:$C$782,СВЦЭМ!$A$39:$A$782,$A96,СВЦЭМ!$B$39:$B$782,Y$83)+'СЕТ СН'!$H$9+СВЦЭМ!$D$10+'СЕТ СН'!$H$5-'СЕТ СН'!$H$17</f>
        <v>5311.1124119300002</v>
      </c>
    </row>
    <row r="97" spans="1:25" ht="15.75" x14ac:dyDescent="0.2">
      <c r="A97" s="35">
        <f t="shared" si="2"/>
        <v>45305</v>
      </c>
      <c r="B97" s="36">
        <f>SUMIFS(СВЦЭМ!$C$39:$C$782,СВЦЭМ!$A$39:$A$782,$A97,СВЦЭМ!$B$39:$B$782,B$83)+'СЕТ СН'!$H$9+СВЦЭМ!$D$10+'СЕТ СН'!$H$5-'СЕТ СН'!$H$17</f>
        <v>5448.0761546900003</v>
      </c>
      <c r="C97" s="36">
        <f>SUMIFS(СВЦЭМ!$C$39:$C$782,СВЦЭМ!$A$39:$A$782,$A97,СВЦЭМ!$B$39:$B$782,C$83)+'СЕТ СН'!$H$9+СВЦЭМ!$D$10+'СЕТ СН'!$H$5-'СЕТ СН'!$H$17</f>
        <v>5467.7413805200003</v>
      </c>
      <c r="D97" s="36">
        <f>SUMIFS(СВЦЭМ!$C$39:$C$782,СВЦЭМ!$A$39:$A$782,$A97,СВЦЭМ!$B$39:$B$782,D$83)+'СЕТ СН'!$H$9+СВЦЭМ!$D$10+'СЕТ СН'!$H$5-'СЕТ СН'!$H$17</f>
        <v>5482.0402028600001</v>
      </c>
      <c r="E97" s="36">
        <f>SUMIFS(СВЦЭМ!$C$39:$C$782,СВЦЭМ!$A$39:$A$782,$A97,СВЦЭМ!$B$39:$B$782,E$83)+'СЕТ СН'!$H$9+СВЦЭМ!$D$10+'СЕТ СН'!$H$5-'СЕТ СН'!$H$17</f>
        <v>5497.6742735799999</v>
      </c>
      <c r="F97" s="36">
        <f>SUMIFS(СВЦЭМ!$C$39:$C$782,СВЦЭМ!$A$39:$A$782,$A97,СВЦЭМ!$B$39:$B$782,F$83)+'СЕТ СН'!$H$9+СВЦЭМ!$D$10+'СЕТ СН'!$H$5-'СЕТ СН'!$H$17</f>
        <v>5503.9176927999997</v>
      </c>
      <c r="G97" s="36">
        <f>SUMIFS(СВЦЭМ!$C$39:$C$782,СВЦЭМ!$A$39:$A$782,$A97,СВЦЭМ!$B$39:$B$782,G$83)+'СЕТ СН'!$H$9+СВЦЭМ!$D$10+'СЕТ СН'!$H$5-'СЕТ СН'!$H$17</f>
        <v>5492.6627323000002</v>
      </c>
      <c r="H97" s="36">
        <f>SUMIFS(СВЦЭМ!$C$39:$C$782,СВЦЭМ!$A$39:$A$782,$A97,СВЦЭМ!$B$39:$B$782,H$83)+'СЕТ СН'!$H$9+СВЦЭМ!$D$10+'СЕТ СН'!$H$5-'СЕТ СН'!$H$17</f>
        <v>5471.6532036300005</v>
      </c>
      <c r="I97" s="36">
        <f>SUMIFS(СВЦЭМ!$C$39:$C$782,СВЦЭМ!$A$39:$A$782,$A97,СВЦЭМ!$B$39:$B$782,I$83)+'СЕТ СН'!$H$9+СВЦЭМ!$D$10+'СЕТ СН'!$H$5-'СЕТ СН'!$H$17</f>
        <v>5461.24870801</v>
      </c>
      <c r="J97" s="36">
        <f>SUMIFS(СВЦЭМ!$C$39:$C$782,СВЦЭМ!$A$39:$A$782,$A97,СВЦЭМ!$B$39:$B$782,J$83)+'СЕТ СН'!$H$9+СВЦЭМ!$D$10+'СЕТ СН'!$H$5-'СЕТ СН'!$H$17</f>
        <v>5442.56278174</v>
      </c>
      <c r="K97" s="36">
        <f>SUMIFS(СВЦЭМ!$C$39:$C$782,СВЦЭМ!$A$39:$A$782,$A97,СВЦЭМ!$B$39:$B$782,K$83)+'СЕТ СН'!$H$9+СВЦЭМ!$D$10+'СЕТ СН'!$H$5-'СЕТ СН'!$H$17</f>
        <v>5401.3718624100002</v>
      </c>
      <c r="L97" s="36">
        <f>SUMIFS(СВЦЭМ!$C$39:$C$782,СВЦЭМ!$A$39:$A$782,$A97,СВЦЭМ!$B$39:$B$782,L$83)+'СЕТ СН'!$H$9+СВЦЭМ!$D$10+'СЕТ СН'!$H$5-'СЕТ СН'!$H$17</f>
        <v>5366.5536194400001</v>
      </c>
      <c r="M97" s="36">
        <f>SUMIFS(СВЦЭМ!$C$39:$C$782,СВЦЭМ!$A$39:$A$782,$A97,СВЦЭМ!$B$39:$B$782,M$83)+'СЕТ СН'!$H$9+СВЦЭМ!$D$10+'СЕТ СН'!$H$5-'СЕТ СН'!$H$17</f>
        <v>5356.2900934600002</v>
      </c>
      <c r="N97" s="36">
        <f>SUMIFS(СВЦЭМ!$C$39:$C$782,СВЦЭМ!$A$39:$A$782,$A97,СВЦЭМ!$B$39:$B$782,N$83)+'СЕТ СН'!$H$9+СВЦЭМ!$D$10+'СЕТ СН'!$H$5-'СЕТ СН'!$H$17</f>
        <v>5354.2719479200005</v>
      </c>
      <c r="O97" s="36">
        <f>SUMIFS(СВЦЭМ!$C$39:$C$782,СВЦЭМ!$A$39:$A$782,$A97,СВЦЭМ!$B$39:$B$782,O$83)+'СЕТ СН'!$H$9+СВЦЭМ!$D$10+'СЕТ СН'!$H$5-'СЕТ СН'!$H$17</f>
        <v>5374.0032601399998</v>
      </c>
      <c r="P97" s="36">
        <f>SUMIFS(СВЦЭМ!$C$39:$C$782,СВЦЭМ!$A$39:$A$782,$A97,СВЦЭМ!$B$39:$B$782,P$83)+'СЕТ СН'!$H$9+СВЦЭМ!$D$10+'СЕТ СН'!$H$5-'СЕТ СН'!$H$17</f>
        <v>5390.83031355</v>
      </c>
      <c r="Q97" s="36">
        <f>SUMIFS(СВЦЭМ!$C$39:$C$782,СВЦЭМ!$A$39:$A$782,$A97,СВЦЭМ!$B$39:$B$782,Q$83)+'СЕТ СН'!$H$9+СВЦЭМ!$D$10+'СЕТ СН'!$H$5-'СЕТ СН'!$H$17</f>
        <v>5383.7404540300004</v>
      </c>
      <c r="R97" s="36">
        <f>SUMIFS(СВЦЭМ!$C$39:$C$782,СВЦЭМ!$A$39:$A$782,$A97,СВЦЭМ!$B$39:$B$782,R$83)+'СЕТ СН'!$H$9+СВЦЭМ!$D$10+'СЕТ СН'!$H$5-'СЕТ СН'!$H$17</f>
        <v>5381.5410229500003</v>
      </c>
      <c r="S97" s="36">
        <f>SUMIFS(СВЦЭМ!$C$39:$C$782,СВЦЭМ!$A$39:$A$782,$A97,СВЦЭМ!$B$39:$B$782,S$83)+'СЕТ СН'!$H$9+СВЦЭМ!$D$10+'СЕТ СН'!$H$5-'СЕТ СН'!$H$17</f>
        <v>5349.2220996800006</v>
      </c>
      <c r="T97" s="36">
        <f>SUMIFS(СВЦЭМ!$C$39:$C$782,СВЦЭМ!$A$39:$A$782,$A97,СВЦЭМ!$B$39:$B$782,T$83)+'СЕТ СН'!$H$9+СВЦЭМ!$D$10+'СЕТ СН'!$H$5-'СЕТ СН'!$H$17</f>
        <v>5311.0192369100005</v>
      </c>
      <c r="U97" s="36">
        <f>SUMIFS(СВЦЭМ!$C$39:$C$782,СВЦЭМ!$A$39:$A$782,$A97,СВЦЭМ!$B$39:$B$782,U$83)+'СЕТ СН'!$H$9+СВЦЭМ!$D$10+'СЕТ СН'!$H$5-'СЕТ СН'!$H$17</f>
        <v>5326.5322930600005</v>
      </c>
      <c r="V97" s="36">
        <f>SUMIFS(СВЦЭМ!$C$39:$C$782,СВЦЭМ!$A$39:$A$782,$A97,СВЦЭМ!$B$39:$B$782,V$83)+'СЕТ СН'!$H$9+СВЦЭМ!$D$10+'СЕТ СН'!$H$5-'СЕТ СН'!$H$17</f>
        <v>5343.5238360100002</v>
      </c>
      <c r="W97" s="36">
        <f>SUMIFS(СВЦЭМ!$C$39:$C$782,СВЦЭМ!$A$39:$A$782,$A97,СВЦЭМ!$B$39:$B$782,W$83)+'СЕТ СН'!$H$9+СВЦЭМ!$D$10+'СЕТ СН'!$H$5-'СЕТ СН'!$H$17</f>
        <v>5367.9383790900001</v>
      </c>
      <c r="X97" s="36">
        <f>SUMIFS(СВЦЭМ!$C$39:$C$782,СВЦЭМ!$A$39:$A$782,$A97,СВЦЭМ!$B$39:$B$782,X$83)+'СЕТ СН'!$H$9+СВЦЭМ!$D$10+'СЕТ СН'!$H$5-'СЕТ СН'!$H$17</f>
        <v>5400.66650828</v>
      </c>
      <c r="Y97" s="36">
        <f>SUMIFS(СВЦЭМ!$C$39:$C$782,СВЦЭМ!$A$39:$A$782,$A97,СВЦЭМ!$B$39:$B$782,Y$83)+'СЕТ СН'!$H$9+СВЦЭМ!$D$10+'СЕТ СН'!$H$5-'СЕТ СН'!$H$17</f>
        <v>5422.2260129400001</v>
      </c>
    </row>
    <row r="98" spans="1:25" ht="15.75" x14ac:dyDescent="0.2">
      <c r="A98" s="35">
        <f t="shared" si="2"/>
        <v>45306</v>
      </c>
      <c r="B98" s="36">
        <f>SUMIFS(СВЦЭМ!$C$39:$C$782,СВЦЭМ!$A$39:$A$782,$A98,СВЦЭМ!$B$39:$B$782,B$83)+'СЕТ СН'!$H$9+СВЦЭМ!$D$10+'СЕТ СН'!$H$5-'СЕТ СН'!$H$17</f>
        <v>5424.14950004</v>
      </c>
      <c r="C98" s="36">
        <f>SUMIFS(СВЦЭМ!$C$39:$C$782,СВЦЭМ!$A$39:$A$782,$A98,СВЦЭМ!$B$39:$B$782,C$83)+'СЕТ СН'!$H$9+СВЦЭМ!$D$10+'СЕТ СН'!$H$5-'СЕТ СН'!$H$17</f>
        <v>5464.69285906</v>
      </c>
      <c r="D98" s="36">
        <f>SUMIFS(СВЦЭМ!$C$39:$C$782,СВЦЭМ!$A$39:$A$782,$A98,СВЦЭМ!$B$39:$B$782,D$83)+'СЕТ СН'!$H$9+СВЦЭМ!$D$10+'СЕТ СН'!$H$5-'СЕТ СН'!$H$17</f>
        <v>5478.5218762800005</v>
      </c>
      <c r="E98" s="36">
        <f>SUMIFS(СВЦЭМ!$C$39:$C$782,СВЦЭМ!$A$39:$A$782,$A98,СВЦЭМ!$B$39:$B$782,E$83)+'СЕТ СН'!$H$9+СВЦЭМ!$D$10+'СЕТ СН'!$H$5-'СЕТ СН'!$H$17</f>
        <v>5499.9357670200006</v>
      </c>
      <c r="F98" s="36">
        <f>SUMIFS(СВЦЭМ!$C$39:$C$782,СВЦЭМ!$A$39:$A$782,$A98,СВЦЭМ!$B$39:$B$782,F$83)+'СЕТ СН'!$H$9+СВЦЭМ!$D$10+'СЕТ СН'!$H$5-'СЕТ СН'!$H$17</f>
        <v>5500.4015813300002</v>
      </c>
      <c r="G98" s="36">
        <f>SUMIFS(СВЦЭМ!$C$39:$C$782,СВЦЭМ!$A$39:$A$782,$A98,СВЦЭМ!$B$39:$B$782,G$83)+'СЕТ СН'!$H$9+СВЦЭМ!$D$10+'СЕТ СН'!$H$5-'СЕТ СН'!$H$17</f>
        <v>5471.7195867400005</v>
      </c>
      <c r="H98" s="36">
        <f>SUMIFS(СВЦЭМ!$C$39:$C$782,СВЦЭМ!$A$39:$A$782,$A98,СВЦЭМ!$B$39:$B$782,H$83)+'СЕТ СН'!$H$9+СВЦЭМ!$D$10+'СЕТ СН'!$H$5-'СЕТ СН'!$H$17</f>
        <v>5445.2874932000004</v>
      </c>
      <c r="I98" s="36">
        <f>SUMIFS(СВЦЭМ!$C$39:$C$782,СВЦЭМ!$A$39:$A$782,$A98,СВЦЭМ!$B$39:$B$782,I$83)+'СЕТ СН'!$H$9+СВЦЭМ!$D$10+'СЕТ СН'!$H$5-'СЕТ СН'!$H$17</f>
        <v>5408.9397512200003</v>
      </c>
      <c r="J98" s="36">
        <f>SUMIFS(СВЦЭМ!$C$39:$C$782,СВЦЭМ!$A$39:$A$782,$A98,СВЦЭМ!$B$39:$B$782,J$83)+'СЕТ СН'!$H$9+СВЦЭМ!$D$10+'СЕТ СН'!$H$5-'СЕТ СН'!$H$17</f>
        <v>5368.4118958100007</v>
      </c>
      <c r="K98" s="36">
        <f>SUMIFS(СВЦЭМ!$C$39:$C$782,СВЦЭМ!$A$39:$A$782,$A98,СВЦЭМ!$B$39:$B$782,K$83)+'СЕТ СН'!$H$9+СВЦЭМ!$D$10+'СЕТ СН'!$H$5-'СЕТ СН'!$H$17</f>
        <v>5337.8276463000002</v>
      </c>
      <c r="L98" s="36">
        <f>SUMIFS(СВЦЭМ!$C$39:$C$782,СВЦЭМ!$A$39:$A$782,$A98,СВЦЭМ!$B$39:$B$782,L$83)+'СЕТ СН'!$H$9+СВЦЭМ!$D$10+'СЕТ СН'!$H$5-'СЕТ СН'!$H$17</f>
        <v>5313.0800959300004</v>
      </c>
      <c r="M98" s="36">
        <f>SUMIFS(СВЦЭМ!$C$39:$C$782,СВЦЭМ!$A$39:$A$782,$A98,СВЦЭМ!$B$39:$B$782,M$83)+'СЕТ СН'!$H$9+СВЦЭМ!$D$10+'СЕТ СН'!$H$5-'СЕТ СН'!$H$17</f>
        <v>5330.49543877</v>
      </c>
      <c r="N98" s="36">
        <f>SUMIFS(СВЦЭМ!$C$39:$C$782,СВЦЭМ!$A$39:$A$782,$A98,СВЦЭМ!$B$39:$B$782,N$83)+'СЕТ СН'!$H$9+СВЦЭМ!$D$10+'СЕТ СН'!$H$5-'СЕТ СН'!$H$17</f>
        <v>5364.73218593</v>
      </c>
      <c r="O98" s="36">
        <f>SUMIFS(СВЦЭМ!$C$39:$C$782,СВЦЭМ!$A$39:$A$782,$A98,СВЦЭМ!$B$39:$B$782,O$83)+'СЕТ СН'!$H$9+СВЦЭМ!$D$10+'СЕТ СН'!$H$5-'СЕТ СН'!$H$17</f>
        <v>5374.9192329800007</v>
      </c>
      <c r="P98" s="36">
        <f>SUMIFS(СВЦЭМ!$C$39:$C$782,СВЦЭМ!$A$39:$A$782,$A98,СВЦЭМ!$B$39:$B$782,P$83)+'СЕТ СН'!$H$9+СВЦЭМ!$D$10+'СЕТ СН'!$H$5-'СЕТ СН'!$H$17</f>
        <v>5397.6448556699997</v>
      </c>
      <c r="Q98" s="36">
        <f>SUMIFS(СВЦЭМ!$C$39:$C$782,СВЦЭМ!$A$39:$A$782,$A98,СВЦЭМ!$B$39:$B$782,Q$83)+'СЕТ СН'!$H$9+СВЦЭМ!$D$10+'СЕТ СН'!$H$5-'СЕТ СН'!$H$17</f>
        <v>5405.3602235899998</v>
      </c>
      <c r="R98" s="36">
        <f>SUMIFS(СВЦЭМ!$C$39:$C$782,СВЦЭМ!$A$39:$A$782,$A98,СВЦЭМ!$B$39:$B$782,R$83)+'СЕТ СН'!$H$9+СВЦЭМ!$D$10+'СЕТ СН'!$H$5-'СЕТ СН'!$H$17</f>
        <v>5424.16753771</v>
      </c>
      <c r="S98" s="36">
        <f>SUMIFS(СВЦЭМ!$C$39:$C$782,СВЦЭМ!$A$39:$A$782,$A98,СВЦЭМ!$B$39:$B$782,S$83)+'СЕТ СН'!$H$9+СВЦЭМ!$D$10+'СЕТ СН'!$H$5-'СЕТ СН'!$H$17</f>
        <v>5391.8628621300004</v>
      </c>
      <c r="T98" s="36">
        <f>SUMIFS(СВЦЭМ!$C$39:$C$782,СВЦЭМ!$A$39:$A$782,$A98,СВЦЭМ!$B$39:$B$782,T$83)+'СЕТ СН'!$H$9+СВЦЭМ!$D$10+'СЕТ СН'!$H$5-'СЕТ СН'!$H$17</f>
        <v>5353.2285672600001</v>
      </c>
      <c r="U98" s="36">
        <f>SUMIFS(СВЦЭМ!$C$39:$C$782,СВЦЭМ!$A$39:$A$782,$A98,СВЦЭМ!$B$39:$B$782,U$83)+'СЕТ СН'!$H$9+СВЦЭМ!$D$10+'СЕТ СН'!$H$5-'СЕТ СН'!$H$17</f>
        <v>5366.3070565100006</v>
      </c>
      <c r="V98" s="36">
        <f>SUMIFS(СВЦЭМ!$C$39:$C$782,СВЦЭМ!$A$39:$A$782,$A98,СВЦЭМ!$B$39:$B$782,V$83)+'СЕТ СН'!$H$9+СВЦЭМ!$D$10+'СЕТ СН'!$H$5-'СЕТ СН'!$H$17</f>
        <v>5389.62578089</v>
      </c>
      <c r="W98" s="36">
        <f>SUMIFS(СВЦЭМ!$C$39:$C$782,СВЦЭМ!$A$39:$A$782,$A98,СВЦЭМ!$B$39:$B$782,W$83)+'СЕТ СН'!$H$9+СВЦЭМ!$D$10+'СЕТ СН'!$H$5-'СЕТ СН'!$H$17</f>
        <v>5396.7133751800002</v>
      </c>
      <c r="X98" s="36">
        <f>SUMIFS(СВЦЭМ!$C$39:$C$782,СВЦЭМ!$A$39:$A$782,$A98,СВЦЭМ!$B$39:$B$782,X$83)+'СЕТ СН'!$H$9+СВЦЭМ!$D$10+'СЕТ СН'!$H$5-'СЕТ СН'!$H$17</f>
        <v>5392.07030665</v>
      </c>
      <c r="Y98" s="36">
        <f>SUMIFS(СВЦЭМ!$C$39:$C$782,СВЦЭМ!$A$39:$A$782,$A98,СВЦЭМ!$B$39:$B$782,Y$83)+'СЕТ СН'!$H$9+СВЦЭМ!$D$10+'СЕТ СН'!$H$5-'СЕТ СН'!$H$17</f>
        <v>5417.0019049900002</v>
      </c>
    </row>
    <row r="99" spans="1:25" ht="15.75" x14ac:dyDescent="0.2">
      <c r="A99" s="35">
        <f t="shared" si="2"/>
        <v>45307</v>
      </c>
      <c r="B99" s="36">
        <f>SUMIFS(СВЦЭМ!$C$39:$C$782,СВЦЭМ!$A$39:$A$782,$A99,СВЦЭМ!$B$39:$B$782,B$83)+'СЕТ СН'!$H$9+СВЦЭМ!$D$10+'СЕТ СН'!$H$5-'СЕТ СН'!$H$17</f>
        <v>5491.4143591700004</v>
      </c>
      <c r="C99" s="36">
        <f>SUMIFS(СВЦЭМ!$C$39:$C$782,СВЦЭМ!$A$39:$A$782,$A99,СВЦЭМ!$B$39:$B$782,C$83)+'СЕТ СН'!$H$9+СВЦЭМ!$D$10+'СЕТ СН'!$H$5-'СЕТ СН'!$H$17</f>
        <v>5529.1169499600001</v>
      </c>
      <c r="D99" s="36">
        <f>SUMIFS(СВЦЭМ!$C$39:$C$782,СВЦЭМ!$A$39:$A$782,$A99,СВЦЭМ!$B$39:$B$782,D$83)+'СЕТ СН'!$H$9+СВЦЭМ!$D$10+'СЕТ СН'!$H$5-'СЕТ СН'!$H$17</f>
        <v>5550.0938027000002</v>
      </c>
      <c r="E99" s="36">
        <f>SUMIFS(СВЦЭМ!$C$39:$C$782,СВЦЭМ!$A$39:$A$782,$A99,СВЦЭМ!$B$39:$B$782,E$83)+'СЕТ СН'!$H$9+СВЦЭМ!$D$10+'СЕТ СН'!$H$5-'СЕТ СН'!$H$17</f>
        <v>5560.6823325100004</v>
      </c>
      <c r="F99" s="36">
        <f>SUMIFS(СВЦЭМ!$C$39:$C$782,СВЦЭМ!$A$39:$A$782,$A99,СВЦЭМ!$B$39:$B$782,F$83)+'СЕТ СН'!$H$9+СВЦЭМ!$D$10+'СЕТ СН'!$H$5-'СЕТ СН'!$H$17</f>
        <v>5561.1422857400003</v>
      </c>
      <c r="G99" s="36">
        <f>SUMIFS(СВЦЭМ!$C$39:$C$782,СВЦЭМ!$A$39:$A$782,$A99,СВЦЭМ!$B$39:$B$782,G$83)+'СЕТ СН'!$H$9+СВЦЭМ!$D$10+'СЕТ СН'!$H$5-'СЕТ СН'!$H$17</f>
        <v>5545.7404575800001</v>
      </c>
      <c r="H99" s="36">
        <f>SUMIFS(СВЦЭМ!$C$39:$C$782,СВЦЭМ!$A$39:$A$782,$A99,СВЦЭМ!$B$39:$B$782,H$83)+'СЕТ СН'!$H$9+СВЦЭМ!$D$10+'СЕТ СН'!$H$5-'СЕТ СН'!$H$17</f>
        <v>5479.7063130000006</v>
      </c>
      <c r="I99" s="36">
        <f>SUMIFS(СВЦЭМ!$C$39:$C$782,СВЦЭМ!$A$39:$A$782,$A99,СВЦЭМ!$B$39:$B$782,I$83)+'СЕТ СН'!$H$9+СВЦЭМ!$D$10+'СЕТ СН'!$H$5-'СЕТ СН'!$H$17</f>
        <v>5437.9459452500005</v>
      </c>
      <c r="J99" s="36">
        <f>SUMIFS(СВЦЭМ!$C$39:$C$782,СВЦЭМ!$A$39:$A$782,$A99,СВЦЭМ!$B$39:$B$782,J$83)+'СЕТ СН'!$H$9+СВЦЭМ!$D$10+'СЕТ СН'!$H$5-'СЕТ СН'!$H$17</f>
        <v>5396.5568361900005</v>
      </c>
      <c r="K99" s="36">
        <f>SUMIFS(СВЦЭМ!$C$39:$C$782,СВЦЭМ!$A$39:$A$782,$A99,СВЦЭМ!$B$39:$B$782,K$83)+'СЕТ СН'!$H$9+СВЦЭМ!$D$10+'СЕТ СН'!$H$5-'СЕТ СН'!$H$17</f>
        <v>5366.4535997900002</v>
      </c>
      <c r="L99" s="36">
        <f>SUMIFS(СВЦЭМ!$C$39:$C$782,СВЦЭМ!$A$39:$A$782,$A99,СВЦЭМ!$B$39:$B$782,L$83)+'СЕТ СН'!$H$9+СВЦЭМ!$D$10+'СЕТ СН'!$H$5-'СЕТ СН'!$H$17</f>
        <v>5362.0283428300008</v>
      </c>
      <c r="M99" s="36">
        <f>SUMIFS(СВЦЭМ!$C$39:$C$782,СВЦЭМ!$A$39:$A$782,$A99,СВЦЭМ!$B$39:$B$782,M$83)+'СЕТ СН'!$H$9+СВЦЭМ!$D$10+'СЕТ СН'!$H$5-'СЕТ СН'!$H$17</f>
        <v>5389.0481795400001</v>
      </c>
      <c r="N99" s="36">
        <f>SUMIFS(СВЦЭМ!$C$39:$C$782,СВЦЭМ!$A$39:$A$782,$A99,СВЦЭМ!$B$39:$B$782,N$83)+'СЕТ СН'!$H$9+СВЦЭМ!$D$10+'СЕТ СН'!$H$5-'СЕТ СН'!$H$17</f>
        <v>5407.4493718900003</v>
      </c>
      <c r="O99" s="36">
        <f>SUMIFS(СВЦЭМ!$C$39:$C$782,СВЦЭМ!$A$39:$A$782,$A99,СВЦЭМ!$B$39:$B$782,O$83)+'СЕТ СН'!$H$9+СВЦЭМ!$D$10+'СЕТ СН'!$H$5-'СЕТ СН'!$H$17</f>
        <v>5411.4141104800001</v>
      </c>
      <c r="P99" s="36">
        <f>SUMIFS(СВЦЭМ!$C$39:$C$782,СВЦЭМ!$A$39:$A$782,$A99,СВЦЭМ!$B$39:$B$782,P$83)+'СЕТ СН'!$H$9+СВЦЭМ!$D$10+'СЕТ СН'!$H$5-'СЕТ СН'!$H$17</f>
        <v>5429.5621128900002</v>
      </c>
      <c r="Q99" s="36">
        <f>SUMIFS(СВЦЭМ!$C$39:$C$782,СВЦЭМ!$A$39:$A$782,$A99,СВЦЭМ!$B$39:$B$782,Q$83)+'СЕТ СН'!$H$9+СВЦЭМ!$D$10+'СЕТ СН'!$H$5-'СЕТ СН'!$H$17</f>
        <v>5434.2360323600005</v>
      </c>
      <c r="R99" s="36">
        <f>SUMIFS(СВЦЭМ!$C$39:$C$782,СВЦЭМ!$A$39:$A$782,$A99,СВЦЭМ!$B$39:$B$782,R$83)+'СЕТ СН'!$H$9+СВЦЭМ!$D$10+'СЕТ СН'!$H$5-'СЕТ СН'!$H$17</f>
        <v>5433.7975747400005</v>
      </c>
      <c r="S99" s="36">
        <f>SUMIFS(СВЦЭМ!$C$39:$C$782,СВЦЭМ!$A$39:$A$782,$A99,СВЦЭМ!$B$39:$B$782,S$83)+'СЕТ СН'!$H$9+СВЦЭМ!$D$10+'СЕТ СН'!$H$5-'СЕТ СН'!$H$17</f>
        <v>5404.72240676</v>
      </c>
      <c r="T99" s="36">
        <f>SUMIFS(СВЦЭМ!$C$39:$C$782,СВЦЭМ!$A$39:$A$782,$A99,СВЦЭМ!$B$39:$B$782,T$83)+'СЕТ СН'!$H$9+СВЦЭМ!$D$10+'СЕТ СН'!$H$5-'СЕТ СН'!$H$17</f>
        <v>5358.45243897</v>
      </c>
      <c r="U99" s="36">
        <f>SUMIFS(СВЦЭМ!$C$39:$C$782,СВЦЭМ!$A$39:$A$782,$A99,СВЦЭМ!$B$39:$B$782,U$83)+'СЕТ СН'!$H$9+СВЦЭМ!$D$10+'СЕТ СН'!$H$5-'СЕТ СН'!$H$17</f>
        <v>5368.2140148200006</v>
      </c>
      <c r="V99" s="36">
        <f>SUMIFS(СВЦЭМ!$C$39:$C$782,СВЦЭМ!$A$39:$A$782,$A99,СВЦЭМ!$B$39:$B$782,V$83)+'СЕТ СН'!$H$9+СВЦЭМ!$D$10+'СЕТ СН'!$H$5-'СЕТ СН'!$H$17</f>
        <v>5390.36855483</v>
      </c>
      <c r="W99" s="36">
        <f>SUMIFS(СВЦЭМ!$C$39:$C$782,СВЦЭМ!$A$39:$A$782,$A99,СВЦЭМ!$B$39:$B$782,W$83)+'СЕТ СН'!$H$9+СВЦЭМ!$D$10+'СЕТ СН'!$H$5-'СЕТ СН'!$H$17</f>
        <v>5397.3737628200006</v>
      </c>
      <c r="X99" s="36">
        <f>SUMIFS(СВЦЭМ!$C$39:$C$782,СВЦЭМ!$A$39:$A$782,$A99,СВЦЭМ!$B$39:$B$782,X$83)+'СЕТ СН'!$H$9+СВЦЭМ!$D$10+'СЕТ СН'!$H$5-'СЕТ СН'!$H$17</f>
        <v>5413.7510789300004</v>
      </c>
      <c r="Y99" s="36">
        <f>SUMIFS(СВЦЭМ!$C$39:$C$782,СВЦЭМ!$A$39:$A$782,$A99,СВЦЭМ!$B$39:$B$782,Y$83)+'СЕТ СН'!$H$9+СВЦЭМ!$D$10+'СЕТ СН'!$H$5-'СЕТ СН'!$H$17</f>
        <v>5437.8693528900003</v>
      </c>
    </row>
    <row r="100" spans="1:25" ht="15.75" x14ac:dyDescent="0.2">
      <c r="A100" s="35">
        <f t="shared" si="2"/>
        <v>45308</v>
      </c>
      <c r="B100" s="36">
        <f>SUMIFS(СВЦЭМ!$C$39:$C$782,СВЦЭМ!$A$39:$A$782,$A100,СВЦЭМ!$B$39:$B$782,B$83)+'СЕТ СН'!$H$9+СВЦЭМ!$D$10+'СЕТ СН'!$H$5-'СЕТ СН'!$H$17</f>
        <v>5393.43455782</v>
      </c>
      <c r="C100" s="36">
        <f>SUMIFS(СВЦЭМ!$C$39:$C$782,СВЦЭМ!$A$39:$A$782,$A100,СВЦЭМ!$B$39:$B$782,C$83)+'СЕТ СН'!$H$9+СВЦЭМ!$D$10+'СЕТ СН'!$H$5-'СЕТ СН'!$H$17</f>
        <v>5436.80157762</v>
      </c>
      <c r="D100" s="36">
        <f>SUMIFS(СВЦЭМ!$C$39:$C$782,СВЦЭМ!$A$39:$A$782,$A100,СВЦЭМ!$B$39:$B$782,D$83)+'СЕТ СН'!$H$9+СВЦЭМ!$D$10+'СЕТ СН'!$H$5-'СЕТ СН'!$H$17</f>
        <v>5463.2358625100005</v>
      </c>
      <c r="E100" s="36">
        <f>SUMIFS(СВЦЭМ!$C$39:$C$782,СВЦЭМ!$A$39:$A$782,$A100,СВЦЭМ!$B$39:$B$782,E$83)+'СЕТ СН'!$H$9+СВЦЭМ!$D$10+'СЕТ СН'!$H$5-'СЕТ СН'!$H$17</f>
        <v>5475.8377932800004</v>
      </c>
      <c r="F100" s="36">
        <f>SUMIFS(СВЦЭМ!$C$39:$C$782,СВЦЭМ!$A$39:$A$782,$A100,СВЦЭМ!$B$39:$B$782,F$83)+'СЕТ СН'!$H$9+СВЦЭМ!$D$10+'СЕТ СН'!$H$5-'СЕТ СН'!$H$17</f>
        <v>5464.7921925700002</v>
      </c>
      <c r="G100" s="36">
        <f>SUMIFS(СВЦЭМ!$C$39:$C$782,СВЦЭМ!$A$39:$A$782,$A100,СВЦЭМ!$B$39:$B$782,G$83)+'СЕТ СН'!$H$9+СВЦЭМ!$D$10+'СЕТ СН'!$H$5-'СЕТ СН'!$H$17</f>
        <v>5439.6664422800004</v>
      </c>
      <c r="H100" s="36">
        <f>SUMIFS(СВЦЭМ!$C$39:$C$782,СВЦЭМ!$A$39:$A$782,$A100,СВЦЭМ!$B$39:$B$782,H$83)+'СЕТ СН'!$H$9+СВЦЭМ!$D$10+'СЕТ СН'!$H$5-'СЕТ СН'!$H$17</f>
        <v>5389.4421888100005</v>
      </c>
      <c r="I100" s="36">
        <f>SUMIFS(СВЦЭМ!$C$39:$C$782,СВЦЭМ!$A$39:$A$782,$A100,СВЦЭМ!$B$39:$B$782,I$83)+'СЕТ СН'!$H$9+СВЦЭМ!$D$10+'СЕТ СН'!$H$5-'СЕТ СН'!$H$17</f>
        <v>5351.13934685</v>
      </c>
      <c r="J100" s="36">
        <f>SUMIFS(СВЦЭМ!$C$39:$C$782,СВЦЭМ!$A$39:$A$782,$A100,СВЦЭМ!$B$39:$B$782,J$83)+'СЕТ СН'!$H$9+СВЦЭМ!$D$10+'СЕТ СН'!$H$5-'СЕТ СН'!$H$17</f>
        <v>5319.1668400100007</v>
      </c>
      <c r="K100" s="36">
        <f>SUMIFS(СВЦЭМ!$C$39:$C$782,СВЦЭМ!$A$39:$A$782,$A100,СВЦЭМ!$B$39:$B$782,K$83)+'СЕТ СН'!$H$9+СВЦЭМ!$D$10+'СЕТ СН'!$H$5-'СЕТ СН'!$H$17</f>
        <v>5300.4385749900002</v>
      </c>
      <c r="L100" s="36">
        <f>SUMIFS(СВЦЭМ!$C$39:$C$782,СВЦЭМ!$A$39:$A$782,$A100,СВЦЭМ!$B$39:$B$782,L$83)+'СЕТ СН'!$H$9+СВЦЭМ!$D$10+'СЕТ СН'!$H$5-'СЕТ СН'!$H$17</f>
        <v>5286.3278624900004</v>
      </c>
      <c r="M100" s="36">
        <f>SUMIFS(СВЦЭМ!$C$39:$C$782,СВЦЭМ!$A$39:$A$782,$A100,СВЦЭМ!$B$39:$B$782,M$83)+'СЕТ СН'!$H$9+СВЦЭМ!$D$10+'СЕТ СН'!$H$5-'СЕТ СН'!$H$17</f>
        <v>5305.0041096900004</v>
      </c>
      <c r="N100" s="36">
        <f>SUMIFS(СВЦЭМ!$C$39:$C$782,СВЦЭМ!$A$39:$A$782,$A100,СВЦЭМ!$B$39:$B$782,N$83)+'СЕТ СН'!$H$9+СВЦЭМ!$D$10+'СЕТ СН'!$H$5-'СЕТ СН'!$H$17</f>
        <v>5327.3094894800006</v>
      </c>
      <c r="O100" s="36">
        <f>SUMIFS(СВЦЭМ!$C$39:$C$782,СВЦЭМ!$A$39:$A$782,$A100,СВЦЭМ!$B$39:$B$782,O$83)+'СЕТ СН'!$H$9+СВЦЭМ!$D$10+'СЕТ СН'!$H$5-'СЕТ СН'!$H$17</f>
        <v>5325.4672665600001</v>
      </c>
      <c r="P100" s="36">
        <f>SUMIFS(СВЦЭМ!$C$39:$C$782,СВЦЭМ!$A$39:$A$782,$A100,СВЦЭМ!$B$39:$B$782,P$83)+'СЕТ СН'!$H$9+СВЦЭМ!$D$10+'СЕТ СН'!$H$5-'СЕТ СН'!$H$17</f>
        <v>5338.6355262400002</v>
      </c>
      <c r="Q100" s="36">
        <f>SUMIFS(СВЦЭМ!$C$39:$C$782,СВЦЭМ!$A$39:$A$782,$A100,СВЦЭМ!$B$39:$B$782,Q$83)+'СЕТ СН'!$H$9+СВЦЭМ!$D$10+'СЕТ СН'!$H$5-'СЕТ СН'!$H$17</f>
        <v>5345.47587501</v>
      </c>
      <c r="R100" s="36">
        <f>SUMIFS(СВЦЭМ!$C$39:$C$782,СВЦЭМ!$A$39:$A$782,$A100,СВЦЭМ!$B$39:$B$782,R$83)+'СЕТ СН'!$H$9+СВЦЭМ!$D$10+'СЕТ СН'!$H$5-'СЕТ СН'!$H$17</f>
        <v>5345.7868410700003</v>
      </c>
      <c r="S100" s="36">
        <f>SUMIFS(СВЦЭМ!$C$39:$C$782,СВЦЭМ!$A$39:$A$782,$A100,СВЦЭМ!$B$39:$B$782,S$83)+'СЕТ СН'!$H$9+СВЦЭМ!$D$10+'СЕТ СН'!$H$5-'СЕТ СН'!$H$17</f>
        <v>5315.96696557</v>
      </c>
      <c r="T100" s="36">
        <f>SUMIFS(СВЦЭМ!$C$39:$C$782,СВЦЭМ!$A$39:$A$782,$A100,СВЦЭМ!$B$39:$B$782,T$83)+'СЕТ СН'!$H$9+СВЦЭМ!$D$10+'СЕТ СН'!$H$5-'СЕТ СН'!$H$17</f>
        <v>5268.20969831</v>
      </c>
      <c r="U100" s="36">
        <f>SUMIFS(СВЦЭМ!$C$39:$C$782,СВЦЭМ!$A$39:$A$782,$A100,СВЦЭМ!$B$39:$B$782,U$83)+'СЕТ СН'!$H$9+СВЦЭМ!$D$10+'СЕТ СН'!$H$5-'СЕТ СН'!$H$17</f>
        <v>5278.3117188699998</v>
      </c>
      <c r="V100" s="36">
        <f>SUMIFS(СВЦЭМ!$C$39:$C$782,СВЦЭМ!$A$39:$A$782,$A100,СВЦЭМ!$B$39:$B$782,V$83)+'СЕТ СН'!$H$9+СВЦЭМ!$D$10+'СЕТ СН'!$H$5-'СЕТ СН'!$H$17</f>
        <v>5297.8404955800006</v>
      </c>
      <c r="W100" s="36">
        <f>SUMIFS(СВЦЭМ!$C$39:$C$782,СВЦЭМ!$A$39:$A$782,$A100,СВЦЭМ!$B$39:$B$782,W$83)+'СЕТ СН'!$H$9+СВЦЭМ!$D$10+'СЕТ СН'!$H$5-'СЕТ СН'!$H$17</f>
        <v>5307.6075059100003</v>
      </c>
      <c r="X100" s="36">
        <f>SUMIFS(СВЦЭМ!$C$39:$C$782,СВЦЭМ!$A$39:$A$782,$A100,СВЦЭМ!$B$39:$B$782,X$83)+'СЕТ СН'!$H$9+СВЦЭМ!$D$10+'СЕТ СН'!$H$5-'СЕТ СН'!$H$17</f>
        <v>5335.4316919000003</v>
      </c>
      <c r="Y100" s="36">
        <f>SUMIFS(СВЦЭМ!$C$39:$C$782,СВЦЭМ!$A$39:$A$782,$A100,СВЦЭМ!$B$39:$B$782,Y$83)+'СЕТ СН'!$H$9+СВЦЭМ!$D$10+'СЕТ СН'!$H$5-'СЕТ СН'!$H$17</f>
        <v>5361.2921268800001</v>
      </c>
    </row>
    <row r="101" spans="1:25" ht="15.75" x14ac:dyDescent="0.2">
      <c r="A101" s="35">
        <f t="shared" si="2"/>
        <v>45309</v>
      </c>
      <c r="B101" s="36">
        <f>SUMIFS(СВЦЭМ!$C$39:$C$782,СВЦЭМ!$A$39:$A$782,$A101,СВЦЭМ!$B$39:$B$782,B$83)+'СЕТ СН'!$H$9+СВЦЭМ!$D$10+'СЕТ СН'!$H$5-'СЕТ СН'!$H$17</f>
        <v>5416.9648212299999</v>
      </c>
      <c r="C101" s="36">
        <f>SUMIFS(СВЦЭМ!$C$39:$C$782,СВЦЭМ!$A$39:$A$782,$A101,СВЦЭМ!$B$39:$B$782,C$83)+'СЕТ СН'!$H$9+СВЦЭМ!$D$10+'СЕТ СН'!$H$5-'СЕТ СН'!$H$17</f>
        <v>5410.4409111300001</v>
      </c>
      <c r="D101" s="36">
        <f>SUMIFS(СВЦЭМ!$C$39:$C$782,СВЦЭМ!$A$39:$A$782,$A101,СВЦЭМ!$B$39:$B$782,D$83)+'СЕТ СН'!$H$9+СВЦЭМ!$D$10+'СЕТ СН'!$H$5-'СЕТ СН'!$H$17</f>
        <v>5448.3266910700004</v>
      </c>
      <c r="E101" s="36">
        <f>SUMIFS(СВЦЭМ!$C$39:$C$782,СВЦЭМ!$A$39:$A$782,$A101,СВЦЭМ!$B$39:$B$782,E$83)+'СЕТ СН'!$H$9+СВЦЭМ!$D$10+'СЕТ СН'!$H$5-'СЕТ СН'!$H$17</f>
        <v>5478.7042176600007</v>
      </c>
      <c r="F101" s="36">
        <f>SUMIFS(СВЦЭМ!$C$39:$C$782,СВЦЭМ!$A$39:$A$782,$A101,СВЦЭМ!$B$39:$B$782,F$83)+'СЕТ СН'!$H$9+СВЦЭМ!$D$10+'СЕТ СН'!$H$5-'СЕТ СН'!$H$17</f>
        <v>5483.1079273300002</v>
      </c>
      <c r="G101" s="36">
        <f>SUMIFS(СВЦЭМ!$C$39:$C$782,СВЦЭМ!$A$39:$A$782,$A101,СВЦЭМ!$B$39:$B$782,G$83)+'СЕТ СН'!$H$9+СВЦЭМ!$D$10+'СЕТ СН'!$H$5-'СЕТ СН'!$H$17</f>
        <v>5468.5545621900001</v>
      </c>
      <c r="H101" s="36">
        <f>SUMIFS(СВЦЭМ!$C$39:$C$782,СВЦЭМ!$A$39:$A$782,$A101,СВЦЭМ!$B$39:$B$782,H$83)+'СЕТ СН'!$H$9+СВЦЭМ!$D$10+'СЕТ СН'!$H$5-'СЕТ СН'!$H$17</f>
        <v>5442.1856248900003</v>
      </c>
      <c r="I101" s="36">
        <f>SUMIFS(СВЦЭМ!$C$39:$C$782,СВЦЭМ!$A$39:$A$782,$A101,СВЦЭМ!$B$39:$B$782,I$83)+'СЕТ СН'!$H$9+СВЦЭМ!$D$10+'СЕТ СН'!$H$5-'СЕТ СН'!$H$17</f>
        <v>5451.2617975499998</v>
      </c>
      <c r="J101" s="36">
        <f>SUMIFS(СВЦЭМ!$C$39:$C$782,СВЦЭМ!$A$39:$A$782,$A101,СВЦЭМ!$B$39:$B$782,J$83)+'СЕТ СН'!$H$9+СВЦЭМ!$D$10+'СЕТ СН'!$H$5-'СЕТ СН'!$H$17</f>
        <v>5433.7230256900002</v>
      </c>
      <c r="K101" s="36">
        <f>SUMIFS(СВЦЭМ!$C$39:$C$782,СВЦЭМ!$A$39:$A$782,$A101,СВЦЭМ!$B$39:$B$782,K$83)+'СЕТ СН'!$H$9+СВЦЭМ!$D$10+'СЕТ СН'!$H$5-'СЕТ СН'!$H$17</f>
        <v>5403.1843561800006</v>
      </c>
      <c r="L101" s="36">
        <f>SUMIFS(СВЦЭМ!$C$39:$C$782,СВЦЭМ!$A$39:$A$782,$A101,СВЦЭМ!$B$39:$B$782,L$83)+'СЕТ СН'!$H$9+СВЦЭМ!$D$10+'СЕТ СН'!$H$5-'СЕТ СН'!$H$17</f>
        <v>5409.1670351000002</v>
      </c>
      <c r="M101" s="36">
        <f>SUMIFS(СВЦЭМ!$C$39:$C$782,СВЦЭМ!$A$39:$A$782,$A101,СВЦЭМ!$B$39:$B$782,M$83)+'СЕТ СН'!$H$9+СВЦЭМ!$D$10+'СЕТ СН'!$H$5-'СЕТ СН'!$H$17</f>
        <v>5421.9298765100002</v>
      </c>
      <c r="N101" s="36">
        <f>SUMIFS(СВЦЭМ!$C$39:$C$782,СВЦЭМ!$A$39:$A$782,$A101,СВЦЭМ!$B$39:$B$782,N$83)+'СЕТ СН'!$H$9+СВЦЭМ!$D$10+'СЕТ СН'!$H$5-'СЕТ СН'!$H$17</f>
        <v>5443.6498627300007</v>
      </c>
      <c r="O101" s="36">
        <f>SUMIFS(СВЦЭМ!$C$39:$C$782,СВЦЭМ!$A$39:$A$782,$A101,СВЦЭМ!$B$39:$B$782,O$83)+'СЕТ СН'!$H$9+СВЦЭМ!$D$10+'СЕТ СН'!$H$5-'СЕТ СН'!$H$17</f>
        <v>5454.2232868000001</v>
      </c>
      <c r="P101" s="36">
        <f>SUMIFS(СВЦЭМ!$C$39:$C$782,СВЦЭМ!$A$39:$A$782,$A101,СВЦЭМ!$B$39:$B$782,P$83)+'СЕТ СН'!$H$9+СВЦЭМ!$D$10+'СЕТ СН'!$H$5-'СЕТ СН'!$H$17</f>
        <v>5468.0132615600005</v>
      </c>
      <c r="Q101" s="36">
        <f>SUMIFS(СВЦЭМ!$C$39:$C$782,СВЦЭМ!$A$39:$A$782,$A101,СВЦЭМ!$B$39:$B$782,Q$83)+'СЕТ СН'!$H$9+СВЦЭМ!$D$10+'СЕТ СН'!$H$5-'СЕТ СН'!$H$17</f>
        <v>5473.7161083500005</v>
      </c>
      <c r="R101" s="36">
        <f>SUMIFS(СВЦЭМ!$C$39:$C$782,СВЦЭМ!$A$39:$A$782,$A101,СВЦЭМ!$B$39:$B$782,R$83)+'СЕТ СН'!$H$9+СВЦЭМ!$D$10+'СЕТ СН'!$H$5-'СЕТ СН'!$H$17</f>
        <v>5474.00936963</v>
      </c>
      <c r="S101" s="36">
        <f>SUMIFS(СВЦЭМ!$C$39:$C$782,СВЦЭМ!$A$39:$A$782,$A101,СВЦЭМ!$B$39:$B$782,S$83)+'СЕТ СН'!$H$9+СВЦЭМ!$D$10+'СЕТ СН'!$H$5-'СЕТ СН'!$H$17</f>
        <v>5437.3669960200004</v>
      </c>
      <c r="T101" s="36">
        <f>SUMIFS(СВЦЭМ!$C$39:$C$782,СВЦЭМ!$A$39:$A$782,$A101,СВЦЭМ!$B$39:$B$782,T$83)+'СЕТ СН'!$H$9+СВЦЭМ!$D$10+'СЕТ СН'!$H$5-'СЕТ СН'!$H$17</f>
        <v>5387.4951032600002</v>
      </c>
      <c r="U101" s="36">
        <f>SUMIFS(СВЦЭМ!$C$39:$C$782,СВЦЭМ!$A$39:$A$782,$A101,СВЦЭМ!$B$39:$B$782,U$83)+'СЕТ СН'!$H$9+СВЦЭМ!$D$10+'СЕТ СН'!$H$5-'СЕТ СН'!$H$17</f>
        <v>5398.5397970800004</v>
      </c>
      <c r="V101" s="36">
        <f>SUMIFS(СВЦЭМ!$C$39:$C$782,СВЦЭМ!$A$39:$A$782,$A101,СВЦЭМ!$B$39:$B$782,V$83)+'СЕТ СН'!$H$9+СВЦЭМ!$D$10+'СЕТ СН'!$H$5-'СЕТ СН'!$H$17</f>
        <v>5414.35065639</v>
      </c>
      <c r="W101" s="36">
        <f>SUMIFS(СВЦЭМ!$C$39:$C$782,СВЦЭМ!$A$39:$A$782,$A101,СВЦЭМ!$B$39:$B$782,W$83)+'СЕТ СН'!$H$9+СВЦЭМ!$D$10+'СЕТ СН'!$H$5-'СЕТ СН'!$H$17</f>
        <v>5419.6839971200006</v>
      </c>
      <c r="X101" s="36">
        <f>SUMIFS(СВЦЭМ!$C$39:$C$782,СВЦЭМ!$A$39:$A$782,$A101,СВЦЭМ!$B$39:$B$782,X$83)+'СЕТ СН'!$H$9+СВЦЭМ!$D$10+'СЕТ СН'!$H$5-'СЕТ СН'!$H$17</f>
        <v>5444.460462</v>
      </c>
      <c r="Y101" s="36">
        <f>SUMIFS(СВЦЭМ!$C$39:$C$782,СВЦЭМ!$A$39:$A$782,$A101,СВЦЭМ!$B$39:$B$782,Y$83)+'СЕТ СН'!$H$9+СВЦЭМ!$D$10+'СЕТ СН'!$H$5-'СЕТ СН'!$H$17</f>
        <v>5475.0814549100005</v>
      </c>
    </row>
    <row r="102" spans="1:25" ht="15.75" x14ac:dyDescent="0.2">
      <c r="A102" s="35">
        <f t="shared" si="2"/>
        <v>45310</v>
      </c>
      <c r="B102" s="36">
        <f>SUMIFS(СВЦЭМ!$C$39:$C$782,СВЦЭМ!$A$39:$A$782,$A102,СВЦЭМ!$B$39:$B$782,B$83)+'СЕТ СН'!$H$9+СВЦЭМ!$D$10+'СЕТ СН'!$H$5-'СЕТ СН'!$H$17</f>
        <v>5512.2464685800005</v>
      </c>
      <c r="C102" s="36">
        <f>SUMIFS(СВЦЭМ!$C$39:$C$782,СВЦЭМ!$A$39:$A$782,$A102,СВЦЭМ!$B$39:$B$782,C$83)+'СЕТ СН'!$H$9+СВЦЭМ!$D$10+'СЕТ СН'!$H$5-'СЕТ СН'!$H$17</f>
        <v>5550.3995265100002</v>
      </c>
      <c r="D102" s="36">
        <f>SUMIFS(СВЦЭМ!$C$39:$C$782,СВЦЭМ!$A$39:$A$782,$A102,СВЦЭМ!$B$39:$B$782,D$83)+'СЕТ СН'!$H$9+СВЦЭМ!$D$10+'СЕТ СН'!$H$5-'СЕТ СН'!$H$17</f>
        <v>5560.7433288100001</v>
      </c>
      <c r="E102" s="36">
        <f>SUMIFS(СВЦЭМ!$C$39:$C$782,СВЦЭМ!$A$39:$A$782,$A102,СВЦЭМ!$B$39:$B$782,E$83)+'СЕТ СН'!$H$9+СВЦЭМ!$D$10+'СЕТ СН'!$H$5-'СЕТ СН'!$H$17</f>
        <v>5570.2348255699999</v>
      </c>
      <c r="F102" s="36">
        <f>SUMIFS(СВЦЭМ!$C$39:$C$782,СВЦЭМ!$A$39:$A$782,$A102,СВЦЭМ!$B$39:$B$782,F$83)+'СЕТ СН'!$H$9+СВЦЭМ!$D$10+'СЕТ СН'!$H$5-'СЕТ СН'!$H$17</f>
        <v>5564.8643296800001</v>
      </c>
      <c r="G102" s="36">
        <f>SUMIFS(СВЦЭМ!$C$39:$C$782,СВЦЭМ!$A$39:$A$782,$A102,СВЦЭМ!$B$39:$B$782,G$83)+'СЕТ СН'!$H$9+СВЦЭМ!$D$10+'СЕТ СН'!$H$5-'СЕТ СН'!$H$17</f>
        <v>5551.1040563300003</v>
      </c>
      <c r="H102" s="36">
        <f>SUMIFS(СВЦЭМ!$C$39:$C$782,СВЦЭМ!$A$39:$A$782,$A102,СВЦЭМ!$B$39:$B$782,H$83)+'СЕТ СН'!$H$9+СВЦЭМ!$D$10+'СЕТ СН'!$H$5-'СЕТ СН'!$H$17</f>
        <v>5492.9533109200001</v>
      </c>
      <c r="I102" s="36">
        <f>SUMIFS(СВЦЭМ!$C$39:$C$782,СВЦЭМ!$A$39:$A$782,$A102,СВЦЭМ!$B$39:$B$782,I$83)+'СЕТ СН'!$H$9+СВЦЭМ!$D$10+'СЕТ СН'!$H$5-'СЕТ СН'!$H$17</f>
        <v>5443.1086550800001</v>
      </c>
      <c r="J102" s="36">
        <f>SUMIFS(СВЦЭМ!$C$39:$C$782,СВЦЭМ!$A$39:$A$782,$A102,СВЦЭМ!$B$39:$B$782,J$83)+'СЕТ СН'!$H$9+СВЦЭМ!$D$10+'СЕТ СН'!$H$5-'СЕТ СН'!$H$17</f>
        <v>5416.4101537400002</v>
      </c>
      <c r="K102" s="36">
        <f>SUMIFS(СВЦЭМ!$C$39:$C$782,СВЦЭМ!$A$39:$A$782,$A102,СВЦЭМ!$B$39:$B$782,K$83)+'СЕТ СН'!$H$9+СВЦЭМ!$D$10+'СЕТ СН'!$H$5-'СЕТ СН'!$H$17</f>
        <v>5396.2587702300007</v>
      </c>
      <c r="L102" s="36">
        <f>SUMIFS(СВЦЭМ!$C$39:$C$782,СВЦЭМ!$A$39:$A$782,$A102,СВЦЭМ!$B$39:$B$782,L$83)+'СЕТ СН'!$H$9+СВЦЭМ!$D$10+'СЕТ СН'!$H$5-'СЕТ СН'!$H$17</f>
        <v>5388.5687033000004</v>
      </c>
      <c r="M102" s="36">
        <f>SUMIFS(СВЦЭМ!$C$39:$C$782,СВЦЭМ!$A$39:$A$782,$A102,СВЦЭМ!$B$39:$B$782,M$83)+'СЕТ СН'!$H$9+СВЦЭМ!$D$10+'СЕТ СН'!$H$5-'СЕТ СН'!$H$17</f>
        <v>5390.3574616000005</v>
      </c>
      <c r="N102" s="36">
        <f>SUMIFS(СВЦЭМ!$C$39:$C$782,СВЦЭМ!$A$39:$A$782,$A102,СВЦЭМ!$B$39:$B$782,N$83)+'СЕТ СН'!$H$9+СВЦЭМ!$D$10+'СЕТ СН'!$H$5-'СЕТ СН'!$H$17</f>
        <v>5404.2771351000001</v>
      </c>
      <c r="O102" s="36">
        <f>SUMIFS(СВЦЭМ!$C$39:$C$782,СВЦЭМ!$A$39:$A$782,$A102,СВЦЭМ!$B$39:$B$782,O$83)+'СЕТ СН'!$H$9+СВЦЭМ!$D$10+'СЕТ СН'!$H$5-'СЕТ СН'!$H$17</f>
        <v>5407.3761249500003</v>
      </c>
      <c r="P102" s="36">
        <f>SUMIFS(СВЦЭМ!$C$39:$C$782,СВЦЭМ!$A$39:$A$782,$A102,СВЦЭМ!$B$39:$B$782,P$83)+'СЕТ СН'!$H$9+СВЦЭМ!$D$10+'СЕТ СН'!$H$5-'СЕТ СН'!$H$17</f>
        <v>5416.1977719400002</v>
      </c>
      <c r="Q102" s="36">
        <f>SUMIFS(СВЦЭМ!$C$39:$C$782,СВЦЭМ!$A$39:$A$782,$A102,СВЦЭМ!$B$39:$B$782,Q$83)+'СЕТ СН'!$H$9+СВЦЭМ!$D$10+'СЕТ СН'!$H$5-'СЕТ СН'!$H$17</f>
        <v>5435.2501900799998</v>
      </c>
      <c r="R102" s="36">
        <f>SUMIFS(СВЦЭМ!$C$39:$C$782,СВЦЭМ!$A$39:$A$782,$A102,СВЦЭМ!$B$39:$B$782,R$83)+'СЕТ СН'!$H$9+СВЦЭМ!$D$10+'СЕТ СН'!$H$5-'СЕТ СН'!$H$17</f>
        <v>5447.8952144600007</v>
      </c>
      <c r="S102" s="36">
        <f>SUMIFS(СВЦЭМ!$C$39:$C$782,СВЦЭМ!$A$39:$A$782,$A102,СВЦЭМ!$B$39:$B$782,S$83)+'СЕТ СН'!$H$9+СВЦЭМ!$D$10+'СЕТ СН'!$H$5-'СЕТ СН'!$H$17</f>
        <v>5406.3316479200003</v>
      </c>
      <c r="T102" s="36">
        <f>SUMIFS(СВЦЭМ!$C$39:$C$782,СВЦЭМ!$A$39:$A$782,$A102,СВЦЭМ!$B$39:$B$782,T$83)+'СЕТ СН'!$H$9+СВЦЭМ!$D$10+'СЕТ СН'!$H$5-'СЕТ СН'!$H$17</f>
        <v>5356.7581083599998</v>
      </c>
      <c r="U102" s="36">
        <f>SUMIFS(СВЦЭМ!$C$39:$C$782,СВЦЭМ!$A$39:$A$782,$A102,СВЦЭМ!$B$39:$B$782,U$83)+'СЕТ СН'!$H$9+СВЦЭМ!$D$10+'СЕТ СН'!$H$5-'СЕТ СН'!$H$17</f>
        <v>5373.4966759500003</v>
      </c>
      <c r="V102" s="36">
        <f>SUMIFS(СВЦЭМ!$C$39:$C$782,СВЦЭМ!$A$39:$A$782,$A102,СВЦЭМ!$B$39:$B$782,V$83)+'СЕТ СН'!$H$9+СВЦЭМ!$D$10+'СЕТ СН'!$H$5-'СЕТ СН'!$H$17</f>
        <v>5385.5170457700005</v>
      </c>
      <c r="W102" s="36">
        <f>SUMIFS(СВЦЭМ!$C$39:$C$782,СВЦЭМ!$A$39:$A$782,$A102,СВЦЭМ!$B$39:$B$782,W$83)+'СЕТ СН'!$H$9+СВЦЭМ!$D$10+'СЕТ СН'!$H$5-'СЕТ СН'!$H$17</f>
        <v>5387.50620884</v>
      </c>
      <c r="X102" s="36">
        <f>SUMIFS(СВЦЭМ!$C$39:$C$782,СВЦЭМ!$A$39:$A$782,$A102,СВЦЭМ!$B$39:$B$782,X$83)+'СЕТ СН'!$H$9+СВЦЭМ!$D$10+'СЕТ СН'!$H$5-'СЕТ СН'!$H$17</f>
        <v>5412.4702991000004</v>
      </c>
      <c r="Y102" s="36">
        <f>SUMIFS(СВЦЭМ!$C$39:$C$782,СВЦЭМ!$A$39:$A$782,$A102,СВЦЭМ!$B$39:$B$782,Y$83)+'СЕТ СН'!$H$9+СВЦЭМ!$D$10+'СЕТ СН'!$H$5-'СЕТ СН'!$H$17</f>
        <v>5506.8290543900002</v>
      </c>
    </row>
    <row r="103" spans="1:25" ht="15.75" x14ac:dyDescent="0.2">
      <c r="A103" s="35">
        <f t="shared" si="2"/>
        <v>45311</v>
      </c>
      <c r="B103" s="36">
        <f>SUMIFS(СВЦЭМ!$C$39:$C$782,СВЦЭМ!$A$39:$A$782,$A103,СВЦЭМ!$B$39:$B$782,B$83)+'СЕТ СН'!$H$9+СВЦЭМ!$D$10+'СЕТ СН'!$H$5-'СЕТ СН'!$H$17</f>
        <v>5500.3141815200006</v>
      </c>
      <c r="C103" s="36">
        <f>SUMIFS(СВЦЭМ!$C$39:$C$782,СВЦЭМ!$A$39:$A$782,$A103,СВЦЭМ!$B$39:$B$782,C$83)+'СЕТ СН'!$H$9+СВЦЭМ!$D$10+'СЕТ СН'!$H$5-'СЕТ СН'!$H$17</f>
        <v>5510.5660973499998</v>
      </c>
      <c r="D103" s="36">
        <f>SUMIFS(СВЦЭМ!$C$39:$C$782,СВЦЭМ!$A$39:$A$782,$A103,СВЦЭМ!$B$39:$B$782,D$83)+'СЕТ СН'!$H$9+СВЦЭМ!$D$10+'СЕТ СН'!$H$5-'СЕТ СН'!$H$17</f>
        <v>5539.76224989</v>
      </c>
      <c r="E103" s="36">
        <f>SUMIFS(СВЦЭМ!$C$39:$C$782,СВЦЭМ!$A$39:$A$782,$A103,СВЦЭМ!$B$39:$B$782,E$83)+'СЕТ СН'!$H$9+СВЦЭМ!$D$10+'СЕТ СН'!$H$5-'СЕТ СН'!$H$17</f>
        <v>5549.4839789100006</v>
      </c>
      <c r="F103" s="36">
        <f>SUMIFS(СВЦЭМ!$C$39:$C$782,СВЦЭМ!$A$39:$A$782,$A103,СВЦЭМ!$B$39:$B$782,F$83)+'СЕТ СН'!$H$9+СВЦЭМ!$D$10+'СЕТ СН'!$H$5-'СЕТ СН'!$H$17</f>
        <v>5546.6296069199998</v>
      </c>
      <c r="G103" s="36">
        <f>SUMIFS(СВЦЭМ!$C$39:$C$782,СВЦЭМ!$A$39:$A$782,$A103,СВЦЭМ!$B$39:$B$782,G$83)+'СЕТ СН'!$H$9+СВЦЭМ!$D$10+'СЕТ СН'!$H$5-'СЕТ СН'!$H$17</f>
        <v>5534.9267639099999</v>
      </c>
      <c r="H103" s="36">
        <f>SUMIFS(СВЦЭМ!$C$39:$C$782,СВЦЭМ!$A$39:$A$782,$A103,СВЦЭМ!$B$39:$B$782,H$83)+'СЕТ СН'!$H$9+СВЦЭМ!$D$10+'СЕТ СН'!$H$5-'СЕТ СН'!$H$17</f>
        <v>5503.6615892600003</v>
      </c>
      <c r="I103" s="36">
        <f>SUMIFS(СВЦЭМ!$C$39:$C$782,СВЦЭМ!$A$39:$A$782,$A103,СВЦЭМ!$B$39:$B$782,I$83)+'СЕТ СН'!$H$9+СВЦЭМ!$D$10+'СЕТ СН'!$H$5-'СЕТ СН'!$H$17</f>
        <v>5484.7249464100005</v>
      </c>
      <c r="J103" s="36">
        <f>SUMIFS(СВЦЭМ!$C$39:$C$782,СВЦЭМ!$A$39:$A$782,$A103,СВЦЭМ!$B$39:$B$782,J$83)+'СЕТ СН'!$H$9+СВЦЭМ!$D$10+'СЕТ СН'!$H$5-'СЕТ СН'!$H$17</f>
        <v>5430.0941930200006</v>
      </c>
      <c r="K103" s="36">
        <f>SUMIFS(СВЦЭМ!$C$39:$C$782,СВЦЭМ!$A$39:$A$782,$A103,СВЦЭМ!$B$39:$B$782,K$83)+'СЕТ СН'!$H$9+СВЦЭМ!$D$10+'СЕТ СН'!$H$5-'СЕТ СН'!$H$17</f>
        <v>5391.48950599</v>
      </c>
      <c r="L103" s="36">
        <f>SUMIFS(СВЦЭМ!$C$39:$C$782,СВЦЭМ!$A$39:$A$782,$A103,СВЦЭМ!$B$39:$B$782,L$83)+'СЕТ СН'!$H$9+СВЦЭМ!$D$10+'СЕТ СН'!$H$5-'СЕТ СН'!$H$17</f>
        <v>5363.8604587700002</v>
      </c>
      <c r="M103" s="36">
        <f>SUMIFS(СВЦЭМ!$C$39:$C$782,СВЦЭМ!$A$39:$A$782,$A103,СВЦЭМ!$B$39:$B$782,M$83)+'СЕТ СН'!$H$9+СВЦЭМ!$D$10+'СЕТ СН'!$H$5-'СЕТ СН'!$H$17</f>
        <v>5367.2401659100005</v>
      </c>
      <c r="N103" s="36">
        <f>SUMIFS(СВЦЭМ!$C$39:$C$782,СВЦЭМ!$A$39:$A$782,$A103,СВЦЭМ!$B$39:$B$782,N$83)+'СЕТ СН'!$H$9+СВЦЭМ!$D$10+'СЕТ СН'!$H$5-'СЕТ СН'!$H$17</f>
        <v>5384.5369324000003</v>
      </c>
      <c r="O103" s="36">
        <f>SUMIFS(СВЦЭМ!$C$39:$C$782,СВЦЭМ!$A$39:$A$782,$A103,СВЦЭМ!$B$39:$B$782,O$83)+'СЕТ СН'!$H$9+СВЦЭМ!$D$10+'СЕТ СН'!$H$5-'СЕТ СН'!$H$17</f>
        <v>5398.5675108699998</v>
      </c>
      <c r="P103" s="36">
        <f>SUMIFS(СВЦЭМ!$C$39:$C$782,СВЦЭМ!$A$39:$A$782,$A103,СВЦЭМ!$B$39:$B$782,P$83)+'СЕТ СН'!$H$9+СВЦЭМ!$D$10+'СЕТ СН'!$H$5-'СЕТ СН'!$H$17</f>
        <v>5412.9116348799998</v>
      </c>
      <c r="Q103" s="36">
        <f>SUMIFS(СВЦЭМ!$C$39:$C$782,СВЦЭМ!$A$39:$A$782,$A103,СВЦЭМ!$B$39:$B$782,Q$83)+'СЕТ СН'!$H$9+СВЦЭМ!$D$10+'СЕТ СН'!$H$5-'СЕТ СН'!$H$17</f>
        <v>5425.0443472000006</v>
      </c>
      <c r="R103" s="36">
        <f>SUMIFS(СВЦЭМ!$C$39:$C$782,СВЦЭМ!$A$39:$A$782,$A103,СВЦЭМ!$B$39:$B$782,R$83)+'СЕТ СН'!$H$9+СВЦЭМ!$D$10+'СЕТ СН'!$H$5-'СЕТ СН'!$H$17</f>
        <v>5438.0343655699999</v>
      </c>
      <c r="S103" s="36">
        <f>SUMIFS(СВЦЭМ!$C$39:$C$782,СВЦЭМ!$A$39:$A$782,$A103,СВЦЭМ!$B$39:$B$782,S$83)+'СЕТ СН'!$H$9+СВЦЭМ!$D$10+'СЕТ СН'!$H$5-'СЕТ СН'!$H$17</f>
        <v>5405.2594685900003</v>
      </c>
      <c r="T103" s="36">
        <f>SUMIFS(СВЦЭМ!$C$39:$C$782,СВЦЭМ!$A$39:$A$782,$A103,СВЦЭМ!$B$39:$B$782,T$83)+'СЕТ СН'!$H$9+СВЦЭМ!$D$10+'СЕТ СН'!$H$5-'СЕТ СН'!$H$17</f>
        <v>5360.4665760200005</v>
      </c>
      <c r="U103" s="36">
        <f>SUMIFS(СВЦЭМ!$C$39:$C$782,СВЦЭМ!$A$39:$A$782,$A103,СВЦЭМ!$B$39:$B$782,U$83)+'СЕТ СН'!$H$9+СВЦЭМ!$D$10+'СЕТ СН'!$H$5-'СЕТ СН'!$H$17</f>
        <v>5380.3243123900002</v>
      </c>
      <c r="V103" s="36">
        <f>SUMIFS(СВЦЭМ!$C$39:$C$782,СВЦЭМ!$A$39:$A$782,$A103,СВЦЭМ!$B$39:$B$782,V$83)+'СЕТ СН'!$H$9+СВЦЭМ!$D$10+'СЕТ СН'!$H$5-'СЕТ СН'!$H$17</f>
        <v>5387.4320139000001</v>
      </c>
      <c r="W103" s="36">
        <f>SUMIFS(СВЦЭМ!$C$39:$C$782,СВЦЭМ!$A$39:$A$782,$A103,СВЦЭМ!$B$39:$B$782,W$83)+'СЕТ СН'!$H$9+СВЦЭМ!$D$10+'СЕТ СН'!$H$5-'СЕТ СН'!$H$17</f>
        <v>5398.1647361800005</v>
      </c>
      <c r="X103" s="36">
        <f>SUMIFS(СВЦЭМ!$C$39:$C$782,СВЦЭМ!$A$39:$A$782,$A103,СВЦЭМ!$B$39:$B$782,X$83)+'СЕТ СН'!$H$9+СВЦЭМ!$D$10+'СЕТ СН'!$H$5-'СЕТ СН'!$H$17</f>
        <v>5419.8687668000002</v>
      </c>
      <c r="Y103" s="36">
        <f>SUMIFS(СВЦЭМ!$C$39:$C$782,СВЦЭМ!$A$39:$A$782,$A103,СВЦЭМ!$B$39:$B$782,Y$83)+'СЕТ СН'!$H$9+СВЦЭМ!$D$10+'СЕТ СН'!$H$5-'СЕТ СН'!$H$17</f>
        <v>5438.6246229600001</v>
      </c>
    </row>
    <row r="104" spans="1:25" ht="15.75" x14ac:dyDescent="0.2">
      <c r="A104" s="35">
        <f t="shared" si="2"/>
        <v>45312</v>
      </c>
      <c r="B104" s="36">
        <f>SUMIFS(СВЦЭМ!$C$39:$C$782,СВЦЭМ!$A$39:$A$782,$A104,СВЦЭМ!$B$39:$B$782,B$83)+'СЕТ СН'!$H$9+СВЦЭМ!$D$10+'СЕТ СН'!$H$5-'СЕТ СН'!$H$17</f>
        <v>5486.1182219900002</v>
      </c>
      <c r="C104" s="36">
        <f>SUMIFS(СВЦЭМ!$C$39:$C$782,СВЦЭМ!$A$39:$A$782,$A104,СВЦЭМ!$B$39:$B$782,C$83)+'СЕТ СН'!$H$9+СВЦЭМ!$D$10+'СЕТ СН'!$H$5-'СЕТ СН'!$H$17</f>
        <v>5527.0097100600005</v>
      </c>
      <c r="D104" s="36">
        <f>SUMIFS(СВЦЭМ!$C$39:$C$782,СВЦЭМ!$A$39:$A$782,$A104,СВЦЭМ!$B$39:$B$782,D$83)+'СЕТ СН'!$H$9+СВЦЭМ!$D$10+'СЕТ СН'!$H$5-'СЕТ СН'!$H$17</f>
        <v>5541.1797739600006</v>
      </c>
      <c r="E104" s="36">
        <f>SUMIFS(СВЦЭМ!$C$39:$C$782,СВЦЭМ!$A$39:$A$782,$A104,СВЦЭМ!$B$39:$B$782,E$83)+'СЕТ СН'!$H$9+СВЦЭМ!$D$10+'СЕТ СН'!$H$5-'СЕТ СН'!$H$17</f>
        <v>5556.0042524800001</v>
      </c>
      <c r="F104" s="36">
        <f>SUMIFS(СВЦЭМ!$C$39:$C$782,СВЦЭМ!$A$39:$A$782,$A104,СВЦЭМ!$B$39:$B$782,F$83)+'СЕТ СН'!$H$9+СВЦЭМ!$D$10+'СЕТ СН'!$H$5-'СЕТ СН'!$H$17</f>
        <v>5553.0334914300001</v>
      </c>
      <c r="G104" s="36">
        <f>SUMIFS(СВЦЭМ!$C$39:$C$782,СВЦЭМ!$A$39:$A$782,$A104,СВЦЭМ!$B$39:$B$782,G$83)+'СЕТ СН'!$H$9+СВЦЭМ!$D$10+'СЕТ СН'!$H$5-'СЕТ СН'!$H$17</f>
        <v>5548.3800639600004</v>
      </c>
      <c r="H104" s="36">
        <f>SUMIFS(СВЦЭМ!$C$39:$C$782,СВЦЭМ!$A$39:$A$782,$A104,СВЦЭМ!$B$39:$B$782,H$83)+'СЕТ СН'!$H$9+СВЦЭМ!$D$10+'СЕТ СН'!$H$5-'СЕТ СН'!$H$17</f>
        <v>5537.3590424700005</v>
      </c>
      <c r="I104" s="36">
        <f>SUMIFS(СВЦЭМ!$C$39:$C$782,СВЦЭМ!$A$39:$A$782,$A104,СВЦЭМ!$B$39:$B$782,I$83)+'СЕТ СН'!$H$9+СВЦЭМ!$D$10+'СЕТ СН'!$H$5-'СЕТ СН'!$H$17</f>
        <v>5531.6655212700007</v>
      </c>
      <c r="J104" s="36">
        <f>SUMIFS(СВЦЭМ!$C$39:$C$782,СВЦЭМ!$A$39:$A$782,$A104,СВЦЭМ!$B$39:$B$782,J$83)+'СЕТ СН'!$H$9+СВЦЭМ!$D$10+'СЕТ СН'!$H$5-'СЕТ СН'!$H$17</f>
        <v>5484.7513245300006</v>
      </c>
      <c r="K104" s="36">
        <f>SUMIFS(СВЦЭМ!$C$39:$C$782,СВЦЭМ!$A$39:$A$782,$A104,СВЦЭМ!$B$39:$B$782,K$83)+'СЕТ СН'!$H$9+СВЦЭМ!$D$10+'СЕТ СН'!$H$5-'СЕТ СН'!$H$17</f>
        <v>5440.83347056</v>
      </c>
      <c r="L104" s="36">
        <f>SUMIFS(СВЦЭМ!$C$39:$C$782,СВЦЭМ!$A$39:$A$782,$A104,СВЦЭМ!$B$39:$B$782,L$83)+'СЕТ СН'!$H$9+СВЦЭМ!$D$10+'СЕТ СН'!$H$5-'СЕТ СН'!$H$17</f>
        <v>5399.0180334900006</v>
      </c>
      <c r="M104" s="36">
        <f>SUMIFS(СВЦЭМ!$C$39:$C$782,СВЦЭМ!$A$39:$A$782,$A104,СВЦЭМ!$B$39:$B$782,M$83)+'СЕТ СН'!$H$9+СВЦЭМ!$D$10+'СЕТ СН'!$H$5-'СЕТ СН'!$H$17</f>
        <v>5379.8532978100002</v>
      </c>
      <c r="N104" s="36">
        <f>SUMIFS(СВЦЭМ!$C$39:$C$782,СВЦЭМ!$A$39:$A$782,$A104,СВЦЭМ!$B$39:$B$782,N$83)+'СЕТ СН'!$H$9+СВЦЭМ!$D$10+'СЕТ СН'!$H$5-'СЕТ СН'!$H$17</f>
        <v>5386.3776883600003</v>
      </c>
      <c r="O104" s="36">
        <f>SUMIFS(СВЦЭМ!$C$39:$C$782,СВЦЭМ!$A$39:$A$782,$A104,СВЦЭМ!$B$39:$B$782,O$83)+'СЕТ СН'!$H$9+СВЦЭМ!$D$10+'СЕТ СН'!$H$5-'СЕТ СН'!$H$17</f>
        <v>5399.0860454400008</v>
      </c>
      <c r="P104" s="36">
        <f>SUMIFS(СВЦЭМ!$C$39:$C$782,СВЦЭМ!$A$39:$A$782,$A104,СВЦЭМ!$B$39:$B$782,P$83)+'СЕТ СН'!$H$9+СВЦЭМ!$D$10+'СЕТ СН'!$H$5-'СЕТ СН'!$H$17</f>
        <v>5421.2654644600007</v>
      </c>
      <c r="Q104" s="36">
        <f>SUMIFS(СВЦЭМ!$C$39:$C$782,СВЦЭМ!$A$39:$A$782,$A104,СВЦЭМ!$B$39:$B$782,Q$83)+'СЕТ СН'!$H$9+СВЦЭМ!$D$10+'СЕТ СН'!$H$5-'СЕТ СН'!$H$17</f>
        <v>5438.3230891100002</v>
      </c>
      <c r="R104" s="36">
        <f>SUMIFS(СВЦЭМ!$C$39:$C$782,СВЦЭМ!$A$39:$A$782,$A104,СВЦЭМ!$B$39:$B$782,R$83)+'СЕТ СН'!$H$9+СВЦЭМ!$D$10+'СЕТ СН'!$H$5-'СЕТ СН'!$H$17</f>
        <v>5429.9867219200005</v>
      </c>
      <c r="S104" s="36">
        <f>SUMIFS(СВЦЭМ!$C$39:$C$782,СВЦЭМ!$A$39:$A$782,$A104,СВЦЭМ!$B$39:$B$782,S$83)+'СЕТ СН'!$H$9+СВЦЭМ!$D$10+'СЕТ СН'!$H$5-'СЕТ СН'!$H$17</f>
        <v>5411.3429782800004</v>
      </c>
      <c r="T104" s="36">
        <f>SUMIFS(СВЦЭМ!$C$39:$C$782,СВЦЭМ!$A$39:$A$782,$A104,СВЦЭМ!$B$39:$B$782,T$83)+'СЕТ СН'!$H$9+СВЦЭМ!$D$10+'СЕТ СН'!$H$5-'СЕТ СН'!$H$17</f>
        <v>5355.2053609300001</v>
      </c>
      <c r="U104" s="36">
        <f>SUMIFS(СВЦЭМ!$C$39:$C$782,СВЦЭМ!$A$39:$A$782,$A104,СВЦЭМ!$B$39:$B$782,U$83)+'СЕТ СН'!$H$9+СВЦЭМ!$D$10+'СЕТ СН'!$H$5-'СЕТ СН'!$H$17</f>
        <v>5361.2966284300001</v>
      </c>
      <c r="V104" s="36">
        <f>SUMIFS(СВЦЭМ!$C$39:$C$782,СВЦЭМ!$A$39:$A$782,$A104,СВЦЭМ!$B$39:$B$782,V$83)+'СЕТ СН'!$H$9+СВЦЭМ!$D$10+'СЕТ СН'!$H$5-'СЕТ СН'!$H$17</f>
        <v>5360.1835873</v>
      </c>
      <c r="W104" s="36">
        <f>SUMIFS(СВЦЭМ!$C$39:$C$782,СВЦЭМ!$A$39:$A$782,$A104,СВЦЭМ!$B$39:$B$782,W$83)+'СЕТ СН'!$H$9+СВЦЭМ!$D$10+'СЕТ СН'!$H$5-'СЕТ СН'!$H$17</f>
        <v>5372.2839571200002</v>
      </c>
      <c r="X104" s="36">
        <f>SUMIFS(СВЦЭМ!$C$39:$C$782,СВЦЭМ!$A$39:$A$782,$A104,СВЦЭМ!$B$39:$B$782,X$83)+'СЕТ СН'!$H$9+СВЦЭМ!$D$10+'СЕТ СН'!$H$5-'СЕТ СН'!$H$17</f>
        <v>5399.7165100700004</v>
      </c>
      <c r="Y104" s="36">
        <f>SUMIFS(СВЦЭМ!$C$39:$C$782,СВЦЭМ!$A$39:$A$782,$A104,СВЦЭМ!$B$39:$B$782,Y$83)+'СЕТ СН'!$H$9+СВЦЭМ!$D$10+'СЕТ СН'!$H$5-'СЕТ СН'!$H$17</f>
        <v>5424.0838535100002</v>
      </c>
    </row>
    <row r="105" spans="1:25" ht="15.75" x14ac:dyDescent="0.2">
      <c r="A105" s="35">
        <f t="shared" si="2"/>
        <v>45313</v>
      </c>
      <c r="B105" s="36">
        <f>SUMIFS(СВЦЭМ!$C$39:$C$782,СВЦЭМ!$A$39:$A$782,$A105,СВЦЭМ!$B$39:$B$782,B$83)+'СЕТ СН'!$H$9+СВЦЭМ!$D$10+'СЕТ СН'!$H$5-'СЕТ СН'!$H$17</f>
        <v>5465.1996705000001</v>
      </c>
      <c r="C105" s="36">
        <f>SUMIFS(СВЦЭМ!$C$39:$C$782,СВЦЭМ!$A$39:$A$782,$A105,СВЦЭМ!$B$39:$B$782,C$83)+'СЕТ СН'!$H$9+СВЦЭМ!$D$10+'СЕТ СН'!$H$5-'СЕТ СН'!$H$17</f>
        <v>5556.9431864100006</v>
      </c>
      <c r="D105" s="36">
        <f>SUMIFS(СВЦЭМ!$C$39:$C$782,СВЦЭМ!$A$39:$A$782,$A105,СВЦЭМ!$B$39:$B$782,D$83)+'СЕТ СН'!$H$9+СВЦЭМ!$D$10+'СЕТ СН'!$H$5-'СЕТ СН'!$H$17</f>
        <v>5615.2261368400004</v>
      </c>
      <c r="E105" s="36">
        <f>SUMIFS(СВЦЭМ!$C$39:$C$782,СВЦЭМ!$A$39:$A$782,$A105,СВЦЭМ!$B$39:$B$782,E$83)+'СЕТ СН'!$H$9+СВЦЭМ!$D$10+'СЕТ СН'!$H$5-'СЕТ СН'!$H$17</f>
        <v>5622.5515753400005</v>
      </c>
      <c r="F105" s="36">
        <f>SUMIFS(СВЦЭМ!$C$39:$C$782,СВЦЭМ!$A$39:$A$782,$A105,СВЦЭМ!$B$39:$B$782,F$83)+'СЕТ СН'!$H$9+СВЦЭМ!$D$10+'СЕТ СН'!$H$5-'СЕТ СН'!$H$17</f>
        <v>5623.83207029</v>
      </c>
      <c r="G105" s="36">
        <f>SUMIFS(СВЦЭМ!$C$39:$C$782,СВЦЭМ!$A$39:$A$782,$A105,СВЦЭМ!$B$39:$B$782,G$83)+'СЕТ СН'!$H$9+СВЦЭМ!$D$10+'СЕТ СН'!$H$5-'СЕТ СН'!$H$17</f>
        <v>5616.0122392900003</v>
      </c>
      <c r="H105" s="36">
        <f>SUMIFS(СВЦЭМ!$C$39:$C$782,СВЦЭМ!$A$39:$A$782,$A105,СВЦЭМ!$B$39:$B$782,H$83)+'СЕТ СН'!$H$9+СВЦЭМ!$D$10+'СЕТ СН'!$H$5-'СЕТ СН'!$H$17</f>
        <v>5580.44353314</v>
      </c>
      <c r="I105" s="36">
        <f>SUMIFS(СВЦЭМ!$C$39:$C$782,СВЦЭМ!$A$39:$A$782,$A105,СВЦЭМ!$B$39:$B$782,I$83)+'СЕТ СН'!$H$9+СВЦЭМ!$D$10+'СЕТ СН'!$H$5-'СЕТ СН'!$H$17</f>
        <v>5563.9982498900008</v>
      </c>
      <c r="J105" s="36">
        <f>SUMIFS(СВЦЭМ!$C$39:$C$782,СВЦЭМ!$A$39:$A$782,$A105,СВЦЭМ!$B$39:$B$782,J$83)+'СЕТ СН'!$H$9+СВЦЭМ!$D$10+'СЕТ СН'!$H$5-'СЕТ СН'!$H$17</f>
        <v>5538.7399816500001</v>
      </c>
      <c r="K105" s="36">
        <f>SUMIFS(СВЦЭМ!$C$39:$C$782,СВЦЭМ!$A$39:$A$782,$A105,СВЦЭМ!$B$39:$B$782,K$83)+'СЕТ СН'!$H$9+СВЦЭМ!$D$10+'СЕТ СН'!$H$5-'СЕТ СН'!$H$17</f>
        <v>5502.2802559000002</v>
      </c>
      <c r="L105" s="36">
        <f>SUMIFS(СВЦЭМ!$C$39:$C$782,СВЦЭМ!$A$39:$A$782,$A105,СВЦЭМ!$B$39:$B$782,L$83)+'СЕТ СН'!$H$9+СВЦЭМ!$D$10+'СЕТ СН'!$H$5-'СЕТ СН'!$H$17</f>
        <v>5492.1382900000008</v>
      </c>
      <c r="M105" s="36">
        <f>SUMIFS(СВЦЭМ!$C$39:$C$782,СВЦЭМ!$A$39:$A$782,$A105,СВЦЭМ!$B$39:$B$782,M$83)+'СЕТ СН'!$H$9+СВЦЭМ!$D$10+'СЕТ СН'!$H$5-'СЕТ СН'!$H$17</f>
        <v>5524.5247284200004</v>
      </c>
      <c r="N105" s="36">
        <f>SUMIFS(СВЦЭМ!$C$39:$C$782,СВЦЭМ!$A$39:$A$782,$A105,СВЦЭМ!$B$39:$B$782,N$83)+'СЕТ СН'!$H$9+СВЦЭМ!$D$10+'СЕТ СН'!$H$5-'СЕТ СН'!$H$17</f>
        <v>5524.4372582100004</v>
      </c>
      <c r="O105" s="36">
        <f>SUMIFS(СВЦЭМ!$C$39:$C$782,СВЦЭМ!$A$39:$A$782,$A105,СВЦЭМ!$B$39:$B$782,O$83)+'СЕТ СН'!$H$9+СВЦЭМ!$D$10+'СЕТ СН'!$H$5-'СЕТ СН'!$H$17</f>
        <v>5533.3719626300008</v>
      </c>
      <c r="P105" s="36">
        <f>SUMIFS(СВЦЭМ!$C$39:$C$782,СВЦЭМ!$A$39:$A$782,$A105,СВЦЭМ!$B$39:$B$782,P$83)+'СЕТ СН'!$H$9+СВЦЭМ!$D$10+'СЕТ СН'!$H$5-'СЕТ СН'!$H$17</f>
        <v>5580.0494326000007</v>
      </c>
      <c r="Q105" s="36">
        <f>SUMIFS(СВЦЭМ!$C$39:$C$782,СВЦЭМ!$A$39:$A$782,$A105,СВЦЭМ!$B$39:$B$782,Q$83)+'СЕТ СН'!$H$9+СВЦЭМ!$D$10+'СЕТ СН'!$H$5-'СЕТ СН'!$H$17</f>
        <v>5596.6592456400003</v>
      </c>
      <c r="R105" s="36">
        <f>SUMIFS(СВЦЭМ!$C$39:$C$782,СВЦЭМ!$A$39:$A$782,$A105,СВЦЭМ!$B$39:$B$782,R$83)+'СЕТ СН'!$H$9+СВЦЭМ!$D$10+'СЕТ СН'!$H$5-'СЕТ СН'!$H$17</f>
        <v>5598.04535407</v>
      </c>
      <c r="S105" s="36">
        <f>SUMIFS(СВЦЭМ!$C$39:$C$782,СВЦЭМ!$A$39:$A$782,$A105,СВЦЭМ!$B$39:$B$782,S$83)+'СЕТ СН'!$H$9+СВЦЭМ!$D$10+'СЕТ СН'!$H$5-'СЕТ СН'!$H$17</f>
        <v>5563.3341647800007</v>
      </c>
      <c r="T105" s="36">
        <f>SUMIFS(СВЦЭМ!$C$39:$C$782,СВЦЭМ!$A$39:$A$782,$A105,СВЦЭМ!$B$39:$B$782,T$83)+'СЕТ СН'!$H$9+СВЦЭМ!$D$10+'СЕТ СН'!$H$5-'СЕТ СН'!$H$17</f>
        <v>5519.5986029000005</v>
      </c>
      <c r="U105" s="36">
        <f>SUMIFS(СВЦЭМ!$C$39:$C$782,СВЦЭМ!$A$39:$A$782,$A105,СВЦЭМ!$B$39:$B$782,U$83)+'СЕТ СН'!$H$9+СВЦЭМ!$D$10+'СЕТ СН'!$H$5-'СЕТ СН'!$H$17</f>
        <v>5519.5584722800004</v>
      </c>
      <c r="V105" s="36">
        <f>SUMIFS(СВЦЭМ!$C$39:$C$782,СВЦЭМ!$A$39:$A$782,$A105,СВЦЭМ!$B$39:$B$782,V$83)+'СЕТ СН'!$H$9+СВЦЭМ!$D$10+'СЕТ СН'!$H$5-'СЕТ СН'!$H$17</f>
        <v>5555.2851183399998</v>
      </c>
      <c r="W105" s="36">
        <f>SUMIFS(СВЦЭМ!$C$39:$C$782,СВЦЭМ!$A$39:$A$782,$A105,СВЦЭМ!$B$39:$B$782,W$83)+'СЕТ СН'!$H$9+СВЦЭМ!$D$10+'СЕТ СН'!$H$5-'СЕТ СН'!$H$17</f>
        <v>5568.98662169</v>
      </c>
      <c r="X105" s="36">
        <f>SUMIFS(СВЦЭМ!$C$39:$C$782,СВЦЭМ!$A$39:$A$782,$A105,СВЦЭМ!$B$39:$B$782,X$83)+'СЕТ СН'!$H$9+СВЦЭМ!$D$10+'СЕТ СН'!$H$5-'СЕТ СН'!$H$17</f>
        <v>5604.43552654</v>
      </c>
      <c r="Y105" s="36">
        <f>SUMIFS(СВЦЭМ!$C$39:$C$782,СВЦЭМ!$A$39:$A$782,$A105,СВЦЭМ!$B$39:$B$782,Y$83)+'СЕТ СН'!$H$9+СВЦЭМ!$D$10+'СЕТ СН'!$H$5-'СЕТ СН'!$H$17</f>
        <v>5640.7470724300001</v>
      </c>
    </row>
    <row r="106" spans="1:25" ht="15.75" x14ac:dyDescent="0.2">
      <c r="A106" s="35">
        <f t="shared" si="2"/>
        <v>45314</v>
      </c>
      <c r="B106" s="36">
        <f>SUMIFS(СВЦЭМ!$C$39:$C$782,СВЦЭМ!$A$39:$A$782,$A106,СВЦЭМ!$B$39:$B$782,B$83)+'СЕТ СН'!$H$9+СВЦЭМ!$D$10+'СЕТ СН'!$H$5-'СЕТ СН'!$H$17</f>
        <v>5565.4825428300001</v>
      </c>
      <c r="C106" s="36">
        <f>SUMIFS(СВЦЭМ!$C$39:$C$782,СВЦЭМ!$A$39:$A$782,$A106,СВЦЭМ!$B$39:$B$782,C$83)+'СЕТ СН'!$H$9+СВЦЭМ!$D$10+'СЕТ СН'!$H$5-'СЕТ СН'!$H$17</f>
        <v>5611.1029229000005</v>
      </c>
      <c r="D106" s="36">
        <f>SUMIFS(СВЦЭМ!$C$39:$C$782,СВЦЭМ!$A$39:$A$782,$A106,СВЦЭМ!$B$39:$B$782,D$83)+'СЕТ СН'!$H$9+СВЦЭМ!$D$10+'СЕТ СН'!$H$5-'СЕТ СН'!$H$17</f>
        <v>5641.9350596500008</v>
      </c>
      <c r="E106" s="36">
        <f>SUMIFS(СВЦЭМ!$C$39:$C$782,СВЦЭМ!$A$39:$A$782,$A106,СВЦЭМ!$B$39:$B$782,E$83)+'СЕТ СН'!$H$9+СВЦЭМ!$D$10+'СЕТ СН'!$H$5-'СЕТ СН'!$H$17</f>
        <v>5646.9666092400003</v>
      </c>
      <c r="F106" s="36">
        <f>SUMIFS(СВЦЭМ!$C$39:$C$782,СВЦЭМ!$A$39:$A$782,$A106,СВЦЭМ!$B$39:$B$782,F$83)+'СЕТ СН'!$H$9+СВЦЭМ!$D$10+'СЕТ СН'!$H$5-'СЕТ СН'!$H$17</f>
        <v>5642.6758997800007</v>
      </c>
      <c r="G106" s="36">
        <f>SUMIFS(СВЦЭМ!$C$39:$C$782,СВЦЭМ!$A$39:$A$782,$A106,СВЦЭМ!$B$39:$B$782,G$83)+'СЕТ СН'!$H$9+СВЦЭМ!$D$10+'СЕТ СН'!$H$5-'СЕТ СН'!$H$17</f>
        <v>5635.5728599000004</v>
      </c>
      <c r="H106" s="36">
        <f>SUMIFS(СВЦЭМ!$C$39:$C$782,СВЦЭМ!$A$39:$A$782,$A106,СВЦЭМ!$B$39:$B$782,H$83)+'СЕТ СН'!$H$9+СВЦЭМ!$D$10+'СЕТ СН'!$H$5-'СЕТ СН'!$H$17</f>
        <v>5567.62833417</v>
      </c>
      <c r="I106" s="36">
        <f>SUMIFS(СВЦЭМ!$C$39:$C$782,СВЦЭМ!$A$39:$A$782,$A106,СВЦЭМ!$B$39:$B$782,I$83)+'СЕТ СН'!$H$9+СВЦЭМ!$D$10+'СЕТ СН'!$H$5-'СЕТ СН'!$H$17</f>
        <v>5525.9069215700001</v>
      </c>
      <c r="J106" s="36">
        <f>SUMIFS(СВЦЭМ!$C$39:$C$782,СВЦЭМ!$A$39:$A$782,$A106,СВЦЭМ!$B$39:$B$782,J$83)+'СЕТ СН'!$H$9+СВЦЭМ!$D$10+'СЕТ СН'!$H$5-'СЕТ СН'!$H$17</f>
        <v>5479.5254545000007</v>
      </c>
      <c r="K106" s="36">
        <f>SUMIFS(СВЦЭМ!$C$39:$C$782,СВЦЭМ!$A$39:$A$782,$A106,СВЦЭМ!$B$39:$B$782,K$83)+'СЕТ СН'!$H$9+СВЦЭМ!$D$10+'СЕТ СН'!$H$5-'СЕТ СН'!$H$17</f>
        <v>5448.0225679000005</v>
      </c>
      <c r="L106" s="36">
        <f>SUMIFS(СВЦЭМ!$C$39:$C$782,СВЦЭМ!$A$39:$A$782,$A106,СВЦЭМ!$B$39:$B$782,L$83)+'СЕТ СН'!$H$9+СВЦЭМ!$D$10+'СЕТ СН'!$H$5-'СЕТ СН'!$H$17</f>
        <v>5460.7264726200001</v>
      </c>
      <c r="M106" s="36">
        <f>SUMIFS(СВЦЭМ!$C$39:$C$782,СВЦЭМ!$A$39:$A$782,$A106,СВЦЭМ!$B$39:$B$782,M$83)+'СЕТ СН'!$H$9+СВЦЭМ!$D$10+'СЕТ СН'!$H$5-'СЕТ СН'!$H$17</f>
        <v>5499.2781034600002</v>
      </c>
      <c r="N106" s="36">
        <f>SUMIFS(СВЦЭМ!$C$39:$C$782,СВЦЭМ!$A$39:$A$782,$A106,СВЦЭМ!$B$39:$B$782,N$83)+'СЕТ СН'!$H$9+СВЦЭМ!$D$10+'СЕТ СН'!$H$5-'СЕТ СН'!$H$17</f>
        <v>5513.0389050700005</v>
      </c>
      <c r="O106" s="36">
        <f>SUMIFS(СВЦЭМ!$C$39:$C$782,СВЦЭМ!$A$39:$A$782,$A106,СВЦЭМ!$B$39:$B$782,O$83)+'СЕТ СН'!$H$9+СВЦЭМ!$D$10+'СЕТ СН'!$H$5-'СЕТ СН'!$H$17</f>
        <v>5519.7873805199997</v>
      </c>
      <c r="P106" s="36">
        <f>SUMIFS(СВЦЭМ!$C$39:$C$782,СВЦЭМ!$A$39:$A$782,$A106,СВЦЭМ!$B$39:$B$782,P$83)+'СЕТ СН'!$H$9+СВЦЭМ!$D$10+'СЕТ СН'!$H$5-'СЕТ СН'!$H$17</f>
        <v>5528.6368277700003</v>
      </c>
      <c r="Q106" s="36">
        <f>SUMIFS(СВЦЭМ!$C$39:$C$782,СВЦЭМ!$A$39:$A$782,$A106,СВЦЭМ!$B$39:$B$782,Q$83)+'СЕТ СН'!$H$9+СВЦЭМ!$D$10+'СЕТ СН'!$H$5-'СЕТ СН'!$H$17</f>
        <v>5540.3589355399999</v>
      </c>
      <c r="R106" s="36">
        <f>SUMIFS(СВЦЭМ!$C$39:$C$782,СВЦЭМ!$A$39:$A$782,$A106,СВЦЭМ!$B$39:$B$782,R$83)+'СЕТ СН'!$H$9+СВЦЭМ!$D$10+'СЕТ СН'!$H$5-'СЕТ СН'!$H$17</f>
        <v>5540.3920834099999</v>
      </c>
      <c r="S106" s="36">
        <f>SUMIFS(СВЦЭМ!$C$39:$C$782,СВЦЭМ!$A$39:$A$782,$A106,СВЦЭМ!$B$39:$B$782,S$83)+'СЕТ СН'!$H$9+СВЦЭМ!$D$10+'СЕТ СН'!$H$5-'СЕТ СН'!$H$17</f>
        <v>5512.3429253100003</v>
      </c>
      <c r="T106" s="36">
        <f>SUMIFS(СВЦЭМ!$C$39:$C$782,СВЦЭМ!$A$39:$A$782,$A106,СВЦЭМ!$B$39:$B$782,T$83)+'СЕТ СН'!$H$9+СВЦЭМ!$D$10+'СЕТ СН'!$H$5-'СЕТ СН'!$H$17</f>
        <v>5471.3421576000001</v>
      </c>
      <c r="U106" s="36">
        <f>SUMIFS(СВЦЭМ!$C$39:$C$782,СВЦЭМ!$A$39:$A$782,$A106,СВЦЭМ!$B$39:$B$782,U$83)+'СЕТ СН'!$H$9+СВЦЭМ!$D$10+'СЕТ СН'!$H$5-'СЕТ СН'!$H$17</f>
        <v>5476.7339101100006</v>
      </c>
      <c r="V106" s="36">
        <f>SUMIFS(СВЦЭМ!$C$39:$C$782,СВЦЭМ!$A$39:$A$782,$A106,СВЦЭМ!$B$39:$B$782,V$83)+'СЕТ СН'!$H$9+СВЦЭМ!$D$10+'СЕТ СН'!$H$5-'СЕТ СН'!$H$17</f>
        <v>5481.1562190599998</v>
      </c>
      <c r="W106" s="36">
        <f>SUMIFS(СВЦЭМ!$C$39:$C$782,СВЦЭМ!$A$39:$A$782,$A106,СВЦЭМ!$B$39:$B$782,W$83)+'СЕТ СН'!$H$9+СВЦЭМ!$D$10+'СЕТ СН'!$H$5-'СЕТ СН'!$H$17</f>
        <v>5493.83537729</v>
      </c>
      <c r="X106" s="36">
        <f>SUMIFS(СВЦЭМ!$C$39:$C$782,СВЦЭМ!$A$39:$A$782,$A106,СВЦЭМ!$B$39:$B$782,X$83)+'СЕТ СН'!$H$9+СВЦЭМ!$D$10+'СЕТ СН'!$H$5-'СЕТ СН'!$H$17</f>
        <v>5523.6648561500006</v>
      </c>
      <c r="Y106" s="36">
        <f>SUMIFS(СВЦЭМ!$C$39:$C$782,СВЦЭМ!$A$39:$A$782,$A106,СВЦЭМ!$B$39:$B$782,Y$83)+'СЕТ СН'!$H$9+СВЦЭМ!$D$10+'СЕТ СН'!$H$5-'СЕТ СН'!$H$17</f>
        <v>5558.1438725400003</v>
      </c>
    </row>
    <row r="107" spans="1:25" ht="15.75" x14ac:dyDescent="0.2">
      <c r="A107" s="35">
        <f t="shared" si="2"/>
        <v>45315</v>
      </c>
      <c r="B107" s="36">
        <f>SUMIFS(СВЦЭМ!$C$39:$C$782,СВЦЭМ!$A$39:$A$782,$A107,СВЦЭМ!$B$39:$B$782,B$83)+'СЕТ СН'!$H$9+СВЦЭМ!$D$10+'СЕТ СН'!$H$5-'СЕТ СН'!$H$17</f>
        <v>5647.13605921</v>
      </c>
      <c r="C107" s="36">
        <f>SUMIFS(СВЦЭМ!$C$39:$C$782,СВЦЭМ!$A$39:$A$782,$A107,СВЦЭМ!$B$39:$B$782,C$83)+'СЕТ СН'!$H$9+СВЦЭМ!$D$10+'СЕТ СН'!$H$5-'СЕТ СН'!$H$17</f>
        <v>5689.6205482900004</v>
      </c>
      <c r="D107" s="36">
        <f>SUMIFS(СВЦЭМ!$C$39:$C$782,СВЦЭМ!$A$39:$A$782,$A107,СВЦЭМ!$B$39:$B$782,D$83)+'СЕТ СН'!$H$9+СВЦЭМ!$D$10+'СЕТ СН'!$H$5-'СЕТ СН'!$H$17</f>
        <v>5699.5178912199999</v>
      </c>
      <c r="E107" s="36">
        <f>SUMIFS(СВЦЭМ!$C$39:$C$782,СВЦЭМ!$A$39:$A$782,$A107,СВЦЭМ!$B$39:$B$782,E$83)+'СЕТ СН'!$H$9+СВЦЭМ!$D$10+'СЕТ СН'!$H$5-'СЕТ СН'!$H$17</f>
        <v>5719.6638249600001</v>
      </c>
      <c r="F107" s="36">
        <f>SUMIFS(СВЦЭМ!$C$39:$C$782,СВЦЭМ!$A$39:$A$782,$A107,СВЦЭМ!$B$39:$B$782,F$83)+'СЕТ СН'!$H$9+СВЦЭМ!$D$10+'СЕТ СН'!$H$5-'СЕТ СН'!$H$17</f>
        <v>5709.2997478699999</v>
      </c>
      <c r="G107" s="36">
        <f>SUMIFS(СВЦЭМ!$C$39:$C$782,СВЦЭМ!$A$39:$A$782,$A107,СВЦЭМ!$B$39:$B$782,G$83)+'СЕТ СН'!$H$9+СВЦЭМ!$D$10+'СЕТ СН'!$H$5-'СЕТ СН'!$H$17</f>
        <v>5689.49033117</v>
      </c>
      <c r="H107" s="36">
        <f>SUMIFS(СВЦЭМ!$C$39:$C$782,СВЦЭМ!$A$39:$A$782,$A107,СВЦЭМ!$B$39:$B$782,H$83)+'СЕТ СН'!$H$9+СВЦЭМ!$D$10+'СЕТ СН'!$H$5-'СЕТ СН'!$H$17</f>
        <v>5651.7463588200008</v>
      </c>
      <c r="I107" s="36">
        <f>SUMIFS(СВЦЭМ!$C$39:$C$782,СВЦЭМ!$A$39:$A$782,$A107,СВЦЭМ!$B$39:$B$782,I$83)+'СЕТ СН'!$H$9+СВЦЭМ!$D$10+'СЕТ СН'!$H$5-'СЕТ СН'!$H$17</f>
        <v>5612.8917836400005</v>
      </c>
      <c r="J107" s="36">
        <f>SUMIFS(СВЦЭМ!$C$39:$C$782,СВЦЭМ!$A$39:$A$782,$A107,СВЦЭМ!$B$39:$B$782,J$83)+'СЕТ СН'!$H$9+СВЦЭМ!$D$10+'СЕТ СН'!$H$5-'СЕТ СН'!$H$17</f>
        <v>5566.0065670800004</v>
      </c>
      <c r="K107" s="36">
        <f>SUMIFS(СВЦЭМ!$C$39:$C$782,СВЦЭМ!$A$39:$A$782,$A107,СВЦЭМ!$B$39:$B$782,K$83)+'СЕТ СН'!$H$9+СВЦЭМ!$D$10+'СЕТ СН'!$H$5-'СЕТ СН'!$H$17</f>
        <v>5547.5333271600002</v>
      </c>
      <c r="L107" s="36">
        <f>SUMIFS(СВЦЭМ!$C$39:$C$782,СВЦЭМ!$A$39:$A$782,$A107,СВЦЭМ!$B$39:$B$782,L$83)+'СЕТ СН'!$H$9+СВЦЭМ!$D$10+'СЕТ СН'!$H$5-'СЕТ СН'!$H$17</f>
        <v>5533.1087590100005</v>
      </c>
      <c r="M107" s="36">
        <f>SUMIFS(СВЦЭМ!$C$39:$C$782,СВЦЭМ!$A$39:$A$782,$A107,СВЦЭМ!$B$39:$B$782,M$83)+'СЕТ СН'!$H$9+СВЦЭМ!$D$10+'СЕТ СН'!$H$5-'СЕТ СН'!$H$17</f>
        <v>5568.7935304500006</v>
      </c>
      <c r="N107" s="36">
        <f>SUMIFS(СВЦЭМ!$C$39:$C$782,СВЦЭМ!$A$39:$A$782,$A107,СВЦЭМ!$B$39:$B$782,N$83)+'СЕТ СН'!$H$9+СВЦЭМ!$D$10+'СЕТ СН'!$H$5-'СЕТ СН'!$H$17</f>
        <v>5591.0701144900004</v>
      </c>
      <c r="O107" s="36">
        <f>SUMIFS(СВЦЭМ!$C$39:$C$782,СВЦЭМ!$A$39:$A$782,$A107,СВЦЭМ!$B$39:$B$782,O$83)+'СЕТ СН'!$H$9+СВЦЭМ!$D$10+'СЕТ СН'!$H$5-'СЕТ СН'!$H$17</f>
        <v>5590.8816401800004</v>
      </c>
      <c r="P107" s="36">
        <f>SUMIFS(СВЦЭМ!$C$39:$C$782,СВЦЭМ!$A$39:$A$782,$A107,СВЦЭМ!$B$39:$B$782,P$83)+'СЕТ СН'!$H$9+СВЦЭМ!$D$10+'СЕТ СН'!$H$5-'СЕТ СН'!$H$17</f>
        <v>5607.2151384300005</v>
      </c>
      <c r="Q107" s="36">
        <f>SUMIFS(СВЦЭМ!$C$39:$C$782,СВЦЭМ!$A$39:$A$782,$A107,СВЦЭМ!$B$39:$B$782,Q$83)+'СЕТ СН'!$H$9+СВЦЭМ!$D$10+'СЕТ СН'!$H$5-'СЕТ СН'!$H$17</f>
        <v>5613.5537439300006</v>
      </c>
      <c r="R107" s="36">
        <f>SUMIFS(СВЦЭМ!$C$39:$C$782,СВЦЭМ!$A$39:$A$782,$A107,СВЦЭМ!$B$39:$B$782,R$83)+'СЕТ СН'!$H$9+СВЦЭМ!$D$10+'СЕТ СН'!$H$5-'СЕТ СН'!$H$17</f>
        <v>5611.2183444900002</v>
      </c>
      <c r="S107" s="36">
        <f>SUMIFS(СВЦЭМ!$C$39:$C$782,СВЦЭМ!$A$39:$A$782,$A107,СВЦЭМ!$B$39:$B$782,S$83)+'СЕТ СН'!$H$9+СВЦЭМ!$D$10+'СЕТ СН'!$H$5-'СЕТ СН'!$H$17</f>
        <v>5588.8629032900008</v>
      </c>
      <c r="T107" s="36">
        <f>SUMIFS(СВЦЭМ!$C$39:$C$782,СВЦЭМ!$A$39:$A$782,$A107,СВЦЭМ!$B$39:$B$782,T$83)+'СЕТ СН'!$H$9+СВЦЭМ!$D$10+'СЕТ СН'!$H$5-'СЕТ СН'!$H$17</f>
        <v>5543.30747815</v>
      </c>
      <c r="U107" s="36">
        <f>SUMIFS(СВЦЭМ!$C$39:$C$782,СВЦЭМ!$A$39:$A$782,$A107,СВЦЭМ!$B$39:$B$782,U$83)+'СЕТ СН'!$H$9+СВЦЭМ!$D$10+'СЕТ СН'!$H$5-'СЕТ СН'!$H$17</f>
        <v>5537.4554394500001</v>
      </c>
      <c r="V107" s="36">
        <f>SUMIFS(СВЦЭМ!$C$39:$C$782,СВЦЭМ!$A$39:$A$782,$A107,СВЦЭМ!$B$39:$B$782,V$83)+'СЕТ СН'!$H$9+СВЦЭМ!$D$10+'СЕТ СН'!$H$5-'СЕТ СН'!$H$17</f>
        <v>5550.3059381700004</v>
      </c>
      <c r="W107" s="36">
        <f>SUMIFS(СВЦЭМ!$C$39:$C$782,СВЦЭМ!$A$39:$A$782,$A107,СВЦЭМ!$B$39:$B$782,W$83)+'СЕТ СН'!$H$9+СВЦЭМ!$D$10+'СЕТ СН'!$H$5-'СЕТ СН'!$H$17</f>
        <v>5571.2728893200001</v>
      </c>
      <c r="X107" s="36">
        <f>SUMIFS(СВЦЭМ!$C$39:$C$782,СВЦЭМ!$A$39:$A$782,$A107,СВЦЭМ!$B$39:$B$782,X$83)+'СЕТ СН'!$H$9+СВЦЭМ!$D$10+'СЕТ СН'!$H$5-'СЕТ СН'!$H$17</f>
        <v>5587.6093834800004</v>
      </c>
      <c r="Y107" s="36">
        <f>SUMIFS(СВЦЭМ!$C$39:$C$782,СВЦЭМ!$A$39:$A$782,$A107,СВЦЭМ!$B$39:$B$782,Y$83)+'СЕТ СН'!$H$9+СВЦЭМ!$D$10+'СЕТ СН'!$H$5-'СЕТ СН'!$H$17</f>
        <v>5609.0513254300004</v>
      </c>
    </row>
    <row r="108" spans="1:25" ht="15.75" x14ac:dyDescent="0.2">
      <c r="A108" s="35">
        <f t="shared" si="2"/>
        <v>45316</v>
      </c>
      <c r="B108" s="36">
        <f>SUMIFS(СВЦЭМ!$C$39:$C$782,СВЦЭМ!$A$39:$A$782,$A108,СВЦЭМ!$B$39:$B$782,B$83)+'СЕТ СН'!$H$9+СВЦЭМ!$D$10+'СЕТ СН'!$H$5-'СЕТ СН'!$H$17</f>
        <v>5591.3878098200003</v>
      </c>
      <c r="C108" s="36">
        <f>SUMIFS(СВЦЭМ!$C$39:$C$782,СВЦЭМ!$A$39:$A$782,$A108,СВЦЭМ!$B$39:$B$782,C$83)+'СЕТ СН'!$H$9+СВЦЭМ!$D$10+'СЕТ СН'!$H$5-'СЕТ СН'!$H$17</f>
        <v>5637.5801038200007</v>
      </c>
      <c r="D108" s="36">
        <f>SUMIFS(СВЦЭМ!$C$39:$C$782,СВЦЭМ!$A$39:$A$782,$A108,СВЦЭМ!$B$39:$B$782,D$83)+'СЕТ СН'!$H$9+СВЦЭМ!$D$10+'СЕТ СН'!$H$5-'СЕТ СН'!$H$17</f>
        <v>5674.9896043099998</v>
      </c>
      <c r="E108" s="36">
        <f>SUMIFS(СВЦЭМ!$C$39:$C$782,СВЦЭМ!$A$39:$A$782,$A108,СВЦЭМ!$B$39:$B$782,E$83)+'СЕТ СН'!$H$9+СВЦЭМ!$D$10+'СЕТ СН'!$H$5-'СЕТ СН'!$H$17</f>
        <v>5673.5041896000002</v>
      </c>
      <c r="F108" s="36">
        <f>SUMIFS(СВЦЭМ!$C$39:$C$782,СВЦЭМ!$A$39:$A$782,$A108,СВЦЭМ!$B$39:$B$782,F$83)+'СЕТ СН'!$H$9+СВЦЭМ!$D$10+'СЕТ СН'!$H$5-'СЕТ СН'!$H$17</f>
        <v>5664.0393728300005</v>
      </c>
      <c r="G108" s="36">
        <f>SUMIFS(СВЦЭМ!$C$39:$C$782,СВЦЭМ!$A$39:$A$782,$A108,СВЦЭМ!$B$39:$B$782,G$83)+'СЕТ СН'!$H$9+СВЦЭМ!$D$10+'СЕТ СН'!$H$5-'СЕТ СН'!$H$17</f>
        <v>5656.3326288999997</v>
      </c>
      <c r="H108" s="36">
        <f>SUMIFS(СВЦЭМ!$C$39:$C$782,СВЦЭМ!$A$39:$A$782,$A108,СВЦЭМ!$B$39:$B$782,H$83)+'СЕТ СН'!$H$9+СВЦЭМ!$D$10+'СЕТ СН'!$H$5-'СЕТ СН'!$H$17</f>
        <v>5571.32933727</v>
      </c>
      <c r="I108" s="36">
        <f>SUMIFS(СВЦЭМ!$C$39:$C$782,СВЦЭМ!$A$39:$A$782,$A108,СВЦЭМ!$B$39:$B$782,I$83)+'СЕТ СН'!$H$9+СВЦЭМ!$D$10+'СЕТ СН'!$H$5-'СЕТ СН'!$H$17</f>
        <v>5519.2787736099999</v>
      </c>
      <c r="J108" s="36">
        <f>SUMIFS(СВЦЭМ!$C$39:$C$782,СВЦЭМ!$A$39:$A$782,$A108,СВЦЭМ!$B$39:$B$782,J$83)+'СЕТ СН'!$H$9+СВЦЭМ!$D$10+'СЕТ СН'!$H$5-'СЕТ СН'!$H$17</f>
        <v>5482.8076830700002</v>
      </c>
      <c r="K108" s="36">
        <f>SUMIFS(СВЦЭМ!$C$39:$C$782,СВЦЭМ!$A$39:$A$782,$A108,СВЦЭМ!$B$39:$B$782,K$83)+'СЕТ СН'!$H$9+СВЦЭМ!$D$10+'СЕТ СН'!$H$5-'СЕТ СН'!$H$17</f>
        <v>5458.7961634100002</v>
      </c>
      <c r="L108" s="36">
        <f>SUMIFS(СВЦЭМ!$C$39:$C$782,СВЦЭМ!$A$39:$A$782,$A108,СВЦЭМ!$B$39:$B$782,L$83)+'СЕТ СН'!$H$9+СВЦЭМ!$D$10+'СЕТ СН'!$H$5-'СЕТ СН'!$H$17</f>
        <v>5447.35644237</v>
      </c>
      <c r="M108" s="36">
        <f>SUMIFS(СВЦЭМ!$C$39:$C$782,СВЦЭМ!$A$39:$A$782,$A108,СВЦЭМ!$B$39:$B$782,M$83)+'СЕТ СН'!$H$9+СВЦЭМ!$D$10+'СЕТ СН'!$H$5-'СЕТ СН'!$H$17</f>
        <v>5470.2814149100004</v>
      </c>
      <c r="N108" s="36">
        <f>SUMIFS(СВЦЭМ!$C$39:$C$782,СВЦЭМ!$A$39:$A$782,$A108,СВЦЭМ!$B$39:$B$782,N$83)+'СЕТ СН'!$H$9+СВЦЭМ!$D$10+'СЕТ СН'!$H$5-'СЕТ СН'!$H$17</f>
        <v>5488.7382056500001</v>
      </c>
      <c r="O108" s="36">
        <f>SUMIFS(СВЦЭМ!$C$39:$C$782,СВЦЭМ!$A$39:$A$782,$A108,СВЦЭМ!$B$39:$B$782,O$83)+'СЕТ СН'!$H$9+СВЦЭМ!$D$10+'СЕТ СН'!$H$5-'СЕТ СН'!$H$17</f>
        <v>5491.8843587700003</v>
      </c>
      <c r="P108" s="36">
        <f>SUMIFS(СВЦЭМ!$C$39:$C$782,СВЦЭМ!$A$39:$A$782,$A108,СВЦЭМ!$B$39:$B$782,P$83)+'СЕТ СН'!$H$9+СВЦЭМ!$D$10+'СЕТ СН'!$H$5-'СЕТ СН'!$H$17</f>
        <v>5505.9218925000005</v>
      </c>
      <c r="Q108" s="36">
        <f>SUMIFS(СВЦЭМ!$C$39:$C$782,СВЦЭМ!$A$39:$A$782,$A108,СВЦЭМ!$B$39:$B$782,Q$83)+'СЕТ СН'!$H$9+СВЦЭМ!$D$10+'СЕТ СН'!$H$5-'СЕТ СН'!$H$17</f>
        <v>5508.9550914800002</v>
      </c>
      <c r="R108" s="36">
        <f>SUMIFS(СВЦЭМ!$C$39:$C$782,СВЦЭМ!$A$39:$A$782,$A108,СВЦЭМ!$B$39:$B$782,R$83)+'СЕТ СН'!$H$9+СВЦЭМ!$D$10+'СЕТ СН'!$H$5-'СЕТ СН'!$H$17</f>
        <v>5507.2476452800001</v>
      </c>
      <c r="S108" s="36">
        <f>SUMIFS(СВЦЭМ!$C$39:$C$782,СВЦЭМ!$A$39:$A$782,$A108,СВЦЭМ!$B$39:$B$782,S$83)+'СЕТ СН'!$H$9+СВЦЭМ!$D$10+'СЕТ СН'!$H$5-'СЕТ СН'!$H$17</f>
        <v>5487.7490995200005</v>
      </c>
      <c r="T108" s="36">
        <f>SUMIFS(СВЦЭМ!$C$39:$C$782,СВЦЭМ!$A$39:$A$782,$A108,СВЦЭМ!$B$39:$B$782,T$83)+'СЕТ СН'!$H$9+СВЦЭМ!$D$10+'СЕТ СН'!$H$5-'СЕТ СН'!$H$17</f>
        <v>5439.2269228700006</v>
      </c>
      <c r="U108" s="36">
        <f>SUMIFS(СВЦЭМ!$C$39:$C$782,СВЦЭМ!$A$39:$A$782,$A108,СВЦЭМ!$B$39:$B$782,U$83)+'СЕТ СН'!$H$9+СВЦЭМ!$D$10+'СЕТ СН'!$H$5-'СЕТ СН'!$H$17</f>
        <v>5443.6040768399998</v>
      </c>
      <c r="V108" s="36">
        <f>SUMIFS(СВЦЭМ!$C$39:$C$782,СВЦЭМ!$A$39:$A$782,$A108,СВЦЭМ!$B$39:$B$782,V$83)+'СЕТ СН'!$H$9+СВЦЭМ!$D$10+'СЕТ СН'!$H$5-'СЕТ СН'!$H$17</f>
        <v>5495.9321929800008</v>
      </c>
      <c r="W108" s="36">
        <f>SUMIFS(СВЦЭМ!$C$39:$C$782,СВЦЭМ!$A$39:$A$782,$A108,СВЦЭМ!$B$39:$B$782,W$83)+'СЕТ СН'!$H$9+СВЦЭМ!$D$10+'СЕТ СН'!$H$5-'СЕТ СН'!$H$17</f>
        <v>5506.5735084000007</v>
      </c>
      <c r="X108" s="36">
        <f>SUMIFS(СВЦЭМ!$C$39:$C$782,СВЦЭМ!$A$39:$A$782,$A108,СВЦЭМ!$B$39:$B$782,X$83)+'СЕТ СН'!$H$9+СВЦЭМ!$D$10+'СЕТ СН'!$H$5-'СЕТ СН'!$H$17</f>
        <v>5533.2360853999999</v>
      </c>
      <c r="Y108" s="36">
        <f>SUMIFS(СВЦЭМ!$C$39:$C$782,СВЦЭМ!$A$39:$A$782,$A108,СВЦЭМ!$B$39:$B$782,Y$83)+'СЕТ СН'!$H$9+СВЦЭМ!$D$10+'СЕТ СН'!$H$5-'СЕТ СН'!$H$17</f>
        <v>5542.66330397</v>
      </c>
    </row>
    <row r="109" spans="1:25" ht="15.75" x14ac:dyDescent="0.2">
      <c r="A109" s="35">
        <f t="shared" si="2"/>
        <v>45317</v>
      </c>
      <c r="B109" s="36">
        <f>SUMIFS(СВЦЭМ!$C$39:$C$782,СВЦЭМ!$A$39:$A$782,$A109,СВЦЭМ!$B$39:$B$782,B$83)+'СЕТ СН'!$H$9+СВЦЭМ!$D$10+'СЕТ СН'!$H$5-'СЕТ СН'!$H$17</f>
        <v>5603.9050087200003</v>
      </c>
      <c r="C109" s="36">
        <f>SUMIFS(СВЦЭМ!$C$39:$C$782,СВЦЭМ!$A$39:$A$782,$A109,СВЦЭМ!$B$39:$B$782,C$83)+'СЕТ СН'!$H$9+СВЦЭМ!$D$10+'СЕТ СН'!$H$5-'СЕТ СН'!$H$17</f>
        <v>5648.7180332400003</v>
      </c>
      <c r="D109" s="36">
        <f>SUMIFS(СВЦЭМ!$C$39:$C$782,СВЦЭМ!$A$39:$A$782,$A109,СВЦЭМ!$B$39:$B$782,D$83)+'СЕТ СН'!$H$9+СВЦЭМ!$D$10+'СЕТ СН'!$H$5-'СЕТ СН'!$H$17</f>
        <v>5664.7563391700005</v>
      </c>
      <c r="E109" s="36">
        <f>SUMIFS(СВЦЭМ!$C$39:$C$782,СВЦЭМ!$A$39:$A$782,$A109,СВЦЭМ!$B$39:$B$782,E$83)+'СЕТ СН'!$H$9+СВЦЭМ!$D$10+'СЕТ СН'!$H$5-'СЕТ СН'!$H$17</f>
        <v>5664.3324767300001</v>
      </c>
      <c r="F109" s="36">
        <f>SUMIFS(СВЦЭМ!$C$39:$C$782,СВЦЭМ!$A$39:$A$782,$A109,СВЦЭМ!$B$39:$B$782,F$83)+'СЕТ СН'!$H$9+СВЦЭМ!$D$10+'СЕТ СН'!$H$5-'СЕТ СН'!$H$17</f>
        <v>5661.7114398800004</v>
      </c>
      <c r="G109" s="36">
        <f>SUMIFS(СВЦЭМ!$C$39:$C$782,СВЦЭМ!$A$39:$A$782,$A109,СВЦЭМ!$B$39:$B$782,G$83)+'СЕТ СН'!$H$9+СВЦЭМ!$D$10+'СЕТ СН'!$H$5-'СЕТ СН'!$H$17</f>
        <v>5649.8070691899993</v>
      </c>
      <c r="H109" s="36">
        <f>SUMIFS(СВЦЭМ!$C$39:$C$782,СВЦЭМ!$A$39:$A$782,$A109,СВЦЭМ!$B$39:$B$782,H$83)+'СЕТ СН'!$H$9+СВЦЭМ!$D$10+'СЕТ СН'!$H$5-'СЕТ СН'!$H$17</f>
        <v>5592.9178280300002</v>
      </c>
      <c r="I109" s="36">
        <f>SUMIFS(СВЦЭМ!$C$39:$C$782,СВЦЭМ!$A$39:$A$782,$A109,СВЦЭМ!$B$39:$B$782,I$83)+'СЕТ СН'!$H$9+СВЦЭМ!$D$10+'СЕТ СН'!$H$5-'СЕТ СН'!$H$17</f>
        <v>5545.0322399699999</v>
      </c>
      <c r="J109" s="36">
        <f>SUMIFS(СВЦЭМ!$C$39:$C$782,СВЦЭМ!$A$39:$A$782,$A109,СВЦЭМ!$B$39:$B$782,J$83)+'СЕТ СН'!$H$9+СВЦЭМ!$D$10+'СЕТ СН'!$H$5-'СЕТ СН'!$H$17</f>
        <v>5481.3457887900004</v>
      </c>
      <c r="K109" s="36">
        <f>SUMIFS(СВЦЭМ!$C$39:$C$782,СВЦЭМ!$A$39:$A$782,$A109,СВЦЭМ!$B$39:$B$782,K$83)+'СЕТ СН'!$H$9+СВЦЭМ!$D$10+'СЕТ СН'!$H$5-'СЕТ СН'!$H$17</f>
        <v>5482.1778642300005</v>
      </c>
      <c r="L109" s="36">
        <f>SUMIFS(СВЦЭМ!$C$39:$C$782,СВЦЭМ!$A$39:$A$782,$A109,СВЦЭМ!$B$39:$B$782,L$83)+'СЕТ СН'!$H$9+СВЦЭМ!$D$10+'СЕТ СН'!$H$5-'СЕТ СН'!$H$17</f>
        <v>5479.4584056700005</v>
      </c>
      <c r="M109" s="36">
        <f>SUMIFS(СВЦЭМ!$C$39:$C$782,СВЦЭМ!$A$39:$A$782,$A109,СВЦЭМ!$B$39:$B$782,M$83)+'СЕТ СН'!$H$9+СВЦЭМ!$D$10+'СЕТ СН'!$H$5-'СЕТ СН'!$H$17</f>
        <v>5490.5374106300005</v>
      </c>
      <c r="N109" s="36">
        <f>SUMIFS(СВЦЭМ!$C$39:$C$782,СВЦЭМ!$A$39:$A$782,$A109,СВЦЭМ!$B$39:$B$782,N$83)+'СЕТ СН'!$H$9+СВЦЭМ!$D$10+'СЕТ СН'!$H$5-'СЕТ СН'!$H$17</f>
        <v>5499.88893224</v>
      </c>
      <c r="O109" s="36">
        <f>SUMIFS(СВЦЭМ!$C$39:$C$782,СВЦЭМ!$A$39:$A$782,$A109,СВЦЭМ!$B$39:$B$782,O$83)+'СЕТ СН'!$H$9+СВЦЭМ!$D$10+'СЕТ СН'!$H$5-'СЕТ СН'!$H$17</f>
        <v>5496.3143831699999</v>
      </c>
      <c r="P109" s="36">
        <f>SUMIFS(СВЦЭМ!$C$39:$C$782,СВЦЭМ!$A$39:$A$782,$A109,СВЦЭМ!$B$39:$B$782,P$83)+'СЕТ СН'!$H$9+СВЦЭМ!$D$10+'СЕТ СН'!$H$5-'СЕТ СН'!$H$17</f>
        <v>5491.7879829499998</v>
      </c>
      <c r="Q109" s="36">
        <f>SUMIFS(СВЦЭМ!$C$39:$C$782,СВЦЭМ!$A$39:$A$782,$A109,СВЦЭМ!$B$39:$B$782,Q$83)+'СЕТ СН'!$H$9+СВЦЭМ!$D$10+'СЕТ СН'!$H$5-'СЕТ СН'!$H$17</f>
        <v>5514.4861003700007</v>
      </c>
      <c r="R109" s="36">
        <f>SUMIFS(СВЦЭМ!$C$39:$C$782,СВЦЭМ!$A$39:$A$782,$A109,СВЦЭМ!$B$39:$B$782,R$83)+'СЕТ СН'!$H$9+СВЦЭМ!$D$10+'СЕТ СН'!$H$5-'СЕТ СН'!$H$17</f>
        <v>5533.92735988</v>
      </c>
      <c r="S109" s="36">
        <f>SUMIFS(СВЦЭМ!$C$39:$C$782,СВЦЭМ!$A$39:$A$782,$A109,СВЦЭМ!$B$39:$B$782,S$83)+'СЕТ СН'!$H$9+СВЦЭМ!$D$10+'СЕТ СН'!$H$5-'СЕТ СН'!$H$17</f>
        <v>5517.6353604800006</v>
      </c>
      <c r="T109" s="36">
        <f>SUMIFS(СВЦЭМ!$C$39:$C$782,СВЦЭМ!$A$39:$A$782,$A109,СВЦЭМ!$B$39:$B$782,T$83)+'СЕТ СН'!$H$9+СВЦЭМ!$D$10+'СЕТ СН'!$H$5-'СЕТ СН'!$H$17</f>
        <v>5471.33991358</v>
      </c>
      <c r="U109" s="36">
        <f>SUMIFS(СВЦЭМ!$C$39:$C$782,СВЦЭМ!$A$39:$A$782,$A109,СВЦЭМ!$B$39:$B$782,U$83)+'СЕТ СН'!$H$9+СВЦЭМ!$D$10+'СЕТ СН'!$H$5-'СЕТ СН'!$H$17</f>
        <v>5449.0677875000001</v>
      </c>
      <c r="V109" s="36">
        <f>SUMIFS(СВЦЭМ!$C$39:$C$782,СВЦЭМ!$A$39:$A$782,$A109,СВЦЭМ!$B$39:$B$782,V$83)+'СЕТ СН'!$H$9+СВЦЭМ!$D$10+'СЕТ СН'!$H$5-'СЕТ СН'!$H$17</f>
        <v>5493.5561228100005</v>
      </c>
      <c r="W109" s="36">
        <f>SUMIFS(СВЦЭМ!$C$39:$C$782,СВЦЭМ!$A$39:$A$782,$A109,СВЦЭМ!$B$39:$B$782,W$83)+'СЕТ СН'!$H$9+СВЦЭМ!$D$10+'СЕТ СН'!$H$5-'СЕТ СН'!$H$17</f>
        <v>5489.5560459500002</v>
      </c>
      <c r="X109" s="36">
        <f>SUMIFS(СВЦЭМ!$C$39:$C$782,СВЦЭМ!$A$39:$A$782,$A109,СВЦЭМ!$B$39:$B$782,X$83)+'СЕТ СН'!$H$9+СВЦЭМ!$D$10+'СЕТ СН'!$H$5-'СЕТ СН'!$H$17</f>
        <v>5515.4926004099998</v>
      </c>
      <c r="Y109" s="36">
        <f>SUMIFS(СВЦЭМ!$C$39:$C$782,СВЦЭМ!$A$39:$A$782,$A109,СВЦЭМ!$B$39:$B$782,Y$83)+'СЕТ СН'!$H$9+СВЦЭМ!$D$10+'СЕТ СН'!$H$5-'СЕТ СН'!$H$17</f>
        <v>5617.5229428800003</v>
      </c>
    </row>
    <row r="110" spans="1:25" ht="15.75" x14ac:dyDescent="0.2">
      <c r="A110" s="35">
        <f t="shared" si="2"/>
        <v>45318</v>
      </c>
      <c r="B110" s="36">
        <f>SUMIFS(СВЦЭМ!$C$39:$C$782,СВЦЭМ!$A$39:$A$782,$A110,СВЦЭМ!$B$39:$B$782,B$83)+'СЕТ СН'!$H$9+СВЦЭМ!$D$10+'СЕТ СН'!$H$5-'СЕТ СН'!$H$17</f>
        <v>5465.7667933800003</v>
      </c>
      <c r="C110" s="36">
        <f>SUMIFS(СВЦЭМ!$C$39:$C$782,СВЦЭМ!$A$39:$A$782,$A110,СВЦЭМ!$B$39:$B$782,C$83)+'СЕТ СН'!$H$9+СВЦЭМ!$D$10+'СЕТ СН'!$H$5-'СЕТ СН'!$H$17</f>
        <v>5498.1048526600007</v>
      </c>
      <c r="D110" s="36">
        <f>SUMIFS(СВЦЭМ!$C$39:$C$782,СВЦЭМ!$A$39:$A$782,$A110,СВЦЭМ!$B$39:$B$782,D$83)+'СЕТ СН'!$H$9+СВЦЭМ!$D$10+'СЕТ СН'!$H$5-'СЕТ СН'!$H$17</f>
        <v>5521.2595507599999</v>
      </c>
      <c r="E110" s="36">
        <f>SUMIFS(СВЦЭМ!$C$39:$C$782,СВЦЭМ!$A$39:$A$782,$A110,СВЦЭМ!$B$39:$B$782,E$83)+'СЕТ СН'!$H$9+СВЦЭМ!$D$10+'СЕТ СН'!$H$5-'СЕТ СН'!$H$17</f>
        <v>5530.7845771700004</v>
      </c>
      <c r="F110" s="36">
        <f>SUMIFS(СВЦЭМ!$C$39:$C$782,СВЦЭМ!$A$39:$A$782,$A110,СВЦЭМ!$B$39:$B$782,F$83)+'СЕТ СН'!$H$9+СВЦЭМ!$D$10+'СЕТ СН'!$H$5-'СЕТ СН'!$H$17</f>
        <v>5528.2656842400002</v>
      </c>
      <c r="G110" s="36">
        <f>SUMIFS(СВЦЭМ!$C$39:$C$782,СВЦЭМ!$A$39:$A$782,$A110,СВЦЭМ!$B$39:$B$782,G$83)+'СЕТ СН'!$H$9+СВЦЭМ!$D$10+'СЕТ СН'!$H$5-'СЕТ СН'!$H$17</f>
        <v>5521.0821006799997</v>
      </c>
      <c r="H110" s="36">
        <f>SUMIFS(СВЦЭМ!$C$39:$C$782,СВЦЭМ!$A$39:$A$782,$A110,СВЦЭМ!$B$39:$B$782,H$83)+'СЕТ СН'!$H$9+СВЦЭМ!$D$10+'СЕТ СН'!$H$5-'СЕТ СН'!$H$17</f>
        <v>5495.4942760499998</v>
      </c>
      <c r="I110" s="36">
        <f>SUMIFS(СВЦЭМ!$C$39:$C$782,СВЦЭМ!$A$39:$A$782,$A110,СВЦЭМ!$B$39:$B$782,I$83)+'СЕТ СН'!$H$9+СВЦЭМ!$D$10+'СЕТ СН'!$H$5-'СЕТ СН'!$H$17</f>
        <v>5475.6516622199997</v>
      </c>
      <c r="J110" s="36">
        <f>SUMIFS(СВЦЭМ!$C$39:$C$782,СВЦЭМ!$A$39:$A$782,$A110,СВЦЭМ!$B$39:$B$782,J$83)+'СЕТ СН'!$H$9+СВЦЭМ!$D$10+'СЕТ СН'!$H$5-'СЕТ СН'!$H$17</f>
        <v>5400.8283399299999</v>
      </c>
      <c r="K110" s="36">
        <f>SUMIFS(СВЦЭМ!$C$39:$C$782,СВЦЭМ!$A$39:$A$782,$A110,СВЦЭМ!$B$39:$B$782,K$83)+'СЕТ СН'!$H$9+СВЦЭМ!$D$10+'СЕТ СН'!$H$5-'СЕТ СН'!$H$17</f>
        <v>5340.20573066</v>
      </c>
      <c r="L110" s="36">
        <f>SUMIFS(СВЦЭМ!$C$39:$C$782,СВЦЭМ!$A$39:$A$782,$A110,СВЦЭМ!$B$39:$B$782,L$83)+'СЕТ СН'!$H$9+СВЦЭМ!$D$10+'СЕТ СН'!$H$5-'СЕТ СН'!$H$17</f>
        <v>5307.5636002600004</v>
      </c>
      <c r="M110" s="36">
        <f>SUMIFS(СВЦЭМ!$C$39:$C$782,СВЦЭМ!$A$39:$A$782,$A110,СВЦЭМ!$B$39:$B$782,M$83)+'СЕТ СН'!$H$9+СВЦЭМ!$D$10+'СЕТ СН'!$H$5-'СЕТ СН'!$H$17</f>
        <v>5323.0304600199997</v>
      </c>
      <c r="N110" s="36">
        <f>SUMIFS(СВЦЭМ!$C$39:$C$782,СВЦЭМ!$A$39:$A$782,$A110,СВЦЭМ!$B$39:$B$782,N$83)+'СЕТ СН'!$H$9+СВЦЭМ!$D$10+'СЕТ СН'!$H$5-'СЕТ СН'!$H$17</f>
        <v>5334.7996882699999</v>
      </c>
      <c r="O110" s="36">
        <f>SUMIFS(СВЦЭМ!$C$39:$C$782,СВЦЭМ!$A$39:$A$782,$A110,СВЦЭМ!$B$39:$B$782,O$83)+'СЕТ СН'!$H$9+СВЦЭМ!$D$10+'СЕТ СН'!$H$5-'СЕТ СН'!$H$17</f>
        <v>5344.7780186500004</v>
      </c>
      <c r="P110" s="36">
        <f>SUMIFS(СВЦЭМ!$C$39:$C$782,СВЦЭМ!$A$39:$A$782,$A110,СВЦЭМ!$B$39:$B$782,P$83)+'СЕТ СН'!$H$9+СВЦЭМ!$D$10+'СЕТ СН'!$H$5-'СЕТ СН'!$H$17</f>
        <v>5358.7907762800005</v>
      </c>
      <c r="Q110" s="36">
        <f>SUMIFS(СВЦЭМ!$C$39:$C$782,СВЦЭМ!$A$39:$A$782,$A110,СВЦЭМ!$B$39:$B$782,Q$83)+'СЕТ СН'!$H$9+СВЦЭМ!$D$10+'СЕТ СН'!$H$5-'СЕТ СН'!$H$17</f>
        <v>5358.8995180300008</v>
      </c>
      <c r="R110" s="36">
        <f>SUMIFS(СВЦЭМ!$C$39:$C$782,СВЦЭМ!$A$39:$A$782,$A110,СВЦЭМ!$B$39:$B$782,R$83)+'СЕТ СН'!$H$9+СВЦЭМ!$D$10+'СЕТ СН'!$H$5-'СЕТ СН'!$H$17</f>
        <v>5363.51078452</v>
      </c>
      <c r="S110" s="36">
        <f>SUMIFS(СВЦЭМ!$C$39:$C$782,СВЦЭМ!$A$39:$A$782,$A110,СВЦЭМ!$B$39:$B$782,S$83)+'СЕТ СН'!$H$9+СВЦЭМ!$D$10+'СЕТ СН'!$H$5-'СЕТ СН'!$H$17</f>
        <v>5373.0465334500004</v>
      </c>
      <c r="T110" s="36">
        <f>SUMIFS(СВЦЭМ!$C$39:$C$782,СВЦЭМ!$A$39:$A$782,$A110,СВЦЭМ!$B$39:$B$782,T$83)+'СЕТ СН'!$H$9+СВЦЭМ!$D$10+'СЕТ СН'!$H$5-'СЕТ СН'!$H$17</f>
        <v>5325.2294462300006</v>
      </c>
      <c r="U110" s="36">
        <f>SUMIFS(СВЦЭМ!$C$39:$C$782,СВЦЭМ!$A$39:$A$782,$A110,СВЦЭМ!$B$39:$B$782,U$83)+'СЕТ СН'!$H$9+СВЦЭМ!$D$10+'СЕТ СН'!$H$5-'СЕТ СН'!$H$17</f>
        <v>5334.1104894400005</v>
      </c>
      <c r="V110" s="36">
        <f>SUMIFS(СВЦЭМ!$C$39:$C$782,СВЦЭМ!$A$39:$A$782,$A110,СВЦЭМ!$B$39:$B$782,V$83)+'СЕТ СН'!$H$9+СВЦЭМ!$D$10+'СЕТ СН'!$H$5-'СЕТ СН'!$H$17</f>
        <v>5345.5626191700003</v>
      </c>
      <c r="W110" s="36">
        <f>SUMIFS(СВЦЭМ!$C$39:$C$782,СВЦЭМ!$A$39:$A$782,$A110,СВЦЭМ!$B$39:$B$782,W$83)+'СЕТ СН'!$H$9+СВЦЭМ!$D$10+'СЕТ СН'!$H$5-'СЕТ СН'!$H$17</f>
        <v>5364.4852162300003</v>
      </c>
      <c r="X110" s="36">
        <f>SUMIFS(СВЦЭМ!$C$39:$C$782,СВЦЭМ!$A$39:$A$782,$A110,СВЦЭМ!$B$39:$B$782,X$83)+'СЕТ СН'!$H$9+СВЦЭМ!$D$10+'СЕТ СН'!$H$5-'СЕТ СН'!$H$17</f>
        <v>5392.3161900300001</v>
      </c>
      <c r="Y110" s="36">
        <f>SUMIFS(СВЦЭМ!$C$39:$C$782,СВЦЭМ!$A$39:$A$782,$A110,СВЦЭМ!$B$39:$B$782,Y$83)+'СЕТ СН'!$H$9+СВЦЭМ!$D$10+'СЕТ СН'!$H$5-'СЕТ СН'!$H$17</f>
        <v>5422.3220471500008</v>
      </c>
    </row>
    <row r="111" spans="1:25" ht="15.75" x14ac:dyDescent="0.2">
      <c r="A111" s="35">
        <f t="shared" si="2"/>
        <v>45319</v>
      </c>
      <c r="B111" s="36">
        <f>SUMIFS(СВЦЭМ!$C$39:$C$782,СВЦЭМ!$A$39:$A$782,$A111,СВЦЭМ!$B$39:$B$782,B$83)+'СЕТ СН'!$H$9+СВЦЭМ!$D$10+'СЕТ СН'!$H$5-'СЕТ СН'!$H$17</f>
        <v>5426.0136147900002</v>
      </c>
      <c r="C111" s="36">
        <f>SUMIFS(СВЦЭМ!$C$39:$C$782,СВЦЭМ!$A$39:$A$782,$A111,СВЦЭМ!$B$39:$B$782,C$83)+'СЕТ СН'!$H$9+СВЦЭМ!$D$10+'СЕТ СН'!$H$5-'СЕТ СН'!$H$17</f>
        <v>5462.7362970000004</v>
      </c>
      <c r="D111" s="36">
        <f>SUMIFS(СВЦЭМ!$C$39:$C$782,СВЦЭМ!$A$39:$A$782,$A111,СВЦЭМ!$B$39:$B$782,D$83)+'СЕТ СН'!$H$9+СВЦЭМ!$D$10+'СЕТ СН'!$H$5-'СЕТ СН'!$H$17</f>
        <v>5489.1636212700005</v>
      </c>
      <c r="E111" s="36">
        <f>SUMIFS(СВЦЭМ!$C$39:$C$782,СВЦЭМ!$A$39:$A$782,$A111,СВЦЭМ!$B$39:$B$782,E$83)+'СЕТ СН'!$H$9+СВЦЭМ!$D$10+'СЕТ СН'!$H$5-'СЕТ СН'!$H$17</f>
        <v>5501.6048181599999</v>
      </c>
      <c r="F111" s="36">
        <f>SUMIFS(СВЦЭМ!$C$39:$C$782,СВЦЭМ!$A$39:$A$782,$A111,СВЦЭМ!$B$39:$B$782,F$83)+'СЕТ СН'!$H$9+СВЦЭМ!$D$10+'СЕТ СН'!$H$5-'СЕТ СН'!$H$17</f>
        <v>5496.5353270900005</v>
      </c>
      <c r="G111" s="36">
        <f>SUMIFS(СВЦЭМ!$C$39:$C$782,СВЦЭМ!$A$39:$A$782,$A111,СВЦЭМ!$B$39:$B$782,G$83)+'СЕТ СН'!$H$9+СВЦЭМ!$D$10+'СЕТ СН'!$H$5-'СЕТ СН'!$H$17</f>
        <v>5486.4940119299999</v>
      </c>
      <c r="H111" s="36">
        <f>SUMIFS(СВЦЭМ!$C$39:$C$782,СВЦЭМ!$A$39:$A$782,$A111,СВЦЭМ!$B$39:$B$782,H$83)+'СЕТ СН'!$H$9+СВЦЭМ!$D$10+'СЕТ СН'!$H$5-'СЕТ СН'!$H$17</f>
        <v>5474.1830022700005</v>
      </c>
      <c r="I111" s="36">
        <f>SUMIFS(СВЦЭМ!$C$39:$C$782,СВЦЭМ!$A$39:$A$782,$A111,СВЦЭМ!$B$39:$B$782,I$83)+'СЕТ СН'!$H$9+СВЦЭМ!$D$10+'СЕТ СН'!$H$5-'СЕТ СН'!$H$17</f>
        <v>5464.5593544399999</v>
      </c>
      <c r="J111" s="36">
        <f>SUMIFS(СВЦЭМ!$C$39:$C$782,СВЦЭМ!$A$39:$A$782,$A111,СВЦЭМ!$B$39:$B$782,J$83)+'СЕТ СН'!$H$9+СВЦЭМ!$D$10+'СЕТ СН'!$H$5-'СЕТ СН'!$H$17</f>
        <v>5423.40926777</v>
      </c>
      <c r="K111" s="36">
        <f>SUMIFS(СВЦЭМ!$C$39:$C$782,СВЦЭМ!$A$39:$A$782,$A111,СВЦЭМ!$B$39:$B$782,K$83)+'СЕТ СН'!$H$9+СВЦЭМ!$D$10+'СЕТ СН'!$H$5-'СЕТ СН'!$H$17</f>
        <v>5372.61724116</v>
      </c>
      <c r="L111" s="36">
        <f>SUMIFS(СВЦЭМ!$C$39:$C$782,СВЦЭМ!$A$39:$A$782,$A111,СВЦЭМ!$B$39:$B$782,L$83)+'СЕТ СН'!$H$9+СВЦЭМ!$D$10+'СЕТ СН'!$H$5-'СЕТ СН'!$H$17</f>
        <v>5332.8743905600004</v>
      </c>
      <c r="M111" s="36">
        <f>SUMIFS(СВЦЭМ!$C$39:$C$782,СВЦЭМ!$A$39:$A$782,$A111,СВЦЭМ!$B$39:$B$782,M$83)+'СЕТ СН'!$H$9+СВЦЭМ!$D$10+'СЕТ СН'!$H$5-'СЕТ СН'!$H$17</f>
        <v>5330.1500645100004</v>
      </c>
      <c r="N111" s="36">
        <f>SUMIFS(СВЦЭМ!$C$39:$C$782,СВЦЭМ!$A$39:$A$782,$A111,СВЦЭМ!$B$39:$B$782,N$83)+'СЕТ СН'!$H$9+СВЦЭМ!$D$10+'СЕТ СН'!$H$5-'СЕТ СН'!$H$17</f>
        <v>5340.3007601700001</v>
      </c>
      <c r="O111" s="36">
        <f>SUMIFS(СВЦЭМ!$C$39:$C$782,СВЦЭМ!$A$39:$A$782,$A111,СВЦЭМ!$B$39:$B$782,O$83)+'СЕТ СН'!$H$9+СВЦЭМ!$D$10+'СЕТ СН'!$H$5-'СЕТ СН'!$H$17</f>
        <v>5350.5570616500008</v>
      </c>
      <c r="P111" s="36">
        <f>SUMIFS(СВЦЭМ!$C$39:$C$782,СВЦЭМ!$A$39:$A$782,$A111,СВЦЭМ!$B$39:$B$782,P$83)+'СЕТ СН'!$H$9+СВЦЭМ!$D$10+'СЕТ СН'!$H$5-'СЕТ СН'!$H$17</f>
        <v>5359.86871978</v>
      </c>
      <c r="Q111" s="36">
        <f>SUMIFS(СВЦЭМ!$C$39:$C$782,СВЦЭМ!$A$39:$A$782,$A111,СВЦЭМ!$B$39:$B$782,Q$83)+'СЕТ СН'!$H$9+СВЦЭМ!$D$10+'СЕТ СН'!$H$5-'СЕТ СН'!$H$17</f>
        <v>5366.5214232100006</v>
      </c>
      <c r="R111" s="36">
        <f>SUMIFS(СВЦЭМ!$C$39:$C$782,СВЦЭМ!$A$39:$A$782,$A111,СВЦЭМ!$B$39:$B$782,R$83)+'СЕТ СН'!$H$9+СВЦЭМ!$D$10+'СЕТ СН'!$H$5-'СЕТ СН'!$H$17</f>
        <v>5362.2402357400006</v>
      </c>
      <c r="S111" s="36">
        <f>SUMIFS(СВЦЭМ!$C$39:$C$782,СВЦЭМ!$A$39:$A$782,$A111,СВЦЭМ!$B$39:$B$782,S$83)+'СЕТ СН'!$H$9+СВЦЭМ!$D$10+'СЕТ СН'!$H$5-'СЕТ СН'!$H$17</f>
        <v>5338.6866372599998</v>
      </c>
      <c r="T111" s="36">
        <f>SUMIFS(СВЦЭМ!$C$39:$C$782,СВЦЭМ!$A$39:$A$782,$A111,СВЦЭМ!$B$39:$B$782,T$83)+'СЕТ СН'!$H$9+СВЦЭМ!$D$10+'СЕТ СН'!$H$5-'СЕТ СН'!$H$17</f>
        <v>5292.4775764100004</v>
      </c>
      <c r="U111" s="36">
        <f>SUMIFS(СВЦЭМ!$C$39:$C$782,СВЦЭМ!$A$39:$A$782,$A111,СВЦЭМ!$B$39:$B$782,U$83)+'СЕТ СН'!$H$9+СВЦЭМ!$D$10+'СЕТ СН'!$H$5-'СЕТ СН'!$H$17</f>
        <v>5291.26619493</v>
      </c>
      <c r="V111" s="36">
        <f>SUMIFS(СВЦЭМ!$C$39:$C$782,СВЦЭМ!$A$39:$A$782,$A111,СВЦЭМ!$B$39:$B$782,V$83)+'СЕТ СН'!$H$9+СВЦЭМ!$D$10+'СЕТ СН'!$H$5-'СЕТ СН'!$H$17</f>
        <v>5310.7768771700003</v>
      </c>
      <c r="W111" s="36">
        <f>SUMIFS(СВЦЭМ!$C$39:$C$782,СВЦЭМ!$A$39:$A$782,$A111,СВЦЭМ!$B$39:$B$782,W$83)+'СЕТ СН'!$H$9+СВЦЭМ!$D$10+'СЕТ СН'!$H$5-'СЕТ СН'!$H$17</f>
        <v>5331.0844269000008</v>
      </c>
      <c r="X111" s="36">
        <f>SUMIFS(СВЦЭМ!$C$39:$C$782,СВЦЭМ!$A$39:$A$782,$A111,СВЦЭМ!$B$39:$B$782,X$83)+'СЕТ СН'!$H$9+СВЦЭМ!$D$10+'СЕТ СН'!$H$5-'СЕТ СН'!$H$17</f>
        <v>5367.30615089</v>
      </c>
      <c r="Y111" s="36">
        <f>SUMIFS(СВЦЭМ!$C$39:$C$782,СВЦЭМ!$A$39:$A$782,$A111,СВЦЭМ!$B$39:$B$782,Y$83)+'СЕТ СН'!$H$9+СВЦЭМ!$D$10+'СЕТ СН'!$H$5-'СЕТ СН'!$H$17</f>
        <v>5387.4569850799999</v>
      </c>
    </row>
    <row r="112" spans="1:25" ht="15.75" x14ac:dyDescent="0.2">
      <c r="A112" s="35">
        <f t="shared" si="2"/>
        <v>45320</v>
      </c>
      <c r="B112" s="36">
        <f>SUMIFS(СВЦЭМ!$C$39:$C$782,СВЦЭМ!$A$39:$A$782,$A112,СВЦЭМ!$B$39:$B$782,B$83)+'СЕТ СН'!$H$9+СВЦЭМ!$D$10+'СЕТ СН'!$H$5-'СЕТ СН'!$H$17</f>
        <v>5412.4497082500002</v>
      </c>
      <c r="C112" s="36">
        <f>SUMIFS(СВЦЭМ!$C$39:$C$782,СВЦЭМ!$A$39:$A$782,$A112,СВЦЭМ!$B$39:$B$782,C$83)+'СЕТ СН'!$H$9+СВЦЭМ!$D$10+'СЕТ СН'!$H$5-'СЕТ СН'!$H$17</f>
        <v>5447.2904527299997</v>
      </c>
      <c r="D112" s="36">
        <f>SUMIFS(СВЦЭМ!$C$39:$C$782,СВЦЭМ!$A$39:$A$782,$A112,СВЦЭМ!$B$39:$B$782,D$83)+'СЕТ СН'!$H$9+СВЦЭМ!$D$10+'СЕТ СН'!$H$5-'СЕТ СН'!$H$17</f>
        <v>5458.1181994500002</v>
      </c>
      <c r="E112" s="36">
        <f>SUMIFS(СВЦЭМ!$C$39:$C$782,СВЦЭМ!$A$39:$A$782,$A112,СВЦЭМ!$B$39:$B$782,E$83)+'СЕТ СН'!$H$9+СВЦЭМ!$D$10+'СЕТ СН'!$H$5-'СЕТ СН'!$H$17</f>
        <v>5469.6104129000005</v>
      </c>
      <c r="F112" s="36">
        <f>SUMIFS(СВЦЭМ!$C$39:$C$782,СВЦЭМ!$A$39:$A$782,$A112,СВЦЭМ!$B$39:$B$782,F$83)+'СЕТ СН'!$H$9+СВЦЭМ!$D$10+'СЕТ СН'!$H$5-'СЕТ СН'!$H$17</f>
        <v>5468.2042871200001</v>
      </c>
      <c r="G112" s="36">
        <f>SUMIFS(СВЦЭМ!$C$39:$C$782,СВЦЭМ!$A$39:$A$782,$A112,СВЦЭМ!$B$39:$B$782,G$83)+'СЕТ СН'!$H$9+СВЦЭМ!$D$10+'СЕТ СН'!$H$5-'СЕТ СН'!$H$17</f>
        <v>5442.7323813000003</v>
      </c>
      <c r="H112" s="36">
        <f>SUMIFS(СВЦЭМ!$C$39:$C$782,СВЦЭМ!$A$39:$A$782,$A112,СВЦЭМ!$B$39:$B$782,H$83)+'СЕТ СН'!$H$9+СВЦЭМ!$D$10+'СЕТ СН'!$H$5-'СЕТ СН'!$H$17</f>
        <v>5414.8764654100005</v>
      </c>
      <c r="I112" s="36">
        <f>SUMIFS(СВЦЭМ!$C$39:$C$782,СВЦЭМ!$A$39:$A$782,$A112,СВЦЭМ!$B$39:$B$782,I$83)+'СЕТ СН'!$H$9+СВЦЭМ!$D$10+'СЕТ СН'!$H$5-'СЕТ СН'!$H$17</f>
        <v>5384.5829588800007</v>
      </c>
      <c r="J112" s="36">
        <f>SUMIFS(СВЦЭМ!$C$39:$C$782,СВЦЭМ!$A$39:$A$782,$A112,СВЦЭМ!$B$39:$B$782,J$83)+'СЕТ СН'!$H$9+СВЦЭМ!$D$10+'СЕТ СН'!$H$5-'СЕТ СН'!$H$17</f>
        <v>5342.7758698200005</v>
      </c>
      <c r="K112" s="36">
        <f>SUMIFS(СВЦЭМ!$C$39:$C$782,СВЦЭМ!$A$39:$A$782,$A112,СВЦЭМ!$B$39:$B$782,K$83)+'СЕТ СН'!$H$9+СВЦЭМ!$D$10+'СЕТ СН'!$H$5-'СЕТ СН'!$H$17</f>
        <v>5322.9372746200006</v>
      </c>
      <c r="L112" s="36">
        <f>SUMIFS(СВЦЭМ!$C$39:$C$782,СВЦЭМ!$A$39:$A$782,$A112,СВЦЭМ!$B$39:$B$782,L$83)+'СЕТ СН'!$H$9+СВЦЭМ!$D$10+'СЕТ СН'!$H$5-'СЕТ СН'!$H$17</f>
        <v>5313.0966543200002</v>
      </c>
      <c r="M112" s="36">
        <f>SUMIFS(СВЦЭМ!$C$39:$C$782,СВЦЭМ!$A$39:$A$782,$A112,СВЦЭМ!$B$39:$B$782,M$83)+'СЕТ СН'!$H$9+СВЦЭМ!$D$10+'СЕТ СН'!$H$5-'СЕТ СН'!$H$17</f>
        <v>5331.5172359500002</v>
      </c>
      <c r="N112" s="36">
        <f>SUMIFS(СВЦЭМ!$C$39:$C$782,СВЦЭМ!$A$39:$A$782,$A112,СВЦЭМ!$B$39:$B$782,N$83)+'СЕТ СН'!$H$9+СВЦЭМ!$D$10+'СЕТ СН'!$H$5-'СЕТ СН'!$H$17</f>
        <v>5356.3820253400008</v>
      </c>
      <c r="O112" s="36">
        <f>SUMIFS(СВЦЭМ!$C$39:$C$782,СВЦЭМ!$A$39:$A$782,$A112,СВЦЭМ!$B$39:$B$782,O$83)+'СЕТ СН'!$H$9+СВЦЭМ!$D$10+'СЕТ СН'!$H$5-'СЕТ СН'!$H$17</f>
        <v>5370.6502508900003</v>
      </c>
      <c r="P112" s="36">
        <f>SUMIFS(СВЦЭМ!$C$39:$C$782,СВЦЭМ!$A$39:$A$782,$A112,СВЦЭМ!$B$39:$B$782,P$83)+'СЕТ СН'!$H$9+СВЦЭМ!$D$10+'СЕТ СН'!$H$5-'СЕТ СН'!$H$17</f>
        <v>5380.6947887200004</v>
      </c>
      <c r="Q112" s="36">
        <f>SUMIFS(СВЦЭМ!$C$39:$C$782,СВЦЭМ!$A$39:$A$782,$A112,СВЦЭМ!$B$39:$B$782,Q$83)+'СЕТ СН'!$H$9+СВЦЭМ!$D$10+'СЕТ СН'!$H$5-'СЕТ СН'!$H$17</f>
        <v>5386.7601109200004</v>
      </c>
      <c r="R112" s="36">
        <f>SUMIFS(СВЦЭМ!$C$39:$C$782,СВЦЭМ!$A$39:$A$782,$A112,СВЦЭМ!$B$39:$B$782,R$83)+'СЕТ СН'!$H$9+СВЦЭМ!$D$10+'СЕТ СН'!$H$5-'СЕТ СН'!$H$17</f>
        <v>5384.0861061100004</v>
      </c>
      <c r="S112" s="36">
        <f>SUMIFS(СВЦЭМ!$C$39:$C$782,СВЦЭМ!$A$39:$A$782,$A112,СВЦЭМ!$B$39:$B$782,S$83)+'СЕТ СН'!$H$9+СВЦЭМ!$D$10+'СЕТ СН'!$H$5-'СЕТ СН'!$H$17</f>
        <v>5357.9249881400001</v>
      </c>
      <c r="T112" s="36">
        <f>SUMIFS(СВЦЭМ!$C$39:$C$782,СВЦЭМ!$A$39:$A$782,$A112,СВЦЭМ!$B$39:$B$782,T$83)+'СЕТ СН'!$H$9+СВЦЭМ!$D$10+'СЕТ СН'!$H$5-'СЕТ СН'!$H$17</f>
        <v>5317.1019165400003</v>
      </c>
      <c r="U112" s="36">
        <f>SUMIFS(СВЦЭМ!$C$39:$C$782,СВЦЭМ!$A$39:$A$782,$A112,СВЦЭМ!$B$39:$B$782,U$83)+'СЕТ СН'!$H$9+СВЦЭМ!$D$10+'СЕТ СН'!$H$5-'СЕТ СН'!$H$17</f>
        <v>5320.3818259199998</v>
      </c>
      <c r="V112" s="36">
        <f>SUMIFS(СВЦЭМ!$C$39:$C$782,СВЦЭМ!$A$39:$A$782,$A112,СВЦЭМ!$B$39:$B$782,V$83)+'СЕТ СН'!$H$9+СВЦЭМ!$D$10+'СЕТ СН'!$H$5-'СЕТ СН'!$H$17</f>
        <v>5333.3947407400001</v>
      </c>
      <c r="W112" s="36">
        <f>SUMIFS(СВЦЭМ!$C$39:$C$782,СВЦЭМ!$A$39:$A$782,$A112,СВЦЭМ!$B$39:$B$782,W$83)+'СЕТ СН'!$H$9+СВЦЭМ!$D$10+'СЕТ СН'!$H$5-'СЕТ СН'!$H$17</f>
        <v>5350.1398270099999</v>
      </c>
      <c r="X112" s="36">
        <f>SUMIFS(СВЦЭМ!$C$39:$C$782,СВЦЭМ!$A$39:$A$782,$A112,СВЦЭМ!$B$39:$B$782,X$83)+'СЕТ СН'!$H$9+СВЦЭМ!$D$10+'СЕТ СН'!$H$5-'СЕТ СН'!$H$17</f>
        <v>5377.91604826</v>
      </c>
      <c r="Y112" s="36">
        <f>SUMIFS(СВЦЭМ!$C$39:$C$782,СВЦЭМ!$A$39:$A$782,$A112,СВЦЭМ!$B$39:$B$782,Y$83)+'СЕТ СН'!$H$9+СВЦЭМ!$D$10+'СЕТ СН'!$H$5-'СЕТ СН'!$H$17</f>
        <v>5399.3885492300005</v>
      </c>
    </row>
    <row r="113" spans="1:27" ht="15.75" x14ac:dyDescent="0.2">
      <c r="A113" s="35">
        <f t="shared" si="2"/>
        <v>45321</v>
      </c>
      <c r="B113" s="36">
        <f>SUMIFS(СВЦЭМ!$C$39:$C$782,СВЦЭМ!$A$39:$A$782,$A113,СВЦЭМ!$B$39:$B$782,B$83)+'СЕТ СН'!$H$9+СВЦЭМ!$D$10+'СЕТ СН'!$H$5-'СЕТ СН'!$H$17</f>
        <v>5495.2729724500005</v>
      </c>
      <c r="C113" s="36">
        <f>SUMIFS(СВЦЭМ!$C$39:$C$782,СВЦЭМ!$A$39:$A$782,$A113,СВЦЭМ!$B$39:$B$782,C$83)+'СЕТ СН'!$H$9+СВЦЭМ!$D$10+'СЕТ СН'!$H$5-'СЕТ СН'!$H$17</f>
        <v>5515.5782612600005</v>
      </c>
      <c r="D113" s="36">
        <f>SUMIFS(СВЦЭМ!$C$39:$C$782,СВЦЭМ!$A$39:$A$782,$A113,СВЦЭМ!$B$39:$B$782,D$83)+'СЕТ СН'!$H$9+СВЦЭМ!$D$10+'СЕТ СН'!$H$5-'СЕТ СН'!$H$17</f>
        <v>5538.87743856</v>
      </c>
      <c r="E113" s="36">
        <f>SUMIFS(СВЦЭМ!$C$39:$C$782,СВЦЭМ!$A$39:$A$782,$A113,СВЦЭМ!$B$39:$B$782,E$83)+'СЕТ СН'!$H$9+СВЦЭМ!$D$10+'СЕТ СН'!$H$5-'СЕТ СН'!$H$17</f>
        <v>5557.8451603900003</v>
      </c>
      <c r="F113" s="36">
        <f>SUMIFS(СВЦЭМ!$C$39:$C$782,СВЦЭМ!$A$39:$A$782,$A113,СВЦЭМ!$B$39:$B$782,F$83)+'СЕТ СН'!$H$9+СВЦЭМ!$D$10+'СЕТ СН'!$H$5-'СЕТ СН'!$H$17</f>
        <v>5550.0690296900002</v>
      </c>
      <c r="G113" s="36">
        <f>SUMIFS(СВЦЭМ!$C$39:$C$782,СВЦЭМ!$A$39:$A$782,$A113,СВЦЭМ!$B$39:$B$782,G$83)+'СЕТ СН'!$H$9+СВЦЭМ!$D$10+'СЕТ СН'!$H$5-'СЕТ СН'!$H$17</f>
        <v>5524.5083319700007</v>
      </c>
      <c r="H113" s="36">
        <f>SUMIFS(СВЦЭМ!$C$39:$C$782,СВЦЭМ!$A$39:$A$782,$A113,СВЦЭМ!$B$39:$B$782,H$83)+'СЕТ СН'!$H$9+СВЦЭМ!$D$10+'СЕТ СН'!$H$5-'СЕТ СН'!$H$17</f>
        <v>5469.5993653000005</v>
      </c>
      <c r="I113" s="36">
        <f>SUMIFS(СВЦЭМ!$C$39:$C$782,СВЦЭМ!$A$39:$A$782,$A113,СВЦЭМ!$B$39:$B$782,I$83)+'СЕТ СН'!$H$9+СВЦЭМ!$D$10+'СЕТ СН'!$H$5-'СЕТ СН'!$H$17</f>
        <v>5439.3625253700002</v>
      </c>
      <c r="J113" s="36">
        <f>SUMIFS(СВЦЭМ!$C$39:$C$782,СВЦЭМ!$A$39:$A$782,$A113,СВЦЭМ!$B$39:$B$782,J$83)+'СЕТ СН'!$H$9+СВЦЭМ!$D$10+'СЕТ СН'!$H$5-'СЕТ СН'!$H$17</f>
        <v>5374.8122560800002</v>
      </c>
      <c r="K113" s="36">
        <f>SUMIFS(СВЦЭМ!$C$39:$C$782,СВЦЭМ!$A$39:$A$782,$A113,СВЦЭМ!$B$39:$B$782,K$83)+'СЕТ СН'!$H$9+СВЦЭМ!$D$10+'СЕТ СН'!$H$5-'СЕТ СН'!$H$17</f>
        <v>5357.9481323500004</v>
      </c>
      <c r="L113" s="36">
        <f>SUMIFS(СВЦЭМ!$C$39:$C$782,СВЦЭМ!$A$39:$A$782,$A113,СВЦЭМ!$B$39:$B$782,L$83)+'СЕТ СН'!$H$9+СВЦЭМ!$D$10+'СЕТ СН'!$H$5-'СЕТ СН'!$H$17</f>
        <v>5374.0671342700007</v>
      </c>
      <c r="M113" s="36">
        <f>SUMIFS(СВЦЭМ!$C$39:$C$782,СВЦЭМ!$A$39:$A$782,$A113,СВЦЭМ!$B$39:$B$782,M$83)+'СЕТ СН'!$H$9+СВЦЭМ!$D$10+'СЕТ СН'!$H$5-'СЕТ СН'!$H$17</f>
        <v>5452.4349886400005</v>
      </c>
      <c r="N113" s="36">
        <f>SUMIFS(СВЦЭМ!$C$39:$C$782,СВЦЭМ!$A$39:$A$782,$A113,СВЦЭМ!$B$39:$B$782,N$83)+'СЕТ СН'!$H$9+СВЦЭМ!$D$10+'СЕТ СН'!$H$5-'СЕТ СН'!$H$17</f>
        <v>5493.5196433500005</v>
      </c>
      <c r="O113" s="36">
        <f>SUMIFS(СВЦЭМ!$C$39:$C$782,СВЦЭМ!$A$39:$A$782,$A113,СВЦЭМ!$B$39:$B$782,O$83)+'СЕТ СН'!$H$9+СВЦЭМ!$D$10+'СЕТ СН'!$H$5-'СЕТ СН'!$H$17</f>
        <v>5511.9875579500003</v>
      </c>
      <c r="P113" s="36">
        <f>SUMIFS(СВЦЭМ!$C$39:$C$782,СВЦЭМ!$A$39:$A$782,$A113,СВЦЭМ!$B$39:$B$782,P$83)+'СЕТ СН'!$H$9+СВЦЭМ!$D$10+'СЕТ СН'!$H$5-'СЕТ СН'!$H$17</f>
        <v>5528.73057419</v>
      </c>
      <c r="Q113" s="36">
        <f>SUMIFS(СВЦЭМ!$C$39:$C$782,СВЦЭМ!$A$39:$A$782,$A113,СВЦЭМ!$B$39:$B$782,Q$83)+'СЕТ СН'!$H$9+СВЦЭМ!$D$10+'СЕТ СН'!$H$5-'СЕТ СН'!$H$17</f>
        <v>5544.6788547699998</v>
      </c>
      <c r="R113" s="36">
        <f>SUMIFS(СВЦЭМ!$C$39:$C$782,СВЦЭМ!$A$39:$A$782,$A113,СВЦЭМ!$B$39:$B$782,R$83)+'СЕТ СН'!$H$9+СВЦЭМ!$D$10+'СЕТ СН'!$H$5-'СЕТ СН'!$H$17</f>
        <v>5543.4209067500005</v>
      </c>
      <c r="S113" s="36">
        <f>SUMIFS(СВЦЭМ!$C$39:$C$782,СВЦЭМ!$A$39:$A$782,$A113,СВЦЭМ!$B$39:$B$782,S$83)+'СЕТ СН'!$H$9+СВЦЭМ!$D$10+'СЕТ СН'!$H$5-'СЕТ СН'!$H$17</f>
        <v>5522.4621564500003</v>
      </c>
      <c r="T113" s="36">
        <f>SUMIFS(СВЦЭМ!$C$39:$C$782,СВЦЭМ!$A$39:$A$782,$A113,СВЦЭМ!$B$39:$B$782,T$83)+'СЕТ СН'!$H$9+СВЦЭМ!$D$10+'СЕТ СН'!$H$5-'СЕТ СН'!$H$17</f>
        <v>5436.86219652</v>
      </c>
      <c r="U113" s="36">
        <f>SUMIFS(СВЦЭМ!$C$39:$C$782,СВЦЭМ!$A$39:$A$782,$A113,СВЦЭМ!$B$39:$B$782,U$83)+'СЕТ СН'!$H$9+СВЦЭМ!$D$10+'СЕТ СН'!$H$5-'СЕТ СН'!$H$17</f>
        <v>5406.7921300200005</v>
      </c>
      <c r="V113" s="36">
        <f>SUMIFS(СВЦЭМ!$C$39:$C$782,СВЦЭМ!$A$39:$A$782,$A113,СВЦЭМ!$B$39:$B$782,V$83)+'СЕТ СН'!$H$9+СВЦЭМ!$D$10+'СЕТ СН'!$H$5-'СЕТ СН'!$H$17</f>
        <v>5433.3809894800006</v>
      </c>
      <c r="W113" s="36">
        <f>SUMIFS(СВЦЭМ!$C$39:$C$782,СВЦЭМ!$A$39:$A$782,$A113,СВЦЭМ!$B$39:$B$782,W$83)+'СЕТ СН'!$H$9+СВЦЭМ!$D$10+'СЕТ СН'!$H$5-'СЕТ СН'!$H$17</f>
        <v>5409.8462236000005</v>
      </c>
      <c r="X113" s="36">
        <f>SUMIFS(СВЦЭМ!$C$39:$C$782,СВЦЭМ!$A$39:$A$782,$A113,СВЦЭМ!$B$39:$B$782,X$83)+'СЕТ СН'!$H$9+СВЦЭМ!$D$10+'СЕТ СН'!$H$5-'СЕТ СН'!$H$17</f>
        <v>5431.5209242000001</v>
      </c>
      <c r="Y113" s="36">
        <f>SUMIFS(СВЦЭМ!$C$39:$C$782,СВЦЭМ!$A$39:$A$782,$A113,СВЦЭМ!$B$39:$B$782,Y$83)+'СЕТ СН'!$H$9+СВЦЭМ!$D$10+'СЕТ СН'!$H$5-'СЕТ СН'!$H$17</f>
        <v>5463.0716340400004</v>
      </c>
      <c r="AA113" s="37"/>
    </row>
    <row r="114" spans="1:27" ht="15.75" x14ac:dyDescent="0.2">
      <c r="A114" s="35">
        <f t="shared" si="2"/>
        <v>45322</v>
      </c>
      <c r="B114" s="36">
        <f>SUMIFS(СВЦЭМ!$C$39:$C$782,СВЦЭМ!$A$39:$A$782,$A114,СВЦЭМ!$B$39:$B$782,B$83)+'СЕТ СН'!$H$9+СВЦЭМ!$D$10+'СЕТ СН'!$H$5-'СЕТ СН'!$H$17</f>
        <v>5511.0076413900006</v>
      </c>
      <c r="C114" s="36">
        <f>SUMIFS(СВЦЭМ!$C$39:$C$782,СВЦЭМ!$A$39:$A$782,$A114,СВЦЭМ!$B$39:$B$782,C$83)+'СЕТ СН'!$H$9+СВЦЭМ!$D$10+'СЕТ СН'!$H$5-'СЕТ СН'!$H$17</f>
        <v>5559.1974124099997</v>
      </c>
      <c r="D114" s="36">
        <f>SUMIFS(СВЦЭМ!$C$39:$C$782,СВЦЭМ!$A$39:$A$782,$A114,СВЦЭМ!$B$39:$B$782,D$83)+'СЕТ СН'!$H$9+СВЦЭМ!$D$10+'СЕТ СН'!$H$5-'СЕТ СН'!$H$17</f>
        <v>5572.2068667000003</v>
      </c>
      <c r="E114" s="36">
        <f>SUMIFS(СВЦЭМ!$C$39:$C$782,СВЦЭМ!$A$39:$A$782,$A114,СВЦЭМ!$B$39:$B$782,E$83)+'СЕТ СН'!$H$9+СВЦЭМ!$D$10+'СЕТ СН'!$H$5-'СЕТ СН'!$H$17</f>
        <v>5590.0889796500005</v>
      </c>
      <c r="F114" s="36">
        <f>SUMIFS(СВЦЭМ!$C$39:$C$782,СВЦЭМ!$A$39:$A$782,$A114,СВЦЭМ!$B$39:$B$782,F$83)+'СЕТ СН'!$H$9+СВЦЭМ!$D$10+'СЕТ СН'!$H$5-'СЕТ СН'!$H$17</f>
        <v>5581.6484534000001</v>
      </c>
      <c r="G114" s="36">
        <f>SUMIFS(СВЦЭМ!$C$39:$C$782,СВЦЭМ!$A$39:$A$782,$A114,СВЦЭМ!$B$39:$B$782,G$83)+'СЕТ СН'!$H$9+СВЦЭМ!$D$10+'СЕТ СН'!$H$5-'СЕТ СН'!$H$17</f>
        <v>5554.33340907</v>
      </c>
      <c r="H114" s="36">
        <f>SUMIFS(СВЦЭМ!$C$39:$C$782,СВЦЭМ!$A$39:$A$782,$A114,СВЦЭМ!$B$39:$B$782,H$83)+'СЕТ СН'!$H$9+СВЦЭМ!$D$10+'СЕТ СН'!$H$5-'СЕТ СН'!$H$17</f>
        <v>5498.5396782400003</v>
      </c>
      <c r="I114" s="36">
        <f>SUMIFS(СВЦЭМ!$C$39:$C$782,СВЦЭМ!$A$39:$A$782,$A114,СВЦЭМ!$B$39:$B$782,I$83)+'СЕТ СН'!$H$9+СВЦЭМ!$D$10+'СЕТ СН'!$H$5-'СЕТ СН'!$H$17</f>
        <v>5455.9188257700007</v>
      </c>
      <c r="J114" s="36">
        <f>SUMIFS(СВЦЭМ!$C$39:$C$782,СВЦЭМ!$A$39:$A$782,$A114,СВЦЭМ!$B$39:$B$782,J$83)+'СЕТ СН'!$H$9+СВЦЭМ!$D$10+'СЕТ СН'!$H$5-'СЕТ СН'!$H$17</f>
        <v>5417.0096065800008</v>
      </c>
      <c r="K114" s="36">
        <f>SUMIFS(СВЦЭМ!$C$39:$C$782,СВЦЭМ!$A$39:$A$782,$A114,СВЦЭМ!$B$39:$B$782,K$83)+'СЕТ СН'!$H$9+СВЦЭМ!$D$10+'СЕТ СН'!$H$5-'СЕТ СН'!$H$17</f>
        <v>5386.54388776</v>
      </c>
      <c r="L114" s="36">
        <f>SUMIFS(СВЦЭМ!$C$39:$C$782,СВЦЭМ!$A$39:$A$782,$A114,СВЦЭМ!$B$39:$B$782,L$83)+'СЕТ СН'!$H$9+СВЦЭМ!$D$10+'СЕТ СН'!$H$5-'СЕТ СН'!$H$17</f>
        <v>5385.7383464499999</v>
      </c>
      <c r="M114" s="36">
        <f>SUMIFS(СВЦЭМ!$C$39:$C$782,СВЦЭМ!$A$39:$A$782,$A114,СВЦЭМ!$B$39:$B$782,M$83)+'СЕТ СН'!$H$9+СВЦЭМ!$D$10+'СЕТ СН'!$H$5-'СЕТ СН'!$H$17</f>
        <v>5516.4435109000005</v>
      </c>
      <c r="N114" s="36">
        <f>SUMIFS(СВЦЭМ!$C$39:$C$782,СВЦЭМ!$A$39:$A$782,$A114,СВЦЭМ!$B$39:$B$782,N$83)+'СЕТ СН'!$H$9+СВЦЭМ!$D$10+'СЕТ СН'!$H$5-'СЕТ СН'!$H$17</f>
        <v>5545.6170718200001</v>
      </c>
      <c r="O114" s="36">
        <f>SUMIFS(СВЦЭМ!$C$39:$C$782,СВЦЭМ!$A$39:$A$782,$A114,СВЦЭМ!$B$39:$B$782,O$83)+'СЕТ СН'!$H$9+СВЦЭМ!$D$10+'СЕТ СН'!$H$5-'СЕТ СН'!$H$17</f>
        <v>5563.1404791000004</v>
      </c>
      <c r="P114" s="36">
        <f>SUMIFS(СВЦЭМ!$C$39:$C$782,СВЦЭМ!$A$39:$A$782,$A114,СВЦЭМ!$B$39:$B$782,P$83)+'СЕТ СН'!$H$9+СВЦЭМ!$D$10+'СЕТ СН'!$H$5-'СЕТ СН'!$H$17</f>
        <v>5581.2375592799999</v>
      </c>
      <c r="Q114" s="36">
        <f>SUMIFS(СВЦЭМ!$C$39:$C$782,СВЦЭМ!$A$39:$A$782,$A114,СВЦЭМ!$B$39:$B$782,Q$83)+'СЕТ СН'!$H$9+СВЦЭМ!$D$10+'СЕТ СН'!$H$5-'СЕТ СН'!$H$17</f>
        <v>5601.9972663999997</v>
      </c>
      <c r="R114" s="36">
        <f>SUMIFS(СВЦЭМ!$C$39:$C$782,СВЦЭМ!$A$39:$A$782,$A114,СВЦЭМ!$B$39:$B$782,R$83)+'СЕТ СН'!$H$9+СВЦЭМ!$D$10+'СЕТ СН'!$H$5-'СЕТ СН'!$H$17</f>
        <v>5599.8127517000003</v>
      </c>
      <c r="S114" s="36">
        <f>SUMIFS(СВЦЭМ!$C$39:$C$782,СВЦЭМ!$A$39:$A$782,$A114,СВЦЭМ!$B$39:$B$782,S$83)+'СЕТ СН'!$H$9+СВЦЭМ!$D$10+'СЕТ СН'!$H$5-'СЕТ СН'!$H$17</f>
        <v>5562.7026120500004</v>
      </c>
      <c r="T114" s="36">
        <f>SUMIFS(СВЦЭМ!$C$39:$C$782,СВЦЭМ!$A$39:$A$782,$A114,СВЦЭМ!$B$39:$B$782,T$83)+'СЕТ СН'!$H$9+СВЦЭМ!$D$10+'СЕТ СН'!$H$5-'СЕТ СН'!$H$17</f>
        <v>5486.4655057800001</v>
      </c>
      <c r="U114" s="36">
        <f>SUMIFS(СВЦЭМ!$C$39:$C$782,СВЦЭМ!$A$39:$A$782,$A114,СВЦЭМ!$B$39:$B$782,U$83)+'СЕТ СН'!$H$9+СВЦЭМ!$D$10+'СЕТ СН'!$H$5-'СЕТ СН'!$H$17</f>
        <v>5469.3802439999999</v>
      </c>
      <c r="V114" s="36">
        <f>SUMIFS(СВЦЭМ!$C$39:$C$782,СВЦЭМ!$A$39:$A$782,$A114,СВЦЭМ!$B$39:$B$782,V$83)+'СЕТ СН'!$H$9+СВЦЭМ!$D$10+'СЕТ СН'!$H$5-'СЕТ СН'!$H$17</f>
        <v>5437.9726334799998</v>
      </c>
      <c r="W114" s="36">
        <f>SUMIFS(СВЦЭМ!$C$39:$C$782,СВЦЭМ!$A$39:$A$782,$A114,СВЦЭМ!$B$39:$B$782,W$83)+'СЕТ СН'!$H$9+СВЦЭМ!$D$10+'СЕТ СН'!$H$5-'СЕТ СН'!$H$17</f>
        <v>5418.5743387300008</v>
      </c>
      <c r="X114" s="36">
        <f>SUMIFS(СВЦЭМ!$C$39:$C$782,СВЦЭМ!$A$39:$A$782,$A114,СВЦЭМ!$B$39:$B$782,X$83)+'СЕТ СН'!$H$9+СВЦЭМ!$D$10+'СЕТ СН'!$H$5-'СЕТ СН'!$H$17</f>
        <v>5436.8726530200001</v>
      </c>
      <c r="Y114" s="36">
        <f>SUMIFS(СВЦЭМ!$C$39:$C$782,СВЦЭМ!$A$39:$A$782,$A114,СВЦЭМ!$B$39:$B$782,Y$83)+'СЕТ СН'!$H$9+СВЦЭМ!$D$10+'СЕТ СН'!$H$5-'СЕТ СН'!$H$17</f>
        <v>5468.9055135500003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01.01.2024</v>
      </c>
      <c r="B120" s="36">
        <f>SUMIFS(СВЦЭМ!$C$39:$C$782,СВЦЭМ!$A$39:$A$782,$A120,СВЦЭМ!$B$39:$B$782,B$119)+'СЕТ СН'!$I$9+СВЦЭМ!$D$10+'СЕТ СН'!$I$5-'СЕТ СН'!$I$17</f>
        <v>5932.6137381799999</v>
      </c>
      <c r="C120" s="36">
        <f>SUMIFS(СВЦЭМ!$C$39:$C$782,СВЦЭМ!$A$39:$A$782,$A120,СВЦЭМ!$B$39:$B$782,C$119)+'СЕТ СН'!$I$9+СВЦЭМ!$D$10+'СЕТ СН'!$I$5-'СЕТ СН'!$I$17</f>
        <v>5964.0134866899998</v>
      </c>
      <c r="D120" s="36">
        <f>SUMIFS(СВЦЭМ!$C$39:$C$782,СВЦЭМ!$A$39:$A$782,$A120,СВЦЭМ!$B$39:$B$782,D$119)+'СЕТ СН'!$I$9+СВЦЭМ!$D$10+'СЕТ СН'!$I$5-'СЕТ СН'!$I$17</f>
        <v>5974.6465110899999</v>
      </c>
      <c r="E120" s="36">
        <f>SUMIFS(СВЦЭМ!$C$39:$C$782,СВЦЭМ!$A$39:$A$782,$A120,СВЦЭМ!$B$39:$B$782,E$119)+'СЕТ СН'!$I$9+СВЦЭМ!$D$10+'СЕТ СН'!$I$5-'СЕТ СН'!$I$17</f>
        <v>6002.9779813799996</v>
      </c>
      <c r="F120" s="36">
        <f>SUMIFS(СВЦЭМ!$C$39:$C$782,СВЦЭМ!$A$39:$A$782,$A120,СВЦЭМ!$B$39:$B$782,F$119)+'СЕТ СН'!$I$9+СВЦЭМ!$D$10+'СЕТ СН'!$I$5-'СЕТ СН'!$I$17</f>
        <v>6016.6266015500005</v>
      </c>
      <c r="G120" s="36">
        <f>SUMIFS(СВЦЭМ!$C$39:$C$782,СВЦЭМ!$A$39:$A$782,$A120,СВЦЭМ!$B$39:$B$782,G$119)+'СЕТ СН'!$I$9+СВЦЭМ!$D$10+'СЕТ СН'!$I$5-'СЕТ СН'!$I$17</f>
        <v>6002.8226584599997</v>
      </c>
      <c r="H120" s="36">
        <f>SUMIFS(СВЦЭМ!$C$39:$C$782,СВЦЭМ!$A$39:$A$782,$A120,СВЦЭМ!$B$39:$B$782,H$119)+'СЕТ СН'!$I$9+СВЦЭМ!$D$10+'СЕТ СН'!$I$5-'СЕТ СН'!$I$17</f>
        <v>6001.1186361</v>
      </c>
      <c r="I120" s="36">
        <f>SUMIFS(СВЦЭМ!$C$39:$C$782,СВЦЭМ!$A$39:$A$782,$A120,СВЦЭМ!$B$39:$B$782,I$119)+'СЕТ СН'!$I$9+СВЦЭМ!$D$10+'СЕТ СН'!$I$5-'СЕТ СН'!$I$17</f>
        <v>6005.2185597500002</v>
      </c>
      <c r="J120" s="36">
        <f>SUMIFS(СВЦЭМ!$C$39:$C$782,СВЦЭМ!$A$39:$A$782,$A120,СВЦЭМ!$B$39:$B$782,J$119)+'СЕТ СН'!$I$9+СВЦЭМ!$D$10+'СЕТ СН'!$I$5-'СЕТ СН'!$I$17</f>
        <v>6002.6511462100007</v>
      </c>
      <c r="K120" s="36">
        <f>SUMIFS(СВЦЭМ!$C$39:$C$782,СВЦЭМ!$A$39:$A$782,$A120,СВЦЭМ!$B$39:$B$782,K$119)+'СЕТ СН'!$I$9+СВЦЭМ!$D$10+'СЕТ СН'!$I$5-'СЕТ СН'!$I$17</f>
        <v>5942.9699914699995</v>
      </c>
      <c r="L120" s="36">
        <f>SUMIFS(СВЦЭМ!$C$39:$C$782,СВЦЭМ!$A$39:$A$782,$A120,СВЦЭМ!$B$39:$B$782,L$119)+'СЕТ СН'!$I$9+СВЦЭМ!$D$10+'СЕТ СН'!$I$5-'СЕТ СН'!$I$17</f>
        <v>5934.5920511200002</v>
      </c>
      <c r="M120" s="36">
        <f>SUMIFS(СВЦЭМ!$C$39:$C$782,СВЦЭМ!$A$39:$A$782,$A120,СВЦЭМ!$B$39:$B$782,M$119)+'СЕТ СН'!$I$9+СВЦЭМ!$D$10+'СЕТ СН'!$I$5-'СЕТ СН'!$I$17</f>
        <v>5939.1802869499998</v>
      </c>
      <c r="N120" s="36">
        <f>SUMIFS(СВЦЭМ!$C$39:$C$782,СВЦЭМ!$A$39:$A$782,$A120,СВЦЭМ!$B$39:$B$782,N$119)+'СЕТ СН'!$I$9+СВЦЭМ!$D$10+'СЕТ СН'!$I$5-'СЕТ СН'!$I$17</f>
        <v>5932.1344507100002</v>
      </c>
      <c r="O120" s="36">
        <f>SUMIFS(СВЦЭМ!$C$39:$C$782,СВЦЭМ!$A$39:$A$782,$A120,СВЦЭМ!$B$39:$B$782,O$119)+'СЕТ СН'!$I$9+СВЦЭМ!$D$10+'СЕТ СН'!$I$5-'СЕТ СН'!$I$17</f>
        <v>5943.3428230400004</v>
      </c>
      <c r="P120" s="36">
        <f>SUMIFS(СВЦЭМ!$C$39:$C$782,СВЦЭМ!$A$39:$A$782,$A120,СВЦЭМ!$B$39:$B$782,P$119)+'СЕТ СН'!$I$9+СВЦЭМ!$D$10+'СЕТ СН'!$I$5-'СЕТ СН'!$I$17</f>
        <v>5970.0153560899998</v>
      </c>
      <c r="Q120" s="36">
        <f>SUMIFS(СВЦЭМ!$C$39:$C$782,СВЦЭМ!$A$39:$A$782,$A120,СВЦЭМ!$B$39:$B$782,Q$119)+'СЕТ СН'!$I$9+СВЦЭМ!$D$10+'СЕТ СН'!$I$5-'СЕТ СН'!$I$17</f>
        <v>5968.8985170899996</v>
      </c>
      <c r="R120" s="36">
        <f>SUMIFS(СВЦЭМ!$C$39:$C$782,СВЦЭМ!$A$39:$A$782,$A120,СВЦЭМ!$B$39:$B$782,R$119)+'СЕТ СН'!$I$9+СВЦЭМ!$D$10+'СЕТ СН'!$I$5-'СЕТ СН'!$I$17</f>
        <v>5969.4096399499995</v>
      </c>
      <c r="S120" s="36">
        <f>SUMIFS(СВЦЭМ!$C$39:$C$782,СВЦЭМ!$A$39:$A$782,$A120,СВЦЭМ!$B$39:$B$782,S$119)+'СЕТ СН'!$I$9+СВЦЭМ!$D$10+'СЕТ СН'!$I$5-'СЕТ СН'!$I$17</f>
        <v>5946.7897114099997</v>
      </c>
      <c r="T120" s="36">
        <f>SUMIFS(СВЦЭМ!$C$39:$C$782,СВЦЭМ!$A$39:$A$782,$A120,СВЦЭМ!$B$39:$B$782,T$119)+'СЕТ СН'!$I$9+СВЦЭМ!$D$10+'СЕТ СН'!$I$5-'СЕТ СН'!$I$17</f>
        <v>5903.9614857199995</v>
      </c>
      <c r="U120" s="36">
        <f>SUMIFS(СВЦЭМ!$C$39:$C$782,СВЦЭМ!$A$39:$A$782,$A120,СВЦЭМ!$B$39:$B$782,U$119)+'СЕТ СН'!$I$9+СВЦЭМ!$D$10+'СЕТ СН'!$I$5-'СЕТ СН'!$I$17</f>
        <v>5901.9842084800002</v>
      </c>
      <c r="V120" s="36">
        <f>SUMIFS(СВЦЭМ!$C$39:$C$782,СВЦЭМ!$A$39:$A$782,$A120,СВЦЭМ!$B$39:$B$782,V$119)+'СЕТ СН'!$I$9+СВЦЭМ!$D$10+'СЕТ СН'!$I$5-'СЕТ СН'!$I$17</f>
        <v>5910.3797330500001</v>
      </c>
      <c r="W120" s="36">
        <f>SUMIFS(СВЦЭМ!$C$39:$C$782,СВЦЭМ!$A$39:$A$782,$A120,СВЦЭМ!$B$39:$B$782,W$119)+'СЕТ СН'!$I$9+СВЦЭМ!$D$10+'СЕТ СН'!$I$5-'СЕТ СН'!$I$17</f>
        <v>5885.7261954000005</v>
      </c>
      <c r="X120" s="36">
        <f>SUMIFS(СВЦЭМ!$C$39:$C$782,СВЦЭМ!$A$39:$A$782,$A120,СВЦЭМ!$B$39:$B$782,X$119)+'СЕТ СН'!$I$9+СВЦЭМ!$D$10+'СЕТ СН'!$I$5-'СЕТ СН'!$I$17</f>
        <v>5905.4733057200001</v>
      </c>
      <c r="Y120" s="36">
        <f>SUMIFS(СВЦЭМ!$C$39:$C$782,СВЦЭМ!$A$39:$A$782,$A120,СВЦЭМ!$B$39:$B$782,Y$119)+'СЕТ СН'!$I$9+СВЦЭМ!$D$10+'СЕТ СН'!$I$5-'СЕТ СН'!$I$17</f>
        <v>5893.1599738599998</v>
      </c>
    </row>
    <row r="121" spans="1:27" ht="15.75" x14ac:dyDescent="0.2">
      <c r="A121" s="35">
        <f>A120+1</f>
        <v>45293</v>
      </c>
      <c r="B121" s="36">
        <f>SUMIFS(СВЦЭМ!$C$39:$C$782,СВЦЭМ!$A$39:$A$782,$A121,СВЦЭМ!$B$39:$B$782,B$119)+'СЕТ СН'!$I$9+СВЦЭМ!$D$10+'СЕТ СН'!$I$5-'СЕТ СН'!$I$17</f>
        <v>5816.60903899</v>
      </c>
      <c r="C121" s="36">
        <f>SUMIFS(СВЦЭМ!$C$39:$C$782,СВЦЭМ!$A$39:$A$782,$A121,СВЦЭМ!$B$39:$B$782,C$119)+'СЕТ СН'!$I$9+СВЦЭМ!$D$10+'СЕТ СН'!$I$5-'СЕТ СН'!$I$17</f>
        <v>5848.4514870399998</v>
      </c>
      <c r="D121" s="36">
        <f>SUMIFS(СВЦЭМ!$C$39:$C$782,СВЦЭМ!$A$39:$A$782,$A121,СВЦЭМ!$B$39:$B$782,D$119)+'СЕТ СН'!$I$9+СВЦЭМ!$D$10+'СЕТ СН'!$I$5-'СЕТ СН'!$I$17</f>
        <v>5867.3162793900001</v>
      </c>
      <c r="E121" s="36">
        <f>SUMIFS(СВЦЭМ!$C$39:$C$782,СВЦЭМ!$A$39:$A$782,$A121,СВЦЭМ!$B$39:$B$782,E$119)+'СЕТ СН'!$I$9+СВЦЭМ!$D$10+'СЕТ СН'!$I$5-'СЕТ СН'!$I$17</f>
        <v>5877.1844474200007</v>
      </c>
      <c r="F121" s="36">
        <f>SUMIFS(СВЦЭМ!$C$39:$C$782,СВЦЭМ!$A$39:$A$782,$A121,СВЦЭМ!$B$39:$B$782,F$119)+'СЕТ СН'!$I$9+СВЦЭМ!$D$10+'СЕТ СН'!$I$5-'СЕТ СН'!$I$17</f>
        <v>5876.6760647999999</v>
      </c>
      <c r="G121" s="36">
        <f>SUMIFS(СВЦЭМ!$C$39:$C$782,СВЦЭМ!$A$39:$A$782,$A121,СВЦЭМ!$B$39:$B$782,G$119)+'СЕТ СН'!$I$9+СВЦЭМ!$D$10+'СЕТ СН'!$I$5-'СЕТ СН'!$I$17</f>
        <v>5868.0390771399998</v>
      </c>
      <c r="H121" s="36">
        <f>SUMIFS(СВЦЭМ!$C$39:$C$782,СВЦЭМ!$A$39:$A$782,$A121,СВЦЭМ!$B$39:$B$782,H$119)+'СЕТ СН'!$I$9+СВЦЭМ!$D$10+'СЕТ СН'!$I$5-'СЕТ СН'!$I$17</f>
        <v>5867.4541306900001</v>
      </c>
      <c r="I121" s="36">
        <f>SUMIFS(СВЦЭМ!$C$39:$C$782,СВЦЭМ!$A$39:$A$782,$A121,СВЦЭМ!$B$39:$B$782,I$119)+'СЕТ СН'!$I$9+СВЦЭМ!$D$10+'СЕТ СН'!$I$5-'СЕТ СН'!$I$17</f>
        <v>5870.2710267399998</v>
      </c>
      <c r="J121" s="36">
        <f>SUMIFS(СВЦЭМ!$C$39:$C$782,СВЦЭМ!$A$39:$A$782,$A121,СВЦЭМ!$B$39:$B$782,J$119)+'СЕТ СН'!$I$9+СВЦЭМ!$D$10+'СЕТ СН'!$I$5-'СЕТ СН'!$I$17</f>
        <v>5851.4058322500005</v>
      </c>
      <c r="K121" s="36">
        <f>SUMIFS(СВЦЭМ!$C$39:$C$782,СВЦЭМ!$A$39:$A$782,$A121,СВЦЭМ!$B$39:$B$782,K$119)+'СЕТ СН'!$I$9+СВЦЭМ!$D$10+'СЕТ СН'!$I$5-'СЕТ СН'!$I$17</f>
        <v>5815.36825615</v>
      </c>
      <c r="L121" s="36">
        <f>SUMIFS(СВЦЭМ!$C$39:$C$782,СВЦЭМ!$A$39:$A$782,$A121,СВЦЭМ!$B$39:$B$782,L$119)+'СЕТ СН'!$I$9+СВЦЭМ!$D$10+'СЕТ СН'!$I$5-'СЕТ СН'!$I$17</f>
        <v>5775.09854352</v>
      </c>
      <c r="M121" s="36">
        <f>SUMIFS(СВЦЭМ!$C$39:$C$782,СВЦЭМ!$A$39:$A$782,$A121,СВЦЭМ!$B$39:$B$782,M$119)+'СЕТ СН'!$I$9+СВЦЭМ!$D$10+'СЕТ СН'!$I$5-'СЕТ СН'!$I$17</f>
        <v>5764.8518256799998</v>
      </c>
      <c r="N121" s="36">
        <f>SUMIFS(СВЦЭМ!$C$39:$C$782,СВЦЭМ!$A$39:$A$782,$A121,СВЦЭМ!$B$39:$B$782,N$119)+'СЕТ СН'!$I$9+СВЦЭМ!$D$10+'СЕТ СН'!$I$5-'СЕТ СН'!$I$17</f>
        <v>5764.0849460300005</v>
      </c>
      <c r="O121" s="36">
        <f>SUMIFS(СВЦЭМ!$C$39:$C$782,СВЦЭМ!$A$39:$A$782,$A121,СВЦЭМ!$B$39:$B$782,O$119)+'СЕТ СН'!$I$9+СВЦЭМ!$D$10+'СЕТ СН'!$I$5-'СЕТ СН'!$I$17</f>
        <v>5787.4209906100004</v>
      </c>
      <c r="P121" s="36">
        <f>SUMIFS(СВЦЭМ!$C$39:$C$782,СВЦЭМ!$A$39:$A$782,$A121,СВЦЭМ!$B$39:$B$782,P$119)+'СЕТ СН'!$I$9+СВЦЭМ!$D$10+'СЕТ СН'!$I$5-'СЕТ СН'!$I$17</f>
        <v>5790.2431794300001</v>
      </c>
      <c r="Q121" s="36">
        <f>SUMIFS(СВЦЭМ!$C$39:$C$782,СВЦЭМ!$A$39:$A$782,$A121,СВЦЭМ!$B$39:$B$782,Q$119)+'СЕТ СН'!$I$9+СВЦЭМ!$D$10+'СЕТ СН'!$I$5-'СЕТ СН'!$I$17</f>
        <v>5828.1786258299999</v>
      </c>
      <c r="R121" s="36">
        <f>SUMIFS(СВЦЭМ!$C$39:$C$782,СВЦЭМ!$A$39:$A$782,$A121,СВЦЭМ!$B$39:$B$782,R$119)+'СЕТ СН'!$I$9+СВЦЭМ!$D$10+'СЕТ СН'!$I$5-'СЕТ СН'!$I$17</f>
        <v>5825.5524146799999</v>
      </c>
      <c r="S121" s="36">
        <f>SUMIFS(СВЦЭМ!$C$39:$C$782,СВЦЭМ!$A$39:$A$782,$A121,СВЦЭМ!$B$39:$B$782,S$119)+'СЕТ СН'!$I$9+СВЦЭМ!$D$10+'СЕТ СН'!$I$5-'СЕТ СН'!$I$17</f>
        <v>5786.6818382300007</v>
      </c>
      <c r="T121" s="36">
        <f>SUMIFS(СВЦЭМ!$C$39:$C$782,СВЦЭМ!$A$39:$A$782,$A121,СВЦЭМ!$B$39:$B$782,T$119)+'СЕТ СН'!$I$9+СВЦЭМ!$D$10+'СЕТ СН'!$I$5-'СЕТ СН'!$I$17</f>
        <v>5740.7228161500007</v>
      </c>
      <c r="U121" s="36">
        <f>SUMIFS(СВЦЭМ!$C$39:$C$782,СВЦЭМ!$A$39:$A$782,$A121,СВЦЭМ!$B$39:$B$782,U$119)+'СЕТ СН'!$I$9+СВЦЭМ!$D$10+'СЕТ СН'!$I$5-'СЕТ СН'!$I$17</f>
        <v>5748.6263444599999</v>
      </c>
      <c r="V121" s="36">
        <f>SUMIFS(СВЦЭМ!$C$39:$C$782,СВЦЭМ!$A$39:$A$782,$A121,СВЦЭМ!$B$39:$B$782,V$119)+'СЕТ СН'!$I$9+СВЦЭМ!$D$10+'СЕТ СН'!$I$5-'СЕТ СН'!$I$17</f>
        <v>5764.1389361800002</v>
      </c>
      <c r="W121" s="36">
        <f>SUMIFS(СВЦЭМ!$C$39:$C$782,СВЦЭМ!$A$39:$A$782,$A121,СВЦЭМ!$B$39:$B$782,W$119)+'СЕТ СН'!$I$9+СВЦЭМ!$D$10+'СЕТ СН'!$I$5-'СЕТ СН'!$I$17</f>
        <v>5775.6566412500006</v>
      </c>
      <c r="X121" s="36">
        <f>SUMIFS(СВЦЭМ!$C$39:$C$782,СВЦЭМ!$A$39:$A$782,$A121,СВЦЭМ!$B$39:$B$782,X$119)+'СЕТ СН'!$I$9+СВЦЭМ!$D$10+'СЕТ СН'!$I$5-'СЕТ СН'!$I$17</f>
        <v>5779.7983824100002</v>
      </c>
      <c r="Y121" s="36">
        <f>SUMIFS(СВЦЭМ!$C$39:$C$782,СВЦЭМ!$A$39:$A$782,$A121,СВЦЭМ!$B$39:$B$782,Y$119)+'СЕТ СН'!$I$9+СВЦЭМ!$D$10+'СЕТ СН'!$I$5-'СЕТ СН'!$I$17</f>
        <v>5797.8490243100005</v>
      </c>
    </row>
    <row r="122" spans="1:27" ht="15.75" x14ac:dyDescent="0.2">
      <c r="A122" s="35">
        <f t="shared" ref="A122:A150" si="3">A121+1</f>
        <v>45294</v>
      </c>
      <c r="B122" s="36">
        <f>SUMIFS(СВЦЭМ!$C$39:$C$782,СВЦЭМ!$A$39:$A$782,$A122,СВЦЭМ!$B$39:$B$782,B$119)+'СЕТ СН'!$I$9+СВЦЭМ!$D$10+'СЕТ СН'!$I$5-'СЕТ СН'!$I$17</f>
        <v>5718.4857219599999</v>
      </c>
      <c r="C122" s="36">
        <f>SUMIFS(СВЦЭМ!$C$39:$C$782,СВЦЭМ!$A$39:$A$782,$A122,СВЦЭМ!$B$39:$B$782,C$119)+'СЕТ СН'!$I$9+СВЦЭМ!$D$10+'СЕТ СН'!$I$5-'СЕТ СН'!$I$17</f>
        <v>5692.13498239</v>
      </c>
      <c r="D122" s="36">
        <f>SUMIFS(СВЦЭМ!$C$39:$C$782,СВЦЭМ!$A$39:$A$782,$A122,СВЦЭМ!$B$39:$B$782,D$119)+'СЕТ СН'!$I$9+СВЦЭМ!$D$10+'СЕТ СН'!$I$5-'СЕТ СН'!$I$17</f>
        <v>5756.6120274700006</v>
      </c>
      <c r="E122" s="36">
        <f>SUMIFS(СВЦЭМ!$C$39:$C$782,СВЦЭМ!$A$39:$A$782,$A122,СВЦЭМ!$B$39:$B$782,E$119)+'СЕТ СН'!$I$9+СВЦЭМ!$D$10+'СЕТ СН'!$I$5-'СЕТ СН'!$I$17</f>
        <v>5747.6109551899999</v>
      </c>
      <c r="F122" s="36">
        <f>SUMIFS(СВЦЭМ!$C$39:$C$782,СВЦЭМ!$A$39:$A$782,$A122,СВЦЭМ!$B$39:$B$782,F$119)+'СЕТ СН'!$I$9+СВЦЭМ!$D$10+'СЕТ СН'!$I$5-'СЕТ СН'!$I$17</f>
        <v>5748.5320957800004</v>
      </c>
      <c r="G122" s="36">
        <f>SUMIFS(СВЦЭМ!$C$39:$C$782,СВЦЭМ!$A$39:$A$782,$A122,СВЦЭМ!$B$39:$B$782,G$119)+'СЕТ СН'!$I$9+СВЦЭМ!$D$10+'СЕТ СН'!$I$5-'СЕТ СН'!$I$17</f>
        <v>5755.3968554900002</v>
      </c>
      <c r="H122" s="36">
        <f>SUMIFS(СВЦЭМ!$C$39:$C$782,СВЦЭМ!$A$39:$A$782,$A122,СВЦЭМ!$B$39:$B$782,H$119)+'СЕТ СН'!$I$9+СВЦЭМ!$D$10+'СЕТ СН'!$I$5-'СЕТ СН'!$I$17</f>
        <v>5751.0270108800005</v>
      </c>
      <c r="I122" s="36">
        <f>SUMIFS(СВЦЭМ!$C$39:$C$782,СВЦЭМ!$A$39:$A$782,$A122,СВЦЭМ!$B$39:$B$782,I$119)+'СЕТ СН'!$I$9+СВЦЭМ!$D$10+'СЕТ СН'!$I$5-'СЕТ СН'!$I$17</f>
        <v>5739.1481961400004</v>
      </c>
      <c r="J122" s="36">
        <f>SUMIFS(СВЦЭМ!$C$39:$C$782,СВЦЭМ!$A$39:$A$782,$A122,СВЦЭМ!$B$39:$B$782,J$119)+'СЕТ СН'!$I$9+СВЦЭМ!$D$10+'СЕТ СН'!$I$5-'СЕТ СН'!$I$17</f>
        <v>5705.3131251000004</v>
      </c>
      <c r="K122" s="36">
        <f>SUMIFS(СВЦЭМ!$C$39:$C$782,СВЦЭМ!$A$39:$A$782,$A122,СВЦЭМ!$B$39:$B$782,K$119)+'СЕТ СН'!$I$9+СВЦЭМ!$D$10+'СЕТ СН'!$I$5-'СЕТ СН'!$I$17</f>
        <v>5670.14934834</v>
      </c>
      <c r="L122" s="36">
        <f>SUMIFS(СВЦЭМ!$C$39:$C$782,СВЦЭМ!$A$39:$A$782,$A122,СВЦЭМ!$B$39:$B$782,L$119)+'СЕТ СН'!$I$9+СВЦЭМ!$D$10+'СЕТ СН'!$I$5-'СЕТ СН'!$I$17</f>
        <v>5642.4145136300003</v>
      </c>
      <c r="M122" s="36">
        <f>SUMIFS(СВЦЭМ!$C$39:$C$782,СВЦЭМ!$A$39:$A$782,$A122,СВЦЭМ!$B$39:$B$782,M$119)+'СЕТ СН'!$I$9+СВЦЭМ!$D$10+'СЕТ СН'!$I$5-'СЕТ СН'!$I$17</f>
        <v>5654.9768672500004</v>
      </c>
      <c r="N122" s="36">
        <f>SUMIFS(СВЦЭМ!$C$39:$C$782,СВЦЭМ!$A$39:$A$782,$A122,СВЦЭМ!$B$39:$B$782,N$119)+'СЕТ СН'!$I$9+СВЦЭМ!$D$10+'СЕТ СН'!$I$5-'СЕТ СН'!$I$17</f>
        <v>5668.3934470300001</v>
      </c>
      <c r="O122" s="36">
        <f>SUMIFS(СВЦЭМ!$C$39:$C$782,СВЦЭМ!$A$39:$A$782,$A122,СВЦЭМ!$B$39:$B$782,O$119)+'СЕТ СН'!$I$9+СВЦЭМ!$D$10+'СЕТ СН'!$I$5-'СЕТ СН'!$I$17</f>
        <v>5685.0100719600005</v>
      </c>
      <c r="P122" s="36">
        <f>SUMIFS(СВЦЭМ!$C$39:$C$782,СВЦЭМ!$A$39:$A$782,$A122,СВЦЭМ!$B$39:$B$782,P$119)+'СЕТ СН'!$I$9+СВЦЭМ!$D$10+'СЕТ СН'!$I$5-'СЕТ СН'!$I$17</f>
        <v>5697.4107561000001</v>
      </c>
      <c r="Q122" s="36">
        <f>SUMIFS(СВЦЭМ!$C$39:$C$782,СВЦЭМ!$A$39:$A$782,$A122,СВЦЭМ!$B$39:$B$782,Q$119)+'СЕТ СН'!$I$9+СВЦЭМ!$D$10+'СЕТ СН'!$I$5-'СЕТ СН'!$I$17</f>
        <v>5712.0731462700005</v>
      </c>
      <c r="R122" s="36">
        <f>SUMIFS(СВЦЭМ!$C$39:$C$782,СВЦЭМ!$A$39:$A$782,$A122,СВЦЭМ!$B$39:$B$782,R$119)+'СЕТ СН'!$I$9+СВЦЭМ!$D$10+'СЕТ СН'!$I$5-'СЕТ СН'!$I$17</f>
        <v>5713.8608790300004</v>
      </c>
      <c r="S122" s="36">
        <f>SUMIFS(СВЦЭМ!$C$39:$C$782,СВЦЭМ!$A$39:$A$782,$A122,СВЦЭМ!$B$39:$B$782,S$119)+'СЕТ СН'!$I$9+СВЦЭМ!$D$10+'СЕТ СН'!$I$5-'СЕТ СН'!$I$17</f>
        <v>5680.0383140600006</v>
      </c>
      <c r="T122" s="36">
        <f>SUMIFS(СВЦЭМ!$C$39:$C$782,СВЦЭМ!$A$39:$A$782,$A122,СВЦЭМ!$B$39:$B$782,T$119)+'СЕТ СН'!$I$9+СВЦЭМ!$D$10+'СЕТ СН'!$I$5-'СЕТ СН'!$I$17</f>
        <v>5629.27607962</v>
      </c>
      <c r="U122" s="36">
        <f>SUMIFS(СВЦЭМ!$C$39:$C$782,СВЦЭМ!$A$39:$A$782,$A122,СВЦЭМ!$B$39:$B$782,U$119)+'СЕТ СН'!$I$9+СВЦЭМ!$D$10+'СЕТ СН'!$I$5-'СЕТ СН'!$I$17</f>
        <v>5642.1693285199999</v>
      </c>
      <c r="V122" s="36">
        <f>SUMIFS(СВЦЭМ!$C$39:$C$782,СВЦЭМ!$A$39:$A$782,$A122,СВЦЭМ!$B$39:$B$782,V$119)+'СЕТ СН'!$I$9+СВЦЭМ!$D$10+'СЕТ СН'!$I$5-'СЕТ СН'!$I$17</f>
        <v>5656.1089909399998</v>
      </c>
      <c r="W122" s="36">
        <f>SUMIFS(СВЦЭМ!$C$39:$C$782,СВЦЭМ!$A$39:$A$782,$A122,СВЦЭМ!$B$39:$B$782,W$119)+'СЕТ СН'!$I$9+СВЦЭМ!$D$10+'СЕТ СН'!$I$5-'СЕТ СН'!$I$17</f>
        <v>5661.9368724000005</v>
      </c>
      <c r="X122" s="36">
        <f>SUMIFS(СВЦЭМ!$C$39:$C$782,СВЦЭМ!$A$39:$A$782,$A122,СВЦЭМ!$B$39:$B$782,X$119)+'СЕТ СН'!$I$9+СВЦЭМ!$D$10+'СЕТ СН'!$I$5-'СЕТ СН'!$I$17</f>
        <v>5684.3535723200002</v>
      </c>
      <c r="Y122" s="36">
        <f>SUMIFS(СВЦЭМ!$C$39:$C$782,СВЦЭМ!$A$39:$A$782,$A122,СВЦЭМ!$B$39:$B$782,Y$119)+'СЕТ СН'!$I$9+СВЦЭМ!$D$10+'СЕТ СН'!$I$5-'СЕТ СН'!$I$17</f>
        <v>5706.6545631000008</v>
      </c>
    </row>
    <row r="123" spans="1:27" ht="15.75" x14ac:dyDescent="0.2">
      <c r="A123" s="35">
        <f t="shared" si="3"/>
        <v>45295</v>
      </c>
      <c r="B123" s="36">
        <f>SUMIFS(СВЦЭМ!$C$39:$C$782,СВЦЭМ!$A$39:$A$782,$A123,СВЦЭМ!$B$39:$B$782,B$119)+'СЕТ СН'!$I$9+СВЦЭМ!$D$10+'СЕТ СН'!$I$5-'СЕТ СН'!$I$17</f>
        <v>5634.0103426599999</v>
      </c>
      <c r="C123" s="36">
        <f>SUMIFS(СВЦЭМ!$C$39:$C$782,СВЦЭМ!$A$39:$A$782,$A123,СВЦЭМ!$B$39:$B$782,C$119)+'СЕТ СН'!$I$9+СВЦЭМ!$D$10+'СЕТ СН'!$I$5-'СЕТ СН'!$I$17</f>
        <v>5665.5350595600003</v>
      </c>
      <c r="D123" s="36">
        <f>SUMIFS(СВЦЭМ!$C$39:$C$782,СВЦЭМ!$A$39:$A$782,$A123,СВЦЭМ!$B$39:$B$782,D$119)+'СЕТ СН'!$I$9+СВЦЭМ!$D$10+'СЕТ СН'!$I$5-'СЕТ СН'!$I$17</f>
        <v>5668.1066984900008</v>
      </c>
      <c r="E123" s="36">
        <f>SUMIFS(СВЦЭМ!$C$39:$C$782,СВЦЭМ!$A$39:$A$782,$A123,СВЦЭМ!$B$39:$B$782,E$119)+'СЕТ СН'!$I$9+СВЦЭМ!$D$10+'СЕТ СН'!$I$5-'СЕТ СН'!$I$17</f>
        <v>5683.3485323900004</v>
      </c>
      <c r="F123" s="36">
        <f>SUMIFS(СВЦЭМ!$C$39:$C$782,СВЦЭМ!$A$39:$A$782,$A123,СВЦЭМ!$B$39:$B$782,F$119)+'СЕТ СН'!$I$9+СВЦЭМ!$D$10+'СЕТ СН'!$I$5-'СЕТ СН'!$I$17</f>
        <v>5684.1143705300001</v>
      </c>
      <c r="G123" s="36">
        <f>SUMIFS(СВЦЭМ!$C$39:$C$782,СВЦЭМ!$A$39:$A$782,$A123,СВЦЭМ!$B$39:$B$782,G$119)+'СЕТ СН'!$I$9+СВЦЭМ!$D$10+'СЕТ СН'!$I$5-'СЕТ СН'!$I$17</f>
        <v>5673.4073569700004</v>
      </c>
      <c r="H123" s="36">
        <f>SUMIFS(СВЦЭМ!$C$39:$C$782,СВЦЭМ!$A$39:$A$782,$A123,СВЦЭМ!$B$39:$B$782,H$119)+'СЕТ СН'!$I$9+СВЦЭМ!$D$10+'СЕТ СН'!$I$5-'СЕТ СН'!$I$17</f>
        <v>5664.3023798200002</v>
      </c>
      <c r="I123" s="36">
        <f>SUMIFS(СВЦЭМ!$C$39:$C$782,СВЦЭМ!$A$39:$A$782,$A123,СВЦЭМ!$B$39:$B$782,I$119)+'СЕТ СН'!$I$9+СВЦЭМ!$D$10+'СЕТ СН'!$I$5-'СЕТ СН'!$I$17</f>
        <v>5649.3519845999999</v>
      </c>
      <c r="J123" s="36">
        <f>SUMIFS(СВЦЭМ!$C$39:$C$782,СВЦЭМ!$A$39:$A$782,$A123,СВЦЭМ!$B$39:$B$782,J$119)+'СЕТ СН'!$I$9+СВЦЭМ!$D$10+'СЕТ СН'!$I$5-'СЕТ СН'!$I$17</f>
        <v>5645.8804892400003</v>
      </c>
      <c r="K123" s="36">
        <f>SUMIFS(СВЦЭМ!$C$39:$C$782,СВЦЭМ!$A$39:$A$782,$A123,СВЦЭМ!$B$39:$B$782,K$119)+'СЕТ СН'!$I$9+СВЦЭМ!$D$10+'СЕТ СН'!$I$5-'СЕТ СН'!$I$17</f>
        <v>5604.5396208600005</v>
      </c>
      <c r="L123" s="36">
        <f>SUMIFS(СВЦЭМ!$C$39:$C$782,СВЦЭМ!$A$39:$A$782,$A123,СВЦЭМ!$B$39:$B$782,L$119)+'СЕТ СН'!$I$9+СВЦЭМ!$D$10+'СЕТ СН'!$I$5-'СЕТ СН'!$I$17</f>
        <v>5578.2798622</v>
      </c>
      <c r="M123" s="36">
        <f>SUMIFS(СВЦЭМ!$C$39:$C$782,СВЦЭМ!$A$39:$A$782,$A123,СВЦЭМ!$B$39:$B$782,M$119)+'СЕТ СН'!$I$9+СВЦЭМ!$D$10+'СЕТ СН'!$I$5-'СЕТ СН'!$I$17</f>
        <v>5580.3009143899999</v>
      </c>
      <c r="N123" s="36">
        <f>SUMIFS(СВЦЭМ!$C$39:$C$782,СВЦЭМ!$A$39:$A$782,$A123,СВЦЭМ!$B$39:$B$782,N$119)+'СЕТ СН'!$I$9+СВЦЭМ!$D$10+'СЕТ СН'!$I$5-'СЕТ СН'!$I$17</f>
        <v>5595.1462811800002</v>
      </c>
      <c r="O123" s="36">
        <f>SUMIFS(СВЦЭМ!$C$39:$C$782,СВЦЭМ!$A$39:$A$782,$A123,СВЦЭМ!$B$39:$B$782,O$119)+'СЕТ СН'!$I$9+СВЦЭМ!$D$10+'СЕТ СН'!$I$5-'СЕТ СН'!$I$17</f>
        <v>5603.7256181499997</v>
      </c>
      <c r="P123" s="36">
        <f>SUMIFS(СВЦЭМ!$C$39:$C$782,СВЦЭМ!$A$39:$A$782,$A123,СВЦЭМ!$B$39:$B$782,P$119)+'СЕТ СН'!$I$9+СВЦЭМ!$D$10+'СЕТ СН'!$I$5-'СЕТ СН'!$I$17</f>
        <v>5618.9700029400001</v>
      </c>
      <c r="Q123" s="36">
        <f>SUMIFS(СВЦЭМ!$C$39:$C$782,СВЦЭМ!$A$39:$A$782,$A123,СВЦЭМ!$B$39:$B$782,Q$119)+'СЕТ СН'!$I$9+СВЦЭМ!$D$10+'СЕТ СН'!$I$5-'СЕТ СН'!$I$17</f>
        <v>5634.21602317</v>
      </c>
      <c r="R123" s="36">
        <f>SUMIFS(СВЦЭМ!$C$39:$C$782,СВЦЭМ!$A$39:$A$782,$A123,СВЦЭМ!$B$39:$B$782,R$119)+'СЕТ СН'!$I$9+СВЦЭМ!$D$10+'СЕТ СН'!$I$5-'СЕТ СН'!$I$17</f>
        <v>5639.6839531200003</v>
      </c>
      <c r="S123" s="36">
        <f>SUMIFS(СВЦЭМ!$C$39:$C$782,СВЦЭМ!$A$39:$A$782,$A123,СВЦЭМ!$B$39:$B$782,S$119)+'СЕТ СН'!$I$9+СВЦЭМ!$D$10+'СЕТ СН'!$I$5-'СЕТ СН'!$I$17</f>
        <v>5597.42850645</v>
      </c>
      <c r="T123" s="36">
        <f>SUMIFS(СВЦЭМ!$C$39:$C$782,СВЦЭМ!$A$39:$A$782,$A123,СВЦЭМ!$B$39:$B$782,T$119)+'СЕТ СН'!$I$9+СВЦЭМ!$D$10+'СЕТ СН'!$I$5-'СЕТ СН'!$I$17</f>
        <v>5557.0053758000004</v>
      </c>
      <c r="U123" s="36">
        <f>SUMIFS(СВЦЭМ!$C$39:$C$782,СВЦЭМ!$A$39:$A$782,$A123,СВЦЭМ!$B$39:$B$782,U$119)+'СЕТ СН'!$I$9+СВЦЭМ!$D$10+'СЕТ СН'!$I$5-'СЕТ СН'!$I$17</f>
        <v>5565.2337374899998</v>
      </c>
      <c r="V123" s="36">
        <f>SUMIFS(СВЦЭМ!$C$39:$C$782,СВЦЭМ!$A$39:$A$782,$A123,СВЦЭМ!$B$39:$B$782,V$119)+'СЕТ СН'!$I$9+СВЦЭМ!$D$10+'СЕТ СН'!$I$5-'СЕТ СН'!$I$17</f>
        <v>5589.2422000799997</v>
      </c>
      <c r="W123" s="36">
        <f>SUMIFS(СВЦЭМ!$C$39:$C$782,СВЦЭМ!$A$39:$A$782,$A123,СВЦЭМ!$B$39:$B$782,W$119)+'СЕТ СН'!$I$9+СВЦЭМ!$D$10+'СЕТ СН'!$I$5-'СЕТ СН'!$I$17</f>
        <v>5598.8132295100004</v>
      </c>
      <c r="X123" s="36">
        <f>SUMIFS(СВЦЭМ!$C$39:$C$782,СВЦЭМ!$A$39:$A$782,$A123,СВЦЭМ!$B$39:$B$782,X$119)+'СЕТ СН'!$I$9+СВЦЭМ!$D$10+'СЕТ СН'!$I$5-'СЕТ СН'!$I$17</f>
        <v>5617.34333204</v>
      </c>
      <c r="Y123" s="36">
        <f>SUMIFS(СВЦЭМ!$C$39:$C$782,СВЦЭМ!$A$39:$A$782,$A123,СВЦЭМ!$B$39:$B$782,Y$119)+'СЕТ СН'!$I$9+СВЦЭМ!$D$10+'СЕТ СН'!$I$5-'СЕТ СН'!$I$17</f>
        <v>5633.7531776400001</v>
      </c>
    </row>
    <row r="124" spans="1:27" ht="15.75" x14ac:dyDescent="0.2">
      <c r="A124" s="35">
        <f t="shared" si="3"/>
        <v>45296</v>
      </c>
      <c r="B124" s="36">
        <f>SUMIFS(СВЦЭМ!$C$39:$C$782,СВЦЭМ!$A$39:$A$782,$A124,СВЦЭМ!$B$39:$B$782,B$119)+'СЕТ СН'!$I$9+СВЦЭМ!$D$10+'СЕТ СН'!$I$5-'СЕТ СН'!$I$17</f>
        <v>5680.2372936000002</v>
      </c>
      <c r="C124" s="36">
        <f>SUMIFS(СВЦЭМ!$C$39:$C$782,СВЦЭМ!$A$39:$A$782,$A124,СВЦЭМ!$B$39:$B$782,C$119)+'СЕТ СН'!$I$9+СВЦЭМ!$D$10+'СЕТ СН'!$I$5-'СЕТ СН'!$I$17</f>
        <v>5713.1963351300001</v>
      </c>
      <c r="D124" s="36">
        <f>SUMIFS(СВЦЭМ!$C$39:$C$782,СВЦЭМ!$A$39:$A$782,$A124,СВЦЭМ!$B$39:$B$782,D$119)+'СЕТ СН'!$I$9+СВЦЭМ!$D$10+'СЕТ СН'!$I$5-'СЕТ СН'!$I$17</f>
        <v>5731.5818077399999</v>
      </c>
      <c r="E124" s="36">
        <f>SUMIFS(СВЦЭМ!$C$39:$C$782,СВЦЭМ!$A$39:$A$782,$A124,СВЦЭМ!$B$39:$B$782,E$119)+'СЕТ СН'!$I$9+СВЦЭМ!$D$10+'СЕТ СН'!$I$5-'СЕТ СН'!$I$17</f>
        <v>5739.5360547700002</v>
      </c>
      <c r="F124" s="36">
        <f>SUMIFS(СВЦЭМ!$C$39:$C$782,СВЦЭМ!$A$39:$A$782,$A124,СВЦЭМ!$B$39:$B$782,F$119)+'СЕТ СН'!$I$9+СВЦЭМ!$D$10+'СЕТ СН'!$I$5-'СЕТ СН'!$I$17</f>
        <v>5744.6481679600001</v>
      </c>
      <c r="G124" s="36">
        <f>SUMIFS(СВЦЭМ!$C$39:$C$782,СВЦЭМ!$A$39:$A$782,$A124,СВЦЭМ!$B$39:$B$782,G$119)+'СЕТ СН'!$I$9+СВЦЭМ!$D$10+'СЕТ СН'!$I$5-'СЕТ СН'!$I$17</f>
        <v>5734.9894659600004</v>
      </c>
      <c r="H124" s="36">
        <f>SUMIFS(СВЦЭМ!$C$39:$C$782,СВЦЭМ!$A$39:$A$782,$A124,СВЦЭМ!$B$39:$B$782,H$119)+'СЕТ СН'!$I$9+СВЦЭМ!$D$10+'СЕТ СН'!$I$5-'СЕТ СН'!$I$17</f>
        <v>5718.2528095300004</v>
      </c>
      <c r="I124" s="36">
        <f>SUMIFS(СВЦЭМ!$C$39:$C$782,СВЦЭМ!$A$39:$A$782,$A124,СВЦЭМ!$B$39:$B$782,I$119)+'СЕТ СН'!$I$9+СВЦЭМ!$D$10+'СЕТ СН'!$I$5-'СЕТ СН'!$I$17</f>
        <v>5701.5296868800006</v>
      </c>
      <c r="J124" s="36">
        <f>SUMIFS(СВЦЭМ!$C$39:$C$782,СВЦЭМ!$A$39:$A$782,$A124,СВЦЭМ!$B$39:$B$782,J$119)+'СЕТ СН'!$I$9+СВЦЭМ!$D$10+'СЕТ СН'!$I$5-'СЕТ СН'!$I$17</f>
        <v>5662.84079028</v>
      </c>
      <c r="K124" s="36">
        <f>SUMIFS(СВЦЭМ!$C$39:$C$782,СВЦЭМ!$A$39:$A$782,$A124,СВЦЭМ!$B$39:$B$782,K$119)+'СЕТ СН'!$I$9+СВЦЭМ!$D$10+'СЕТ СН'!$I$5-'СЕТ СН'!$I$17</f>
        <v>5617.2402206799998</v>
      </c>
      <c r="L124" s="36">
        <f>SUMIFS(СВЦЭМ!$C$39:$C$782,СВЦЭМ!$A$39:$A$782,$A124,СВЦЭМ!$B$39:$B$782,L$119)+'СЕТ СН'!$I$9+СВЦЭМ!$D$10+'СЕТ СН'!$I$5-'СЕТ СН'!$I$17</f>
        <v>5576.8266431800002</v>
      </c>
      <c r="M124" s="36">
        <f>SUMIFS(СВЦЭМ!$C$39:$C$782,СВЦЭМ!$A$39:$A$782,$A124,СВЦЭМ!$B$39:$B$782,M$119)+'СЕТ СН'!$I$9+СВЦЭМ!$D$10+'СЕТ СН'!$I$5-'СЕТ СН'!$I$17</f>
        <v>5569.7352241999997</v>
      </c>
      <c r="N124" s="36">
        <f>SUMIFS(СВЦЭМ!$C$39:$C$782,СВЦЭМ!$A$39:$A$782,$A124,СВЦЭМ!$B$39:$B$782,N$119)+'СЕТ СН'!$I$9+СВЦЭМ!$D$10+'СЕТ СН'!$I$5-'СЕТ СН'!$I$17</f>
        <v>5585.3861226500003</v>
      </c>
      <c r="O124" s="36">
        <f>SUMIFS(СВЦЭМ!$C$39:$C$782,СВЦЭМ!$A$39:$A$782,$A124,СВЦЭМ!$B$39:$B$782,O$119)+'СЕТ СН'!$I$9+СВЦЭМ!$D$10+'СЕТ СН'!$I$5-'СЕТ СН'!$I$17</f>
        <v>5611.3121915900001</v>
      </c>
      <c r="P124" s="36">
        <f>SUMIFS(СВЦЭМ!$C$39:$C$782,СВЦЭМ!$A$39:$A$782,$A124,СВЦЭМ!$B$39:$B$782,P$119)+'СЕТ СН'!$I$9+СВЦЭМ!$D$10+'СЕТ СН'!$I$5-'СЕТ СН'!$I$17</f>
        <v>5624.8585908300001</v>
      </c>
      <c r="Q124" s="36">
        <f>SUMIFS(СВЦЭМ!$C$39:$C$782,СВЦЭМ!$A$39:$A$782,$A124,СВЦЭМ!$B$39:$B$782,Q$119)+'СЕТ СН'!$I$9+СВЦЭМ!$D$10+'СЕТ СН'!$I$5-'СЕТ СН'!$I$17</f>
        <v>5640.9316378000003</v>
      </c>
      <c r="R124" s="36">
        <f>SUMIFS(СВЦЭМ!$C$39:$C$782,СВЦЭМ!$A$39:$A$782,$A124,СВЦЭМ!$B$39:$B$782,R$119)+'СЕТ СН'!$I$9+СВЦЭМ!$D$10+'СЕТ СН'!$I$5-'СЕТ СН'!$I$17</f>
        <v>5624.6213263099999</v>
      </c>
      <c r="S124" s="36">
        <f>SUMIFS(СВЦЭМ!$C$39:$C$782,СВЦЭМ!$A$39:$A$782,$A124,СВЦЭМ!$B$39:$B$782,S$119)+'СЕТ СН'!$I$9+СВЦЭМ!$D$10+'СЕТ СН'!$I$5-'СЕТ СН'!$I$17</f>
        <v>5578.2915347400003</v>
      </c>
      <c r="T124" s="36">
        <f>SUMIFS(СВЦЭМ!$C$39:$C$782,СВЦЭМ!$A$39:$A$782,$A124,СВЦЭМ!$B$39:$B$782,T$119)+'СЕТ СН'!$I$9+СВЦЭМ!$D$10+'СЕТ СН'!$I$5-'СЕТ СН'!$I$17</f>
        <v>5554.9055552600003</v>
      </c>
      <c r="U124" s="36">
        <f>SUMIFS(СВЦЭМ!$C$39:$C$782,СВЦЭМ!$A$39:$A$782,$A124,СВЦЭМ!$B$39:$B$782,U$119)+'СЕТ СН'!$I$9+СВЦЭМ!$D$10+'СЕТ СН'!$I$5-'СЕТ СН'!$I$17</f>
        <v>5570.2254472599998</v>
      </c>
      <c r="V124" s="36">
        <f>SUMIFS(СВЦЭМ!$C$39:$C$782,СВЦЭМ!$A$39:$A$782,$A124,СВЦЭМ!$B$39:$B$782,V$119)+'СЕТ СН'!$I$9+СВЦЭМ!$D$10+'СЕТ СН'!$I$5-'СЕТ СН'!$I$17</f>
        <v>5588.6595808100001</v>
      </c>
      <c r="W124" s="36">
        <f>SUMIFS(СВЦЭМ!$C$39:$C$782,СВЦЭМ!$A$39:$A$782,$A124,СВЦЭМ!$B$39:$B$782,W$119)+'СЕТ СН'!$I$9+СВЦЭМ!$D$10+'СЕТ СН'!$I$5-'СЕТ СН'!$I$17</f>
        <v>5592.9167618000001</v>
      </c>
      <c r="X124" s="36">
        <f>SUMIFS(СВЦЭМ!$C$39:$C$782,СВЦЭМ!$A$39:$A$782,$A124,СВЦЭМ!$B$39:$B$782,X$119)+'СЕТ СН'!$I$9+СВЦЭМ!$D$10+'СЕТ СН'!$I$5-'СЕТ СН'!$I$17</f>
        <v>5603.1739756500001</v>
      </c>
      <c r="Y124" s="36">
        <f>SUMIFS(СВЦЭМ!$C$39:$C$782,СВЦЭМ!$A$39:$A$782,$A124,СВЦЭМ!$B$39:$B$782,Y$119)+'СЕТ СН'!$I$9+СВЦЭМ!$D$10+'СЕТ СН'!$I$5-'СЕТ СН'!$I$17</f>
        <v>5616.6654825700007</v>
      </c>
    </row>
    <row r="125" spans="1:27" ht="15.75" x14ac:dyDescent="0.2">
      <c r="A125" s="35">
        <f t="shared" si="3"/>
        <v>45297</v>
      </c>
      <c r="B125" s="36">
        <f>SUMIFS(СВЦЭМ!$C$39:$C$782,СВЦЭМ!$A$39:$A$782,$A125,СВЦЭМ!$B$39:$B$782,B$119)+'СЕТ СН'!$I$9+СВЦЭМ!$D$10+'СЕТ СН'!$I$5-'СЕТ СН'!$I$17</f>
        <v>5777.4244225800003</v>
      </c>
      <c r="C125" s="36">
        <f>SUMIFS(СВЦЭМ!$C$39:$C$782,СВЦЭМ!$A$39:$A$782,$A125,СВЦЭМ!$B$39:$B$782,C$119)+'СЕТ СН'!$I$9+СВЦЭМ!$D$10+'СЕТ СН'!$I$5-'СЕТ СН'!$I$17</f>
        <v>5758.8661315700001</v>
      </c>
      <c r="D125" s="36">
        <f>SUMIFS(СВЦЭМ!$C$39:$C$782,СВЦЭМ!$A$39:$A$782,$A125,СВЦЭМ!$B$39:$B$782,D$119)+'СЕТ СН'!$I$9+СВЦЭМ!$D$10+'СЕТ СН'!$I$5-'СЕТ СН'!$I$17</f>
        <v>5772.52880138</v>
      </c>
      <c r="E125" s="36">
        <f>SUMIFS(СВЦЭМ!$C$39:$C$782,СВЦЭМ!$A$39:$A$782,$A125,СВЦЭМ!$B$39:$B$782,E$119)+'СЕТ СН'!$I$9+СВЦЭМ!$D$10+'СЕТ СН'!$I$5-'СЕТ СН'!$I$17</f>
        <v>5788.1571367699999</v>
      </c>
      <c r="F125" s="36">
        <f>SUMIFS(СВЦЭМ!$C$39:$C$782,СВЦЭМ!$A$39:$A$782,$A125,СВЦЭМ!$B$39:$B$782,F$119)+'СЕТ СН'!$I$9+СВЦЭМ!$D$10+'СЕТ СН'!$I$5-'СЕТ СН'!$I$17</f>
        <v>5785.91954885</v>
      </c>
      <c r="G125" s="36">
        <f>SUMIFS(СВЦЭМ!$C$39:$C$782,СВЦЭМ!$A$39:$A$782,$A125,СВЦЭМ!$B$39:$B$782,G$119)+'СЕТ СН'!$I$9+СВЦЭМ!$D$10+'СЕТ СН'!$I$5-'СЕТ СН'!$I$17</f>
        <v>5776.0863693600004</v>
      </c>
      <c r="H125" s="36">
        <f>SUMIFS(СВЦЭМ!$C$39:$C$782,СВЦЭМ!$A$39:$A$782,$A125,СВЦЭМ!$B$39:$B$782,H$119)+'СЕТ СН'!$I$9+СВЦЭМ!$D$10+'СЕТ СН'!$I$5-'СЕТ СН'!$I$17</f>
        <v>5760.9524670600003</v>
      </c>
      <c r="I125" s="36">
        <f>SUMIFS(СВЦЭМ!$C$39:$C$782,СВЦЭМ!$A$39:$A$782,$A125,СВЦЭМ!$B$39:$B$782,I$119)+'СЕТ СН'!$I$9+СВЦЭМ!$D$10+'СЕТ СН'!$I$5-'СЕТ СН'!$I$17</f>
        <v>5719.9826888200005</v>
      </c>
      <c r="J125" s="36">
        <f>SUMIFS(СВЦЭМ!$C$39:$C$782,СВЦЭМ!$A$39:$A$782,$A125,СВЦЭМ!$B$39:$B$782,J$119)+'СЕТ СН'!$I$9+СВЦЭМ!$D$10+'СЕТ СН'!$I$5-'СЕТ СН'!$I$17</f>
        <v>5711.85444164</v>
      </c>
      <c r="K125" s="36">
        <f>SUMIFS(СВЦЭМ!$C$39:$C$782,СВЦЭМ!$A$39:$A$782,$A125,СВЦЭМ!$B$39:$B$782,K$119)+'СЕТ СН'!$I$9+СВЦЭМ!$D$10+'СЕТ СН'!$I$5-'СЕТ СН'!$I$17</f>
        <v>5673.8329991500004</v>
      </c>
      <c r="L125" s="36">
        <f>SUMIFS(СВЦЭМ!$C$39:$C$782,СВЦЭМ!$A$39:$A$782,$A125,СВЦЭМ!$B$39:$B$782,L$119)+'СЕТ СН'!$I$9+СВЦЭМ!$D$10+'СЕТ СН'!$I$5-'СЕТ СН'!$I$17</f>
        <v>5635.9567499300001</v>
      </c>
      <c r="M125" s="36">
        <f>SUMIFS(СВЦЭМ!$C$39:$C$782,СВЦЭМ!$A$39:$A$782,$A125,СВЦЭМ!$B$39:$B$782,M$119)+'СЕТ СН'!$I$9+СВЦЭМ!$D$10+'СЕТ СН'!$I$5-'СЕТ СН'!$I$17</f>
        <v>5632.4249030500005</v>
      </c>
      <c r="N125" s="36">
        <f>SUMIFS(СВЦЭМ!$C$39:$C$782,СВЦЭМ!$A$39:$A$782,$A125,СВЦЭМ!$B$39:$B$782,N$119)+'СЕТ СН'!$I$9+СВЦЭМ!$D$10+'СЕТ СН'!$I$5-'СЕТ СН'!$I$17</f>
        <v>5640.1458865599998</v>
      </c>
      <c r="O125" s="36">
        <f>SUMIFS(СВЦЭМ!$C$39:$C$782,СВЦЭМ!$A$39:$A$782,$A125,СВЦЭМ!$B$39:$B$782,O$119)+'СЕТ СН'!$I$9+СВЦЭМ!$D$10+'СЕТ СН'!$I$5-'СЕТ СН'!$I$17</f>
        <v>5652.4197039400005</v>
      </c>
      <c r="P125" s="36">
        <f>SUMIFS(СВЦЭМ!$C$39:$C$782,СВЦЭМ!$A$39:$A$782,$A125,СВЦЭМ!$B$39:$B$782,P$119)+'СЕТ СН'!$I$9+СВЦЭМ!$D$10+'СЕТ СН'!$I$5-'СЕТ СН'!$I$17</f>
        <v>5665.45575998</v>
      </c>
      <c r="Q125" s="36">
        <f>SUMIFS(СВЦЭМ!$C$39:$C$782,СВЦЭМ!$A$39:$A$782,$A125,СВЦЭМ!$B$39:$B$782,Q$119)+'СЕТ СН'!$I$9+СВЦЭМ!$D$10+'СЕТ СН'!$I$5-'СЕТ СН'!$I$17</f>
        <v>5677.8044335200002</v>
      </c>
      <c r="R125" s="36">
        <f>SUMIFS(СВЦЭМ!$C$39:$C$782,СВЦЭМ!$A$39:$A$782,$A125,СВЦЭМ!$B$39:$B$782,R$119)+'СЕТ СН'!$I$9+СВЦЭМ!$D$10+'СЕТ СН'!$I$5-'СЕТ СН'!$I$17</f>
        <v>5695.9231604100005</v>
      </c>
      <c r="S125" s="36">
        <f>SUMIFS(СВЦЭМ!$C$39:$C$782,СВЦЭМ!$A$39:$A$782,$A125,СВЦЭМ!$B$39:$B$782,S$119)+'СЕТ СН'!$I$9+СВЦЭМ!$D$10+'СЕТ СН'!$I$5-'СЕТ СН'!$I$17</f>
        <v>5638.7755897200004</v>
      </c>
      <c r="T125" s="36">
        <f>SUMIFS(СВЦЭМ!$C$39:$C$782,СВЦЭМ!$A$39:$A$782,$A125,СВЦЭМ!$B$39:$B$782,T$119)+'СЕТ СН'!$I$9+СВЦЭМ!$D$10+'СЕТ СН'!$I$5-'СЕТ СН'!$I$17</f>
        <v>5602.2074115300002</v>
      </c>
      <c r="U125" s="36">
        <f>SUMIFS(СВЦЭМ!$C$39:$C$782,СВЦЭМ!$A$39:$A$782,$A125,СВЦЭМ!$B$39:$B$782,U$119)+'СЕТ СН'!$I$9+СВЦЭМ!$D$10+'СЕТ СН'!$I$5-'СЕТ СН'!$I$17</f>
        <v>5611.9374773500003</v>
      </c>
      <c r="V125" s="36">
        <f>SUMIFS(СВЦЭМ!$C$39:$C$782,СВЦЭМ!$A$39:$A$782,$A125,СВЦЭМ!$B$39:$B$782,V$119)+'СЕТ СН'!$I$9+СВЦЭМ!$D$10+'СЕТ СН'!$I$5-'СЕТ СН'!$I$17</f>
        <v>5633.0553274399999</v>
      </c>
      <c r="W125" s="36">
        <f>SUMIFS(СВЦЭМ!$C$39:$C$782,СВЦЭМ!$A$39:$A$782,$A125,СВЦЭМ!$B$39:$B$782,W$119)+'СЕТ СН'!$I$9+СВЦЭМ!$D$10+'СЕТ СН'!$I$5-'СЕТ СН'!$I$17</f>
        <v>5638.7878220299999</v>
      </c>
      <c r="X125" s="36">
        <f>SUMIFS(СВЦЭМ!$C$39:$C$782,СВЦЭМ!$A$39:$A$782,$A125,СВЦЭМ!$B$39:$B$782,X$119)+'СЕТ СН'!$I$9+СВЦЭМ!$D$10+'СЕТ СН'!$I$5-'СЕТ СН'!$I$17</f>
        <v>5647.7473002100005</v>
      </c>
      <c r="Y125" s="36">
        <f>SUMIFS(СВЦЭМ!$C$39:$C$782,СВЦЭМ!$A$39:$A$782,$A125,СВЦЭМ!$B$39:$B$782,Y$119)+'СЕТ СН'!$I$9+СВЦЭМ!$D$10+'СЕТ СН'!$I$5-'СЕТ СН'!$I$17</f>
        <v>5665.7297415200001</v>
      </c>
    </row>
    <row r="126" spans="1:27" ht="15.75" x14ac:dyDescent="0.2">
      <c r="A126" s="35">
        <f t="shared" si="3"/>
        <v>45298</v>
      </c>
      <c r="B126" s="36">
        <f>SUMIFS(СВЦЭМ!$C$39:$C$782,СВЦЭМ!$A$39:$A$782,$A126,СВЦЭМ!$B$39:$B$782,B$119)+'СЕТ СН'!$I$9+СВЦЭМ!$D$10+'СЕТ СН'!$I$5-'СЕТ СН'!$I$17</f>
        <v>5698.463463</v>
      </c>
      <c r="C126" s="36">
        <f>SUMIFS(СВЦЭМ!$C$39:$C$782,СВЦЭМ!$A$39:$A$782,$A126,СВЦЭМ!$B$39:$B$782,C$119)+'СЕТ СН'!$I$9+СВЦЭМ!$D$10+'СЕТ СН'!$I$5-'СЕТ СН'!$I$17</f>
        <v>5780.7350394900004</v>
      </c>
      <c r="D126" s="36">
        <f>SUMIFS(СВЦЭМ!$C$39:$C$782,СВЦЭМ!$A$39:$A$782,$A126,СВЦЭМ!$B$39:$B$782,D$119)+'СЕТ СН'!$I$9+СВЦЭМ!$D$10+'СЕТ СН'!$I$5-'СЕТ СН'!$I$17</f>
        <v>5802.7221462200005</v>
      </c>
      <c r="E126" s="36">
        <f>SUMIFS(СВЦЭМ!$C$39:$C$782,СВЦЭМ!$A$39:$A$782,$A126,СВЦЭМ!$B$39:$B$782,E$119)+'СЕТ СН'!$I$9+СВЦЭМ!$D$10+'СЕТ СН'!$I$5-'СЕТ СН'!$I$17</f>
        <v>5813.6508729100005</v>
      </c>
      <c r="F126" s="36">
        <f>SUMIFS(СВЦЭМ!$C$39:$C$782,СВЦЭМ!$A$39:$A$782,$A126,СВЦЭМ!$B$39:$B$782,F$119)+'СЕТ СН'!$I$9+СВЦЭМ!$D$10+'СЕТ СН'!$I$5-'СЕТ СН'!$I$17</f>
        <v>5812.8894634999997</v>
      </c>
      <c r="G126" s="36">
        <f>SUMIFS(СВЦЭМ!$C$39:$C$782,СВЦЭМ!$A$39:$A$782,$A126,СВЦЭМ!$B$39:$B$782,G$119)+'СЕТ СН'!$I$9+СВЦЭМ!$D$10+'СЕТ СН'!$I$5-'СЕТ СН'!$I$17</f>
        <v>5802.8725435400002</v>
      </c>
      <c r="H126" s="36">
        <f>SUMIFS(СВЦЭМ!$C$39:$C$782,СВЦЭМ!$A$39:$A$782,$A126,СВЦЭМ!$B$39:$B$782,H$119)+'СЕТ СН'!$I$9+СВЦЭМ!$D$10+'СЕТ СН'!$I$5-'СЕТ СН'!$I$17</f>
        <v>5790.9924241600002</v>
      </c>
      <c r="I126" s="36">
        <f>SUMIFS(СВЦЭМ!$C$39:$C$782,СВЦЭМ!$A$39:$A$782,$A126,СВЦЭМ!$B$39:$B$782,I$119)+'СЕТ СН'!$I$9+СВЦЭМ!$D$10+'СЕТ СН'!$I$5-'СЕТ СН'!$I$17</f>
        <v>5792.3580050500004</v>
      </c>
      <c r="J126" s="36">
        <f>SUMIFS(СВЦЭМ!$C$39:$C$782,СВЦЭМ!$A$39:$A$782,$A126,СВЦЭМ!$B$39:$B$782,J$119)+'СЕТ СН'!$I$9+СВЦЭМ!$D$10+'СЕТ СН'!$I$5-'СЕТ СН'!$I$17</f>
        <v>5759.6674903800003</v>
      </c>
      <c r="K126" s="36">
        <f>SUMIFS(СВЦЭМ!$C$39:$C$782,СВЦЭМ!$A$39:$A$782,$A126,СВЦЭМ!$B$39:$B$782,K$119)+'СЕТ СН'!$I$9+СВЦЭМ!$D$10+'СЕТ СН'!$I$5-'СЕТ СН'!$I$17</f>
        <v>5721.8526104400007</v>
      </c>
      <c r="L126" s="36">
        <f>SUMIFS(СВЦЭМ!$C$39:$C$782,СВЦЭМ!$A$39:$A$782,$A126,СВЦЭМ!$B$39:$B$782,L$119)+'СЕТ СН'!$I$9+СВЦЭМ!$D$10+'СЕТ СН'!$I$5-'СЕТ СН'!$I$17</f>
        <v>5692.1134082799999</v>
      </c>
      <c r="M126" s="36">
        <f>SUMIFS(СВЦЭМ!$C$39:$C$782,СВЦЭМ!$A$39:$A$782,$A126,СВЦЭМ!$B$39:$B$782,M$119)+'СЕТ СН'!$I$9+СВЦЭМ!$D$10+'СЕТ СН'!$I$5-'СЕТ СН'!$I$17</f>
        <v>5675.7368974500005</v>
      </c>
      <c r="N126" s="36">
        <f>SUMIFS(СВЦЭМ!$C$39:$C$782,СВЦЭМ!$A$39:$A$782,$A126,СВЦЭМ!$B$39:$B$782,N$119)+'СЕТ СН'!$I$9+СВЦЭМ!$D$10+'СЕТ СН'!$I$5-'СЕТ СН'!$I$17</f>
        <v>5687.7964231100004</v>
      </c>
      <c r="O126" s="36">
        <f>SUMIFS(СВЦЭМ!$C$39:$C$782,СВЦЭМ!$A$39:$A$782,$A126,СВЦЭМ!$B$39:$B$782,O$119)+'СЕТ СН'!$I$9+СВЦЭМ!$D$10+'СЕТ СН'!$I$5-'СЕТ СН'!$I$17</f>
        <v>5696.1787121400002</v>
      </c>
      <c r="P126" s="36">
        <f>SUMIFS(СВЦЭМ!$C$39:$C$782,СВЦЭМ!$A$39:$A$782,$A126,СВЦЭМ!$B$39:$B$782,P$119)+'СЕТ СН'!$I$9+СВЦЭМ!$D$10+'СЕТ СН'!$I$5-'СЕТ СН'!$I$17</f>
        <v>5716.6708368700001</v>
      </c>
      <c r="Q126" s="36">
        <f>SUMIFS(СВЦЭМ!$C$39:$C$782,СВЦЭМ!$A$39:$A$782,$A126,СВЦЭМ!$B$39:$B$782,Q$119)+'СЕТ СН'!$I$9+СВЦЭМ!$D$10+'СЕТ СН'!$I$5-'СЕТ СН'!$I$17</f>
        <v>5715.3863604899998</v>
      </c>
      <c r="R126" s="36">
        <f>SUMIFS(СВЦЭМ!$C$39:$C$782,СВЦЭМ!$A$39:$A$782,$A126,СВЦЭМ!$B$39:$B$782,R$119)+'СЕТ СН'!$I$9+СВЦЭМ!$D$10+'СЕТ СН'!$I$5-'СЕТ СН'!$I$17</f>
        <v>5706.3803826900003</v>
      </c>
      <c r="S126" s="36">
        <f>SUMIFS(СВЦЭМ!$C$39:$C$782,СВЦЭМ!$A$39:$A$782,$A126,СВЦЭМ!$B$39:$B$782,S$119)+'СЕТ СН'!$I$9+СВЦЭМ!$D$10+'СЕТ СН'!$I$5-'СЕТ СН'!$I$17</f>
        <v>5681.55623578</v>
      </c>
      <c r="T126" s="36">
        <f>SUMIFS(СВЦЭМ!$C$39:$C$782,СВЦЭМ!$A$39:$A$782,$A126,СВЦЭМ!$B$39:$B$782,T$119)+'СЕТ СН'!$I$9+СВЦЭМ!$D$10+'СЕТ СН'!$I$5-'СЕТ СН'!$I$17</f>
        <v>5667.7284882900003</v>
      </c>
      <c r="U126" s="36">
        <f>SUMIFS(СВЦЭМ!$C$39:$C$782,СВЦЭМ!$A$39:$A$782,$A126,СВЦЭМ!$B$39:$B$782,U$119)+'СЕТ СН'!$I$9+СВЦЭМ!$D$10+'СЕТ СН'!$I$5-'СЕТ СН'!$I$17</f>
        <v>5688.4339913000003</v>
      </c>
      <c r="V126" s="36">
        <f>SUMIFS(СВЦЭМ!$C$39:$C$782,СВЦЭМ!$A$39:$A$782,$A126,СВЦЭМ!$B$39:$B$782,V$119)+'СЕТ СН'!$I$9+СВЦЭМ!$D$10+'СЕТ СН'!$I$5-'СЕТ СН'!$I$17</f>
        <v>5698.8338591800002</v>
      </c>
      <c r="W126" s="36">
        <f>SUMIFS(СВЦЭМ!$C$39:$C$782,СВЦЭМ!$A$39:$A$782,$A126,СВЦЭМ!$B$39:$B$782,W$119)+'СЕТ СН'!$I$9+СВЦЭМ!$D$10+'СЕТ СН'!$I$5-'СЕТ СН'!$I$17</f>
        <v>5705.2999465499997</v>
      </c>
      <c r="X126" s="36">
        <f>SUMIFS(СВЦЭМ!$C$39:$C$782,СВЦЭМ!$A$39:$A$782,$A126,СВЦЭМ!$B$39:$B$782,X$119)+'СЕТ СН'!$I$9+СВЦЭМ!$D$10+'СЕТ СН'!$I$5-'СЕТ СН'!$I$17</f>
        <v>5722.6011095700005</v>
      </c>
      <c r="Y126" s="36">
        <f>SUMIFS(СВЦЭМ!$C$39:$C$782,СВЦЭМ!$A$39:$A$782,$A126,СВЦЭМ!$B$39:$B$782,Y$119)+'СЕТ СН'!$I$9+СВЦЭМ!$D$10+'СЕТ СН'!$I$5-'СЕТ СН'!$I$17</f>
        <v>5737.5104981000004</v>
      </c>
    </row>
    <row r="127" spans="1:27" ht="15.75" x14ac:dyDescent="0.2">
      <c r="A127" s="35">
        <f t="shared" si="3"/>
        <v>45299</v>
      </c>
      <c r="B127" s="36">
        <f>SUMIFS(СВЦЭМ!$C$39:$C$782,СВЦЭМ!$A$39:$A$782,$A127,СВЦЭМ!$B$39:$B$782,B$119)+'СЕТ СН'!$I$9+СВЦЭМ!$D$10+'СЕТ СН'!$I$5-'СЕТ СН'!$I$17</f>
        <v>5590.9084837700002</v>
      </c>
      <c r="C127" s="36">
        <f>SUMIFS(СВЦЭМ!$C$39:$C$782,СВЦЭМ!$A$39:$A$782,$A127,СВЦЭМ!$B$39:$B$782,C$119)+'СЕТ СН'!$I$9+СВЦЭМ!$D$10+'СЕТ СН'!$I$5-'СЕТ СН'!$I$17</f>
        <v>5612.2644928999998</v>
      </c>
      <c r="D127" s="36">
        <f>SUMIFS(СВЦЭМ!$C$39:$C$782,СВЦЭМ!$A$39:$A$782,$A127,СВЦЭМ!$B$39:$B$782,D$119)+'СЕТ СН'!$I$9+СВЦЭМ!$D$10+'СЕТ СН'!$I$5-'СЕТ СН'!$I$17</f>
        <v>5633.6886973400005</v>
      </c>
      <c r="E127" s="36">
        <f>SUMIFS(СВЦЭМ!$C$39:$C$782,СВЦЭМ!$A$39:$A$782,$A127,СВЦЭМ!$B$39:$B$782,E$119)+'СЕТ СН'!$I$9+СВЦЭМ!$D$10+'СЕТ СН'!$I$5-'СЕТ СН'!$I$17</f>
        <v>5644.2436888600005</v>
      </c>
      <c r="F127" s="36">
        <f>SUMIFS(СВЦЭМ!$C$39:$C$782,СВЦЭМ!$A$39:$A$782,$A127,СВЦЭМ!$B$39:$B$782,F$119)+'СЕТ СН'!$I$9+СВЦЭМ!$D$10+'СЕТ СН'!$I$5-'СЕТ СН'!$I$17</f>
        <v>5653.9634197100004</v>
      </c>
      <c r="G127" s="36">
        <f>SUMIFS(СВЦЭМ!$C$39:$C$782,СВЦЭМ!$A$39:$A$782,$A127,СВЦЭМ!$B$39:$B$782,G$119)+'СЕТ СН'!$I$9+СВЦЭМ!$D$10+'СЕТ СН'!$I$5-'СЕТ СН'!$I$17</f>
        <v>5644.5248474199998</v>
      </c>
      <c r="H127" s="36">
        <f>SUMIFS(СВЦЭМ!$C$39:$C$782,СВЦЭМ!$A$39:$A$782,$A127,СВЦЭМ!$B$39:$B$782,H$119)+'СЕТ СН'!$I$9+СВЦЭМ!$D$10+'СЕТ СН'!$I$5-'СЕТ СН'!$I$17</f>
        <v>5630.3568749300002</v>
      </c>
      <c r="I127" s="36">
        <f>SUMIFS(СВЦЭМ!$C$39:$C$782,СВЦЭМ!$A$39:$A$782,$A127,СВЦЭМ!$B$39:$B$782,I$119)+'СЕТ СН'!$I$9+СВЦЭМ!$D$10+'СЕТ СН'!$I$5-'СЕТ СН'!$I$17</f>
        <v>5619.9794093300006</v>
      </c>
      <c r="J127" s="36">
        <f>SUMIFS(СВЦЭМ!$C$39:$C$782,СВЦЭМ!$A$39:$A$782,$A127,СВЦЭМ!$B$39:$B$782,J$119)+'СЕТ СН'!$I$9+СВЦЭМ!$D$10+'СЕТ СН'!$I$5-'СЕТ СН'!$I$17</f>
        <v>5589.7845513900002</v>
      </c>
      <c r="K127" s="36">
        <f>SUMIFS(СВЦЭМ!$C$39:$C$782,СВЦЭМ!$A$39:$A$782,$A127,СВЦЭМ!$B$39:$B$782,K$119)+'СЕТ СН'!$I$9+СВЦЭМ!$D$10+'СЕТ СН'!$I$5-'СЕТ СН'!$I$17</f>
        <v>5578.7361339600002</v>
      </c>
      <c r="L127" s="36">
        <f>SUMIFS(СВЦЭМ!$C$39:$C$782,СВЦЭМ!$A$39:$A$782,$A127,СВЦЭМ!$B$39:$B$782,L$119)+'СЕТ СН'!$I$9+СВЦЭМ!$D$10+'СЕТ СН'!$I$5-'СЕТ СН'!$I$17</f>
        <v>5646.4520242500002</v>
      </c>
      <c r="M127" s="36">
        <f>SUMIFS(СВЦЭМ!$C$39:$C$782,СВЦЭМ!$A$39:$A$782,$A127,СВЦЭМ!$B$39:$B$782,M$119)+'СЕТ СН'!$I$9+СВЦЭМ!$D$10+'СЕТ СН'!$I$5-'СЕТ СН'!$I$17</f>
        <v>5634.4744724500006</v>
      </c>
      <c r="N127" s="36">
        <f>SUMIFS(СВЦЭМ!$C$39:$C$782,СВЦЭМ!$A$39:$A$782,$A127,СВЦЭМ!$B$39:$B$782,N$119)+'СЕТ СН'!$I$9+СВЦЭМ!$D$10+'СЕТ СН'!$I$5-'СЕТ СН'!$I$17</f>
        <v>5641.9478547799999</v>
      </c>
      <c r="O127" s="36">
        <f>SUMIFS(СВЦЭМ!$C$39:$C$782,СВЦЭМ!$A$39:$A$782,$A127,СВЦЭМ!$B$39:$B$782,O$119)+'СЕТ СН'!$I$9+СВЦЭМ!$D$10+'СЕТ СН'!$I$5-'СЕТ СН'!$I$17</f>
        <v>5656.9909852400006</v>
      </c>
      <c r="P127" s="36">
        <f>SUMIFS(СВЦЭМ!$C$39:$C$782,СВЦЭМ!$A$39:$A$782,$A127,СВЦЭМ!$B$39:$B$782,P$119)+'СЕТ СН'!$I$9+СВЦЭМ!$D$10+'СЕТ СН'!$I$5-'СЕТ СН'!$I$17</f>
        <v>5677.0262766200003</v>
      </c>
      <c r="Q127" s="36">
        <f>SUMIFS(СВЦЭМ!$C$39:$C$782,СВЦЭМ!$A$39:$A$782,$A127,СВЦЭМ!$B$39:$B$782,Q$119)+'СЕТ СН'!$I$9+СВЦЭМ!$D$10+'СЕТ СН'!$I$5-'СЕТ СН'!$I$17</f>
        <v>5680.5520358800004</v>
      </c>
      <c r="R127" s="36">
        <f>SUMIFS(СВЦЭМ!$C$39:$C$782,СВЦЭМ!$A$39:$A$782,$A127,СВЦЭМ!$B$39:$B$782,R$119)+'СЕТ СН'!$I$9+СВЦЭМ!$D$10+'СЕТ СН'!$I$5-'СЕТ СН'!$I$17</f>
        <v>5672.1705499899999</v>
      </c>
      <c r="S127" s="36">
        <f>SUMIFS(СВЦЭМ!$C$39:$C$782,СВЦЭМ!$A$39:$A$782,$A127,СВЦЭМ!$B$39:$B$782,S$119)+'СЕТ СН'!$I$9+СВЦЭМ!$D$10+'СЕТ СН'!$I$5-'СЕТ СН'!$I$17</f>
        <v>5645.8804531599999</v>
      </c>
      <c r="T127" s="36">
        <f>SUMIFS(СВЦЭМ!$C$39:$C$782,СВЦЭМ!$A$39:$A$782,$A127,СВЦЭМ!$B$39:$B$782,T$119)+'СЕТ СН'!$I$9+СВЦЭМ!$D$10+'СЕТ СН'!$I$5-'СЕТ СН'!$I$17</f>
        <v>5612.7719806000005</v>
      </c>
      <c r="U127" s="36">
        <f>SUMIFS(СВЦЭМ!$C$39:$C$782,СВЦЭМ!$A$39:$A$782,$A127,СВЦЭМ!$B$39:$B$782,U$119)+'СЕТ СН'!$I$9+СВЦЭМ!$D$10+'СЕТ СН'!$I$5-'СЕТ СН'!$I$17</f>
        <v>5624.4044768000003</v>
      </c>
      <c r="V127" s="36">
        <f>SUMIFS(СВЦЭМ!$C$39:$C$782,СВЦЭМ!$A$39:$A$782,$A127,СВЦЭМ!$B$39:$B$782,V$119)+'СЕТ СН'!$I$9+СВЦЭМ!$D$10+'СЕТ СН'!$I$5-'СЕТ СН'!$I$17</f>
        <v>5643.8994419500004</v>
      </c>
      <c r="W127" s="36">
        <f>SUMIFS(СВЦЭМ!$C$39:$C$782,СВЦЭМ!$A$39:$A$782,$A127,СВЦЭМ!$B$39:$B$782,W$119)+'СЕТ СН'!$I$9+СВЦЭМ!$D$10+'СЕТ СН'!$I$5-'СЕТ СН'!$I$17</f>
        <v>5640.6865603000006</v>
      </c>
      <c r="X127" s="36">
        <f>SUMIFS(СВЦЭМ!$C$39:$C$782,СВЦЭМ!$A$39:$A$782,$A127,СВЦЭМ!$B$39:$B$782,X$119)+'СЕТ СН'!$I$9+СВЦЭМ!$D$10+'СЕТ СН'!$I$5-'СЕТ СН'!$I$17</f>
        <v>5652.9381494900008</v>
      </c>
      <c r="Y127" s="36">
        <f>SUMIFS(СВЦЭМ!$C$39:$C$782,СВЦЭМ!$A$39:$A$782,$A127,СВЦЭМ!$B$39:$B$782,Y$119)+'СЕТ СН'!$I$9+СВЦЭМ!$D$10+'СЕТ СН'!$I$5-'СЕТ СН'!$I$17</f>
        <v>5662.2984801000002</v>
      </c>
    </row>
    <row r="128" spans="1:27" ht="15.75" x14ac:dyDescent="0.2">
      <c r="A128" s="35">
        <f t="shared" si="3"/>
        <v>45300</v>
      </c>
      <c r="B128" s="36">
        <f>SUMIFS(СВЦЭМ!$C$39:$C$782,СВЦЭМ!$A$39:$A$782,$A128,СВЦЭМ!$B$39:$B$782,B$119)+'СЕТ СН'!$I$9+СВЦЭМ!$D$10+'СЕТ СН'!$I$5-'СЕТ СН'!$I$17</f>
        <v>5669.3765398699998</v>
      </c>
      <c r="C128" s="36">
        <f>SUMIFS(СВЦЭМ!$C$39:$C$782,СВЦЭМ!$A$39:$A$782,$A128,СВЦЭМ!$B$39:$B$782,C$119)+'СЕТ СН'!$I$9+СВЦЭМ!$D$10+'СЕТ СН'!$I$5-'СЕТ СН'!$I$17</f>
        <v>5754.7455712500005</v>
      </c>
      <c r="D128" s="36">
        <f>SUMIFS(СВЦЭМ!$C$39:$C$782,СВЦЭМ!$A$39:$A$782,$A128,СВЦЭМ!$B$39:$B$782,D$119)+'СЕТ СН'!$I$9+СВЦЭМ!$D$10+'СЕТ СН'!$I$5-'СЕТ СН'!$I$17</f>
        <v>5817.0241805700007</v>
      </c>
      <c r="E128" s="36">
        <f>SUMIFS(СВЦЭМ!$C$39:$C$782,СВЦЭМ!$A$39:$A$782,$A128,СВЦЭМ!$B$39:$B$782,E$119)+'СЕТ СН'!$I$9+СВЦЭМ!$D$10+'СЕТ СН'!$I$5-'СЕТ СН'!$I$17</f>
        <v>5837.6077314200002</v>
      </c>
      <c r="F128" s="36">
        <f>SUMIFS(СВЦЭМ!$C$39:$C$782,СВЦЭМ!$A$39:$A$782,$A128,СВЦЭМ!$B$39:$B$782,F$119)+'СЕТ СН'!$I$9+СВЦЭМ!$D$10+'СЕТ СН'!$I$5-'СЕТ СН'!$I$17</f>
        <v>5835.0429744200001</v>
      </c>
      <c r="G128" s="36">
        <f>SUMIFS(СВЦЭМ!$C$39:$C$782,СВЦЭМ!$A$39:$A$782,$A128,СВЦЭМ!$B$39:$B$782,G$119)+'СЕТ СН'!$I$9+СВЦЭМ!$D$10+'СЕТ СН'!$I$5-'СЕТ СН'!$I$17</f>
        <v>5821.4509822600003</v>
      </c>
      <c r="H128" s="36">
        <f>SUMIFS(СВЦЭМ!$C$39:$C$782,СВЦЭМ!$A$39:$A$782,$A128,СВЦЭМ!$B$39:$B$782,H$119)+'СЕТ СН'!$I$9+СВЦЭМ!$D$10+'СЕТ СН'!$I$5-'СЕТ СН'!$I$17</f>
        <v>5762.82015796</v>
      </c>
      <c r="I128" s="36">
        <f>SUMIFS(СВЦЭМ!$C$39:$C$782,СВЦЭМ!$A$39:$A$782,$A128,СВЦЭМ!$B$39:$B$782,I$119)+'СЕТ СН'!$I$9+СВЦЭМ!$D$10+'СЕТ СН'!$I$5-'СЕТ СН'!$I$17</f>
        <v>5728.4185297100003</v>
      </c>
      <c r="J128" s="36">
        <f>SUMIFS(СВЦЭМ!$C$39:$C$782,СВЦЭМ!$A$39:$A$782,$A128,СВЦЭМ!$B$39:$B$782,J$119)+'СЕТ СН'!$I$9+СВЦЭМ!$D$10+'СЕТ СН'!$I$5-'СЕТ СН'!$I$17</f>
        <v>5717.3128509300004</v>
      </c>
      <c r="K128" s="36">
        <f>SUMIFS(СВЦЭМ!$C$39:$C$782,СВЦЭМ!$A$39:$A$782,$A128,СВЦЭМ!$B$39:$B$782,K$119)+'СЕТ СН'!$I$9+СВЦЭМ!$D$10+'СЕТ СН'!$I$5-'СЕТ СН'!$I$17</f>
        <v>5701.1607705799997</v>
      </c>
      <c r="L128" s="36">
        <f>SUMIFS(СВЦЭМ!$C$39:$C$782,СВЦЭМ!$A$39:$A$782,$A128,СВЦЭМ!$B$39:$B$782,L$119)+'СЕТ СН'!$I$9+СВЦЭМ!$D$10+'СЕТ СН'!$I$5-'СЕТ СН'!$I$17</f>
        <v>5687.3998182800005</v>
      </c>
      <c r="M128" s="36">
        <f>SUMIFS(СВЦЭМ!$C$39:$C$782,СВЦЭМ!$A$39:$A$782,$A128,СВЦЭМ!$B$39:$B$782,M$119)+'СЕТ СН'!$I$9+СВЦЭМ!$D$10+'СЕТ СН'!$I$5-'СЕТ СН'!$I$17</f>
        <v>5700.8848775900005</v>
      </c>
      <c r="N128" s="36">
        <f>SUMIFS(СВЦЭМ!$C$39:$C$782,СВЦЭМ!$A$39:$A$782,$A128,СВЦЭМ!$B$39:$B$782,N$119)+'СЕТ СН'!$I$9+СВЦЭМ!$D$10+'СЕТ СН'!$I$5-'СЕТ СН'!$I$17</f>
        <v>5716.16814239</v>
      </c>
      <c r="O128" s="36">
        <f>SUMIFS(СВЦЭМ!$C$39:$C$782,СВЦЭМ!$A$39:$A$782,$A128,СВЦЭМ!$B$39:$B$782,O$119)+'СЕТ СН'!$I$9+СВЦЭМ!$D$10+'СЕТ СН'!$I$5-'СЕТ СН'!$I$17</f>
        <v>5715.0817525000002</v>
      </c>
      <c r="P128" s="36">
        <f>SUMIFS(СВЦЭМ!$C$39:$C$782,СВЦЭМ!$A$39:$A$782,$A128,СВЦЭМ!$B$39:$B$782,P$119)+'СЕТ СН'!$I$9+СВЦЭМ!$D$10+'СЕТ СН'!$I$5-'СЕТ СН'!$I$17</f>
        <v>5734.6144706600007</v>
      </c>
      <c r="Q128" s="36">
        <f>SUMIFS(СВЦЭМ!$C$39:$C$782,СВЦЭМ!$A$39:$A$782,$A128,СВЦЭМ!$B$39:$B$782,Q$119)+'СЕТ СН'!$I$9+СВЦЭМ!$D$10+'СЕТ СН'!$I$5-'СЕТ СН'!$I$17</f>
        <v>5738.3221584800003</v>
      </c>
      <c r="R128" s="36">
        <f>SUMIFS(СВЦЭМ!$C$39:$C$782,СВЦЭМ!$A$39:$A$782,$A128,СВЦЭМ!$B$39:$B$782,R$119)+'СЕТ СН'!$I$9+СВЦЭМ!$D$10+'СЕТ СН'!$I$5-'СЕТ СН'!$I$17</f>
        <v>5727.0805425400004</v>
      </c>
      <c r="S128" s="36">
        <f>SUMIFS(СВЦЭМ!$C$39:$C$782,СВЦЭМ!$A$39:$A$782,$A128,СВЦЭМ!$B$39:$B$782,S$119)+'СЕТ СН'!$I$9+СВЦЭМ!$D$10+'СЕТ СН'!$I$5-'СЕТ СН'!$I$17</f>
        <v>5708.6087014200002</v>
      </c>
      <c r="T128" s="36">
        <f>SUMIFS(СВЦЭМ!$C$39:$C$782,СВЦЭМ!$A$39:$A$782,$A128,СВЦЭМ!$B$39:$B$782,T$119)+'СЕТ СН'!$I$9+СВЦЭМ!$D$10+'СЕТ СН'!$I$5-'СЕТ СН'!$I$17</f>
        <v>5678.7753424800003</v>
      </c>
      <c r="U128" s="36">
        <f>SUMIFS(СВЦЭМ!$C$39:$C$782,СВЦЭМ!$A$39:$A$782,$A128,СВЦЭМ!$B$39:$B$782,U$119)+'СЕТ СН'!$I$9+СВЦЭМ!$D$10+'СЕТ СН'!$I$5-'СЕТ СН'!$I$17</f>
        <v>5688.5797739700001</v>
      </c>
      <c r="V128" s="36">
        <f>SUMIFS(СВЦЭМ!$C$39:$C$782,СВЦЭМ!$A$39:$A$782,$A128,СВЦЭМ!$B$39:$B$782,V$119)+'СЕТ СН'!$I$9+СВЦЭМ!$D$10+'СЕТ СН'!$I$5-'СЕТ СН'!$I$17</f>
        <v>5700.9049405000005</v>
      </c>
      <c r="W128" s="36">
        <f>SUMIFS(СВЦЭМ!$C$39:$C$782,СВЦЭМ!$A$39:$A$782,$A128,СВЦЭМ!$B$39:$B$782,W$119)+'СЕТ СН'!$I$9+СВЦЭМ!$D$10+'СЕТ СН'!$I$5-'СЕТ СН'!$I$17</f>
        <v>5708.7264334400006</v>
      </c>
      <c r="X128" s="36">
        <f>SUMIFS(СВЦЭМ!$C$39:$C$782,СВЦЭМ!$A$39:$A$782,$A128,СВЦЭМ!$B$39:$B$782,X$119)+'СЕТ СН'!$I$9+СВЦЭМ!$D$10+'СЕТ СН'!$I$5-'СЕТ СН'!$I$17</f>
        <v>5722.9767201100003</v>
      </c>
      <c r="Y128" s="36">
        <f>SUMIFS(СВЦЭМ!$C$39:$C$782,СВЦЭМ!$A$39:$A$782,$A128,СВЦЭМ!$B$39:$B$782,Y$119)+'СЕТ СН'!$I$9+СВЦЭМ!$D$10+'СЕТ СН'!$I$5-'СЕТ СН'!$I$17</f>
        <v>5743.0980074100007</v>
      </c>
    </row>
    <row r="129" spans="1:25" ht="15.75" x14ac:dyDescent="0.2">
      <c r="A129" s="35">
        <f t="shared" si="3"/>
        <v>45301</v>
      </c>
      <c r="B129" s="36">
        <f>SUMIFS(СВЦЭМ!$C$39:$C$782,СВЦЭМ!$A$39:$A$782,$A129,СВЦЭМ!$B$39:$B$782,B$119)+'СЕТ СН'!$I$9+СВЦЭМ!$D$10+'СЕТ СН'!$I$5-'СЕТ СН'!$I$17</f>
        <v>5738.2378944100001</v>
      </c>
      <c r="C129" s="36">
        <f>SUMIFS(СВЦЭМ!$C$39:$C$782,СВЦЭМ!$A$39:$A$782,$A129,СВЦЭМ!$B$39:$B$782,C$119)+'СЕТ СН'!$I$9+СВЦЭМ!$D$10+'СЕТ СН'!$I$5-'СЕТ СН'!$I$17</f>
        <v>5777.2371074399998</v>
      </c>
      <c r="D129" s="36">
        <f>SUMIFS(СВЦЭМ!$C$39:$C$782,СВЦЭМ!$A$39:$A$782,$A129,СВЦЭМ!$B$39:$B$782,D$119)+'СЕТ СН'!$I$9+СВЦЭМ!$D$10+'СЕТ СН'!$I$5-'СЕТ СН'!$I$17</f>
        <v>5807.0716212200005</v>
      </c>
      <c r="E129" s="36">
        <f>SUMIFS(СВЦЭМ!$C$39:$C$782,СВЦЭМ!$A$39:$A$782,$A129,СВЦЭМ!$B$39:$B$782,E$119)+'СЕТ СН'!$I$9+СВЦЭМ!$D$10+'СЕТ СН'!$I$5-'СЕТ СН'!$I$17</f>
        <v>5822.3598606400001</v>
      </c>
      <c r="F129" s="36">
        <f>SUMIFS(СВЦЭМ!$C$39:$C$782,СВЦЭМ!$A$39:$A$782,$A129,СВЦЭМ!$B$39:$B$782,F$119)+'СЕТ СН'!$I$9+СВЦЭМ!$D$10+'СЕТ СН'!$I$5-'СЕТ СН'!$I$17</f>
        <v>5816.3337308600003</v>
      </c>
      <c r="G129" s="36">
        <f>SUMIFS(СВЦЭМ!$C$39:$C$782,СВЦЭМ!$A$39:$A$782,$A129,СВЦЭМ!$B$39:$B$782,G$119)+'СЕТ СН'!$I$9+СВЦЭМ!$D$10+'СЕТ СН'!$I$5-'СЕТ СН'!$I$17</f>
        <v>5796.6841670499998</v>
      </c>
      <c r="H129" s="36">
        <f>SUMIFS(СВЦЭМ!$C$39:$C$782,СВЦЭМ!$A$39:$A$782,$A129,СВЦЭМ!$B$39:$B$782,H$119)+'СЕТ СН'!$I$9+СВЦЭМ!$D$10+'СЕТ СН'!$I$5-'СЕТ СН'!$I$17</f>
        <v>5740.3891058999998</v>
      </c>
      <c r="I129" s="36">
        <f>SUMIFS(СВЦЭМ!$C$39:$C$782,СВЦЭМ!$A$39:$A$782,$A129,СВЦЭМ!$B$39:$B$782,I$119)+'СЕТ СН'!$I$9+СВЦЭМ!$D$10+'СЕТ СН'!$I$5-'СЕТ СН'!$I$17</f>
        <v>5701.2569284300007</v>
      </c>
      <c r="J129" s="36">
        <f>SUMIFS(СВЦЭМ!$C$39:$C$782,СВЦЭМ!$A$39:$A$782,$A129,СВЦЭМ!$B$39:$B$782,J$119)+'СЕТ СН'!$I$9+СВЦЭМ!$D$10+'СЕТ СН'!$I$5-'СЕТ СН'!$I$17</f>
        <v>5712.2621991200003</v>
      </c>
      <c r="K129" s="36">
        <f>SUMIFS(СВЦЭМ!$C$39:$C$782,СВЦЭМ!$A$39:$A$782,$A129,СВЦЭМ!$B$39:$B$782,K$119)+'СЕТ СН'!$I$9+СВЦЭМ!$D$10+'СЕТ СН'!$I$5-'СЕТ СН'!$I$17</f>
        <v>5693.41366053</v>
      </c>
      <c r="L129" s="36">
        <f>SUMIFS(СВЦЭМ!$C$39:$C$782,СВЦЭМ!$A$39:$A$782,$A129,СВЦЭМ!$B$39:$B$782,L$119)+'СЕТ СН'!$I$9+СВЦЭМ!$D$10+'СЕТ СН'!$I$5-'СЕТ СН'!$I$17</f>
        <v>5679.7276779500007</v>
      </c>
      <c r="M129" s="36">
        <f>SUMIFS(СВЦЭМ!$C$39:$C$782,СВЦЭМ!$A$39:$A$782,$A129,СВЦЭМ!$B$39:$B$782,M$119)+'СЕТ СН'!$I$9+СВЦЭМ!$D$10+'СЕТ СН'!$I$5-'СЕТ СН'!$I$17</f>
        <v>5682.9992113099997</v>
      </c>
      <c r="N129" s="36">
        <f>SUMIFS(СВЦЭМ!$C$39:$C$782,СВЦЭМ!$A$39:$A$782,$A129,СВЦЭМ!$B$39:$B$782,N$119)+'СЕТ СН'!$I$9+СВЦЭМ!$D$10+'СЕТ СН'!$I$5-'СЕТ СН'!$I$17</f>
        <v>5671.7367750100002</v>
      </c>
      <c r="O129" s="36">
        <f>SUMIFS(СВЦЭМ!$C$39:$C$782,СВЦЭМ!$A$39:$A$782,$A129,СВЦЭМ!$B$39:$B$782,O$119)+'СЕТ СН'!$I$9+СВЦЭМ!$D$10+'СЕТ СН'!$I$5-'СЕТ СН'!$I$17</f>
        <v>5677.5195099000002</v>
      </c>
      <c r="P129" s="36">
        <f>SUMIFS(СВЦЭМ!$C$39:$C$782,СВЦЭМ!$A$39:$A$782,$A129,СВЦЭМ!$B$39:$B$782,P$119)+'СЕТ СН'!$I$9+СВЦЭМ!$D$10+'СЕТ СН'!$I$5-'СЕТ СН'!$I$17</f>
        <v>5691.5184802200001</v>
      </c>
      <c r="Q129" s="36">
        <f>SUMIFS(СВЦЭМ!$C$39:$C$782,СВЦЭМ!$A$39:$A$782,$A129,СВЦЭМ!$B$39:$B$782,Q$119)+'СЕТ СН'!$I$9+СВЦЭМ!$D$10+'СЕТ СН'!$I$5-'СЕТ СН'!$I$17</f>
        <v>5683.2064339999997</v>
      </c>
      <c r="R129" s="36">
        <f>SUMIFS(СВЦЭМ!$C$39:$C$782,СВЦЭМ!$A$39:$A$782,$A129,СВЦЭМ!$B$39:$B$782,R$119)+'СЕТ СН'!$I$9+СВЦЭМ!$D$10+'СЕТ СН'!$I$5-'СЕТ СН'!$I$17</f>
        <v>5688.3490283200008</v>
      </c>
      <c r="S129" s="36">
        <f>SUMIFS(СВЦЭМ!$C$39:$C$782,СВЦЭМ!$A$39:$A$782,$A129,СВЦЭМ!$B$39:$B$782,S$119)+'СЕТ СН'!$I$9+СВЦЭМ!$D$10+'СЕТ СН'!$I$5-'СЕТ СН'!$I$17</f>
        <v>5669.2572795100004</v>
      </c>
      <c r="T129" s="36">
        <f>SUMIFS(СВЦЭМ!$C$39:$C$782,СВЦЭМ!$A$39:$A$782,$A129,СВЦЭМ!$B$39:$B$782,T$119)+'СЕТ СН'!$I$9+СВЦЭМ!$D$10+'СЕТ СН'!$I$5-'СЕТ СН'!$I$17</f>
        <v>5650.5036112300004</v>
      </c>
      <c r="U129" s="36">
        <f>SUMIFS(СВЦЭМ!$C$39:$C$782,СВЦЭМ!$A$39:$A$782,$A129,СВЦЭМ!$B$39:$B$782,U$119)+'СЕТ СН'!$I$9+СВЦЭМ!$D$10+'СЕТ СН'!$I$5-'СЕТ СН'!$I$17</f>
        <v>5665.7075850600004</v>
      </c>
      <c r="V129" s="36">
        <f>SUMIFS(СВЦЭМ!$C$39:$C$782,СВЦЭМ!$A$39:$A$782,$A129,СВЦЭМ!$B$39:$B$782,V$119)+'СЕТ СН'!$I$9+СВЦЭМ!$D$10+'СЕТ СН'!$I$5-'СЕТ СН'!$I$17</f>
        <v>5683.1123207300006</v>
      </c>
      <c r="W129" s="36">
        <f>SUMIFS(СВЦЭМ!$C$39:$C$782,СВЦЭМ!$A$39:$A$782,$A129,СВЦЭМ!$B$39:$B$782,W$119)+'СЕТ СН'!$I$9+СВЦЭМ!$D$10+'СЕТ СН'!$I$5-'СЕТ СН'!$I$17</f>
        <v>5681.6357585900005</v>
      </c>
      <c r="X129" s="36">
        <f>SUMIFS(СВЦЭМ!$C$39:$C$782,СВЦЭМ!$A$39:$A$782,$A129,СВЦЭМ!$B$39:$B$782,X$119)+'СЕТ СН'!$I$9+СВЦЭМ!$D$10+'СЕТ СН'!$I$5-'СЕТ СН'!$I$17</f>
        <v>5701.4375271900008</v>
      </c>
      <c r="Y129" s="36">
        <f>SUMIFS(СВЦЭМ!$C$39:$C$782,СВЦЭМ!$A$39:$A$782,$A129,СВЦЭМ!$B$39:$B$782,Y$119)+'СЕТ СН'!$I$9+СВЦЭМ!$D$10+'СЕТ СН'!$I$5-'СЕТ СН'!$I$17</f>
        <v>5724.6066702400003</v>
      </c>
    </row>
    <row r="130" spans="1:25" ht="15.75" x14ac:dyDescent="0.2">
      <c r="A130" s="35">
        <f t="shared" si="3"/>
        <v>45302</v>
      </c>
      <c r="B130" s="36">
        <f>SUMIFS(СВЦЭМ!$C$39:$C$782,СВЦЭМ!$A$39:$A$782,$A130,СВЦЭМ!$B$39:$B$782,B$119)+'СЕТ СН'!$I$9+СВЦЭМ!$D$10+'СЕТ СН'!$I$5-'СЕТ СН'!$I$17</f>
        <v>5753.2591127600008</v>
      </c>
      <c r="C130" s="36">
        <f>SUMIFS(СВЦЭМ!$C$39:$C$782,СВЦЭМ!$A$39:$A$782,$A130,СВЦЭМ!$B$39:$B$782,C$119)+'СЕТ СН'!$I$9+СВЦЭМ!$D$10+'СЕТ СН'!$I$5-'СЕТ СН'!$I$17</f>
        <v>5793.05418027</v>
      </c>
      <c r="D130" s="36">
        <f>SUMIFS(СВЦЭМ!$C$39:$C$782,СВЦЭМ!$A$39:$A$782,$A130,СВЦЭМ!$B$39:$B$782,D$119)+'СЕТ СН'!$I$9+СВЦЭМ!$D$10+'СЕТ СН'!$I$5-'СЕТ СН'!$I$17</f>
        <v>5811.2677522200001</v>
      </c>
      <c r="E130" s="36">
        <f>SUMIFS(СВЦЭМ!$C$39:$C$782,СВЦЭМ!$A$39:$A$782,$A130,СВЦЭМ!$B$39:$B$782,E$119)+'СЕТ СН'!$I$9+СВЦЭМ!$D$10+'СЕТ СН'!$I$5-'СЕТ СН'!$I$17</f>
        <v>5833.6659906000004</v>
      </c>
      <c r="F130" s="36">
        <f>SUMIFS(СВЦЭМ!$C$39:$C$782,СВЦЭМ!$A$39:$A$782,$A130,СВЦЭМ!$B$39:$B$782,F$119)+'СЕТ СН'!$I$9+СВЦЭМ!$D$10+'СЕТ СН'!$I$5-'СЕТ СН'!$I$17</f>
        <v>5830.9979431400006</v>
      </c>
      <c r="G130" s="36">
        <f>SUMIFS(СВЦЭМ!$C$39:$C$782,СВЦЭМ!$A$39:$A$782,$A130,СВЦЭМ!$B$39:$B$782,G$119)+'СЕТ СН'!$I$9+СВЦЭМ!$D$10+'СЕТ СН'!$I$5-'СЕТ СН'!$I$17</f>
        <v>5814.6554892100003</v>
      </c>
      <c r="H130" s="36">
        <f>SUMIFS(СВЦЭМ!$C$39:$C$782,СВЦЭМ!$A$39:$A$782,$A130,СВЦЭМ!$B$39:$B$782,H$119)+'СЕТ СН'!$I$9+СВЦЭМ!$D$10+'СЕТ СН'!$I$5-'СЕТ СН'!$I$17</f>
        <v>5761.2358635500004</v>
      </c>
      <c r="I130" s="36">
        <f>SUMIFS(СВЦЭМ!$C$39:$C$782,СВЦЭМ!$A$39:$A$782,$A130,СВЦЭМ!$B$39:$B$782,I$119)+'СЕТ СН'!$I$9+СВЦЭМ!$D$10+'СЕТ СН'!$I$5-'СЕТ СН'!$I$17</f>
        <v>5723.0512846500005</v>
      </c>
      <c r="J130" s="36">
        <f>SUMIFS(СВЦЭМ!$C$39:$C$782,СВЦЭМ!$A$39:$A$782,$A130,СВЦЭМ!$B$39:$B$782,J$119)+'СЕТ СН'!$I$9+СВЦЭМ!$D$10+'СЕТ СН'!$I$5-'СЕТ СН'!$I$17</f>
        <v>5711.3759875100004</v>
      </c>
      <c r="K130" s="36">
        <f>SUMIFS(СВЦЭМ!$C$39:$C$782,СВЦЭМ!$A$39:$A$782,$A130,СВЦЭМ!$B$39:$B$782,K$119)+'СЕТ СН'!$I$9+СВЦЭМ!$D$10+'СЕТ СН'!$I$5-'СЕТ СН'!$I$17</f>
        <v>5698.1692876100005</v>
      </c>
      <c r="L130" s="36">
        <f>SUMIFS(СВЦЭМ!$C$39:$C$782,СВЦЭМ!$A$39:$A$782,$A130,СВЦЭМ!$B$39:$B$782,L$119)+'СЕТ СН'!$I$9+СВЦЭМ!$D$10+'СЕТ СН'!$I$5-'СЕТ СН'!$I$17</f>
        <v>5682.75483007</v>
      </c>
      <c r="M130" s="36">
        <f>SUMIFS(СВЦЭМ!$C$39:$C$782,СВЦЭМ!$A$39:$A$782,$A130,СВЦЭМ!$B$39:$B$782,M$119)+'СЕТ СН'!$I$9+СВЦЭМ!$D$10+'СЕТ СН'!$I$5-'СЕТ СН'!$I$17</f>
        <v>5689.8413675700003</v>
      </c>
      <c r="N130" s="36">
        <f>SUMIFS(СВЦЭМ!$C$39:$C$782,СВЦЭМ!$A$39:$A$782,$A130,СВЦЭМ!$B$39:$B$782,N$119)+'СЕТ СН'!$I$9+СВЦЭМ!$D$10+'СЕТ СН'!$I$5-'СЕТ СН'!$I$17</f>
        <v>5689.7137407700002</v>
      </c>
      <c r="O130" s="36">
        <f>SUMIFS(СВЦЭМ!$C$39:$C$782,СВЦЭМ!$A$39:$A$782,$A130,СВЦЭМ!$B$39:$B$782,O$119)+'СЕТ СН'!$I$9+СВЦЭМ!$D$10+'СЕТ СН'!$I$5-'СЕТ СН'!$I$17</f>
        <v>5704.6617258900005</v>
      </c>
      <c r="P130" s="36">
        <f>SUMIFS(СВЦЭМ!$C$39:$C$782,СВЦЭМ!$A$39:$A$782,$A130,СВЦЭМ!$B$39:$B$782,P$119)+'СЕТ СН'!$I$9+СВЦЭМ!$D$10+'СЕТ СН'!$I$5-'СЕТ СН'!$I$17</f>
        <v>5707.4484498399997</v>
      </c>
      <c r="Q130" s="36">
        <f>SUMIFS(СВЦЭМ!$C$39:$C$782,СВЦЭМ!$A$39:$A$782,$A130,СВЦЭМ!$B$39:$B$782,Q$119)+'СЕТ СН'!$I$9+СВЦЭМ!$D$10+'СЕТ СН'!$I$5-'СЕТ СН'!$I$17</f>
        <v>5719.7146854500006</v>
      </c>
      <c r="R130" s="36">
        <f>SUMIFS(СВЦЭМ!$C$39:$C$782,СВЦЭМ!$A$39:$A$782,$A130,СВЦЭМ!$B$39:$B$782,R$119)+'СЕТ СН'!$I$9+СВЦЭМ!$D$10+'СЕТ СН'!$I$5-'СЕТ СН'!$I$17</f>
        <v>5709.0065486100002</v>
      </c>
      <c r="S130" s="36">
        <f>SUMIFS(СВЦЭМ!$C$39:$C$782,СВЦЭМ!$A$39:$A$782,$A130,СВЦЭМ!$B$39:$B$782,S$119)+'СЕТ СН'!$I$9+СВЦЭМ!$D$10+'СЕТ СН'!$I$5-'СЕТ СН'!$I$17</f>
        <v>5680.7959383899997</v>
      </c>
      <c r="T130" s="36">
        <f>SUMIFS(СВЦЭМ!$C$39:$C$782,СВЦЭМ!$A$39:$A$782,$A130,СВЦЭМ!$B$39:$B$782,T$119)+'СЕТ СН'!$I$9+СВЦЭМ!$D$10+'СЕТ СН'!$I$5-'СЕТ СН'!$I$17</f>
        <v>5664.0231984600005</v>
      </c>
      <c r="U130" s="36">
        <f>SUMIFS(СВЦЭМ!$C$39:$C$782,СВЦЭМ!$A$39:$A$782,$A130,СВЦЭМ!$B$39:$B$782,U$119)+'СЕТ СН'!$I$9+СВЦЭМ!$D$10+'СЕТ СН'!$I$5-'СЕТ СН'!$I$17</f>
        <v>5687.3846953800003</v>
      </c>
      <c r="V130" s="36">
        <f>SUMIFS(СВЦЭМ!$C$39:$C$782,СВЦЭМ!$A$39:$A$782,$A130,СВЦЭМ!$B$39:$B$782,V$119)+'СЕТ СН'!$I$9+СВЦЭМ!$D$10+'СЕТ СН'!$I$5-'СЕТ СН'!$I$17</f>
        <v>5712.7757682800002</v>
      </c>
      <c r="W130" s="36">
        <f>SUMIFS(СВЦЭМ!$C$39:$C$782,СВЦЭМ!$A$39:$A$782,$A130,СВЦЭМ!$B$39:$B$782,W$119)+'СЕТ СН'!$I$9+СВЦЭМ!$D$10+'СЕТ СН'!$I$5-'СЕТ СН'!$I$17</f>
        <v>5714.8483824000004</v>
      </c>
      <c r="X130" s="36">
        <f>SUMIFS(СВЦЭМ!$C$39:$C$782,СВЦЭМ!$A$39:$A$782,$A130,СВЦЭМ!$B$39:$B$782,X$119)+'СЕТ СН'!$I$9+СВЦЭМ!$D$10+'СЕТ СН'!$I$5-'СЕТ СН'!$I$17</f>
        <v>5739.9726880800008</v>
      </c>
      <c r="Y130" s="36">
        <f>SUMIFS(СВЦЭМ!$C$39:$C$782,СВЦЭМ!$A$39:$A$782,$A130,СВЦЭМ!$B$39:$B$782,Y$119)+'СЕТ СН'!$I$9+СВЦЭМ!$D$10+'СЕТ СН'!$I$5-'СЕТ СН'!$I$17</f>
        <v>5770.6188105300007</v>
      </c>
    </row>
    <row r="131" spans="1:25" ht="15.75" x14ac:dyDescent="0.2">
      <c r="A131" s="35">
        <f t="shared" si="3"/>
        <v>45303</v>
      </c>
      <c r="B131" s="36">
        <f>SUMIFS(СВЦЭМ!$C$39:$C$782,СВЦЭМ!$A$39:$A$782,$A131,СВЦЭМ!$B$39:$B$782,B$119)+'СЕТ СН'!$I$9+СВЦЭМ!$D$10+'СЕТ СН'!$I$5-'СЕТ СН'!$I$17</f>
        <v>5801.46502556</v>
      </c>
      <c r="C131" s="36">
        <f>SUMIFS(СВЦЭМ!$C$39:$C$782,СВЦЭМ!$A$39:$A$782,$A131,СВЦЭМ!$B$39:$B$782,C$119)+'СЕТ СН'!$I$9+СВЦЭМ!$D$10+'СЕТ СН'!$I$5-'СЕТ СН'!$I$17</f>
        <v>5839.2821380200003</v>
      </c>
      <c r="D131" s="36">
        <f>SUMIFS(СВЦЭМ!$C$39:$C$782,СВЦЭМ!$A$39:$A$782,$A131,СВЦЭМ!$B$39:$B$782,D$119)+'СЕТ СН'!$I$9+СВЦЭМ!$D$10+'СЕТ СН'!$I$5-'СЕТ СН'!$I$17</f>
        <v>5853.54480384</v>
      </c>
      <c r="E131" s="36">
        <f>SUMIFS(СВЦЭМ!$C$39:$C$782,СВЦЭМ!$A$39:$A$782,$A131,СВЦЭМ!$B$39:$B$782,E$119)+'СЕТ СН'!$I$9+СВЦЭМ!$D$10+'СЕТ СН'!$I$5-'СЕТ СН'!$I$17</f>
        <v>5867.5522151000005</v>
      </c>
      <c r="F131" s="36">
        <f>SUMIFS(СВЦЭМ!$C$39:$C$782,СВЦЭМ!$A$39:$A$782,$A131,СВЦЭМ!$B$39:$B$782,F$119)+'СЕТ СН'!$I$9+СВЦЭМ!$D$10+'СЕТ СН'!$I$5-'СЕТ СН'!$I$17</f>
        <v>5866.3802417300003</v>
      </c>
      <c r="G131" s="36">
        <f>SUMIFS(СВЦЭМ!$C$39:$C$782,СВЦЭМ!$A$39:$A$782,$A131,СВЦЭМ!$B$39:$B$782,G$119)+'СЕТ СН'!$I$9+СВЦЭМ!$D$10+'СЕТ СН'!$I$5-'СЕТ СН'!$I$17</f>
        <v>5840.0842696199998</v>
      </c>
      <c r="H131" s="36">
        <f>SUMIFS(СВЦЭМ!$C$39:$C$782,СВЦЭМ!$A$39:$A$782,$A131,СВЦЭМ!$B$39:$B$782,H$119)+'СЕТ СН'!$I$9+СВЦЭМ!$D$10+'СЕТ СН'!$I$5-'СЕТ СН'!$I$17</f>
        <v>5790.3058235900007</v>
      </c>
      <c r="I131" s="36">
        <f>SUMIFS(СВЦЭМ!$C$39:$C$782,СВЦЭМ!$A$39:$A$782,$A131,СВЦЭМ!$B$39:$B$782,I$119)+'СЕТ СН'!$I$9+СВЦЭМ!$D$10+'СЕТ СН'!$I$5-'СЕТ СН'!$I$17</f>
        <v>5771.3513072800006</v>
      </c>
      <c r="J131" s="36">
        <f>SUMIFS(СВЦЭМ!$C$39:$C$782,СВЦЭМ!$A$39:$A$782,$A131,СВЦЭМ!$B$39:$B$782,J$119)+'СЕТ СН'!$I$9+СВЦЭМ!$D$10+'СЕТ СН'!$I$5-'СЕТ СН'!$I$17</f>
        <v>5740.8652463799999</v>
      </c>
      <c r="K131" s="36">
        <f>SUMIFS(СВЦЭМ!$C$39:$C$782,СВЦЭМ!$A$39:$A$782,$A131,СВЦЭМ!$B$39:$B$782,K$119)+'СЕТ СН'!$I$9+СВЦЭМ!$D$10+'СЕТ СН'!$I$5-'СЕТ СН'!$I$17</f>
        <v>5719.3669753300001</v>
      </c>
      <c r="L131" s="36">
        <f>SUMIFS(СВЦЭМ!$C$39:$C$782,СВЦЭМ!$A$39:$A$782,$A131,СВЦЭМ!$B$39:$B$782,L$119)+'СЕТ СН'!$I$9+СВЦЭМ!$D$10+'СЕТ СН'!$I$5-'СЕТ СН'!$I$17</f>
        <v>5700.0813352499999</v>
      </c>
      <c r="M131" s="36">
        <f>SUMIFS(СВЦЭМ!$C$39:$C$782,СВЦЭМ!$A$39:$A$782,$A131,СВЦЭМ!$B$39:$B$782,M$119)+'СЕТ СН'!$I$9+СВЦЭМ!$D$10+'СЕТ СН'!$I$5-'СЕТ СН'!$I$17</f>
        <v>5717.9955569700005</v>
      </c>
      <c r="N131" s="36">
        <f>SUMIFS(СВЦЭМ!$C$39:$C$782,СВЦЭМ!$A$39:$A$782,$A131,СВЦЭМ!$B$39:$B$782,N$119)+'СЕТ СН'!$I$9+СВЦЭМ!$D$10+'СЕТ СН'!$I$5-'СЕТ СН'!$I$17</f>
        <v>5741.8566514300001</v>
      </c>
      <c r="O131" s="36">
        <f>SUMIFS(СВЦЭМ!$C$39:$C$782,СВЦЭМ!$A$39:$A$782,$A131,СВЦЭМ!$B$39:$B$782,O$119)+'СЕТ СН'!$I$9+СВЦЭМ!$D$10+'СЕТ СН'!$I$5-'СЕТ СН'!$I$17</f>
        <v>5753.2590726799999</v>
      </c>
      <c r="P131" s="36">
        <f>SUMIFS(СВЦЭМ!$C$39:$C$782,СВЦЭМ!$A$39:$A$782,$A131,СВЦЭМ!$B$39:$B$782,P$119)+'СЕТ СН'!$I$9+СВЦЭМ!$D$10+'СЕТ СН'!$I$5-'СЕТ СН'!$I$17</f>
        <v>5757.3373492000001</v>
      </c>
      <c r="Q131" s="36">
        <f>SUMIFS(СВЦЭМ!$C$39:$C$782,СВЦЭМ!$A$39:$A$782,$A131,СВЦЭМ!$B$39:$B$782,Q$119)+'СЕТ СН'!$I$9+СВЦЭМ!$D$10+'СЕТ СН'!$I$5-'СЕТ СН'!$I$17</f>
        <v>5766.68801377</v>
      </c>
      <c r="R131" s="36">
        <f>SUMIFS(СВЦЭМ!$C$39:$C$782,СВЦЭМ!$A$39:$A$782,$A131,СВЦЭМ!$B$39:$B$782,R$119)+'СЕТ СН'!$I$9+СВЦЭМ!$D$10+'СЕТ СН'!$I$5-'СЕТ СН'!$I$17</f>
        <v>5770.3101425700006</v>
      </c>
      <c r="S131" s="36">
        <f>SUMIFS(СВЦЭМ!$C$39:$C$782,СВЦЭМ!$A$39:$A$782,$A131,СВЦЭМ!$B$39:$B$782,S$119)+'СЕТ СН'!$I$9+СВЦЭМ!$D$10+'СЕТ СН'!$I$5-'СЕТ СН'!$I$17</f>
        <v>5734.7155082900008</v>
      </c>
      <c r="T131" s="36">
        <f>SUMIFS(СВЦЭМ!$C$39:$C$782,СВЦЭМ!$A$39:$A$782,$A131,СВЦЭМ!$B$39:$B$782,T$119)+'СЕТ СН'!$I$9+СВЦЭМ!$D$10+'СЕТ СН'!$I$5-'СЕТ СН'!$I$17</f>
        <v>5690.41816543</v>
      </c>
      <c r="U131" s="36">
        <f>SUMIFS(СВЦЭМ!$C$39:$C$782,СВЦЭМ!$A$39:$A$782,$A131,СВЦЭМ!$B$39:$B$782,U$119)+'СЕТ СН'!$I$9+СВЦЭМ!$D$10+'СЕТ СН'!$I$5-'СЕТ СН'!$I$17</f>
        <v>5702.3132473400001</v>
      </c>
      <c r="V131" s="36">
        <f>SUMIFS(СВЦЭМ!$C$39:$C$782,СВЦЭМ!$A$39:$A$782,$A131,СВЦЭМ!$B$39:$B$782,V$119)+'СЕТ СН'!$I$9+СВЦЭМ!$D$10+'СЕТ СН'!$I$5-'СЕТ СН'!$I$17</f>
        <v>5722.0943332400002</v>
      </c>
      <c r="W131" s="36">
        <f>SUMIFS(СВЦЭМ!$C$39:$C$782,СВЦЭМ!$A$39:$A$782,$A131,СВЦЭМ!$B$39:$B$782,W$119)+'СЕТ СН'!$I$9+СВЦЭМ!$D$10+'СЕТ СН'!$I$5-'СЕТ СН'!$I$17</f>
        <v>5735.0673996200003</v>
      </c>
      <c r="X131" s="36">
        <f>SUMIFS(СВЦЭМ!$C$39:$C$782,СВЦЭМ!$A$39:$A$782,$A131,СВЦЭМ!$B$39:$B$782,X$119)+'СЕТ СН'!$I$9+СВЦЭМ!$D$10+'СЕТ СН'!$I$5-'СЕТ СН'!$I$17</f>
        <v>5760.9686389799999</v>
      </c>
      <c r="Y131" s="36">
        <f>SUMIFS(СВЦЭМ!$C$39:$C$782,СВЦЭМ!$A$39:$A$782,$A131,СВЦЭМ!$B$39:$B$782,Y$119)+'СЕТ СН'!$I$9+СВЦЭМ!$D$10+'СЕТ СН'!$I$5-'СЕТ СН'!$I$17</f>
        <v>5767.7441297599999</v>
      </c>
    </row>
    <row r="132" spans="1:25" ht="15.75" x14ac:dyDescent="0.2">
      <c r="A132" s="35">
        <f t="shared" si="3"/>
        <v>45304</v>
      </c>
      <c r="B132" s="36">
        <f>SUMIFS(СВЦЭМ!$C$39:$C$782,СВЦЭМ!$A$39:$A$782,$A132,СВЦЭМ!$B$39:$B$782,B$119)+'СЕТ СН'!$I$9+СВЦЭМ!$D$10+'СЕТ СН'!$I$5-'СЕТ СН'!$I$17</f>
        <v>5635.4110283500004</v>
      </c>
      <c r="C132" s="36">
        <f>SUMIFS(СВЦЭМ!$C$39:$C$782,СВЦЭМ!$A$39:$A$782,$A132,СВЦЭМ!$B$39:$B$782,C$119)+'СЕТ СН'!$I$9+СВЦЭМ!$D$10+'СЕТ СН'!$I$5-'СЕТ СН'!$I$17</f>
        <v>5605.6875348900003</v>
      </c>
      <c r="D132" s="36">
        <f>SUMIFS(СВЦЭМ!$C$39:$C$782,СВЦЭМ!$A$39:$A$782,$A132,СВЦЭМ!$B$39:$B$782,D$119)+'СЕТ СН'!$I$9+СВЦЭМ!$D$10+'СЕТ СН'!$I$5-'СЕТ СН'!$I$17</f>
        <v>5628.9497860000001</v>
      </c>
      <c r="E132" s="36">
        <f>SUMIFS(СВЦЭМ!$C$39:$C$782,СВЦЭМ!$A$39:$A$782,$A132,СВЦЭМ!$B$39:$B$782,E$119)+'СЕТ СН'!$I$9+СВЦЭМ!$D$10+'СЕТ СН'!$I$5-'СЕТ СН'!$I$17</f>
        <v>5640.9437103600003</v>
      </c>
      <c r="F132" s="36">
        <f>SUMIFS(СВЦЭМ!$C$39:$C$782,СВЦЭМ!$A$39:$A$782,$A132,СВЦЭМ!$B$39:$B$782,F$119)+'СЕТ СН'!$I$9+СВЦЭМ!$D$10+'СЕТ СН'!$I$5-'СЕТ СН'!$I$17</f>
        <v>5646.7862376800003</v>
      </c>
      <c r="G132" s="36">
        <f>SUMIFS(СВЦЭМ!$C$39:$C$782,СВЦЭМ!$A$39:$A$782,$A132,СВЦЭМ!$B$39:$B$782,G$119)+'СЕТ СН'!$I$9+СВЦЭМ!$D$10+'СЕТ СН'!$I$5-'СЕТ СН'!$I$17</f>
        <v>5637.3020114600004</v>
      </c>
      <c r="H132" s="36">
        <f>SUMIFS(СВЦЭМ!$C$39:$C$782,СВЦЭМ!$A$39:$A$782,$A132,СВЦЭМ!$B$39:$B$782,H$119)+'СЕТ СН'!$I$9+СВЦЭМ!$D$10+'СЕТ СН'!$I$5-'СЕТ СН'!$I$17</f>
        <v>5626.7898096700001</v>
      </c>
      <c r="I132" s="36">
        <f>SUMIFS(СВЦЭМ!$C$39:$C$782,СВЦЭМ!$A$39:$A$782,$A132,СВЦЭМ!$B$39:$B$782,I$119)+'СЕТ СН'!$I$9+СВЦЭМ!$D$10+'СЕТ СН'!$I$5-'СЕТ СН'!$I$17</f>
        <v>5627.88967546</v>
      </c>
      <c r="J132" s="36">
        <f>SUMIFS(СВЦЭМ!$C$39:$C$782,СВЦЭМ!$A$39:$A$782,$A132,СВЦЭМ!$B$39:$B$782,J$119)+'СЕТ СН'!$I$9+СВЦЭМ!$D$10+'СЕТ СН'!$I$5-'СЕТ СН'!$I$17</f>
        <v>5589.2553963999999</v>
      </c>
      <c r="K132" s="36">
        <f>SUMIFS(СВЦЭМ!$C$39:$C$782,СВЦЭМ!$A$39:$A$782,$A132,СВЦЭМ!$B$39:$B$782,K$119)+'СЕТ СН'!$I$9+СВЦЭМ!$D$10+'СЕТ СН'!$I$5-'СЕТ СН'!$I$17</f>
        <v>5566.4701302600006</v>
      </c>
      <c r="L132" s="36">
        <f>SUMIFS(СВЦЭМ!$C$39:$C$782,СВЦЭМ!$A$39:$A$782,$A132,СВЦЭМ!$B$39:$B$782,L$119)+'СЕТ СН'!$I$9+СВЦЭМ!$D$10+'СЕТ СН'!$I$5-'СЕТ СН'!$I$17</f>
        <v>5514.2593408600005</v>
      </c>
      <c r="M132" s="36">
        <f>SUMIFS(СВЦЭМ!$C$39:$C$782,СВЦЭМ!$A$39:$A$782,$A132,СВЦЭМ!$B$39:$B$782,M$119)+'СЕТ СН'!$I$9+СВЦЭМ!$D$10+'СЕТ СН'!$I$5-'СЕТ СН'!$I$17</f>
        <v>5502.6088479</v>
      </c>
      <c r="N132" s="36">
        <f>SUMIFS(СВЦЭМ!$C$39:$C$782,СВЦЭМ!$A$39:$A$782,$A132,СВЦЭМ!$B$39:$B$782,N$119)+'СЕТ СН'!$I$9+СВЦЭМ!$D$10+'СЕТ СН'!$I$5-'СЕТ СН'!$I$17</f>
        <v>5509.9265642999999</v>
      </c>
      <c r="O132" s="36">
        <f>SUMIFS(СВЦЭМ!$C$39:$C$782,СВЦЭМ!$A$39:$A$782,$A132,СВЦЭМ!$B$39:$B$782,O$119)+'СЕТ СН'!$I$9+СВЦЭМ!$D$10+'СЕТ СН'!$I$5-'СЕТ СН'!$I$17</f>
        <v>5525.37155016</v>
      </c>
      <c r="P132" s="36">
        <f>SUMIFS(СВЦЭМ!$C$39:$C$782,СВЦЭМ!$A$39:$A$782,$A132,СВЦЭМ!$B$39:$B$782,P$119)+'СЕТ СН'!$I$9+СВЦЭМ!$D$10+'СЕТ СН'!$I$5-'СЕТ СН'!$I$17</f>
        <v>5543.5091056500005</v>
      </c>
      <c r="Q132" s="36">
        <f>SUMIFS(СВЦЭМ!$C$39:$C$782,СВЦЭМ!$A$39:$A$782,$A132,СВЦЭМ!$B$39:$B$782,Q$119)+'СЕТ СН'!$I$9+СВЦЭМ!$D$10+'СЕТ СН'!$I$5-'СЕТ СН'!$I$17</f>
        <v>5554.88189392</v>
      </c>
      <c r="R132" s="36">
        <f>SUMIFS(СВЦЭМ!$C$39:$C$782,СВЦЭМ!$A$39:$A$782,$A132,СВЦЭМ!$B$39:$B$782,R$119)+'СЕТ СН'!$I$9+СВЦЭМ!$D$10+'СЕТ СН'!$I$5-'СЕТ СН'!$I$17</f>
        <v>5538.5893176099999</v>
      </c>
      <c r="S132" s="36">
        <f>SUMIFS(СВЦЭМ!$C$39:$C$782,СВЦЭМ!$A$39:$A$782,$A132,СВЦЭМ!$B$39:$B$782,S$119)+'СЕТ СН'!$I$9+СВЦЭМ!$D$10+'СЕТ СН'!$I$5-'СЕТ СН'!$I$17</f>
        <v>5517.5677415700002</v>
      </c>
      <c r="T132" s="36">
        <f>SUMIFS(СВЦЭМ!$C$39:$C$782,СВЦЭМ!$A$39:$A$782,$A132,СВЦЭМ!$B$39:$B$782,T$119)+'СЕТ СН'!$I$9+СВЦЭМ!$D$10+'СЕТ СН'!$I$5-'СЕТ СН'!$I$17</f>
        <v>5479.7162221600001</v>
      </c>
      <c r="U132" s="36">
        <f>SUMIFS(СВЦЭМ!$C$39:$C$782,СВЦЭМ!$A$39:$A$782,$A132,СВЦЭМ!$B$39:$B$782,U$119)+'СЕТ СН'!$I$9+СВЦЭМ!$D$10+'СЕТ СН'!$I$5-'СЕТ СН'!$I$17</f>
        <v>5479.1728317300003</v>
      </c>
      <c r="V132" s="36">
        <f>SUMIFS(СВЦЭМ!$C$39:$C$782,СВЦЭМ!$A$39:$A$782,$A132,СВЦЭМ!$B$39:$B$782,V$119)+'СЕТ СН'!$I$9+СВЦЭМ!$D$10+'СЕТ СН'!$I$5-'СЕТ СН'!$I$17</f>
        <v>5502.6471709899997</v>
      </c>
      <c r="W132" s="36">
        <f>SUMIFS(СВЦЭМ!$C$39:$C$782,СВЦЭМ!$A$39:$A$782,$A132,СВЦЭМ!$B$39:$B$782,W$119)+'СЕТ СН'!$I$9+СВЦЭМ!$D$10+'СЕТ СН'!$I$5-'СЕТ СН'!$I$17</f>
        <v>5512.1506116</v>
      </c>
      <c r="X132" s="36">
        <f>SUMIFS(СВЦЭМ!$C$39:$C$782,СВЦЭМ!$A$39:$A$782,$A132,СВЦЭМ!$B$39:$B$782,X$119)+'СЕТ СН'!$I$9+СВЦЭМ!$D$10+'СЕТ СН'!$I$5-'СЕТ СН'!$I$17</f>
        <v>5535.3499948200006</v>
      </c>
      <c r="Y132" s="36">
        <f>SUMIFS(СВЦЭМ!$C$39:$C$782,СВЦЭМ!$A$39:$A$782,$A132,СВЦЭМ!$B$39:$B$782,Y$119)+'СЕТ СН'!$I$9+СВЦЭМ!$D$10+'СЕТ СН'!$I$5-'СЕТ СН'!$I$17</f>
        <v>5563.1324119300007</v>
      </c>
    </row>
    <row r="133" spans="1:25" ht="15.75" x14ac:dyDescent="0.2">
      <c r="A133" s="35">
        <f t="shared" si="3"/>
        <v>45305</v>
      </c>
      <c r="B133" s="36">
        <f>SUMIFS(СВЦЭМ!$C$39:$C$782,СВЦЭМ!$A$39:$A$782,$A133,СВЦЭМ!$B$39:$B$782,B$119)+'СЕТ СН'!$I$9+СВЦЭМ!$D$10+'СЕТ СН'!$I$5-'СЕТ СН'!$I$17</f>
        <v>5700.0961546899998</v>
      </c>
      <c r="C133" s="36">
        <f>SUMIFS(СВЦЭМ!$C$39:$C$782,СВЦЭМ!$A$39:$A$782,$A133,СВЦЭМ!$B$39:$B$782,C$119)+'СЕТ СН'!$I$9+СВЦЭМ!$D$10+'СЕТ СН'!$I$5-'СЕТ СН'!$I$17</f>
        <v>5719.7613805199999</v>
      </c>
      <c r="D133" s="36">
        <f>SUMIFS(СВЦЭМ!$C$39:$C$782,СВЦЭМ!$A$39:$A$782,$A133,СВЦЭМ!$B$39:$B$782,D$119)+'СЕТ СН'!$I$9+СВЦЭМ!$D$10+'СЕТ СН'!$I$5-'СЕТ СН'!$I$17</f>
        <v>5734.0602028600006</v>
      </c>
      <c r="E133" s="36">
        <f>SUMIFS(СВЦЭМ!$C$39:$C$782,СВЦЭМ!$A$39:$A$782,$A133,СВЦЭМ!$B$39:$B$782,E$119)+'СЕТ СН'!$I$9+СВЦЭМ!$D$10+'СЕТ СН'!$I$5-'СЕТ СН'!$I$17</f>
        <v>5749.6942735800003</v>
      </c>
      <c r="F133" s="36">
        <f>SUMIFS(СВЦЭМ!$C$39:$C$782,СВЦЭМ!$A$39:$A$782,$A133,СВЦЭМ!$B$39:$B$782,F$119)+'СЕТ СН'!$I$9+СВЦЭМ!$D$10+'СЕТ СН'!$I$5-'СЕТ СН'!$I$17</f>
        <v>5755.9376928000001</v>
      </c>
      <c r="G133" s="36">
        <f>SUMIFS(СВЦЭМ!$C$39:$C$782,СВЦЭМ!$A$39:$A$782,$A133,СВЦЭМ!$B$39:$B$782,G$119)+'СЕТ СН'!$I$9+СВЦЭМ!$D$10+'СЕТ СН'!$I$5-'СЕТ СН'!$I$17</f>
        <v>5744.6827322999998</v>
      </c>
      <c r="H133" s="36">
        <f>SUMIFS(СВЦЭМ!$C$39:$C$782,СВЦЭМ!$A$39:$A$782,$A133,СВЦЭМ!$B$39:$B$782,H$119)+'СЕТ СН'!$I$9+СВЦЭМ!$D$10+'СЕТ СН'!$I$5-'СЕТ СН'!$I$17</f>
        <v>5723.67320363</v>
      </c>
      <c r="I133" s="36">
        <f>SUMIFS(СВЦЭМ!$C$39:$C$782,СВЦЭМ!$A$39:$A$782,$A133,СВЦЭМ!$B$39:$B$782,I$119)+'СЕТ СН'!$I$9+СВЦЭМ!$D$10+'СЕТ СН'!$I$5-'СЕТ СН'!$I$17</f>
        <v>5713.2687080100004</v>
      </c>
      <c r="J133" s="36">
        <f>SUMIFS(СВЦЭМ!$C$39:$C$782,СВЦЭМ!$A$39:$A$782,$A133,СВЦЭМ!$B$39:$B$782,J$119)+'СЕТ СН'!$I$9+СВЦЭМ!$D$10+'СЕТ СН'!$I$5-'СЕТ СН'!$I$17</f>
        <v>5694.5827817400004</v>
      </c>
      <c r="K133" s="36">
        <f>SUMIFS(СВЦЭМ!$C$39:$C$782,СВЦЭМ!$A$39:$A$782,$A133,СВЦЭМ!$B$39:$B$782,K$119)+'СЕТ СН'!$I$9+СВЦЭМ!$D$10+'СЕТ СН'!$I$5-'СЕТ СН'!$I$17</f>
        <v>5653.3918624100006</v>
      </c>
      <c r="L133" s="36">
        <f>SUMIFS(СВЦЭМ!$C$39:$C$782,СВЦЭМ!$A$39:$A$782,$A133,СВЦЭМ!$B$39:$B$782,L$119)+'СЕТ СН'!$I$9+СВЦЭМ!$D$10+'СЕТ СН'!$I$5-'СЕТ СН'!$I$17</f>
        <v>5618.5736194400006</v>
      </c>
      <c r="M133" s="36">
        <f>SUMIFS(СВЦЭМ!$C$39:$C$782,СВЦЭМ!$A$39:$A$782,$A133,СВЦЭМ!$B$39:$B$782,M$119)+'СЕТ СН'!$I$9+СВЦЭМ!$D$10+'СЕТ СН'!$I$5-'СЕТ СН'!$I$17</f>
        <v>5608.3100934600006</v>
      </c>
      <c r="N133" s="36">
        <f>SUMIFS(СВЦЭМ!$C$39:$C$782,СВЦЭМ!$A$39:$A$782,$A133,СВЦЭМ!$B$39:$B$782,N$119)+'СЕТ СН'!$I$9+СВЦЭМ!$D$10+'СЕТ СН'!$I$5-'СЕТ СН'!$I$17</f>
        <v>5606.29194792</v>
      </c>
      <c r="O133" s="36">
        <f>SUMIFS(СВЦЭМ!$C$39:$C$782,СВЦЭМ!$A$39:$A$782,$A133,СВЦЭМ!$B$39:$B$782,O$119)+'СЕТ СН'!$I$9+СВЦЭМ!$D$10+'СЕТ СН'!$I$5-'СЕТ СН'!$I$17</f>
        <v>5626.0232601400003</v>
      </c>
      <c r="P133" s="36">
        <f>SUMIFS(СВЦЭМ!$C$39:$C$782,СВЦЭМ!$A$39:$A$782,$A133,СВЦЭМ!$B$39:$B$782,P$119)+'СЕТ СН'!$I$9+СВЦЭМ!$D$10+'СЕТ СН'!$I$5-'СЕТ СН'!$I$17</f>
        <v>5642.8503135500005</v>
      </c>
      <c r="Q133" s="36">
        <f>SUMIFS(СВЦЭМ!$C$39:$C$782,СВЦЭМ!$A$39:$A$782,$A133,СВЦЭМ!$B$39:$B$782,Q$119)+'СЕТ СН'!$I$9+СВЦЭМ!$D$10+'СЕТ СН'!$I$5-'СЕТ СН'!$I$17</f>
        <v>5635.7604540299999</v>
      </c>
      <c r="R133" s="36">
        <f>SUMIFS(СВЦЭМ!$C$39:$C$782,СВЦЭМ!$A$39:$A$782,$A133,СВЦЭМ!$B$39:$B$782,R$119)+'СЕТ СН'!$I$9+СВЦЭМ!$D$10+'СЕТ СН'!$I$5-'СЕТ СН'!$I$17</f>
        <v>5633.5610229499998</v>
      </c>
      <c r="S133" s="36">
        <f>SUMIFS(СВЦЭМ!$C$39:$C$782,СВЦЭМ!$A$39:$A$782,$A133,СВЦЭМ!$B$39:$B$782,S$119)+'СЕТ СН'!$I$9+СВЦЭМ!$D$10+'СЕТ СН'!$I$5-'СЕТ СН'!$I$17</f>
        <v>5601.2420996800001</v>
      </c>
      <c r="T133" s="36">
        <f>SUMIFS(СВЦЭМ!$C$39:$C$782,СВЦЭМ!$A$39:$A$782,$A133,СВЦЭМ!$B$39:$B$782,T$119)+'СЕТ СН'!$I$9+СВЦЭМ!$D$10+'СЕТ СН'!$I$5-'СЕТ СН'!$I$17</f>
        <v>5563.03923691</v>
      </c>
      <c r="U133" s="36">
        <f>SUMIFS(СВЦЭМ!$C$39:$C$782,СВЦЭМ!$A$39:$A$782,$A133,СВЦЭМ!$B$39:$B$782,U$119)+'СЕТ СН'!$I$9+СВЦЭМ!$D$10+'СЕТ СН'!$I$5-'СЕТ СН'!$I$17</f>
        <v>5578.55229306</v>
      </c>
      <c r="V133" s="36">
        <f>SUMIFS(СВЦЭМ!$C$39:$C$782,СВЦЭМ!$A$39:$A$782,$A133,СВЦЭМ!$B$39:$B$782,V$119)+'СЕТ СН'!$I$9+СВЦЭМ!$D$10+'СЕТ СН'!$I$5-'СЕТ СН'!$I$17</f>
        <v>5595.5438360099997</v>
      </c>
      <c r="W133" s="36">
        <f>SUMIFS(СВЦЭМ!$C$39:$C$782,СВЦЭМ!$A$39:$A$782,$A133,СВЦЭМ!$B$39:$B$782,W$119)+'СЕТ СН'!$I$9+СВЦЭМ!$D$10+'СЕТ СН'!$I$5-'СЕТ СН'!$I$17</f>
        <v>5619.9583790900006</v>
      </c>
      <c r="X133" s="36">
        <f>SUMIFS(СВЦЭМ!$C$39:$C$782,СВЦЭМ!$A$39:$A$782,$A133,СВЦЭМ!$B$39:$B$782,X$119)+'СЕТ СН'!$I$9+СВЦЭМ!$D$10+'СЕТ СН'!$I$5-'СЕТ СН'!$I$17</f>
        <v>5652.6865082800005</v>
      </c>
      <c r="Y133" s="36">
        <f>SUMIFS(СВЦЭМ!$C$39:$C$782,СВЦЭМ!$A$39:$A$782,$A133,СВЦЭМ!$B$39:$B$782,Y$119)+'СЕТ СН'!$I$9+СВЦЭМ!$D$10+'СЕТ СН'!$I$5-'СЕТ СН'!$I$17</f>
        <v>5674.2460129400006</v>
      </c>
    </row>
    <row r="134" spans="1:25" ht="15.75" x14ac:dyDescent="0.2">
      <c r="A134" s="35">
        <f t="shared" si="3"/>
        <v>45306</v>
      </c>
      <c r="B134" s="36">
        <f>SUMIFS(СВЦЭМ!$C$39:$C$782,СВЦЭМ!$A$39:$A$782,$A134,СВЦЭМ!$B$39:$B$782,B$119)+'СЕТ СН'!$I$9+СВЦЭМ!$D$10+'СЕТ СН'!$I$5-'СЕТ СН'!$I$17</f>
        <v>5676.1695000400005</v>
      </c>
      <c r="C134" s="36">
        <f>SUMIFS(СВЦЭМ!$C$39:$C$782,СВЦЭМ!$A$39:$A$782,$A134,СВЦЭМ!$B$39:$B$782,C$119)+'СЕТ СН'!$I$9+СВЦЭМ!$D$10+'СЕТ СН'!$I$5-'СЕТ СН'!$I$17</f>
        <v>5716.7128590600005</v>
      </c>
      <c r="D134" s="36">
        <f>SUMIFS(СВЦЭМ!$C$39:$C$782,СВЦЭМ!$A$39:$A$782,$A134,СВЦЭМ!$B$39:$B$782,D$119)+'СЕТ СН'!$I$9+СВЦЭМ!$D$10+'СЕТ СН'!$I$5-'СЕТ СН'!$I$17</f>
        <v>5730.54187628</v>
      </c>
      <c r="E134" s="36">
        <f>SUMIFS(СВЦЭМ!$C$39:$C$782,СВЦЭМ!$A$39:$A$782,$A134,СВЦЭМ!$B$39:$B$782,E$119)+'СЕТ СН'!$I$9+СВЦЭМ!$D$10+'СЕТ СН'!$I$5-'СЕТ СН'!$I$17</f>
        <v>5751.9557670200002</v>
      </c>
      <c r="F134" s="36">
        <f>SUMIFS(СВЦЭМ!$C$39:$C$782,СВЦЭМ!$A$39:$A$782,$A134,СВЦЭМ!$B$39:$B$782,F$119)+'СЕТ СН'!$I$9+СВЦЭМ!$D$10+'СЕТ СН'!$I$5-'СЕТ СН'!$I$17</f>
        <v>5752.4215813299998</v>
      </c>
      <c r="G134" s="36">
        <f>SUMIFS(СВЦЭМ!$C$39:$C$782,СВЦЭМ!$A$39:$A$782,$A134,СВЦЭМ!$B$39:$B$782,G$119)+'СЕТ СН'!$I$9+СВЦЭМ!$D$10+'СЕТ СН'!$I$5-'СЕТ СН'!$I$17</f>
        <v>5723.73958674</v>
      </c>
      <c r="H134" s="36">
        <f>SUMIFS(СВЦЭМ!$C$39:$C$782,СВЦЭМ!$A$39:$A$782,$A134,СВЦЭМ!$B$39:$B$782,H$119)+'СЕТ СН'!$I$9+СВЦЭМ!$D$10+'СЕТ СН'!$I$5-'СЕТ СН'!$I$17</f>
        <v>5697.3074932</v>
      </c>
      <c r="I134" s="36">
        <f>SUMIFS(СВЦЭМ!$C$39:$C$782,СВЦЭМ!$A$39:$A$782,$A134,СВЦЭМ!$B$39:$B$782,I$119)+'СЕТ СН'!$I$9+СВЦЭМ!$D$10+'СЕТ СН'!$I$5-'СЕТ СН'!$I$17</f>
        <v>5660.9597512199998</v>
      </c>
      <c r="J134" s="36">
        <f>SUMIFS(СВЦЭМ!$C$39:$C$782,СВЦЭМ!$A$39:$A$782,$A134,СВЦЭМ!$B$39:$B$782,J$119)+'СЕТ СН'!$I$9+СВЦЭМ!$D$10+'СЕТ СН'!$I$5-'СЕТ СН'!$I$17</f>
        <v>5620.4318958100002</v>
      </c>
      <c r="K134" s="36">
        <f>SUMIFS(СВЦЭМ!$C$39:$C$782,СВЦЭМ!$A$39:$A$782,$A134,СВЦЭМ!$B$39:$B$782,K$119)+'СЕТ СН'!$I$9+СВЦЭМ!$D$10+'СЕТ СН'!$I$5-'СЕТ СН'!$I$17</f>
        <v>5589.8476463000006</v>
      </c>
      <c r="L134" s="36">
        <f>SUMIFS(СВЦЭМ!$C$39:$C$782,СВЦЭМ!$A$39:$A$782,$A134,СВЦЭМ!$B$39:$B$782,L$119)+'СЕТ СН'!$I$9+СВЦЭМ!$D$10+'СЕТ СН'!$I$5-'СЕТ СН'!$I$17</f>
        <v>5565.10009593</v>
      </c>
      <c r="M134" s="36">
        <f>SUMIFS(СВЦЭМ!$C$39:$C$782,СВЦЭМ!$A$39:$A$782,$A134,СВЦЭМ!$B$39:$B$782,M$119)+'СЕТ СН'!$I$9+СВЦЭМ!$D$10+'СЕТ СН'!$I$5-'СЕТ СН'!$I$17</f>
        <v>5582.5154387700004</v>
      </c>
      <c r="N134" s="36">
        <f>SUMIFS(СВЦЭМ!$C$39:$C$782,СВЦЭМ!$A$39:$A$782,$A134,СВЦЭМ!$B$39:$B$782,N$119)+'СЕТ СН'!$I$9+СВЦЭМ!$D$10+'СЕТ СН'!$I$5-'СЕТ СН'!$I$17</f>
        <v>5616.7521859300005</v>
      </c>
      <c r="O134" s="36">
        <f>SUMIFS(СВЦЭМ!$C$39:$C$782,СВЦЭМ!$A$39:$A$782,$A134,СВЦЭМ!$B$39:$B$782,O$119)+'СЕТ СН'!$I$9+СВЦЭМ!$D$10+'СЕТ СН'!$I$5-'СЕТ СН'!$I$17</f>
        <v>5626.9392329800003</v>
      </c>
      <c r="P134" s="36">
        <f>SUMIFS(СВЦЭМ!$C$39:$C$782,СВЦЭМ!$A$39:$A$782,$A134,СВЦЭМ!$B$39:$B$782,P$119)+'СЕТ СН'!$I$9+СВЦЭМ!$D$10+'СЕТ СН'!$I$5-'СЕТ СН'!$I$17</f>
        <v>5649.6648556700002</v>
      </c>
      <c r="Q134" s="36">
        <f>SUMIFS(СВЦЭМ!$C$39:$C$782,СВЦЭМ!$A$39:$A$782,$A134,СВЦЭМ!$B$39:$B$782,Q$119)+'СЕТ СН'!$I$9+СВЦЭМ!$D$10+'СЕТ СН'!$I$5-'СЕТ СН'!$I$17</f>
        <v>5657.3802235900002</v>
      </c>
      <c r="R134" s="36">
        <f>SUMIFS(СВЦЭМ!$C$39:$C$782,СВЦЭМ!$A$39:$A$782,$A134,СВЦЭМ!$B$39:$B$782,R$119)+'СЕТ СН'!$I$9+СВЦЭМ!$D$10+'СЕТ СН'!$I$5-'СЕТ СН'!$I$17</f>
        <v>5676.1875377100005</v>
      </c>
      <c r="S134" s="36">
        <f>SUMIFS(СВЦЭМ!$C$39:$C$782,СВЦЭМ!$A$39:$A$782,$A134,СВЦЭМ!$B$39:$B$782,S$119)+'СЕТ СН'!$I$9+СВЦЭМ!$D$10+'СЕТ СН'!$I$5-'СЕТ СН'!$I$17</f>
        <v>5643.8828621299999</v>
      </c>
      <c r="T134" s="36">
        <f>SUMIFS(СВЦЭМ!$C$39:$C$782,СВЦЭМ!$A$39:$A$782,$A134,СВЦЭМ!$B$39:$B$782,T$119)+'СЕТ СН'!$I$9+СВЦЭМ!$D$10+'СЕТ СН'!$I$5-'СЕТ СН'!$I$17</f>
        <v>5605.2485672600005</v>
      </c>
      <c r="U134" s="36">
        <f>SUMIFS(СВЦЭМ!$C$39:$C$782,СВЦЭМ!$A$39:$A$782,$A134,СВЦЭМ!$B$39:$B$782,U$119)+'СЕТ СН'!$I$9+СВЦЭМ!$D$10+'СЕТ СН'!$I$5-'СЕТ СН'!$I$17</f>
        <v>5618.3270565100001</v>
      </c>
      <c r="V134" s="36">
        <f>SUMIFS(СВЦЭМ!$C$39:$C$782,СВЦЭМ!$A$39:$A$782,$A134,СВЦЭМ!$B$39:$B$782,V$119)+'СЕТ СН'!$I$9+СВЦЭМ!$D$10+'СЕТ СН'!$I$5-'СЕТ СН'!$I$17</f>
        <v>5641.6457808900004</v>
      </c>
      <c r="W134" s="36">
        <f>SUMIFS(СВЦЭМ!$C$39:$C$782,СВЦЭМ!$A$39:$A$782,$A134,СВЦЭМ!$B$39:$B$782,W$119)+'СЕТ СН'!$I$9+СВЦЭМ!$D$10+'СЕТ СН'!$I$5-'СЕТ СН'!$I$17</f>
        <v>5648.7333751799997</v>
      </c>
      <c r="X134" s="36">
        <f>SUMIFS(СВЦЭМ!$C$39:$C$782,СВЦЭМ!$A$39:$A$782,$A134,СВЦЭМ!$B$39:$B$782,X$119)+'СЕТ СН'!$I$9+СВЦЭМ!$D$10+'СЕТ СН'!$I$5-'СЕТ СН'!$I$17</f>
        <v>5644.0903066500005</v>
      </c>
      <c r="Y134" s="36">
        <f>SUMIFS(СВЦЭМ!$C$39:$C$782,СВЦЭМ!$A$39:$A$782,$A134,СВЦЭМ!$B$39:$B$782,Y$119)+'СЕТ СН'!$I$9+СВЦЭМ!$D$10+'СЕТ СН'!$I$5-'СЕТ СН'!$I$17</f>
        <v>5669.0219049900006</v>
      </c>
    </row>
    <row r="135" spans="1:25" ht="15.75" x14ac:dyDescent="0.2">
      <c r="A135" s="35">
        <f t="shared" si="3"/>
        <v>45307</v>
      </c>
      <c r="B135" s="36">
        <f>SUMIFS(СВЦЭМ!$C$39:$C$782,СВЦЭМ!$A$39:$A$782,$A135,СВЦЭМ!$B$39:$B$782,B$119)+'СЕТ СН'!$I$9+СВЦЭМ!$D$10+'СЕТ СН'!$I$5-'СЕТ СН'!$I$17</f>
        <v>5743.4343591699999</v>
      </c>
      <c r="C135" s="36">
        <f>SUMIFS(СВЦЭМ!$C$39:$C$782,СВЦЭМ!$A$39:$A$782,$A135,СВЦЭМ!$B$39:$B$782,C$119)+'СЕТ СН'!$I$9+СВЦЭМ!$D$10+'СЕТ СН'!$I$5-'СЕТ СН'!$I$17</f>
        <v>5781.1369499600005</v>
      </c>
      <c r="D135" s="36">
        <f>SUMIFS(СВЦЭМ!$C$39:$C$782,СВЦЭМ!$A$39:$A$782,$A135,СВЦЭМ!$B$39:$B$782,D$119)+'СЕТ СН'!$I$9+СВЦЭМ!$D$10+'СЕТ СН'!$I$5-'СЕТ СН'!$I$17</f>
        <v>5802.1138026999997</v>
      </c>
      <c r="E135" s="36">
        <f>SUMIFS(СВЦЭМ!$C$39:$C$782,СВЦЭМ!$A$39:$A$782,$A135,СВЦЭМ!$B$39:$B$782,E$119)+'СЕТ СН'!$I$9+СВЦЭМ!$D$10+'СЕТ СН'!$I$5-'СЕТ СН'!$I$17</f>
        <v>5812.7023325099999</v>
      </c>
      <c r="F135" s="36">
        <f>SUMIFS(СВЦЭМ!$C$39:$C$782,СВЦЭМ!$A$39:$A$782,$A135,СВЦЭМ!$B$39:$B$782,F$119)+'СЕТ СН'!$I$9+СВЦЭМ!$D$10+'СЕТ СН'!$I$5-'СЕТ СН'!$I$17</f>
        <v>5813.1622857399998</v>
      </c>
      <c r="G135" s="36">
        <f>SUMIFS(СВЦЭМ!$C$39:$C$782,СВЦЭМ!$A$39:$A$782,$A135,СВЦЭМ!$B$39:$B$782,G$119)+'СЕТ СН'!$I$9+СВЦЭМ!$D$10+'СЕТ СН'!$I$5-'СЕТ СН'!$I$17</f>
        <v>5797.7604575800005</v>
      </c>
      <c r="H135" s="36">
        <f>SUMIFS(СВЦЭМ!$C$39:$C$782,СВЦЭМ!$A$39:$A$782,$A135,СВЦЭМ!$B$39:$B$782,H$119)+'СЕТ СН'!$I$9+СВЦЭМ!$D$10+'СЕТ СН'!$I$5-'СЕТ СН'!$I$17</f>
        <v>5731.7263130000001</v>
      </c>
      <c r="I135" s="36">
        <f>SUMIFS(СВЦЭМ!$C$39:$C$782,СВЦЭМ!$A$39:$A$782,$A135,СВЦЭМ!$B$39:$B$782,I$119)+'СЕТ СН'!$I$9+СВЦЭМ!$D$10+'СЕТ СН'!$I$5-'СЕТ СН'!$I$17</f>
        <v>5689.96594525</v>
      </c>
      <c r="J135" s="36">
        <f>SUMIFS(СВЦЭМ!$C$39:$C$782,СВЦЭМ!$A$39:$A$782,$A135,СВЦЭМ!$B$39:$B$782,J$119)+'СЕТ СН'!$I$9+СВЦЭМ!$D$10+'СЕТ СН'!$I$5-'СЕТ СН'!$I$17</f>
        <v>5648.57683619</v>
      </c>
      <c r="K135" s="36">
        <f>SUMIFS(СВЦЭМ!$C$39:$C$782,СВЦЭМ!$A$39:$A$782,$A135,СВЦЭМ!$B$39:$B$782,K$119)+'СЕТ СН'!$I$9+СВЦЭМ!$D$10+'СЕТ СН'!$I$5-'СЕТ СН'!$I$17</f>
        <v>5618.4735997900007</v>
      </c>
      <c r="L135" s="36">
        <f>SUMIFS(СВЦЭМ!$C$39:$C$782,СВЦЭМ!$A$39:$A$782,$A135,СВЦЭМ!$B$39:$B$782,L$119)+'СЕТ СН'!$I$9+СВЦЭМ!$D$10+'СЕТ СН'!$I$5-'СЕТ СН'!$I$17</f>
        <v>5614.0483428300004</v>
      </c>
      <c r="M135" s="36">
        <f>SUMIFS(СВЦЭМ!$C$39:$C$782,СВЦЭМ!$A$39:$A$782,$A135,СВЦЭМ!$B$39:$B$782,M$119)+'СЕТ СН'!$I$9+СВЦЭМ!$D$10+'СЕТ СН'!$I$5-'СЕТ СН'!$I$17</f>
        <v>5641.0681795400005</v>
      </c>
      <c r="N135" s="36">
        <f>SUMIFS(СВЦЭМ!$C$39:$C$782,СВЦЭМ!$A$39:$A$782,$A135,СВЦЭМ!$B$39:$B$782,N$119)+'СЕТ СН'!$I$9+СВЦЭМ!$D$10+'СЕТ СН'!$I$5-'СЕТ СН'!$I$17</f>
        <v>5659.4693718899998</v>
      </c>
      <c r="O135" s="36">
        <f>SUMIFS(СВЦЭМ!$C$39:$C$782,СВЦЭМ!$A$39:$A$782,$A135,СВЦЭМ!$B$39:$B$782,O$119)+'СЕТ СН'!$I$9+СВЦЭМ!$D$10+'СЕТ СН'!$I$5-'СЕТ СН'!$I$17</f>
        <v>5663.4341104800005</v>
      </c>
      <c r="P135" s="36">
        <f>SUMIFS(СВЦЭМ!$C$39:$C$782,СВЦЭМ!$A$39:$A$782,$A135,СВЦЭМ!$B$39:$B$782,P$119)+'СЕТ СН'!$I$9+СВЦЭМ!$D$10+'СЕТ СН'!$I$5-'СЕТ СН'!$I$17</f>
        <v>5681.5821128900006</v>
      </c>
      <c r="Q135" s="36">
        <f>SUMIFS(СВЦЭМ!$C$39:$C$782,СВЦЭМ!$A$39:$A$782,$A135,СВЦЭМ!$B$39:$B$782,Q$119)+'СЕТ СН'!$I$9+СВЦЭМ!$D$10+'СЕТ СН'!$I$5-'СЕТ СН'!$I$17</f>
        <v>5686.2560323600001</v>
      </c>
      <c r="R135" s="36">
        <f>SUMIFS(СВЦЭМ!$C$39:$C$782,СВЦЭМ!$A$39:$A$782,$A135,СВЦЭМ!$B$39:$B$782,R$119)+'СЕТ СН'!$I$9+СВЦЭМ!$D$10+'СЕТ СН'!$I$5-'СЕТ СН'!$I$17</f>
        <v>5685.8175747400001</v>
      </c>
      <c r="S135" s="36">
        <f>SUMIFS(СВЦЭМ!$C$39:$C$782,СВЦЭМ!$A$39:$A$782,$A135,СВЦЭМ!$B$39:$B$782,S$119)+'СЕТ СН'!$I$9+СВЦЭМ!$D$10+'СЕТ СН'!$I$5-'СЕТ СН'!$I$17</f>
        <v>5656.7424067600004</v>
      </c>
      <c r="T135" s="36">
        <f>SUMIFS(СВЦЭМ!$C$39:$C$782,СВЦЭМ!$A$39:$A$782,$A135,СВЦЭМ!$B$39:$B$782,T$119)+'СЕТ СН'!$I$9+СВЦЭМ!$D$10+'СЕТ СН'!$I$5-'СЕТ СН'!$I$17</f>
        <v>5610.4724389700004</v>
      </c>
      <c r="U135" s="36">
        <f>SUMIFS(СВЦЭМ!$C$39:$C$782,СВЦЭМ!$A$39:$A$782,$A135,СВЦЭМ!$B$39:$B$782,U$119)+'СЕТ СН'!$I$9+СВЦЭМ!$D$10+'СЕТ СН'!$I$5-'СЕТ СН'!$I$17</f>
        <v>5620.2340148200001</v>
      </c>
      <c r="V135" s="36">
        <f>SUMIFS(СВЦЭМ!$C$39:$C$782,СВЦЭМ!$A$39:$A$782,$A135,СВЦЭМ!$B$39:$B$782,V$119)+'СЕТ СН'!$I$9+СВЦЭМ!$D$10+'СЕТ СН'!$I$5-'СЕТ СН'!$I$17</f>
        <v>5642.3885548300004</v>
      </c>
      <c r="W135" s="36">
        <f>SUMIFS(СВЦЭМ!$C$39:$C$782,СВЦЭМ!$A$39:$A$782,$A135,СВЦЭМ!$B$39:$B$782,W$119)+'СЕТ СН'!$I$9+СВЦЭМ!$D$10+'СЕТ СН'!$I$5-'СЕТ СН'!$I$17</f>
        <v>5649.3937628200001</v>
      </c>
      <c r="X135" s="36">
        <f>SUMIFS(СВЦЭМ!$C$39:$C$782,СВЦЭМ!$A$39:$A$782,$A135,СВЦЭМ!$B$39:$B$782,X$119)+'СЕТ СН'!$I$9+СВЦЭМ!$D$10+'СЕТ СН'!$I$5-'СЕТ СН'!$I$17</f>
        <v>5665.7710789299999</v>
      </c>
      <c r="Y135" s="36">
        <f>SUMIFS(СВЦЭМ!$C$39:$C$782,СВЦЭМ!$A$39:$A$782,$A135,СВЦЭМ!$B$39:$B$782,Y$119)+'СЕТ СН'!$I$9+СВЦЭМ!$D$10+'СЕТ СН'!$I$5-'СЕТ СН'!$I$17</f>
        <v>5689.8893528900007</v>
      </c>
    </row>
    <row r="136" spans="1:25" ht="15.75" x14ac:dyDescent="0.2">
      <c r="A136" s="35">
        <f t="shared" si="3"/>
        <v>45308</v>
      </c>
      <c r="B136" s="36">
        <f>SUMIFS(СВЦЭМ!$C$39:$C$782,СВЦЭМ!$A$39:$A$782,$A136,СВЦЭМ!$B$39:$B$782,B$119)+'СЕТ СН'!$I$9+СВЦЭМ!$D$10+'СЕТ СН'!$I$5-'СЕТ СН'!$I$17</f>
        <v>5645.4545578200004</v>
      </c>
      <c r="C136" s="36">
        <f>SUMIFS(СВЦЭМ!$C$39:$C$782,СВЦЭМ!$A$39:$A$782,$A136,СВЦЭМ!$B$39:$B$782,C$119)+'СЕТ СН'!$I$9+СВЦЭМ!$D$10+'СЕТ СН'!$I$5-'СЕТ СН'!$I$17</f>
        <v>5688.8215776200004</v>
      </c>
      <c r="D136" s="36">
        <f>SUMIFS(СВЦЭМ!$C$39:$C$782,СВЦЭМ!$A$39:$A$782,$A136,СВЦЭМ!$B$39:$B$782,D$119)+'СЕТ СН'!$I$9+СВЦЭМ!$D$10+'СЕТ СН'!$I$5-'СЕТ СН'!$I$17</f>
        <v>5715.25586251</v>
      </c>
      <c r="E136" s="36">
        <f>SUMIFS(СВЦЭМ!$C$39:$C$782,СВЦЭМ!$A$39:$A$782,$A136,СВЦЭМ!$B$39:$B$782,E$119)+'СЕТ СН'!$I$9+СВЦЭМ!$D$10+'СЕТ СН'!$I$5-'СЕТ СН'!$I$17</f>
        <v>5727.8577932799999</v>
      </c>
      <c r="F136" s="36">
        <f>SUMIFS(СВЦЭМ!$C$39:$C$782,СВЦЭМ!$A$39:$A$782,$A136,СВЦЭМ!$B$39:$B$782,F$119)+'СЕТ СН'!$I$9+СВЦЭМ!$D$10+'СЕТ СН'!$I$5-'СЕТ СН'!$I$17</f>
        <v>5716.8121925699998</v>
      </c>
      <c r="G136" s="36">
        <f>SUMIFS(СВЦЭМ!$C$39:$C$782,СВЦЭМ!$A$39:$A$782,$A136,СВЦЭМ!$B$39:$B$782,G$119)+'СЕТ СН'!$I$9+СВЦЭМ!$D$10+'СЕТ СН'!$I$5-'СЕТ СН'!$I$17</f>
        <v>5691.6864422799999</v>
      </c>
      <c r="H136" s="36">
        <f>SUMIFS(СВЦЭМ!$C$39:$C$782,СВЦЭМ!$A$39:$A$782,$A136,СВЦЭМ!$B$39:$B$782,H$119)+'СЕТ СН'!$I$9+СВЦЭМ!$D$10+'СЕТ СН'!$I$5-'СЕТ СН'!$I$17</f>
        <v>5641.46218881</v>
      </c>
      <c r="I136" s="36">
        <f>SUMIFS(СВЦЭМ!$C$39:$C$782,СВЦЭМ!$A$39:$A$782,$A136,СВЦЭМ!$B$39:$B$782,I$119)+'СЕТ СН'!$I$9+СВЦЭМ!$D$10+'СЕТ СН'!$I$5-'СЕТ СН'!$I$17</f>
        <v>5603.1593468500005</v>
      </c>
      <c r="J136" s="36">
        <f>SUMIFS(СВЦЭМ!$C$39:$C$782,СВЦЭМ!$A$39:$A$782,$A136,СВЦЭМ!$B$39:$B$782,J$119)+'СЕТ СН'!$I$9+СВЦЭМ!$D$10+'СЕТ СН'!$I$5-'СЕТ СН'!$I$17</f>
        <v>5571.1868400100002</v>
      </c>
      <c r="K136" s="36">
        <f>SUMIFS(СВЦЭМ!$C$39:$C$782,СВЦЭМ!$A$39:$A$782,$A136,СВЦЭМ!$B$39:$B$782,K$119)+'СЕТ СН'!$I$9+СВЦЭМ!$D$10+'СЕТ СН'!$I$5-'СЕТ СН'!$I$17</f>
        <v>5552.4585749899998</v>
      </c>
      <c r="L136" s="36">
        <f>SUMIFS(СВЦЭМ!$C$39:$C$782,СВЦЭМ!$A$39:$A$782,$A136,СВЦЭМ!$B$39:$B$782,L$119)+'СЕТ СН'!$I$9+СВЦЭМ!$D$10+'СЕТ СН'!$I$5-'СЕТ СН'!$I$17</f>
        <v>5538.3478624899999</v>
      </c>
      <c r="M136" s="36">
        <f>SUMIFS(СВЦЭМ!$C$39:$C$782,СВЦЭМ!$A$39:$A$782,$A136,СВЦЭМ!$B$39:$B$782,M$119)+'СЕТ СН'!$I$9+СВЦЭМ!$D$10+'СЕТ СН'!$I$5-'СЕТ СН'!$I$17</f>
        <v>5557.0241096899999</v>
      </c>
      <c r="N136" s="36">
        <f>SUMIFS(СВЦЭМ!$C$39:$C$782,СВЦЭМ!$A$39:$A$782,$A136,СВЦЭМ!$B$39:$B$782,N$119)+'СЕТ СН'!$I$9+СВЦЭМ!$D$10+'СЕТ СН'!$I$5-'СЕТ СН'!$I$17</f>
        <v>5579.3294894800001</v>
      </c>
      <c r="O136" s="36">
        <f>SUMIFS(СВЦЭМ!$C$39:$C$782,СВЦЭМ!$A$39:$A$782,$A136,СВЦЭМ!$B$39:$B$782,O$119)+'СЕТ СН'!$I$9+СВЦЭМ!$D$10+'СЕТ СН'!$I$5-'СЕТ СН'!$I$17</f>
        <v>5577.4872665600005</v>
      </c>
      <c r="P136" s="36">
        <f>SUMIFS(СВЦЭМ!$C$39:$C$782,СВЦЭМ!$A$39:$A$782,$A136,СВЦЭМ!$B$39:$B$782,P$119)+'СЕТ СН'!$I$9+СВЦЭМ!$D$10+'СЕТ СН'!$I$5-'СЕТ СН'!$I$17</f>
        <v>5590.6555262399997</v>
      </c>
      <c r="Q136" s="36">
        <f>SUMIFS(СВЦЭМ!$C$39:$C$782,СВЦЭМ!$A$39:$A$782,$A136,СВЦЭМ!$B$39:$B$782,Q$119)+'СЕТ СН'!$I$9+СВЦЭМ!$D$10+'СЕТ СН'!$I$5-'СЕТ СН'!$I$17</f>
        <v>5597.4958750100004</v>
      </c>
      <c r="R136" s="36">
        <f>SUMIFS(СВЦЭМ!$C$39:$C$782,СВЦЭМ!$A$39:$A$782,$A136,СВЦЭМ!$B$39:$B$782,R$119)+'СЕТ СН'!$I$9+СВЦЭМ!$D$10+'СЕТ СН'!$I$5-'СЕТ СН'!$I$17</f>
        <v>5597.8068410699998</v>
      </c>
      <c r="S136" s="36">
        <f>SUMIFS(СВЦЭМ!$C$39:$C$782,СВЦЭМ!$A$39:$A$782,$A136,СВЦЭМ!$B$39:$B$782,S$119)+'СЕТ СН'!$I$9+СВЦЭМ!$D$10+'СЕТ СН'!$I$5-'СЕТ СН'!$I$17</f>
        <v>5567.9869655700004</v>
      </c>
      <c r="T136" s="36">
        <f>SUMIFS(СВЦЭМ!$C$39:$C$782,СВЦЭМ!$A$39:$A$782,$A136,СВЦЭМ!$B$39:$B$782,T$119)+'СЕТ СН'!$I$9+СВЦЭМ!$D$10+'СЕТ СН'!$I$5-'СЕТ СН'!$I$17</f>
        <v>5520.2296983100005</v>
      </c>
      <c r="U136" s="36">
        <f>SUMIFS(СВЦЭМ!$C$39:$C$782,СВЦЭМ!$A$39:$A$782,$A136,СВЦЭМ!$B$39:$B$782,U$119)+'СЕТ СН'!$I$9+СВЦЭМ!$D$10+'СЕТ СН'!$I$5-'СЕТ СН'!$I$17</f>
        <v>5530.3317188700003</v>
      </c>
      <c r="V136" s="36">
        <f>SUMIFS(СВЦЭМ!$C$39:$C$782,СВЦЭМ!$A$39:$A$782,$A136,СВЦЭМ!$B$39:$B$782,V$119)+'СЕТ СН'!$I$9+СВЦЭМ!$D$10+'СЕТ СН'!$I$5-'СЕТ СН'!$I$17</f>
        <v>5549.8604955800001</v>
      </c>
      <c r="W136" s="36">
        <f>SUMIFS(СВЦЭМ!$C$39:$C$782,СВЦЭМ!$A$39:$A$782,$A136,СВЦЭМ!$B$39:$B$782,W$119)+'СЕТ СН'!$I$9+СВЦЭМ!$D$10+'СЕТ СН'!$I$5-'СЕТ СН'!$I$17</f>
        <v>5559.6275059100008</v>
      </c>
      <c r="X136" s="36">
        <f>SUMIFS(СВЦЭМ!$C$39:$C$782,СВЦЭМ!$A$39:$A$782,$A136,СВЦЭМ!$B$39:$B$782,X$119)+'СЕТ СН'!$I$9+СВЦЭМ!$D$10+'СЕТ СН'!$I$5-'СЕТ СН'!$I$17</f>
        <v>5587.4516918999998</v>
      </c>
      <c r="Y136" s="36">
        <f>SUMIFS(СВЦЭМ!$C$39:$C$782,СВЦЭМ!$A$39:$A$782,$A136,СВЦЭМ!$B$39:$B$782,Y$119)+'СЕТ СН'!$I$9+СВЦЭМ!$D$10+'СЕТ СН'!$I$5-'СЕТ СН'!$I$17</f>
        <v>5613.3121268800005</v>
      </c>
    </row>
    <row r="137" spans="1:25" ht="15.75" x14ac:dyDescent="0.2">
      <c r="A137" s="35">
        <f t="shared" si="3"/>
        <v>45309</v>
      </c>
      <c r="B137" s="36">
        <f>SUMIFS(СВЦЭМ!$C$39:$C$782,СВЦЭМ!$A$39:$A$782,$A137,СВЦЭМ!$B$39:$B$782,B$119)+'СЕТ СН'!$I$9+СВЦЭМ!$D$10+'СЕТ СН'!$I$5-'СЕТ СН'!$I$17</f>
        <v>5668.9848212300003</v>
      </c>
      <c r="C137" s="36">
        <f>SUMIFS(СВЦЭМ!$C$39:$C$782,СВЦЭМ!$A$39:$A$782,$A137,СВЦЭМ!$B$39:$B$782,C$119)+'СЕТ СН'!$I$9+СВЦЭМ!$D$10+'СЕТ СН'!$I$5-'СЕТ СН'!$I$17</f>
        <v>5662.4609111300006</v>
      </c>
      <c r="D137" s="36">
        <f>SUMIFS(СВЦЭМ!$C$39:$C$782,СВЦЭМ!$A$39:$A$782,$A137,СВЦЭМ!$B$39:$B$782,D$119)+'СЕТ СН'!$I$9+СВЦЭМ!$D$10+'СЕТ СН'!$I$5-'СЕТ СН'!$I$17</f>
        <v>5700.3466910700008</v>
      </c>
      <c r="E137" s="36">
        <f>SUMIFS(СВЦЭМ!$C$39:$C$782,СВЦЭМ!$A$39:$A$782,$A137,СВЦЭМ!$B$39:$B$782,E$119)+'СЕТ СН'!$I$9+СВЦЭМ!$D$10+'СЕТ СН'!$I$5-'СЕТ СН'!$I$17</f>
        <v>5730.7242176600002</v>
      </c>
      <c r="F137" s="36">
        <f>SUMIFS(СВЦЭМ!$C$39:$C$782,СВЦЭМ!$A$39:$A$782,$A137,СВЦЭМ!$B$39:$B$782,F$119)+'СЕТ СН'!$I$9+СВЦЭМ!$D$10+'СЕТ СН'!$I$5-'СЕТ СН'!$I$17</f>
        <v>5735.1279273300006</v>
      </c>
      <c r="G137" s="36">
        <f>SUMIFS(СВЦЭМ!$C$39:$C$782,СВЦЭМ!$A$39:$A$782,$A137,СВЦЭМ!$B$39:$B$782,G$119)+'СЕТ СН'!$I$9+СВЦЭМ!$D$10+'СЕТ СН'!$I$5-'СЕТ СН'!$I$17</f>
        <v>5720.5745621900005</v>
      </c>
      <c r="H137" s="36">
        <f>SUMIFS(СВЦЭМ!$C$39:$C$782,СВЦЭМ!$A$39:$A$782,$A137,СВЦЭМ!$B$39:$B$782,H$119)+'СЕТ СН'!$I$9+СВЦЭМ!$D$10+'СЕТ СН'!$I$5-'СЕТ СН'!$I$17</f>
        <v>5694.2056248900008</v>
      </c>
      <c r="I137" s="36">
        <f>SUMIFS(СВЦЭМ!$C$39:$C$782,СВЦЭМ!$A$39:$A$782,$A137,СВЦЭМ!$B$39:$B$782,I$119)+'СЕТ СН'!$I$9+СВЦЭМ!$D$10+'СЕТ СН'!$I$5-'СЕТ СН'!$I$17</f>
        <v>5703.2817975500002</v>
      </c>
      <c r="J137" s="36">
        <f>SUMIFS(СВЦЭМ!$C$39:$C$782,СВЦЭМ!$A$39:$A$782,$A137,СВЦЭМ!$B$39:$B$782,J$119)+'СЕТ СН'!$I$9+СВЦЭМ!$D$10+'СЕТ СН'!$I$5-'СЕТ СН'!$I$17</f>
        <v>5685.7430256900006</v>
      </c>
      <c r="K137" s="36">
        <f>SUMIFS(СВЦЭМ!$C$39:$C$782,СВЦЭМ!$A$39:$A$782,$A137,СВЦЭМ!$B$39:$B$782,K$119)+'СЕТ СН'!$I$9+СВЦЭМ!$D$10+'СЕТ СН'!$I$5-'СЕТ СН'!$I$17</f>
        <v>5655.2043561800001</v>
      </c>
      <c r="L137" s="36">
        <f>SUMIFS(СВЦЭМ!$C$39:$C$782,СВЦЭМ!$A$39:$A$782,$A137,СВЦЭМ!$B$39:$B$782,L$119)+'СЕТ СН'!$I$9+СВЦЭМ!$D$10+'СЕТ СН'!$I$5-'СЕТ СН'!$I$17</f>
        <v>5661.1870350999998</v>
      </c>
      <c r="M137" s="36">
        <f>SUMIFS(СВЦЭМ!$C$39:$C$782,СВЦЭМ!$A$39:$A$782,$A137,СВЦЭМ!$B$39:$B$782,M$119)+'СЕТ СН'!$I$9+СВЦЭМ!$D$10+'СЕТ СН'!$I$5-'СЕТ СН'!$I$17</f>
        <v>5673.9498765099997</v>
      </c>
      <c r="N137" s="36">
        <f>SUMIFS(СВЦЭМ!$C$39:$C$782,СВЦЭМ!$A$39:$A$782,$A137,СВЦЭМ!$B$39:$B$782,N$119)+'СЕТ СН'!$I$9+СВЦЭМ!$D$10+'СЕТ СН'!$I$5-'СЕТ СН'!$I$17</f>
        <v>5695.6698627300002</v>
      </c>
      <c r="O137" s="36">
        <f>SUMIFS(СВЦЭМ!$C$39:$C$782,СВЦЭМ!$A$39:$A$782,$A137,СВЦЭМ!$B$39:$B$782,O$119)+'СЕТ СН'!$I$9+СВЦЭМ!$D$10+'СЕТ СН'!$I$5-'СЕТ СН'!$I$17</f>
        <v>5706.2432868000005</v>
      </c>
      <c r="P137" s="36">
        <f>SUMIFS(СВЦЭМ!$C$39:$C$782,СВЦЭМ!$A$39:$A$782,$A137,СВЦЭМ!$B$39:$B$782,P$119)+'СЕТ СН'!$I$9+СВЦЭМ!$D$10+'СЕТ СН'!$I$5-'СЕТ СН'!$I$17</f>
        <v>5720.03326156</v>
      </c>
      <c r="Q137" s="36">
        <f>SUMIFS(СВЦЭМ!$C$39:$C$782,СВЦЭМ!$A$39:$A$782,$A137,СВЦЭМ!$B$39:$B$782,Q$119)+'СЕТ СН'!$I$9+СВЦЭМ!$D$10+'СЕТ СН'!$I$5-'СЕТ СН'!$I$17</f>
        <v>5725.73610835</v>
      </c>
      <c r="R137" s="36">
        <f>SUMIFS(СВЦЭМ!$C$39:$C$782,СВЦЭМ!$A$39:$A$782,$A137,СВЦЭМ!$B$39:$B$782,R$119)+'СЕТ СН'!$I$9+СВЦЭМ!$D$10+'СЕТ СН'!$I$5-'СЕТ СН'!$I$17</f>
        <v>5726.0293696300005</v>
      </c>
      <c r="S137" s="36">
        <f>SUMIFS(СВЦЭМ!$C$39:$C$782,СВЦЭМ!$A$39:$A$782,$A137,СВЦЭМ!$B$39:$B$782,S$119)+'СЕТ СН'!$I$9+СВЦЭМ!$D$10+'СЕТ СН'!$I$5-'СЕТ СН'!$I$17</f>
        <v>5689.38699602</v>
      </c>
      <c r="T137" s="36">
        <f>SUMIFS(СВЦЭМ!$C$39:$C$782,СВЦЭМ!$A$39:$A$782,$A137,СВЦЭМ!$B$39:$B$782,T$119)+'СЕТ СН'!$I$9+СВЦЭМ!$D$10+'СЕТ СН'!$I$5-'СЕТ СН'!$I$17</f>
        <v>5639.5151032600006</v>
      </c>
      <c r="U137" s="36">
        <f>SUMIFS(СВЦЭМ!$C$39:$C$782,СВЦЭМ!$A$39:$A$782,$A137,СВЦЭМ!$B$39:$B$782,U$119)+'СЕТ СН'!$I$9+СВЦЭМ!$D$10+'СЕТ СН'!$I$5-'СЕТ СН'!$I$17</f>
        <v>5650.55979708</v>
      </c>
      <c r="V137" s="36">
        <f>SUMIFS(СВЦЭМ!$C$39:$C$782,СВЦЭМ!$A$39:$A$782,$A137,СВЦЭМ!$B$39:$B$782,V$119)+'СЕТ СН'!$I$9+СВЦЭМ!$D$10+'СЕТ СН'!$I$5-'СЕТ СН'!$I$17</f>
        <v>5666.3706563900005</v>
      </c>
      <c r="W137" s="36">
        <f>SUMIFS(СВЦЭМ!$C$39:$C$782,СВЦЭМ!$A$39:$A$782,$A137,СВЦЭМ!$B$39:$B$782,W$119)+'СЕТ СН'!$I$9+СВЦЭМ!$D$10+'СЕТ СН'!$I$5-'СЕТ СН'!$I$17</f>
        <v>5671.7039971200002</v>
      </c>
      <c r="X137" s="36">
        <f>SUMIFS(СВЦЭМ!$C$39:$C$782,СВЦЭМ!$A$39:$A$782,$A137,СВЦЭМ!$B$39:$B$782,X$119)+'СЕТ СН'!$I$9+СВЦЭМ!$D$10+'СЕТ СН'!$I$5-'СЕТ СН'!$I$17</f>
        <v>5696.4804620000004</v>
      </c>
      <c r="Y137" s="36">
        <f>SUMIFS(СВЦЭМ!$C$39:$C$782,СВЦЭМ!$A$39:$A$782,$A137,СВЦЭМ!$B$39:$B$782,Y$119)+'СЕТ СН'!$I$9+СВЦЭМ!$D$10+'СЕТ СН'!$I$5-'СЕТ СН'!$I$17</f>
        <v>5727.10145491</v>
      </c>
    </row>
    <row r="138" spans="1:25" ht="15.75" x14ac:dyDescent="0.2">
      <c r="A138" s="35">
        <f t="shared" si="3"/>
        <v>45310</v>
      </c>
      <c r="B138" s="36">
        <f>SUMIFS(СВЦЭМ!$C$39:$C$782,СВЦЭМ!$A$39:$A$782,$A138,СВЦЭМ!$B$39:$B$782,B$119)+'СЕТ СН'!$I$9+СВЦЭМ!$D$10+'СЕТ СН'!$I$5-'СЕТ СН'!$I$17</f>
        <v>5764.26646858</v>
      </c>
      <c r="C138" s="36">
        <f>SUMIFS(СВЦЭМ!$C$39:$C$782,СВЦЭМ!$A$39:$A$782,$A138,СВЦЭМ!$B$39:$B$782,C$119)+'СЕТ СН'!$I$9+СВЦЭМ!$D$10+'СЕТ СН'!$I$5-'СЕТ СН'!$I$17</f>
        <v>5802.4195265100007</v>
      </c>
      <c r="D138" s="36">
        <f>SUMIFS(СВЦЭМ!$C$39:$C$782,СВЦЭМ!$A$39:$A$782,$A138,СВЦЭМ!$B$39:$B$782,D$119)+'СЕТ СН'!$I$9+СВЦЭМ!$D$10+'СЕТ СН'!$I$5-'СЕТ СН'!$I$17</f>
        <v>5812.7633288100005</v>
      </c>
      <c r="E138" s="36">
        <f>SUMIFS(СВЦЭМ!$C$39:$C$782,СВЦЭМ!$A$39:$A$782,$A138,СВЦЭМ!$B$39:$B$782,E$119)+'СЕТ СН'!$I$9+СВЦЭМ!$D$10+'СЕТ СН'!$I$5-'СЕТ СН'!$I$17</f>
        <v>5822.2548255700003</v>
      </c>
      <c r="F138" s="36">
        <f>SUMIFS(СВЦЭМ!$C$39:$C$782,СВЦЭМ!$A$39:$A$782,$A138,СВЦЭМ!$B$39:$B$782,F$119)+'СЕТ СН'!$I$9+СВЦЭМ!$D$10+'СЕТ СН'!$I$5-'СЕТ СН'!$I$17</f>
        <v>5816.8843296800005</v>
      </c>
      <c r="G138" s="36">
        <f>SUMIFS(СВЦЭМ!$C$39:$C$782,СВЦЭМ!$A$39:$A$782,$A138,СВЦЭМ!$B$39:$B$782,G$119)+'СЕТ СН'!$I$9+СВЦЭМ!$D$10+'СЕТ СН'!$I$5-'СЕТ СН'!$I$17</f>
        <v>5803.1240563299998</v>
      </c>
      <c r="H138" s="36">
        <f>SUMIFS(СВЦЭМ!$C$39:$C$782,СВЦЭМ!$A$39:$A$782,$A138,СВЦЭМ!$B$39:$B$782,H$119)+'СЕТ СН'!$I$9+СВЦЭМ!$D$10+'СЕТ СН'!$I$5-'СЕТ СН'!$I$17</f>
        <v>5744.9733109200006</v>
      </c>
      <c r="I138" s="36">
        <f>SUMIFS(СВЦЭМ!$C$39:$C$782,СВЦЭМ!$A$39:$A$782,$A138,СВЦЭМ!$B$39:$B$782,I$119)+'СЕТ СН'!$I$9+СВЦЭМ!$D$10+'СЕТ СН'!$I$5-'СЕТ СН'!$I$17</f>
        <v>5695.1286550800005</v>
      </c>
      <c r="J138" s="36">
        <f>SUMIFS(СВЦЭМ!$C$39:$C$782,СВЦЭМ!$A$39:$A$782,$A138,СВЦЭМ!$B$39:$B$782,J$119)+'СЕТ СН'!$I$9+СВЦЭМ!$D$10+'СЕТ СН'!$I$5-'СЕТ СН'!$I$17</f>
        <v>5668.4301537400006</v>
      </c>
      <c r="K138" s="36">
        <f>SUMIFS(СВЦЭМ!$C$39:$C$782,СВЦЭМ!$A$39:$A$782,$A138,СВЦЭМ!$B$39:$B$782,K$119)+'СЕТ СН'!$I$9+СВЦЭМ!$D$10+'СЕТ СН'!$I$5-'СЕТ СН'!$I$17</f>
        <v>5648.2787702300002</v>
      </c>
      <c r="L138" s="36">
        <f>SUMIFS(СВЦЭМ!$C$39:$C$782,СВЦЭМ!$A$39:$A$782,$A138,СВЦЭМ!$B$39:$B$782,L$119)+'СЕТ СН'!$I$9+СВЦЭМ!$D$10+'СЕТ СН'!$I$5-'СЕТ СН'!$I$17</f>
        <v>5640.5887032999999</v>
      </c>
      <c r="M138" s="36">
        <f>SUMIFS(СВЦЭМ!$C$39:$C$782,СВЦЭМ!$A$39:$A$782,$A138,СВЦЭМ!$B$39:$B$782,M$119)+'СЕТ СН'!$I$9+СВЦЭМ!$D$10+'СЕТ СН'!$I$5-'СЕТ СН'!$I$17</f>
        <v>5642.3774616000001</v>
      </c>
      <c r="N138" s="36">
        <f>SUMIFS(СВЦЭМ!$C$39:$C$782,СВЦЭМ!$A$39:$A$782,$A138,СВЦЭМ!$B$39:$B$782,N$119)+'СЕТ СН'!$I$9+СВЦЭМ!$D$10+'СЕТ СН'!$I$5-'СЕТ СН'!$I$17</f>
        <v>5656.2971351000006</v>
      </c>
      <c r="O138" s="36">
        <f>SUMIFS(СВЦЭМ!$C$39:$C$782,СВЦЭМ!$A$39:$A$782,$A138,СВЦЭМ!$B$39:$B$782,O$119)+'СЕТ СН'!$I$9+СВЦЭМ!$D$10+'СЕТ СН'!$I$5-'СЕТ СН'!$I$17</f>
        <v>5659.3961249500007</v>
      </c>
      <c r="P138" s="36">
        <f>SUMIFS(СВЦЭМ!$C$39:$C$782,СВЦЭМ!$A$39:$A$782,$A138,СВЦЭМ!$B$39:$B$782,P$119)+'СЕТ СН'!$I$9+СВЦЭМ!$D$10+'СЕТ СН'!$I$5-'СЕТ СН'!$I$17</f>
        <v>5668.2177719400006</v>
      </c>
      <c r="Q138" s="36">
        <f>SUMIFS(СВЦЭМ!$C$39:$C$782,СВЦЭМ!$A$39:$A$782,$A138,СВЦЭМ!$B$39:$B$782,Q$119)+'СЕТ СН'!$I$9+СВЦЭМ!$D$10+'СЕТ СН'!$I$5-'СЕТ СН'!$I$17</f>
        <v>5687.2701900800002</v>
      </c>
      <c r="R138" s="36">
        <f>SUMIFS(СВЦЭМ!$C$39:$C$782,СВЦЭМ!$A$39:$A$782,$A138,СВЦЭМ!$B$39:$B$782,R$119)+'СЕТ СН'!$I$9+СВЦЭМ!$D$10+'СЕТ СН'!$I$5-'СЕТ СН'!$I$17</f>
        <v>5699.9152144600002</v>
      </c>
      <c r="S138" s="36">
        <f>SUMIFS(СВЦЭМ!$C$39:$C$782,СВЦЭМ!$A$39:$A$782,$A138,СВЦЭМ!$B$39:$B$782,S$119)+'СЕТ СН'!$I$9+СВЦЭМ!$D$10+'СЕТ СН'!$I$5-'СЕТ СН'!$I$17</f>
        <v>5658.3516479200007</v>
      </c>
      <c r="T138" s="36">
        <f>SUMIFS(СВЦЭМ!$C$39:$C$782,СВЦЭМ!$A$39:$A$782,$A138,СВЦЭМ!$B$39:$B$782,T$119)+'СЕТ СН'!$I$9+СВЦЭМ!$D$10+'СЕТ СН'!$I$5-'СЕТ СН'!$I$17</f>
        <v>5608.7781083600003</v>
      </c>
      <c r="U138" s="36">
        <f>SUMIFS(СВЦЭМ!$C$39:$C$782,СВЦЭМ!$A$39:$A$782,$A138,СВЦЭМ!$B$39:$B$782,U$119)+'СЕТ СН'!$I$9+СВЦЭМ!$D$10+'СЕТ СН'!$I$5-'СЕТ СН'!$I$17</f>
        <v>5625.5166759500007</v>
      </c>
      <c r="V138" s="36">
        <f>SUMIFS(СВЦЭМ!$C$39:$C$782,СВЦЭМ!$A$39:$A$782,$A138,СВЦЭМ!$B$39:$B$782,V$119)+'СЕТ СН'!$I$9+СВЦЭМ!$D$10+'СЕТ СН'!$I$5-'СЕТ СН'!$I$17</f>
        <v>5637.5370457700001</v>
      </c>
      <c r="W138" s="36">
        <f>SUMIFS(СВЦЭМ!$C$39:$C$782,СВЦЭМ!$A$39:$A$782,$A138,СВЦЭМ!$B$39:$B$782,W$119)+'СЕТ СН'!$I$9+СВЦЭМ!$D$10+'СЕТ СН'!$I$5-'СЕТ СН'!$I$17</f>
        <v>5639.5262088400004</v>
      </c>
      <c r="X138" s="36">
        <f>SUMIFS(СВЦЭМ!$C$39:$C$782,СВЦЭМ!$A$39:$A$782,$A138,СВЦЭМ!$B$39:$B$782,X$119)+'СЕТ СН'!$I$9+СВЦЭМ!$D$10+'СЕТ СН'!$I$5-'СЕТ СН'!$I$17</f>
        <v>5664.4902990999999</v>
      </c>
      <c r="Y138" s="36">
        <f>SUMIFS(СВЦЭМ!$C$39:$C$782,СВЦЭМ!$A$39:$A$782,$A138,СВЦЭМ!$B$39:$B$782,Y$119)+'СЕТ СН'!$I$9+СВЦЭМ!$D$10+'СЕТ СН'!$I$5-'СЕТ СН'!$I$17</f>
        <v>5758.8490543900007</v>
      </c>
    </row>
    <row r="139" spans="1:25" ht="15.75" x14ac:dyDescent="0.2">
      <c r="A139" s="35">
        <f t="shared" si="3"/>
        <v>45311</v>
      </c>
      <c r="B139" s="36">
        <f>SUMIFS(СВЦЭМ!$C$39:$C$782,СВЦЭМ!$A$39:$A$782,$A139,СВЦЭМ!$B$39:$B$782,B$119)+'СЕТ СН'!$I$9+СВЦЭМ!$D$10+'СЕТ СН'!$I$5-'СЕТ СН'!$I$17</f>
        <v>5752.3341815200001</v>
      </c>
      <c r="C139" s="36">
        <f>SUMIFS(СВЦЭМ!$C$39:$C$782,СВЦЭМ!$A$39:$A$782,$A139,СВЦЭМ!$B$39:$B$782,C$119)+'СЕТ СН'!$I$9+СВЦЭМ!$D$10+'СЕТ СН'!$I$5-'СЕТ СН'!$I$17</f>
        <v>5762.5860973500003</v>
      </c>
      <c r="D139" s="36">
        <f>SUMIFS(СВЦЭМ!$C$39:$C$782,СВЦЭМ!$A$39:$A$782,$A139,СВЦЭМ!$B$39:$B$782,D$119)+'СЕТ СН'!$I$9+СВЦЭМ!$D$10+'СЕТ СН'!$I$5-'СЕТ СН'!$I$17</f>
        <v>5791.7822498900005</v>
      </c>
      <c r="E139" s="36">
        <f>SUMIFS(СВЦЭМ!$C$39:$C$782,СВЦЭМ!$A$39:$A$782,$A139,СВЦЭМ!$B$39:$B$782,E$119)+'СЕТ СН'!$I$9+СВЦЭМ!$D$10+'СЕТ СН'!$I$5-'СЕТ СН'!$I$17</f>
        <v>5801.5039789100001</v>
      </c>
      <c r="F139" s="36">
        <f>SUMIFS(СВЦЭМ!$C$39:$C$782,СВЦЭМ!$A$39:$A$782,$A139,СВЦЭМ!$B$39:$B$782,F$119)+'СЕТ СН'!$I$9+СВЦЭМ!$D$10+'СЕТ СН'!$I$5-'СЕТ СН'!$I$17</f>
        <v>5798.6496069200002</v>
      </c>
      <c r="G139" s="36">
        <f>SUMIFS(СВЦЭМ!$C$39:$C$782,СВЦЭМ!$A$39:$A$782,$A139,СВЦЭМ!$B$39:$B$782,G$119)+'СЕТ СН'!$I$9+СВЦЭМ!$D$10+'СЕТ СН'!$I$5-'СЕТ СН'!$I$17</f>
        <v>5786.9467639100003</v>
      </c>
      <c r="H139" s="36">
        <f>SUMIFS(СВЦЭМ!$C$39:$C$782,СВЦЭМ!$A$39:$A$782,$A139,СВЦЭМ!$B$39:$B$782,H$119)+'СЕТ СН'!$I$9+СВЦЭМ!$D$10+'СЕТ СН'!$I$5-'СЕТ СН'!$I$17</f>
        <v>5755.6815892600007</v>
      </c>
      <c r="I139" s="36">
        <f>SUMIFS(СВЦЭМ!$C$39:$C$782,СВЦЭМ!$A$39:$A$782,$A139,СВЦЭМ!$B$39:$B$782,I$119)+'СЕТ СН'!$I$9+СВЦЭМ!$D$10+'СЕТ СН'!$I$5-'СЕТ СН'!$I$17</f>
        <v>5736.74494641</v>
      </c>
      <c r="J139" s="36">
        <f>SUMIFS(СВЦЭМ!$C$39:$C$782,СВЦЭМ!$A$39:$A$782,$A139,СВЦЭМ!$B$39:$B$782,J$119)+'СЕТ СН'!$I$9+СВЦЭМ!$D$10+'СЕТ СН'!$I$5-'СЕТ СН'!$I$17</f>
        <v>5682.1141930200001</v>
      </c>
      <c r="K139" s="36">
        <f>SUMIFS(СВЦЭМ!$C$39:$C$782,СВЦЭМ!$A$39:$A$782,$A139,СВЦЭМ!$B$39:$B$782,K$119)+'СЕТ СН'!$I$9+СВЦЭМ!$D$10+'СЕТ СН'!$I$5-'СЕТ СН'!$I$17</f>
        <v>5643.5095059900004</v>
      </c>
      <c r="L139" s="36">
        <f>SUMIFS(СВЦЭМ!$C$39:$C$782,СВЦЭМ!$A$39:$A$782,$A139,СВЦЭМ!$B$39:$B$782,L$119)+'СЕТ СН'!$I$9+СВЦЭМ!$D$10+'СЕТ СН'!$I$5-'СЕТ СН'!$I$17</f>
        <v>5615.8804587700006</v>
      </c>
      <c r="M139" s="36">
        <f>SUMIFS(СВЦЭМ!$C$39:$C$782,СВЦЭМ!$A$39:$A$782,$A139,СВЦЭМ!$B$39:$B$782,M$119)+'СЕТ СН'!$I$9+СВЦЭМ!$D$10+'СЕТ СН'!$I$5-'СЕТ СН'!$I$17</f>
        <v>5619.2601659100001</v>
      </c>
      <c r="N139" s="36">
        <f>SUMIFS(СВЦЭМ!$C$39:$C$782,СВЦЭМ!$A$39:$A$782,$A139,СВЦЭМ!$B$39:$B$782,N$119)+'СЕТ СН'!$I$9+СВЦЭМ!$D$10+'СЕТ СН'!$I$5-'СЕТ СН'!$I$17</f>
        <v>5636.5569324000007</v>
      </c>
      <c r="O139" s="36">
        <f>SUMIFS(СВЦЭМ!$C$39:$C$782,СВЦЭМ!$A$39:$A$782,$A139,СВЦЭМ!$B$39:$B$782,O$119)+'СЕТ СН'!$I$9+СВЦЭМ!$D$10+'СЕТ СН'!$I$5-'СЕТ СН'!$I$17</f>
        <v>5650.5875108700002</v>
      </c>
      <c r="P139" s="36">
        <f>SUMIFS(СВЦЭМ!$C$39:$C$782,СВЦЭМ!$A$39:$A$782,$A139,СВЦЭМ!$B$39:$B$782,P$119)+'СЕТ СН'!$I$9+СВЦЭМ!$D$10+'СЕТ СН'!$I$5-'СЕТ СН'!$I$17</f>
        <v>5664.9316348800003</v>
      </c>
      <c r="Q139" s="36">
        <f>SUMIFS(СВЦЭМ!$C$39:$C$782,СВЦЭМ!$A$39:$A$782,$A139,СВЦЭМ!$B$39:$B$782,Q$119)+'СЕТ СН'!$I$9+СВЦЭМ!$D$10+'СЕТ СН'!$I$5-'СЕТ СН'!$I$17</f>
        <v>5677.0643472000002</v>
      </c>
      <c r="R139" s="36">
        <f>SUMIFS(СВЦЭМ!$C$39:$C$782,СВЦЭМ!$A$39:$A$782,$A139,СВЦЭМ!$B$39:$B$782,R$119)+'СЕТ СН'!$I$9+СВЦЭМ!$D$10+'СЕТ СН'!$I$5-'СЕТ СН'!$I$17</f>
        <v>5690.0543655700003</v>
      </c>
      <c r="S139" s="36">
        <f>SUMIFS(СВЦЭМ!$C$39:$C$782,СВЦЭМ!$A$39:$A$782,$A139,СВЦЭМ!$B$39:$B$782,S$119)+'СЕТ СН'!$I$9+СВЦЭМ!$D$10+'СЕТ СН'!$I$5-'СЕТ СН'!$I$17</f>
        <v>5657.2794685900008</v>
      </c>
      <c r="T139" s="36">
        <f>SUMIFS(СВЦЭМ!$C$39:$C$782,СВЦЭМ!$A$39:$A$782,$A139,СВЦЭМ!$B$39:$B$782,T$119)+'СЕТ СН'!$I$9+СВЦЭМ!$D$10+'СЕТ СН'!$I$5-'СЕТ СН'!$I$17</f>
        <v>5612.48657602</v>
      </c>
      <c r="U139" s="36">
        <f>SUMIFS(СВЦЭМ!$C$39:$C$782,СВЦЭМ!$A$39:$A$782,$A139,СВЦЭМ!$B$39:$B$782,U$119)+'СЕТ СН'!$I$9+СВЦЭМ!$D$10+'СЕТ СН'!$I$5-'СЕТ СН'!$I$17</f>
        <v>5632.3443123899997</v>
      </c>
      <c r="V139" s="36">
        <f>SUMIFS(СВЦЭМ!$C$39:$C$782,СВЦЭМ!$A$39:$A$782,$A139,СВЦЭМ!$B$39:$B$782,V$119)+'СЕТ СН'!$I$9+СВЦЭМ!$D$10+'СЕТ СН'!$I$5-'СЕТ СН'!$I$17</f>
        <v>5639.4520139000006</v>
      </c>
      <c r="W139" s="36">
        <f>SUMIFS(СВЦЭМ!$C$39:$C$782,СВЦЭМ!$A$39:$A$782,$A139,СВЦЭМ!$B$39:$B$782,W$119)+'СЕТ СН'!$I$9+СВЦЭМ!$D$10+'СЕТ СН'!$I$5-'СЕТ СН'!$I$17</f>
        <v>5650.1847361800001</v>
      </c>
      <c r="X139" s="36">
        <f>SUMIFS(СВЦЭМ!$C$39:$C$782,СВЦЭМ!$A$39:$A$782,$A139,СВЦЭМ!$B$39:$B$782,X$119)+'СЕТ СН'!$I$9+СВЦЭМ!$D$10+'СЕТ СН'!$I$5-'СЕТ СН'!$I$17</f>
        <v>5671.8887668000007</v>
      </c>
      <c r="Y139" s="36">
        <f>SUMIFS(СВЦЭМ!$C$39:$C$782,СВЦЭМ!$A$39:$A$782,$A139,СВЦЭМ!$B$39:$B$782,Y$119)+'СЕТ СН'!$I$9+СВЦЭМ!$D$10+'СЕТ СН'!$I$5-'СЕТ СН'!$I$17</f>
        <v>5690.6446229600006</v>
      </c>
    </row>
    <row r="140" spans="1:25" ht="15.75" x14ac:dyDescent="0.2">
      <c r="A140" s="35">
        <f t="shared" si="3"/>
        <v>45312</v>
      </c>
      <c r="B140" s="36">
        <f>SUMIFS(СВЦЭМ!$C$39:$C$782,СВЦЭМ!$A$39:$A$782,$A140,СВЦЭМ!$B$39:$B$782,B$119)+'СЕТ СН'!$I$9+СВЦЭМ!$D$10+'СЕТ СН'!$I$5-'СЕТ СН'!$I$17</f>
        <v>5738.1382219900006</v>
      </c>
      <c r="C140" s="36">
        <f>SUMIFS(СВЦЭМ!$C$39:$C$782,СВЦЭМ!$A$39:$A$782,$A140,СВЦЭМ!$B$39:$B$782,C$119)+'СЕТ СН'!$I$9+СВЦЭМ!$D$10+'СЕТ СН'!$I$5-'СЕТ СН'!$I$17</f>
        <v>5779.0297100600001</v>
      </c>
      <c r="D140" s="36">
        <f>SUMIFS(СВЦЭМ!$C$39:$C$782,СВЦЭМ!$A$39:$A$782,$A140,СВЦЭМ!$B$39:$B$782,D$119)+'СЕТ СН'!$I$9+СВЦЭМ!$D$10+'СЕТ СН'!$I$5-'СЕТ СН'!$I$17</f>
        <v>5793.1997739600001</v>
      </c>
      <c r="E140" s="36">
        <f>SUMIFS(СВЦЭМ!$C$39:$C$782,СВЦЭМ!$A$39:$A$782,$A140,СВЦЭМ!$B$39:$B$782,E$119)+'СЕТ СН'!$I$9+СВЦЭМ!$D$10+'СЕТ СН'!$I$5-'СЕТ СН'!$I$17</f>
        <v>5808.0242524800005</v>
      </c>
      <c r="F140" s="36">
        <f>SUMIFS(СВЦЭМ!$C$39:$C$782,СВЦЭМ!$A$39:$A$782,$A140,СВЦЭМ!$B$39:$B$782,F$119)+'СЕТ СН'!$I$9+СВЦЭМ!$D$10+'СЕТ СН'!$I$5-'СЕТ СН'!$I$17</f>
        <v>5805.0534914300006</v>
      </c>
      <c r="G140" s="36">
        <f>SUMIFS(СВЦЭМ!$C$39:$C$782,СВЦЭМ!$A$39:$A$782,$A140,СВЦЭМ!$B$39:$B$782,G$119)+'СЕТ СН'!$I$9+СВЦЭМ!$D$10+'СЕТ СН'!$I$5-'СЕТ СН'!$I$17</f>
        <v>5800.4000639599999</v>
      </c>
      <c r="H140" s="36">
        <f>SUMIFS(СВЦЭМ!$C$39:$C$782,СВЦЭМ!$A$39:$A$782,$A140,СВЦЭМ!$B$39:$B$782,H$119)+'СЕТ СН'!$I$9+СВЦЭМ!$D$10+'СЕТ СН'!$I$5-'СЕТ СН'!$I$17</f>
        <v>5789.3790424700001</v>
      </c>
      <c r="I140" s="36">
        <f>SUMIFS(СВЦЭМ!$C$39:$C$782,СВЦЭМ!$A$39:$A$782,$A140,СВЦЭМ!$B$39:$B$782,I$119)+'СЕТ СН'!$I$9+СВЦЭМ!$D$10+'СЕТ СН'!$I$5-'СЕТ СН'!$I$17</f>
        <v>5783.6855212700002</v>
      </c>
      <c r="J140" s="36">
        <f>SUMIFS(СВЦЭМ!$C$39:$C$782,СВЦЭМ!$A$39:$A$782,$A140,СВЦЭМ!$B$39:$B$782,J$119)+'СЕТ СН'!$I$9+СВЦЭМ!$D$10+'СЕТ СН'!$I$5-'СЕТ СН'!$I$17</f>
        <v>5736.7713245300001</v>
      </c>
      <c r="K140" s="36">
        <f>SUMIFS(СВЦЭМ!$C$39:$C$782,СВЦЭМ!$A$39:$A$782,$A140,СВЦЭМ!$B$39:$B$782,K$119)+'СЕТ СН'!$I$9+СВЦЭМ!$D$10+'СЕТ СН'!$I$5-'СЕТ СН'!$I$17</f>
        <v>5692.8534705600005</v>
      </c>
      <c r="L140" s="36">
        <f>SUMIFS(СВЦЭМ!$C$39:$C$782,СВЦЭМ!$A$39:$A$782,$A140,СВЦЭМ!$B$39:$B$782,L$119)+'СЕТ СН'!$I$9+СВЦЭМ!$D$10+'СЕТ СН'!$I$5-'СЕТ СН'!$I$17</f>
        <v>5651.0380334900001</v>
      </c>
      <c r="M140" s="36">
        <f>SUMIFS(СВЦЭМ!$C$39:$C$782,СВЦЭМ!$A$39:$A$782,$A140,СВЦЭМ!$B$39:$B$782,M$119)+'СЕТ СН'!$I$9+СВЦЭМ!$D$10+'СЕТ СН'!$I$5-'СЕТ СН'!$I$17</f>
        <v>5631.8732978099997</v>
      </c>
      <c r="N140" s="36">
        <f>SUMIFS(СВЦЭМ!$C$39:$C$782,СВЦЭМ!$A$39:$A$782,$A140,СВЦЭМ!$B$39:$B$782,N$119)+'СЕТ СН'!$I$9+СВЦЭМ!$D$10+'СЕТ СН'!$I$5-'СЕТ СН'!$I$17</f>
        <v>5638.3976883600008</v>
      </c>
      <c r="O140" s="36">
        <f>SUMIFS(СВЦЭМ!$C$39:$C$782,СВЦЭМ!$A$39:$A$782,$A140,СВЦЭМ!$B$39:$B$782,O$119)+'СЕТ СН'!$I$9+СВЦЭМ!$D$10+'СЕТ СН'!$I$5-'СЕТ СН'!$I$17</f>
        <v>5651.1060454400003</v>
      </c>
      <c r="P140" s="36">
        <f>SUMIFS(СВЦЭМ!$C$39:$C$782,СВЦЭМ!$A$39:$A$782,$A140,СВЦЭМ!$B$39:$B$782,P$119)+'СЕТ СН'!$I$9+СВЦЭМ!$D$10+'СЕТ СН'!$I$5-'СЕТ СН'!$I$17</f>
        <v>5673.2854644600002</v>
      </c>
      <c r="Q140" s="36">
        <f>SUMIFS(СВЦЭМ!$C$39:$C$782,СВЦЭМ!$A$39:$A$782,$A140,СВЦЭМ!$B$39:$B$782,Q$119)+'СЕТ СН'!$I$9+СВЦЭМ!$D$10+'СЕТ СН'!$I$5-'СЕТ СН'!$I$17</f>
        <v>5690.3430891099997</v>
      </c>
      <c r="R140" s="36">
        <f>SUMIFS(СВЦЭМ!$C$39:$C$782,СВЦЭМ!$A$39:$A$782,$A140,СВЦЭМ!$B$39:$B$782,R$119)+'СЕТ СН'!$I$9+СВЦЭМ!$D$10+'СЕТ СН'!$I$5-'СЕТ СН'!$I$17</f>
        <v>5682.00672192</v>
      </c>
      <c r="S140" s="36">
        <f>SUMIFS(СВЦЭМ!$C$39:$C$782,СВЦЭМ!$A$39:$A$782,$A140,СВЦЭМ!$B$39:$B$782,S$119)+'СЕТ СН'!$I$9+СВЦЭМ!$D$10+'СЕТ СН'!$I$5-'СЕТ СН'!$I$17</f>
        <v>5663.3629782799999</v>
      </c>
      <c r="T140" s="36">
        <f>SUMIFS(СВЦЭМ!$C$39:$C$782,СВЦЭМ!$A$39:$A$782,$A140,СВЦЭМ!$B$39:$B$782,T$119)+'СЕТ СН'!$I$9+СВЦЭМ!$D$10+'СЕТ СН'!$I$5-'СЕТ СН'!$I$17</f>
        <v>5607.2253609300005</v>
      </c>
      <c r="U140" s="36">
        <f>SUMIFS(СВЦЭМ!$C$39:$C$782,СВЦЭМ!$A$39:$A$782,$A140,СВЦЭМ!$B$39:$B$782,U$119)+'СЕТ СН'!$I$9+СВЦЭМ!$D$10+'СЕТ СН'!$I$5-'СЕТ СН'!$I$17</f>
        <v>5613.3166284300005</v>
      </c>
      <c r="V140" s="36">
        <f>SUMIFS(СВЦЭМ!$C$39:$C$782,СВЦЭМ!$A$39:$A$782,$A140,СВЦЭМ!$B$39:$B$782,V$119)+'СЕТ СН'!$I$9+СВЦЭМ!$D$10+'СЕТ СН'!$I$5-'СЕТ СН'!$I$17</f>
        <v>5612.2035873000004</v>
      </c>
      <c r="W140" s="36">
        <f>SUMIFS(СВЦЭМ!$C$39:$C$782,СВЦЭМ!$A$39:$A$782,$A140,СВЦЭМ!$B$39:$B$782,W$119)+'СЕТ СН'!$I$9+СВЦЭМ!$D$10+'СЕТ СН'!$I$5-'СЕТ СН'!$I$17</f>
        <v>5624.3039571200006</v>
      </c>
      <c r="X140" s="36">
        <f>SUMIFS(СВЦЭМ!$C$39:$C$782,СВЦЭМ!$A$39:$A$782,$A140,СВЦЭМ!$B$39:$B$782,X$119)+'СЕТ СН'!$I$9+СВЦЭМ!$D$10+'СЕТ СН'!$I$5-'СЕТ СН'!$I$17</f>
        <v>5651.7365100700008</v>
      </c>
      <c r="Y140" s="36">
        <f>SUMIFS(СВЦЭМ!$C$39:$C$782,СВЦЭМ!$A$39:$A$782,$A140,СВЦЭМ!$B$39:$B$782,Y$119)+'СЕТ СН'!$I$9+СВЦЭМ!$D$10+'СЕТ СН'!$I$5-'СЕТ СН'!$I$17</f>
        <v>5676.1038535100006</v>
      </c>
    </row>
    <row r="141" spans="1:25" ht="15.75" x14ac:dyDescent="0.2">
      <c r="A141" s="35">
        <f t="shared" si="3"/>
        <v>45313</v>
      </c>
      <c r="B141" s="36">
        <f>SUMIFS(СВЦЭМ!$C$39:$C$782,СВЦЭМ!$A$39:$A$782,$A141,СВЦЭМ!$B$39:$B$782,B$119)+'СЕТ СН'!$I$9+СВЦЭМ!$D$10+'СЕТ СН'!$I$5-'СЕТ СН'!$I$17</f>
        <v>5717.2196705000006</v>
      </c>
      <c r="C141" s="36">
        <f>SUMIFS(СВЦЭМ!$C$39:$C$782,СВЦЭМ!$A$39:$A$782,$A141,СВЦЭМ!$B$39:$B$782,C$119)+'СЕТ СН'!$I$9+СВЦЭМ!$D$10+'СЕТ СН'!$I$5-'СЕТ СН'!$I$17</f>
        <v>5808.9631864100002</v>
      </c>
      <c r="D141" s="36">
        <f>SUMIFS(СВЦЭМ!$C$39:$C$782,СВЦЭМ!$A$39:$A$782,$A141,СВЦЭМ!$B$39:$B$782,D$119)+'СЕТ СН'!$I$9+СВЦЭМ!$D$10+'СЕТ СН'!$I$5-'СЕТ СН'!$I$17</f>
        <v>5867.24613684</v>
      </c>
      <c r="E141" s="36">
        <f>SUMIFS(СВЦЭМ!$C$39:$C$782,СВЦЭМ!$A$39:$A$782,$A141,СВЦЭМ!$B$39:$B$782,E$119)+'СЕТ СН'!$I$9+СВЦЭМ!$D$10+'СЕТ СН'!$I$5-'СЕТ СН'!$I$17</f>
        <v>5874.57157534</v>
      </c>
      <c r="F141" s="36">
        <f>SUMIFS(СВЦЭМ!$C$39:$C$782,СВЦЭМ!$A$39:$A$782,$A141,СВЦЭМ!$B$39:$B$782,F$119)+'СЕТ СН'!$I$9+СВЦЭМ!$D$10+'СЕТ СН'!$I$5-'СЕТ СН'!$I$17</f>
        <v>5875.8520702900005</v>
      </c>
      <c r="G141" s="36">
        <f>SUMIFS(СВЦЭМ!$C$39:$C$782,СВЦЭМ!$A$39:$A$782,$A141,СВЦЭМ!$B$39:$B$782,G$119)+'СЕТ СН'!$I$9+СВЦЭМ!$D$10+'СЕТ СН'!$I$5-'СЕТ СН'!$I$17</f>
        <v>5868.0322392899998</v>
      </c>
      <c r="H141" s="36">
        <f>SUMIFS(СВЦЭМ!$C$39:$C$782,СВЦЭМ!$A$39:$A$782,$A141,СВЦЭМ!$B$39:$B$782,H$119)+'СЕТ СН'!$I$9+СВЦЭМ!$D$10+'СЕТ СН'!$I$5-'СЕТ СН'!$I$17</f>
        <v>5832.4635331400004</v>
      </c>
      <c r="I141" s="36">
        <f>SUMIFS(СВЦЭМ!$C$39:$C$782,СВЦЭМ!$A$39:$A$782,$A141,СВЦЭМ!$B$39:$B$782,I$119)+'СЕТ СН'!$I$9+СВЦЭМ!$D$10+'СЕТ СН'!$I$5-'СЕТ СН'!$I$17</f>
        <v>5816.0182498900003</v>
      </c>
      <c r="J141" s="36">
        <f>SUMIFS(СВЦЭМ!$C$39:$C$782,СВЦЭМ!$A$39:$A$782,$A141,СВЦЭМ!$B$39:$B$782,J$119)+'СЕТ СН'!$I$9+СВЦЭМ!$D$10+'СЕТ СН'!$I$5-'СЕТ СН'!$I$17</f>
        <v>5790.7599816500006</v>
      </c>
      <c r="K141" s="36">
        <f>SUMIFS(СВЦЭМ!$C$39:$C$782,СВЦЭМ!$A$39:$A$782,$A141,СВЦЭМ!$B$39:$B$782,K$119)+'СЕТ СН'!$I$9+СВЦЭМ!$D$10+'СЕТ СН'!$I$5-'СЕТ СН'!$I$17</f>
        <v>5754.3002559000006</v>
      </c>
      <c r="L141" s="36">
        <f>SUMIFS(СВЦЭМ!$C$39:$C$782,СВЦЭМ!$A$39:$A$782,$A141,СВЦЭМ!$B$39:$B$782,L$119)+'СЕТ СН'!$I$9+СВЦЭМ!$D$10+'СЕТ СН'!$I$5-'СЕТ СН'!$I$17</f>
        <v>5744.1582900000003</v>
      </c>
      <c r="M141" s="36">
        <f>SUMIFS(СВЦЭМ!$C$39:$C$782,СВЦЭМ!$A$39:$A$782,$A141,СВЦЭМ!$B$39:$B$782,M$119)+'СЕТ СН'!$I$9+СВЦЭМ!$D$10+'СЕТ СН'!$I$5-'СЕТ СН'!$I$17</f>
        <v>5776.54472842</v>
      </c>
      <c r="N141" s="36">
        <f>SUMIFS(СВЦЭМ!$C$39:$C$782,СВЦЭМ!$A$39:$A$782,$A141,СВЦЭМ!$B$39:$B$782,N$119)+'СЕТ СН'!$I$9+СВЦЭМ!$D$10+'СЕТ СН'!$I$5-'СЕТ СН'!$I$17</f>
        <v>5776.45725821</v>
      </c>
      <c r="O141" s="36">
        <f>SUMIFS(СВЦЭМ!$C$39:$C$782,СВЦЭМ!$A$39:$A$782,$A141,СВЦЭМ!$B$39:$B$782,O$119)+'СЕТ СН'!$I$9+СВЦЭМ!$D$10+'СЕТ СН'!$I$5-'СЕТ СН'!$I$17</f>
        <v>5785.3919626300003</v>
      </c>
      <c r="P141" s="36">
        <f>SUMIFS(СВЦЭМ!$C$39:$C$782,СВЦЭМ!$A$39:$A$782,$A141,СВЦЭМ!$B$39:$B$782,P$119)+'СЕТ СН'!$I$9+СВЦЭМ!$D$10+'СЕТ СН'!$I$5-'СЕТ СН'!$I$17</f>
        <v>5832.0694326000003</v>
      </c>
      <c r="Q141" s="36">
        <f>SUMIFS(СВЦЭМ!$C$39:$C$782,СВЦЭМ!$A$39:$A$782,$A141,СВЦЭМ!$B$39:$B$782,Q$119)+'СЕТ СН'!$I$9+СВЦЭМ!$D$10+'СЕТ СН'!$I$5-'СЕТ СН'!$I$17</f>
        <v>5848.6792456399999</v>
      </c>
      <c r="R141" s="36">
        <f>SUMIFS(СВЦЭМ!$C$39:$C$782,СВЦЭМ!$A$39:$A$782,$A141,СВЦЭМ!$B$39:$B$782,R$119)+'СЕТ СН'!$I$9+СВЦЭМ!$D$10+'СЕТ СН'!$I$5-'СЕТ СН'!$I$17</f>
        <v>5850.0653540700005</v>
      </c>
      <c r="S141" s="36">
        <f>SUMIFS(СВЦЭМ!$C$39:$C$782,СВЦЭМ!$A$39:$A$782,$A141,СВЦЭМ!$B$39:$B$782,S$119)+'СЕТ СН'!$I$9+СВЦЭМ!$D$10+'СЕТ СН'!$I$5-'СЕТ СН'!$I$17</f>
        <v>5815.3541647800002</v>
      </c>
      <c r="T141" s="36">
        <f>SUMIFS(СВЦЭМ!$C$39:$C$782,СВЦЭМ!$A$39:$A$782,$A141,СВЦЭМ!$B$39:$B$782,T$119)+'СЕТ СН'!$I$9+СВЦЭМ!$D$10+'СЕТ СН'!$I$5-'СЕТ СН'!$I$17</f>
        <v>5771.6186029</v>
      </c>
      <c r="U141" s="36">
        <f>SUMIFS(СВЦЭМ!$C$39:$C$782,СВЦЭМ!$A$39:$A$782,$A141,СВЦЭМ!$B$39:$B$782,U$119)+'СЕТ СН'!$I$9+СВЦЭМ!$D$10+'СЕТ СН'!$I$5-'СЕТ СН'!$I$17</f>
        <v>5771.5784722799999</v>
      </c>
      <c r="V141" s="36">
        <f>SUMIFS(СВЦЭМ!$C$39:$C$782,СВЦЭМ!$A$39:$A$782,$A141,СВЦЭМ!$B$39:$B$782,V$119)+'СЕТ СН'!$I$9+СВЦЭМ!$D$10+'СЕТ СН'!$I$5-'СЕТ СН'!$I$17</f>
        <v>5807.3051183400003</v>
      </c>
      <c r="W141" s="36">
        <f>SUMIFS(СВЦЭМ!$C$39:$C$782,СВЦЭМ!$A$39:$A$782,$A141,СВЦЭМ!$B$39:$B$782,W$119)+'СЕТ СН'!$I$9+СВЦЭМ!$D$10+'СЕТ СН'!$I$5-'СЕТ СН'!$I$17</f>
        <v>5821.0066216900004</v>
      </c>
      <c r="X141" s="36">
        <f>SUMIFS(СВЦЭМ!$C$39:$C$782,СВЦЭМ!$A$39:$A$782,$A141,СВЦЭМ!$B$39:$B$782,X$119)+'СЕТ СН'!$I$9+СВЦЭМ!$D$10+'СЕТ СН'!$I$5-'СЕТ СН'!$I$17</f>
        <v>5856.4555265400004</v>
      </c>
      <c r="Y141" s="36">
        <f>SUMIFS(СВЦЭМ!$C$39:$C$782,СВЦЭМ!$A$39:$A$782,$A141,СВЦЭМ!$B$39:$B$782,Y$119)+'СЕТ СН'!$I$9+СВЦЭМ!$D$10+'СЕТ СН'!$I$5-'СЕТ СН'!$I$17</f>
        <v>5892.7670724300006</v>
      </c>
    </row>
    <row r="142" spans="1:25" ht="15.75" x14ac:dyDescent="0.2">
      <c r="A142" s="35">
        <f t="shared" si="3"/>
        <v>45314</v>
      </c>
      <c r="B142" s="36">
        <f>SUMIFS(СВЦЭМ!$C$39:$C$782,СВЦЭМ!$A$39:$A$782,$A142,СВЦЭМ!$B$39:$B$782,B$119)+'СЕТ СН'!$I$9+СВЦЭМ!$D$10+'СЕТ СН'!$I$5-'СЕТ СН'!$I$17</f>
        <v>5817.5025428300005</v>
      </c>
      <c r="C142" s="36">
        <f>SUMIFS(СВЦЭМ!$C$39:$C$782,СВЦЭМ!$A$39:$A$782,$A142,СВЦЭМ!$B$39:$B$782,C$119)+'СЕТ СН'!$I$9+СВЦЭМ!$D$10+'СЕТ СН'!$I$5-'СЕТ СН'!$I$17</f>
        <v>5863.1229229</v>
      </c>
      <c r="D142" s="36">
        <f>SUMIFS(СВЦЭМ!$C$39:$C$782,СВЦЭМ!$A$39:$A$782,$A142,СВЦЭМ!$B$39:$B$782,D$119)+'СЕТ СН'!$I$9+СВЦЭМ!$D$10+'СЕТ СН'!$I$5-'СЕТ СН'!$I$17</f>
        <v>5893.9550596500003</v>
      </c>
      <c r="E142" s="36">
        <f>SUMIFS(СВЦЭМ!$C$39:$C$782,СВЦЭМ!$A$39:$A$782,$A142,СВЦЭМ!$B$39:$B$782,E$119)+'СЕТ СН'!$I$9+СВЦЭМ!$D$10+'СЕТ СН'!$I$5-'СЕТ СН'!$I$17</f>
        <v>5898.9866092399998</v>
      </c>
      <c r="F142" s="36">
        <f>SUMIFS(СВЦЭМ!$C$39:$C$782,СВЦЭМ!$A$39:$A$782,$A142,СВЦЭМ!$B$39:$B$782,F$119)+'СЕТ СН'!$I$9+СВЦЭМ!$D$10+'СЕТ СН'!$I$5-'СЕТ СН'!$I$17</f>
        <v>5894.6958997800002</v>
      </c>
      <c r="G142" s="36">
        <f>SUMIFS(СВЦЭМ!$C$39:$C$782,СВЦЭМ!$A$39:$A$782,$A142,СВЦЭМ!$B$39:$B$782,G$119)+'СЕТ СН'!$I$9+СВЦЭМ!$D$10+'СЕТ СН'!$I$5-'СЕТ СН'!$I$17</f>
        <v>5887.5928598999999</v>
      </c>
      <c r="H142" s="36">
        <f>SUMIFS(СВЦЭМ!$C$39:$C$782,СВЦЭМ!$A$39:$A$782,$A142,СВЦЭМ!$B$39:$B$782,H$119)+'СЕТ СН'!$I$9+СВЦЭМ!$D$10+'СЕТ СН'!$I$5-'СЕТ СН'!$I$17</f>
        <v>5819.6483341700005</v>
      </c>
      <c r="I142" s="36">
        <f>SUMIFS(СВЦЭМ!$C$39:$C$782,СВЦЭМ!$A$39:$A$782,$A142,СВЦЭМ!$B$39:$B$782,I$119)+'СЕТ СН'!$I$9+СВЦЭМ!$D$10+'СЕТ СН'!$I$5-'СЕТ СН'!$I$17</f>
        <v>5777.9269215700006</v>
      </c>
      <c r="J142" s="36">
        <f>SUMIFS(СВЦЭМ!$C$39:$C$782,СВЦЭМ!$A$39:$A$782,$A142,СВЦЭМ!$B$39:$B$782,J$119)+'СЕТ СН'!$I$9+СВЦЭМ!$D$10+'СЕТ СН'!$I$5-'СЕТ СН'!$I$17</f>
        <v>5731.5454545000002</v>
      </c>
      <c r="K142" s="36">
        <f>SUMIFS(СВЦЭМ!$C$39:$C$782,СВЦЭМ!$A$39:$A$782,$A142,СВЦЭМ!$B$39:$B$782,K$119)+'СЕТ СН'!$I$9+СВЦЭМ!$D$10+'СЕТ СН'!$I$5-'СЕТ СН'!$I$17</f>
        <v>5700.0425679</v>
      </c>
      <c r="L142" s="36">
        <f>SUMIFS(СВЦЭМ!$C$39:$C$782,СВЦЭМ!$A$39:$A$782,$A142,СВЦЭМ!$B$39:$B$782,L$119)+'СЕТ СН'!$I$9+СВЦЭМ!$D$10+'СЕТ СН'!$I$5-'СЕТ СН'!$I$17</f>
        <v>5712.7464726200005</v>
      </c>
      <c r="M142" s="36">
        <f>SUMIFS(СВЦЭМ!$C$39:$C$782,СВЦЭМ!$A$39:$A$782,$A142,СВЦЭМ!$B$39:$B$782,M$119)+'СЕТ СН'!$I$9+СВЦЭМ!$D$10+'СЕТ СН'!$I$5-'СЕТ СН'!$I$17</f>
        <v>5751.2981034599998</v>
      </c>
      <c r="N142" s="36">
        <f>SUMIFS(СВЦЭМ!$C$39:$C$782,СВЦЭМ!$A$39:$A$782,$A142,СВЦЭМ!$B$39:$B$782,N$119)+'СЕТ СН'!$I$9+СВЦЭМ!$D$10+'СЕТ СН'!$I$5-'СЕТ СН'!$I$17</f>
        <v>5765.05890507</v>
      </c>
      <c r="O142" s="36">
        <f>SUMIFS(СВЦЭМ!$C$39:$C$782,СВЦЭМ!$A$39:$A$782,$A142,СВЦЭМ!$B$39:$B$782,O$119)+'СЕТ СН'!$I$9+СВЦЭМ!$D$10+'СЕТ СН'!$I$5-'СЕТ СН'!$I$17</f>
        <v>5771.8073805200002</v>
      </c>
      <c r="P142" s="36">
        <f>SUMIFS(СВЦЭМ!$C$39:$C$782,СВЦЭМ!$A$39:$A$782,$A142,СВЦЭМ!$B$39:$B$782,P$119)+'СЕТ СН'!$I$9+СВЦЭМ!$D$10+'СЕТ СН'!$I$5-'СЕТ СН'!$I$17</f>
        <v>5780.6568277700007</v>
      </c>
      <c r="Q142" s="36">
        <f>SUMIFS(СВЦЭМ!$C$39:$C$782,СВЦЭМ!$A$39:$A$782,$A142,СВЦЭМ!$B$39:$B$782,Q$119)+'СЕТ СН'!$I$9+СВЦЭМ!$D$10+'СЕТ СН'!$I$5-'СЕТ СН'!$I$17</f>
        <v>5792.3789355400004</v>
      </c>
      <c r="R142" s="36">
        <f>SUMIFS(СВЦЭМ!$C$39:$C$782,СВЦЭМ!$A$39:$A$782,$A142,СВЦЭМ!$B$39:$B$782,R$119)+'СЕТ СН'!$I$9+СВЦЭМ!$D$10+'СЕТ СН'!$I$5-'СЕТ СН'!$I$17</f>
        <v>5792.4120834100004</v>
      </c>
      <c r="S142" s="36">
        <f>SUMIFS(СВЦЭМ!$C$39:$C$782,СВЦЭМ!$A$39:$A$782,$A142,СВЦЭМ!$B$39:$B$782,S$119)+'СЕТ СН'!$I$9+СВЦЭМ!$D$10+'СЕТ СН'!$I$5-'СЕТ СН'!$I$17</f>
        <v>5764.3629253100007</v>
      </c>
      <c r="T142" s="36">
        <f>SUMIFS(СВЦЭМ!$C$39:$C$782,СВЦЭМ!$A$39:$A$782,$A142,СВЦЭМ!$B$39:$B$782,T$119)+'СЕТ СН'!$I$9+СВЦЭМ!$D$10+'СЕТ СН'!$I$5-'СЕТ СН'!$I$17</f>
        <v>5723.3621576000005</v>
      </c>
      <c r="U142" s="36">
        <f>SUMIFS(СВЦЭМ!$C$39:$C$782,СВЦЭМ!$A$39:$A$782,$A142,СВЦЭМ!$B$39:$B$782,U$119)+'СЕТ СН'!$I$9+СВЦЭМ!$D$10+'СЕТ СН'!$I$5-'СЕТ СН'!$I$17</f>
        <v>5728.7539101100001</v>
      </c>
      <c r="V142" s="36">
        <f>SUMIFS(СВЦЭМ!$C$39:$C$782,СВЦЭМ!$A$39:$A$782,$A142,СВЦЭМ!$B$39:$B$782,V$119)+'СЕТ СН'!$I$9+СВЦЭМ!$D$10+'СЕТ СН'!$I$5-'СЕТ СН'!$I$17</f>
        <v>5733.1762190600002</v>
      </c>
      <c r="W142" s="36">
        <f>SUMIFS(СВЦЭМ!$C$39:$C$782,СВЦЭМ!$A$39:$A$782,$A142,СВЦЭМ!$B$39:$B$782,W$119)+'СЕТ СН'!$I$9+СВЦЭМ!$D$10+'СЕТ СН'!$I$5-'СЕТ СН'!$I$17</f>
        <v>5745.8553772900004</v>
      </c>
      <c r="X142" s="36">
        <f>SUMIFS(СВЦЭМ!$C$39:$C$782,СВЦЭМ!$A$39:$A$782,$A142,СВЦЭМ!$B$39:$B$782,X$119)+'СЕТ СН'!$I$9+СВЦЭМ!$D$10+'СЕТ СН'!$I$5-'СЕТ СН'!$I$17</f>
        <v>5775.6848561500001</v>
      </c>
      <c r="Y142" s="36">
        <f>SUMIFS(СВЦЭМ!$C$39:$C$782,СВЦЭМ!$A$39:$A$782,$A142,СВЦЭМ!$B$39:$B$782,Y$119)+'СЕТ СН'!$I$9+СВЦЭМ!$D$10+'СЕТ СН'!$I$5-'СЕТ СН'!$I$17</f>
        <v>5810.1638725400007</v>
      </c>
    </row>
    <row r="143" spans="1:25" ht="15.75" x14ac:dyDescent="0.2">
      <c r="A143" s="35">
        <f t="shared" si="3"/>
        <v>45315</v>
      </c>
      <c r="B143" s="36">
        <f>SUMIFS(СВЦЭМ!$C$39:$C$782,СВЦЭМ!$A$39:$A$782,$A143,СВЦЭМ!$B$39:$B$782,B$119)+'СЕТ СН'!$I$9+СВЦЭМ!$D$10+'СЕТ СН'!$I$5-'СЕТ СН'!$I$17</f>
        <v>5899.1560592099995</v>
      </c>
      <c r="C143" s="36">
        <f>SUMIFS(СВЦЭМ!$C$39:$C$782,СВЦЭМ!$A$39:$A$782,$A143,СВЦЭМ!$B$39:$B$782,C$119)+'СЕТ СН'!$I$9+СВЦЭМ!$D$10+'СЕТ СН'!$I$5-'СЕТ СН'!$I$17</f>
        <v>5941.64054829</v>
      </c>
      <c r="D143" s="36">
        <f>SUMIFS(СВЦЭМ!$C$39:$C$782,СВЦЭМ!$A$39:$A$782,$A143,СВЦЭМ!$B$39:$B$782,D$119)+'СЕТ СН'!$I$9+СВЦЭМ!$D$10+'СЕТ СН'!$I$5-'СЕТ СН'!$I$17</f>
        <v>5951.5378912199994</v>
      </c>
      <c r="E143" s="36">
        <f>SUMIFS(СВЦЭМ!$C$39:$C$782,СВЦЭМ!$A$39:$A$782,$A143,СВЦЭМ!$B$39:$B$782,E$119)+'СЕТ СН'!$I$9+СВЦЭМ!$D$10+'СЕТ СН'!$I$5-'СЕТ СН'!$I$17</f>
        <v>5971.6838249600005</v>
      </c>
      <c r="F143" s="36">
        <f>SUMIFS(СВЦЭМ!$C$39:$C$782,СВЦЭМ!$A$39:$A$782,$A143,СВЦЭМ!$B$39:$B$782,F$119)+'СЕТ СН'!$I$9+СВЦЭМ!$D$10+'СЕТ СН'!$I$5-'СЕТ СН'!$I$17</f>
        <v>5961.3197478700004</v>
      </c>
      <c r="G143" s="36">
        <f>SUMIFS(СВЦЭМ!$C$39:$C$782,СВЦЭМ!$A$39:$A$782,$A143,СВЦЭМ!$B$39:$B$782,G$119)+'СЕТ СН'!$I$9+СВЦЭМ!$D$10+'СЕТ СН'!$I$5-'СЕТ СН'!$I$17</f>
        <v>5941.5103311700004</v>
      </c>
      <c r="H143" s="36">
        <f>SUMIFS(СВЦЭМ!$C$39:$C$782,СВЦЭМ!$A$39:$A$782,$A143,СВЦЭМ!$B$39:$B$782,H$119)+'СЕТ СН'!$I$9+СВЦЭМ!$D$10+'СЕТ СН'!$I$5-'СЕТ СН'!$I$17</f>
        <v>5903.7663588200003</v>
      </c>
      <c r="I143" s="36">
        <f>SUMIFS(СВЦЭМ!$C$39:$C$782,СВЦЭМ!$A$39:$A$782,$A143,СВЦЭМ!$B$39:$B$782,I$119)+'СЕТ СН'!$I$9+СВЦЭМ!$D$10+'СЕТ СН'!$I$5-'СЕТ СН'!$I$17</f>
        <v>5864.9117836400001</v>
      </c>
      <c r="J143" s="36">
        <f>SUMIFS(СВЦЭМ!$C$39:$C$782,СВЦЭМ!$A$39:$A$782,$A143,СВЦЭМ!$B$39:$B$782,J$119)+'СЕТ СН'!$I$9+СВЦЭМ!$D$10+'СЕТ СН'!$I$5-'СЕТ СН'!$I$17</f>
        <v>5818.0265670799999</v>
      </c>
      <c r="K143" s="36">
        <f>SUMIFS(СВЦЭМ!$C$39:$C$782,СВЦЭМ!$A$39:$A$782,$A143,СВЦЭМ!$B$39:$B$782,K$119)+'СЕТ СН'!$I$9+СВЦЭМ!$D$10+'СЕТ СН'!$I$5-'СЕТ СН'!$I$17</f>
        <v>5799.5533271599998</v>
      </c>
      <c r="L143" s="36">
        <f>SUMIFS(СВЦЭМ!$C$39:$C$782,СВЦЭМ!$A$39:$A$782,$A143,СВЦЭМ!$B$39:$B$782,L$119)+'СЕТ СН'!$I$9+СВЦЭМ!$D$10+'СЕТ СН'!$I$5-'СЕТ СН'!$I$17</f>
        <v>5785.1287590100001</v>
      </c>
      <c r="M143" s="36">
        <f>SUMIFS(СВЦЭМ!$C$39:$C$782,СВЦЭМ!$A$39:$A$782,$A143,СВЦЭМ!$B$39:$B$782,M$119)+'СЕТ СН'!$I$9+СВЦЭМ!$D$10+'СЕТ СН'!$I$5-'СЕТ СН'!$I$17</f>
        <v>5820.8135304500001</v>
      </c>
      <c r="N143" s="36">
        <f>SUMIFS(СВЦЭМ!$C$39:$C$782,СВЦЭМ!$A$39:$A$782,$A143,СВЦЭМ!$B$39:$B$782,N$119)+'СЕТ СН'!$I$9+СВЦЭМ!$D$10+'СЕТ СН'!$I$5-'СЕТ СН'!$I$17</f>
        <v>5843.0901144899999</v>
      </c>
      <c r="O143" s="36">
        <f>SUMIFS(СВЦЭМ!$C$39:$C$782,СВЦЭМ!$A$39:$A$782,$A143,СВЦЭМ!$B$39:$B$782,O$119)+'СЕТ СН'!$I$9+СВЦЭМ!$D$10+'СЕТ СН'!$I$5-'СЕТ СН'!$I$17</f>
        <v>5842.90164018</v>
      </c>
      <c r="P143" s="36">
        <f>SUMIFS(СВЦЭМ!$C$39:$C$782,СВЦЭМ!$A$39:$A$782,$A143,СВЦЭМ!$B$39:$B$782,P$119)+'СЕТ СН'!$I$9+СВЦЭМ!$D$10+'СЕТ СН'!$I$5-'СЕТ СН'!$I$17</f>
        <v>5859.23513843</v>
      </c>
      <c r="Q143" s="36">
        <f>SUMIFS(СВЦЭМ!$C$39:$C$782,СВЦЭМ!$A$39:$A$782,$A143,СВЦЭМ!$B$39:$B$782,Q$119)+'СЕТ СН'!$I$9+СВЦЭМ!$D$10+'СЕТ СН'!$I$5-'СЕТ СН'!$I$17</f>
        <v>5865.5737439300001</v>
      </c>
      <c r="R143" s="36">
        <f>SUMIFS(СВЦЭМ!$C$39:$C$782,СВЦЭМ!$A$39:$A$782,$A143,СВЦЭМ!$B$39:$B$782,R$119)+'СЕТ СН'!$I$9+СВЦЭМ!$D$10+'СЕТ СН'!$I$5-'СЕТ СН'!$I$17</f>
        <v>5863.2383444900006</v>
      </c>
      <c r="S143" s="36">
        <f>SUMIFS(СВЦЭМ!$C$39:$C$782,СВЦЭМ!$A$39:$A$782,$A143,СВЦЭМ!$B$39:$B$782,S$119)+'СЕТ СН'!$I$9+СВЦЭМ!$D$10+'СЕТ СН'!$I$5-'СЕТ СН'!$I$17</f>
        <v>5840.8829032900003</v>
      </c>
      <c r="T143" s="36">
        <f>SUMIFS(СВЦЭМ!$C$39:$C$782,СВЦЭМ!$A$39:$A$782,$A143,СВЦЭМ!$B$39:$B$782,T$119)+'СЕТ СН'!$I$9+СВЦЭМ!$D$10+'СЕТ СН'!$I$5-'СЕТ СН'!$I$17</f>
        <v>5795.3274781500004</v>
      </c>
      <c r="U143" s="36">
        <f>SUMIFS(СВЦЭМ!$C$39:$C$782,СВЦЭМ!$A$39:$A$782,$A143,СВЦЭМ!$B$39:$B$782,U$119)+'СЕТ СН'!$I$9+СВЦЭМ!$D$10+'СЕТ СН'!$I$5-'СЕТ СН'!$I$17</f>
        <v>5789.4754394500005</v>
      </c>
      <c r="V143" s="36">
        <f>SUMIFS(СВЦЭМ!$C$39:$C$782,СВЦЭМ!$A$39:$A$782,$A143,СВЦЭМ!$B$39:$B$782,V$119)+'СЕТ СН'!$I$9+СВЦЭМ!$D$10+'СЕТ СН'!$I$5-'СЕТ СН'!$I$17</f>
        <v>5802.32593817</v>
      </c>
      <c r="W143" s="36">
        <f>SUMIFS(СВЦЭМ!$C$39:$C$782,СВЦЭМ!$A$39:$A$782,$A143,СВЦЭМ!$B$39:$B$782,W$119)+'СЕТ СН'!$I$9+СВЦЭМ!$D$10+'СЕТ СН'!$I$5-'СЕТ СН'!$I$17</f>
        <v>5823.2928893200005</v>
      </c>
      <c r="X143" s="36">
        <f>SUMIFS(СВЦЭМ!$C$39:$C$782,СВЦЭМ!$A$39:$A$782,$A143,СВЦЭМ!$B$39:$B$782,X$119)+'СЕТ СН'!$I$9+СВЦЭМ!$D$10+'СЕТ СН'!$I$5-'СЕТ СН'!$I$17</f>
        <v>5839.6293834799999</v>
      </c>
      <c r="Y143" s="36">
        <f>SUMIFS(СВЦЭМ!$C$39:$C$782,СВЦЭМ!$A$39:$A$782,$A143,СВЦЭМ!$B$39:$B$782,Y$119)+'СЕТ СН'!$I$9+СВЦЭМ!$D$10+'СЕТ СН'!$I$5-'СЕТ СН'!$I$17</f>
        <v>5861.0713254300008</v>
      </c>
    </row>
    <row r="144" spans="1:25" ht="15.75" x14ac:dyDescent="0.2">
      <c r="A144" s="35">
        <f t="shared" si="3"/>
        <v>45316</v>
      </c>
      <c r="B144" s="36">
        <f>SUMIFS(СВЦЭМ!$C$39:$C$782,СВЦЭМ!$A$39:$A$782,$A144,СВЦЭМ!$B$39:$B$782,B$119)+'СЕТ СН'!$I$9+СВЦЭМ!$D$10+'СЕТ СН'!$I$5-'СЕТ СН'!$I$17</f>
        <v>5843.4078098200007</v>
      </c>
      <c r="C144" s="36">
        <f>SUMIFS(СВЦЭМ!$C$39:$C$782,СВЦЭМ!$A$39:$A$782,$A144,СВЦЭМ!$B$39:$B$782,C$119)+'СЕТ СН'!$I$9+СВЦЭМ!$D$10+'СЕТ СН'!$I$5-'СЕТ СН'!$I$17</f>
        <v>5889.6001038200002</v>
      </c>
      <c r="D144" s="36">
        <f>SUMIFS(СВЦЭМ!$C$39:$C$782,СВЦЭМ!$A$39:$A$782,$A144,СВЦЭМ!$B$39:$B$782,D$119)+'СЕТ СН'!$I$9+СВЦЭМ!$D$10+'СЕТ СН'!$I$5-'СЕТ СН'!$I$17</f>
        <v>5927.0096043100002</v>
      </c>
      <c r="E144" s="36">
        <f>SUMIFS(СВЦЭМ!$C$39:$C$782,СВЦЭМ!$A$39:$A$782,$A144,СВЦЭМ!$B$39:$B$782,E$119)+'СЕТ СН'!$I$9+СВЦЭМ!$D$10+'СЕТ СН'!$I$5-'СЕТ СН'!$I$17</f>
        <v>5925.5241895999998</v>
      </c>
      <c r="F144" s="36">
        <f>SUMIFS(СВЦЭМ!$C$39:$C$782,СВЦЭМ!$A$39:$A$782,$A144,СВЦЭМ!$B$39:$B$782,F$119)+'СЕТ СН'!$I$9+СВЦЭМ!$D$10+'СЕТ СН'!$I$5-'СЕТ СН'!$I$17</f>
        <v>5916.05937283</v>
      </c>
      <c r="G144" s="36">
        <f>SUMIFS(СВЦЭМ!$C$39:$C$782,СВЦЭМ!$A$39:$A$782,$A144,СВЦЭМ!$B$39:$B$782,G$119)+'СЕТ СН'!$I$9+СВЦЭМ!$D$10+'СЕТ СН'!$I$5-'СЕТ СН'!$I$17</f>
        <v>5908.3526289000001</v>
      </c>
      <c r="H144" s="36">
        <f>SUMIFS(СВЦЭМ!$C$39:$C$782,СВЦЭМ!$A$39:$A$782,$A144,СВЦЭМ!$B$39:$B$782,H$119)+'СЕТ СН'!$I$9+СВЦЭМ!$D$10+'СЕТ СН'!$I$5-'СЕТ СН'!$I$17</f>
        <v>5823.3493372700004</v>
      </c>
      <c r="I144" s="36">
        <f>SUMIFS(СВЦЭМ!$C$39:$C$782,СВЦЭМ!$A$39:$A$782,$A144,СВЦЭМ!$B$39:$B$782,I$119)+'СЕТ СН'!$I$9+СВЦЭМ!$D$10+'СЕТ СН'!$I$5-'СЕТ СН'!$I$17</f>
        <v>5771.2987736100004</v>
      </c>
      <c r="J144" s="36">
        <f>SUMIFS(СВЦЭМ!$C$39:$C$782,СВЦЭМ!$A$39:$A$782,$A144,СВЦЭМ!$B$39:$B$782,J$119)+'СЕТ СН'!$I$9+СВЦЭМ!$D$10+'СЕТ СН'!$I$5-'СЕТ СН'!$I$17</f>
        <v>5734.8276830699997</v>
      </c>
      <c r="K144" s="36">
        <f>SUMIFS(СВЦЭМ!$C$39:$C$782,СВЦЭМ!$A$39:$A$782,$A144,СВЦЭМ!$B$39:$B$782,K$119)+'СЕТ СН'!$I$9+СВЦЭМ!$D$10+'СЕТ СН'!$I$5-'СЕТ СН'!$I$17</f>
        <v>5710.8161634099997</v>
      </c>
      <c r="L144" s="36">
        <f>SUMIFS(СВЦЭМ!$C$39:$C$782,СВЦЭМ!$A$39:$A$782,$A144,СВЦЭМ!$B$39:$B$782,L$119)+'СЕТ СН'!$I$9+СВЦЭМ!$D$10+'СЕТ СН'!$I$5-'СЕТ СН'!$I$17</f>
        <v>5699.3764423700004</v>
      </c>
      <c r="M144" s="36">
        <f>SUMIFS(СВЦЭМ!$C$39:$C$782,СВЦЭМ!$A$39:$A$782,$A144,СВЦЭМ!$B$39:$B$782,M$119)+'СЕТ СН'!$I$9+СВЦЭМ!$D$10+'СЕТ СН'!$I$5-'СЕТ СН'!$I$17</f>
        <v>5722.3014149099999</v>
      </c>
      <c r="N144" s="36">
        <f>SUMIFS(СВЦЭМ!$C$39:$C$782,СВЦЭМ!$A$39:$A$782,$A144,СВЦЭМ!$B$39:$B$782,N$119)+'СЕТ СН'!$I$9+СВЦЭМ!$D$10+'СЕТ СН'!$I$5-'СЕТ СН'!$I$17</f>
        <v>5740.7582056500005</v>
      </c>
      <c r="O144" s="36">
        <f>SUMIFS(СВЦЭМ!$C$39:$C$782,СВЦЭМ!$A$39:$A$782,$A144,СВЦЭМ!$B$39:$B$782,O$119)+'СЕТ СН'!$I$9+СВЦЭМ!$D$10+'СЕТ СН'!$I$5-'СЕТ СН'!$I$17</f>
        <v>5743.9043587699998</v>
      </c>
      <c r="P144" s="36">
        <f>SUMIFS(СВЦЭМ!$C$39:$C$782,СВЦЭМ!$A$39:$A$782,$A144,СВЦЭМ!$B$39:$B$782,P$119)+'СЕТ СН'!$I$9+СВЦЭМ!$D$10+'СЕТ СН'!$I$5-'СЕТ СН'!$I$17</f>
        <v>5757.9418925</v>
      </c>
      <c r="Q144" s="36">
        <f>SUMIFS(СВЦЭМ!$C$39:$C$782,СВЦЭМ!$A$39:$A$782,$A144,СВЦЭМ!$B$39:$B$782,Q$119)+'СЕТ СН'!$I$9+СВЦЭМ!$D$10+'СЕТ СН'!$I$5-'СЕТ СН'!$I$17</f>
        <v>5760.9750914800006</v>
      </c>
      <c r="R144" s="36">
        <f>SUMIFS(СВЦЭМ!$C$39:$C$782,СВЦЭМ!$A$39:$A$782,$A144,СВЦЭМ!$B$39:$B$782,R$119)+'СЕТ СН'!$I$9+СВЦЭМ!$D$10+'СЕТ СН'!$I$5-'СЕТ СН'!$I$17</f>
        <v>5759.2676452800006</v>
      </c>
      <c r="S144" s="36">
        <f>SUMIFS(СВЦЭМ!$C$39:$C$782,СВЦЭМ!$A$39:$A$782,$A144,СВЦЭМ!$B$39:$B$782,S$119)+'СЕТ СН'!$I$9+СВЦЭМ!$D$10+'СЕТ СН'!$I$5-'СЕТ СН'!$I$17</f>
        <v>5739.7690995200001</v>
      </c>
      <c r="T144" s="36">
        <f>SUMIFS(СВЦЭМ!$C$39:$C$782,СВЦЭМ!$A$39:$A$782,$A144,СВЦЭМ!$B$39:$B$782,T$119)+'СЕТ СН'!$I$9+СВЦЭМ!$D$10+'СЕТ СН'!$I$5-'СЕТ СН'!$I$17</f>
        <v>5691.2469228700002</v>
      </c>
      <c r="U144" s="36">
        <f>SUMIFS(СВЦЭМ!$C$39:$C$782,СВЦЭМ!$A$39:$A$782,$A144,СВЦЭМ!$B$39:$B$782,U$119)+'СЕТ СН'!$I$9+СВЦЭМ!$D$10+'СЕТ СН'!$I$5-'СЕТ СН'!$I$17</f>
        <v>5695.6240768400003</v>
      </c>
      <c r="V144" s="36">
        <f>SUMIFS(СВЦЭМ!$C$39:$C$782,СВЦЭМ!$A$39:$A$782,$A144,СВЦЭМ!$B$39:$B$782,V$119)+'СЕТ СН'!$I$9+СВЦЭМ!$D$10+'СЕТ СН'!$I$5-'СЕТ СН'!$I$17</f>
        <v>5747.9521929800003</v>
      </c>
      <c r="W144" s="36">
        <f>SUMIFS(СВЦЭМ!$C$39:$C$782,СВЦЭМ!$A$39:$A$782,$A144,СВЦЭМ!$B$39:$B$782,W$119)+'СЕТ СН'!$I$9+СВЦЭМ!$D$10+'СЕТ СН'!$I$5-'СЕТ СН'!$I$17</f>
        <v>5758.5935084000002</v>
      </c>
      <c r="X144" s="36">
        <f>SUMIFS(СВЦЭМ!$C$39:$C$782,СВЦЭМ!$A$39:$A$782,$A144,СВЦЭМ!$B$39:$B$782,X$119)+'СЕТ СН'!$I$9+СВЦЭМ!$D$10+'СЕТ СН'!$I$5-'СЕТ СН'!$I$17</f>
        <v>5785.2560854000003</v>
      </c>
      <c r="Y144" s="36">
        <f>SUMIFS(СВЦЭМ!$C$39:$C$782,СВЦЭМ!$A$39:$A$782,$A144,СВЦЭМ!$B$39:$B$782,Y$119)+'СЕТ СН'!$I$9+СВЦЭМ!$D$10+'СЕТ СН'!$I$5-'СЕТ СН'!$I$17</f>
        <v>5794.6833039700005</v>
      </c>
    </row>
    <row r="145" spans="1:26" ht="15.75" x14ac:dyDescent="0.2">
      <c r="A145" s="35">
        <f t="shared" si="3"/>
        <v>45317</v>
      </c>
      <c r="B145" s="36">
        <f>SUMIFS(СВЦЭМ!$C$39:$C$782,СВЦЭМ!$A$39:$A$782,$A145,СВЦЭМ!$B$39:$B$782,B$119)+'СЕТ СН'!$I$9+СВЦЭМ!$D$10+'СЕТ СН'!$I$5-'СЕТ СН'!$I$17</f>
        <v>5855.9250087199998</v>
      </c>
      <c r="C145" s="36">
        <f>SUMIFS(СВЦЭМ!$C$39:$C$782,СВЦЭМ!$A$39:$A$782,$A145,СВЦЭМ!$B$39:$B$782,C$119)+'СЕТ СН'!$I$9+СВЦЭМ!$D$10+'СЕТ СН'!$I$5-'СЕТ СН'!$I$17</f>
        <v>5900.7380332399998</v>
      </c>
      <c r="D145" s="36">
        <f>SUMIFS(СВЦЭМ!$C$39:$C$782,СВЦЭМ!$A$39:$A$782,$A145,СВЦЭМ!$B$39:$B$782,D$119)+'СЕТ СН'!$I$9+СВЦЭМ!$D$10+'СЕТ СН'!$I$5-'СЕТ СН'!$I$17</f>
        <v>5916.77633917</v>
      </c>
      <c r="E145" s="36">
        <f>SUMIFS(СВЦЭМ!$C$39:$C$782,СВЦЭМ!$A$39:$A$782,$A145,СВЦЭМ!$B$39:$B$782,E$119)+'СЕТ СН'!$I$9+СВЦЭМ!$D$10+'СЕТ СН'!$I$5-'СЕТ СН'!$I$17</f>
        <v>5916.3524767300005</v>
      </c>
      <c r="F145" s="36">
        <f>SUMIFS(СВЦЭМ!$C$39:$C$782,СВЦЭМ!$A$39:$A$782,$A145,СВЦЭМ!$B$39:$B$782,F$119)+'СЕТ СН'!$I$9+СВЦЭМ!$D$10+'СЕТ СН'!$I$5-'СЕТ СН'!$I$17</f>
        <v>5913.7314398799999</v>
      </c>
      <c r="G145" s="36">
        <f>SUMIFS(СВЦЭМ!$C$39:$C$782,СВЦЭМ!$A$39:$A$782,$A145,СВЦЭМ!$B$39:$B$782,G$119)+'СЕТ СН'!$I$9+СВЦЭМ!$D$10+'СЕТ СН'!$I$5-'СЕТ СН'!$I$17</f>
        <v>5901.8270691899997</v>
      </c>
      <c r="H145" s="36">
        <f>SUMIFS(СВЦЭМ!$C$39:$C$782,СВЦЭМ!$A$39:$A$782,$A145,СВЦЭМ!$B$39:$B$782,H$119)+'СЕТ СН'!$I$9+СВЦЭМ!$D$10+'СЕТ СН'!$I$5-'СЕТ СН'!$I$17</f>
        <v>5844.9378280300007</v>
      </c>
      <c r="I145" s="36">
        <f>SUMIFS(СВЦЭМ!$C$39:$C$782,СВЦЭМ!$A$39:$A$782,$A145,СВЦЭМ!$B$39:$B$782,I$119)+'СЕТ СН'!$I$9+СВЦЭМ!$D$10+'СЕТ СН'!$I$5-'СЕТ СН'!$I$17</f>
        <v>5797.0522399700003</v>
      </c>
      <c r="J145" s="36">
        <f>SUMIFS(СВЦЭМ!$C$39:$C$782,СВЦЭМ!$A$39:$A$782,$A145,СВЦЭМ!$B$39:$B$782,J$119)+'СЕТ СН'!$I$9+СВЦЭМ!$D$10+'СЕТ СН'!$I$5-'СЕТ СН'!$I$17</f>
        <v>5733.3657887900008</v>
      </c>
      <c r="K145" s="36">
        <f>SUMIFS(СВЦЭМ!$C$39:$C$782,СВЦЭМ!$A$39:$A$782,$A145,СВЦЭМ!$B$39:$B$782,K$119)+'СЕТ СН'!$I$9+СВЦЭМ!$D$10+'СЕТ СН'!$I$5-'СЕТ СН'!$I$17</f>
        <v>5734.1978642300001</v>
      </c>
      <c r="L145" s="36">
        <f>SUMIFS(СВЦЭМ!$C$39:$C$782,СВЦЭМ!$A$39:$A$782,$A145,СВЦЭМ!$B$39:$B$782,L$119)+'СЕТ СН'!$I$9+СВЦЭМ!$D$10+'СЕТ СН'!$I$5-'СЕТ СН'!$I$17</f>
        <v>5731.47840567</v>
      </c>
      <c r="M145" s="36">
        <f>SUMIFS(СВЦЭМ!$C$39:$C$782,СВЦЭМ!$A$39:$A$782,$A145,СВЦЭМ!$B$39:$B$782,M$119)+'СЕТ СН'!$I$9+СВЦЭМ!$D$10+'СЕТ СН'!$I$5-'СЕТ СН'!$I$17</f>
        <v>5742.55741063</v>
      </c>
      <c r="N145" s="36">
        <f>SUMIFS(СВЦЭМ!$C$39:$C$782,СВЦЭМ!$A$39:$A$782,$A145,СВЦЭМ!$B$39:$B$782,N$119)+'СЕТ СН'!$I$9+СВЦЭМ!$D$10+'СЕТ СН'!$I$5-'СЕТ СН'!$I$17</f>
        <v>5751.9089322400005</v>
      </c>
      <c r="O145" s="36">
        <f>SUMIFS(СВЦЭМ!$C$39:$C$782,СВЦЭМ!$A$39:$A$782,$A145,СВЦЭМ!$B$39:$B$782,O$119)+'СЕТ СН'!$I$9+СВЦЭМ!$D$10+'СЕТ СН'!$I$5-'СЕТ СН'!$I$17</f>
        <v>5748.3343831700004</v>
      </c>
      <c r="P145" s="36">
        <f>SUMIFS(СВЦЭМ!$C$39:$C$782,СВЦЭМ!$A$39:$A$782,$A145,СВЦЭМ!$B$39:$B$782,P$119)+'СЕТ СН'!$I$9+СВЦЭМ!$D$10+'СЕТ СН'!$I$5-'СЕТ СН'!$I$17</f>
        <v>5743.8079829500002</v>
      </c>
      <c r="Q145" s="36">
        <f>SUMIFS(СВЦЭМ!$C$39:$C$782,СВЦЭМ!$A$39:$A$782,$A145,СВЦЭМ!$B$39:$B$782,Q$119)+'СЕТ СН'!$I$9+СВЦЭМ!$D$10+'СЕТ СН'!$I$5-'СЕТ СН'!$I$17</f>
        <v>5766.5061003700002</v>
      </c>
      <c r="R145" s="36">
        <f>SUMIFS(СВЦЭМ!$C$39:$C$782,СВЦЭМ!$A$39:$A$782,$A145,СВЦЭМ!$B$39:$B$782,R$119)+'СЕТ СН'!$I$9+СВЦЭМ!$D$10+'СЕТ СН'!$I$5-'СЕТ СН'!$I$17</f>
        <v>5785.9473598800005</v>
      </c>
      <c r="S145" s="36">
        <f>SUMIFS(СВЦЭМ!$C$39:$C$782,СВЦЭМ!$A$39:$A$782,$A145,СВЦЭМ!$B$39:$B$782,S$119)+'СЕТ СН'!$I$9+СВЦЭМ!$D$10+'СЕТ СН'!$I$5-'СЕТ СН'!$I$17</f>
        <v>5769.6553604800001</v>
      </c>
      <c r="T145" s="36">
        <f>SUMIFS(СВЦЭМ!$C$39:$C$782,СВЦЭМ!$A$39:$A$782,$A145,СВЦЭМ!$B$39:$B$782,T$119)+'СЕТ СН'!$I$9+СВЦЭМ!$D$10+'СЕТ СН'!$I$5-'СЕТ СН'!$I$17</f>
        <v>5723.3599135800005</v>
      </c>
      <c r="U145" s="36">
        <f>SUMIFS(СВЦЭМ!$C$39:$C$782,СВЦЭМ!$A$39:$A$782,$A145,СВЦЭМ!$B$39:$B$782,U$119)+'СЕТ СН'!$I$9+СВЦЭМ!$D$10+'СЕТ СН'!$I$5-'СЕТ СН'!$I$17</f>
        <v>5701.0877875000006</v>
      </c>
      <c r="V145" s="36">
        <f>SUMIFS(СВЦЭМ!$C$39:$C$782,СВЦЭМ!$A$39:$A$782,$A145,СВЦЭМ!$B$39:$B$782,V$119)+'СЕТ СН'!$I$9+СВЦЭМ!$D$10+'СЕТ СН'!$I$5-'СЕТ СН'!$I$17</f>
        <v>5745.57612281</v>
      </c>
      <c r="W145" s="36">
        <f>SUMIFS(СВЦЭМ!$C$39:$C$782,СВЦЭМ!$A$39:$A$782,$A145,СВЦЭМ!$B$39:$B$782,W$119)+'СЕТ СН'!$I$9+СВЦЭМ!$D$10+'СЕТ СН'!$I$5-'СЕТ СН'!$I$17</f>
        <v>5741.5760459499998</v>
      </c>
      <c r="X145" s="36">
        <f>SUMIFS(СВЦЭМ!$C$39:$C$782,СВЦЭМ!$A$39:$A$782,$A145,СВЦЭМ!$B$39:$B$782,X$119)+'СЕТ СН'!$I$9+СВЦЭМ!$D$10+'СЕТ СН'!$I$5-'СЕТ СН'!$I$17</f>
        <v>5767.5126004100002</v>
      </c>
      <c r="Y145" s="36">
        <f>SUMIFS(СВЦЭМ!$C$39:$C$782,СВЦЭМ!$A$39:$A$782,$A145,СВЦЭМ!$B$39:$B$782,Y$119)+'СЕТ СН'!$I$9+СВЦЭМ!$D$10+'СЕТ СН'!$I$5-'СЕТ СН'!$I$17</f>
        <v>5869.5429428799998</v>
      </c>
    </row>
    <row r="146" spans="1:26" ht="15.75" x14ac:dyDescent="0.2">
      <c r="A146" s="35">
        <f t="shared" si="3"/>
        <v>45318</v>
      </c>
      <c r="B146" s="36">
        <f>SUMIFS(СВЦЭМ!$C$39:$C$782,СВЦЭМ!$A$39:$A$782,$A146,СВЦЭМ!$B$39:$B$782,B$119)+'СЕТ СН'!$I$9+СВЦЭМ!$D$10+'СЕТ СН'!$I$5-'СЕТ СН'!$I$17</f>
        <v>5717.7867933800007</v>
      </c>
      <c r="C146" s="36">
        <f>SUMIFS(СВЦЭМ!$C$39:$C$782,СВЦЭМ!$A$39:$A$782,$A146,СВЦЭМ!$B$39:$B$782,C$119)+'СЕТ СН'!$I$9+СВЦЭМ!$D$10+'СЕТ СН'!$I$5-'СЕТ СН'!$I$17</f>
        <v>5750.1248526600002</v>
      </c>
      <c r="D146" s="36">
        <f>SUMIFS(СВЦЭМ!$C$39:$C$782,СВЦЭМ!$A$39:$A$782,$A146,СВЦЭМ!$B$39:$B$782,D$119)+'СЕТ СН'!$I$9+СВЦЭМ!$D$10+'СЕТ СН'!$I$5-'СЕТ СН'!$I$17</f>
        <v>5773.2795507600003</v>
      </c>
      <c r="E146" s="36">
        <f>SUMIFS(СВЦЭМ!$C$39:$C$782,СВЦЭМ!$A$39:$A$782,$A146,СВЦЭМ!$B$39:$B$782,E$119)+'СЕТ СН'!$I$9+СВЦЭМ!$D$10+'СЕТ СН'!$I$5-'СЕТ СН'!$I$17</f>
        <v>5782.8045771699999</v>
      </c>
      <c r="F146" s="36">
        <f>SUMIFS(СВЦЭМ!$C$39:$C$782,СВЦЭМ!$A$39:$A$782,$A146,СВЦЭМ!$B$39:$B$782,F$119)+'СЕТ СН'!$I$9+СВЦЭМ!$D$10+'СЕТ СН'!$I$5-'СЕТ СН'!$I$17</f>
        <v>5780.2856842400006</v>
      </c>
      <c r="G146" s="36">
        <f>SUMIFS(СВЦЭМ!$C$39:$C$782,СВЦЭМ!$A$39:$A$782,$A146,СВЦЭМ!$B$39:$B$782,G$119)+'СЕТ СН'!$I$9+СВЦЭМ!$D$10+'СЕТ СН'!$I$5-'СЕТ СН'!$I$17</f>
        <v>5773.1021006800001</v>
      </c>
      <c r="H146" s="36">
        <f>SUMIFS(СВЦЭМ!$C$39:$C$782,СВЦЭМ!$A$39:$A$782,$A146,СВЦЭМ!$B$39:$B$782,H$119)+'СЕТ СН'!$I$9+СВЦЭМ!$D$10+'СЕТ СН'!$I$5-'СЕТ СН'!$I$17</f>
        <v>5747.5142760500003</v>
      </c>
      <c r="I146" s="36">
        <f>SUMIFS(СВЦЭМ!$C$39:$C$782,СВЦЭМ!$A$39:$A$782,$A146,СВЦЭМ!$B$39:$B$782,I$119)+'СЕТ СН'!$I$9+СВЦЭМ!$D$10+'СЕТ СН'!$I$5-'СЕТ СН'!$I$17</f>
        <v>5727.6716622200001</v>
      </c>
      <c r="J146" s="36">
        <f>SUMIFS(СВЦЭМ!$C$39:$C$782,СВЦЭМ!$A$39:$A$782,$A146,СВЦЭМ!$B$39:$B$782,J$119)+'СЕТ СН'!$I$9+СВЦЭМ!$D$10+'СЕТ СН'!$I$5-'СЕТ СН'!$I$17</f>
        <v>5652.8483399300003</v>
      </c>
      <c r="K146" s="36">
        <f>SUMIFS(СВЦЭМ!$C$39:$C$782,СВЦЭМ!$A$39:$A$782,$A146,СВЦЭМ!$B$39:$B$782,K$119)+'СЕТ СН'!$I$9+СВЦЭМ!$D$10+'СЕТ СН'!$I$5-'СЕТ СН'!$I$17</f>
        <v>5592.2257306600004</v>
      </c>
      <c r="L146" s="36">
        <f>SUMIFS(СВЦЭМ!$C$39:$C$782,СВЦЭМ!$A$39:$A$782,$A146,СВЦЭМ!$B$39:$B$782,L$119)+'СЕТ СН'!$I$9+СВЦЭМ!$D$10+'СЕТ СН'!$I$5-'СЕТ СН'!$I$17</f>
        <v>5559.5836002599999</v>
      </c>
      <c r="M146" s="36">
        <f>SUMIFS(СВЦЭМ!$C$39:$C$782,СВЦЭМ!$A$39:$A$782,$A146,СВЦЭМ!$B$39:$B$782,M$119)+'СЕТ СН'!$I$9+СВЦЭМ!$D$10+'СЕТ СН'!$I$5-'СЕТ СН'!$I$17</f>
        <v>5575.0504600200002</v>
      </c>
      <c r="N146" s="36">
        <f>SUMIFS(СВЦЭМ!$C$39:$C$782,СВЦЭМ!$A$39:$A$782,$A146,СВЦЭМ!$B$39:$B$782,N$119)+'СЕТ СН'!$I$9+СВЦЭМ!$D$10+'СЕТ СН'!$I$5-'СЕТ СН'!$I$17</f>
        <v>5586.8196882700004</v>
      </c>
      <c r="O146" s="36">
        <f>SUMIFS(СВЦЭМ!$C$39:$C$782,СВЦЭМ!$A$39:$A$782,$A146,СВЦЭМ!$B$39:$B$782,O$119)+'СЕТ СН'!$I$9+СВЦЭМ!$D$10+'СЕТ СН'!$I$5-'СЕТ СН'!$I$17</f>
        <v>5596.7980186500008</v>
      </c>
      <c r="P146" s="36">
        <f>SUMIFS(СВЦЭМ!$C$39:$C$782,СВЦЭМ!$A$39:$A$782,$A146,СВЦЭМ!$B$39:$B$782,P$119)+'СЕТ СН'!$I$9+СВЦЭМ!$D$10+'СЕТ СН'!$I$5-'СЕТ СН'!$I$17</f>
        <v>5610.81077628</v>
      </c>
      <c r="Q146" s="36">
        <f>SUMIFS(СВЦЭМ!$C$39:$C$782,СВЦЭМ!$A$39:$A$782,$A146,СВЦЭМ!$B$39:$B$782,Q$119)+'СЕТ СН'!$I$9+СВЦЭМ!$D$10+'СЕТ СН'!$I$5-'СЕТ СН'!$I$17</f>
        <v>5610.9195180300003</v>
      </c>
      <c r="R146" s="36">
        <f>SUMIFS(СВЦЭМ!$C$39:$C$782,СВЦЭМ!$A$39:$A$782,$A146,СВЦЭМ!$B$39:$B$782,R$119)+'СЕТ СН'!$I$9+СВЦЭМ!$D$10+'СЕТ СН'!$I$5-'СЕТ СН'!$I$17</f>
        <v>5615.5307845200005</v>
      </c>
      <c r="S146" s="36">
        <f>SUMIFS(СВЦЭМ!$C$39:$C$782,СВЦЭМ!$A$39:$A$782,$A146,СВЦЭМ!$B$39:$B$782,S$119)+'СЕТ СН'!$I$9+СВЦЭМ!$D$10+'СЕТ СН'!$I$5-'СЕТ СН'!$I$17</f>
        <v>5625.06653345</v>
      </c>
      <c r="T146" s="36">
        <f>SUMIFS(СВЦЭМ!$C$39:$C$782,СВЦЭМ!$A$39:$A$782,$A146,СВЦЭМ!$B$39:$B$782,T$119)+'СЕТ СН'!$I$9+СВЦЭМ!$D$10+'СЕТ СН'!$I$5-'СЕТ СН'!$I$17</f>
        <v>5577.2494462300001</v>
      </c>
      <c r="U146" s="36">
        <f>SUMIFS(СВЦЭМ!$C$39:$C$782,СВЦЭМ!$A$39:$A$782,$A146,СВЦЭМ!$B$39:$B$782,U$119)+'СЕТ СН'!$I$9+СВЦЭМ!$D$10+'СЕТ СН'!$I$5-'СЕТ СН'!$I$17</f>
        <v>5586.13048944</v>
      </c>
      <c r="V146" s="36">
        <f>SUMIFS(СВЦЭМ!$C$39:$C$782,СВЦЭМ!$A$39:$A$782,$A146,СВЦЭМ!$B$39:$B$782,V$119)+'СЕТ СН'!$I$9+СВЦЭМ!$D$10+'СЕТ СН'!$I$5-'СЕТ СН'!$I$17</f>
        <v>5597.5826191699998</v>
      </c>
      <c r="W146" s="36">
        <f>SUMIFS(СВЦЭМ!$C$39:$C$782,СВЦЭМ!$A$39:$A$782,$A146,СВЦЭМ!$B$39:$B$782,W$119)+'СЕТ СН'!$I$9+СВЦЭМ!$D$10+'СЕТ СН'!$I$5-'СЕТ СН'!$I$17</f>
        <v>5616.5052162299999</v>
      </c>
      <c r="X146" s="36">
        <f>SUMIFS(СВЦЭМ!$C$39:$C$782,СВЦЭМ!$A$39:$A$782,$A146,СВЦЭМ!$B$39:$B$782,X$119)+'СЕТ СН'!$I$9+СВЦЭМ!$D$10+'СЕТ СН'!$I$5-'СЕТ СН'!$I$17</f>
        <v>5644.3361900300006</v>
      </c>
      <c r="Y146" s="36">
        <f>SUMIFS(СВЦЭМ!$C$39:$C$782,СВЦЭМ!$A$39:$A$782,$A146,СВЦЭМ!$B$39:$B$782,Y$119)+'СЕТ СН'!$I$9+СВЦЭМ!$D$10+'СЕТ СН'!$I$5-'СЕТ СН'!$I$17</f>
        <v>5674.3420471500003</v>
      </c>
    </row>
    <row r="147" spans="1:26" ht="15.75" x14ac:dyDescent="0.2">
      <c r="A147" s="35">
        <f t="shared" si="3"/>
        <v>45319</v>
      </c>
      <c r="B147" s="36">
        <f>SUMIFS(СВЦЭМ!$C$39:$C$782,СВЦЭМ!$A$39:$A$782,$A147,СВЦЭМ!$B$39:$B$782,B$119)+'СЕТ СН'!$I$9+СВЦЭМ!$D$10+'СЕТ СН'!$I$5-'СЕТ СН'!$I$17</f>
        <v>5678.0336147899998</v>
      </c>
      <c r="C147" s="36">
        <f>SUMIFS(СВЦЭМ!$C$39:$C$782,СВЦЭМ!$A$39:$A$782,$A147,СВЦЭМ!$B$39:$B$782,C$119)+'СЕТ СН'!$I$9+СВЦЭМ!$D$10+'СЕТ СН'!$I$5-'СЕТ СН'!$I$17</f>
        <v>5714.7562969999999</v>
      </c>
      <c r="D147" s="36">
        <f>SUMIFS(СВЦЭМ!$C$39:$C$782,СВЦЭМ!$A$39:$A$782,$A147,СВЦЭМ!$B$39:$B$782,D$119)+'СЕТ СН'!$I$9+СВЦЭМ!$D$10+'СЕТ СН'!$I$5-'СЕТ СН'!$I$17</f>
        <v>5741.18362127</v>
      </c>
      <c r="E147" s="36">
        <f>SUMIFS(СВЦЭМ!$C$39:$C$782,СВЦЭМ!$A$39:$A$782,$A147,СВЦЭМ!$B$39:$B$782,E$119)+'СЕТ СН'!$I$9+СВЦЭМ!$D$10+'СЕТ СН'!$I$5-'СЕТ СН'!$I$17</f>
        <v>5753.6248181600004</v>
      </c>
      <c r="F147" s="36">
        <f>SUMIFS(СВЦЭМ!$C$39:$C$782,СВЦЭМ!$A$39:$A$782,$A147,СВЦЭМ!$B$39:$B$782,F$119)+'СЕТ СН'!$I$9+СВЦЭМ!$D$10+'СЕТ СН'!$I$5-'СЕТ СН'!$I$17</f>
        <v>5748.55532709</v>
      </c>
      <c r="G147" s="36">
        <f>SUMIFS(СВЦЭМ!$C$39:$C$782,СВЦЭМ!$A$39:$A$782,$A147,СВЦЭМ!$B$39:$B$782,G$119)+'СЕТ СН'!$I$9+СВЦЭМ!$D$10+'СЕТ СН'!$I$5-'СЕТ СН'!$I$17</f>
        <v>5738.5140119300004</v>
      </c>
      <c r="H147" s="36">
        <f>SUMIFS(СВЦЭМ!$C$39:$C$782,СВЦЭМ!$A$39:$A$782,$A147,СВЦЭМ!$B$39:$B$782,H$119)+'СЕТ СН'!$I$9+СВЦЭМ!$D$10+'СЕТ СН'!$I$5-'СЕТ СН'!$I$17</f>
        <v>5726.2030022700001</v>
      </c>
      <c r="I147" s="36">
        <f>SUMIFS(СВЦЭМ!$C$39:$C$782,СВЦЭМ!$A$39:$A$782,$A147,СВЦЭМ!$B$39:$B$782,I$119)+'СЕТ СН'!$I$9+СВЦЭМ!$D$10+'СЕТ СН'!$I$5-'СЕТ СН'!$I$17</f>
        <v>5716.5793544400003</v>
      </c>
      <c r="J147" s="36">
        <f>SUMIFS(СВЦЭМ!$C$39:$C$782,СВЦЭМ!$A$39:$A$782,$A147,СВЦЭМ!$B$39:$B$782,J$119)+'СЕТ СН'!$I$9+СВЦЭМ!$D$10+'СЕТ СН'!$I$5-'СЕТ СН'!$I$17</f>
        <v>5675.4292677700005</v>
      </c>
      <c r="K147" s="36">
        <f>SUMIFS(СВЦЭМ!$C$39:$C$782,СВЦЭМ!$A$39:$A$782,$A147,СВЦЭМ!$B$39:$B$782,K$119)+'СЕТ СН'!$I$9+СВЦЭМ!$D$10+'СЕТ СН'!$I$5-'СЕТ СН'!$I$17</f>
        <v>5624.6372411600005</v>
      </c>
      <c r="L147" s="36">
        <f>SUMIFS(СВЦЭМ!$C$39:$C$782,СВЦЭМ!$A$39:$A$782,$A147,СВЦЭМ!$B$39:$B$782,L$119)+'СЕТ СН'!$I$9+СВЦЭМ!$D$10+'СЕТ СН'!$I$5-'СЕТ СН'!$I$17</f>
        <v>5584.8943905599999</v>
      </c>
      <c r="M147" s="36">
        <f>SUMIFS(СВЦЭМ!$C$39:$C$782,СВЦЭМ!$A$39:$A$782,$A147,СВЦЭМ!$B$39:$B$782,M$119)+'СЕТ СН'!$I$9+СВЦЭМ!$D$10+'СЕТ СН'!$I$5-'СЕТ СН'!$I$17</f>
        <v>5582.17006451</v>
      </c>
      <c r="N147" s="36">
        <f>SUMIFS(СВЦЭМ!$C$39:$C$782,СВЦЭМ!$A$39:$A$782,$A147,СВЦЭМ!$B$39:$B$782,N$119)+'СЕТ СН'!$I$9+СВЦЭМ!$D$10+'СЕТ СН'!$I$5-'СЕТ СН'!$I$17</f>
        <v>5592.3207601700005</v>
      </c>
      <c r="O147" s="36">
        <f>SUMIFS(СВЦЭМ!$C$39:$C$782,СВЦЭМ!$A$39:$A$782,$A147,СВЦЭМ!$B$39:$B$782,O$119)+'СЕТ СН'!$I$9+СВЦЭМ!$D$10+'СЕТ СН'!$I$5-'СЕТ СН'!$I$17</f>
        <v>5602.5770616500004</v>
      </c>
      <c r="P147" s="36">
        <f>SUMIFS(СВЦЭМ!$C$39:$C$782,СВЦЭМ!$A$39:$A$782,$A147,СВЦЭМ!$B$39:$B$782,P$119)+'СЕТ СН'!$I$9+СВЦЭМ!$D$10+'СЕТ СН'!$I$5-'СЕТ СН'!$I$17</f>
        <v>5611.8887197800004</v>
      </c>
      <c r="Q147" s="36">
        <f>SUMIFS(СВЦЭМ!$C$39:$C$782,СВЦЭМ!$A$39:$A$782,$A147,СВЦЭМ!$B$39:$B$782,Q$119)+'СЕТ СН'!$I$9+СВЦЭМ!$D$10+'СЕТ СН'!$I$5-'СЕТ СН'!$I$17</f>
        <v>5618.5414232100002</v>
      </c>
      <c r="R147" s="36">
        <f>SUMIFS(СВЦЭМ!$C$39:$C$782,СВЦЭМ!$A$39:$A$782,$A147,СВЦЭМ!$B$39:$B$782,R$119)+'СЕТ СН'!$I$9+СВЦЭМ!$D$10+'СЕТ СН'!$I$5-'СЕТ СН'!$I$17</f>
        <v>5614.2602357400001</v>
      </c>
      <c r="S147" s="36">
        <f>SUMIFS(СВЦЭМ!$C$39:$C$782,СВЦЭМ!$A$39:$A$782,$A147,СВЦЭМ!$B$39:$B$782,S$119)+'СЕТ СН'!$I$9+СВЦЭМ!$D$10+'СЕТ СН'!$I$5-'СЕТ СН'!$I$17</f>
        <v>5590.7066372600002</v>
      </c>
      <c r="T147" s="36">
        <f>SUMIFS(СВЦЭМ!$C$39:$C$782,СВЦЭМ!$A$39:$A$782,$A147,СВЦЭМ!$B$39:$B$782,T$119)+'СЕТ СН'!$I$9+СВЦЭМ!$D$10+'СЕТ СН'!$I$5-'СЕТ СН'!$I$17</f>
        <v>5544.49757641</v>
      </c>
      <c r="U147" s="36">
        <f>SUMIFS(СВЦЭМ!$C$39:$C$782,СВЦЭМ!$A$39:$A$782,$A147,СВЦЭМ!$B$39:$B$782,U$119)+'СЕТ СН'!$I$9+СВЦЭМ!$D$10+'СЕТ СН'!$I$5-'СЕТ СН'!$I$17</f>
        <v>5543.2861949300004</v>
      </c>
      <c r="V147" s="36">
        <f>SUMIFS(СВЦЭМ!$C$39:$C$782,СВЦЭМ!$A$39:$A$782,$A147,СВЦЭМ!$B$39:$B$782,V$119)+'СЕТ СН'!$I$9+СВЦЭМ!$D$10+'СЕТ СН'!$I$5-'СЕТ СН'!$I$17</f>
        <v>5562.7968771699998</v>
      </c>
      <c r="W147" s="36">
        <f>SUMIFS(СВЦЭМ!$C$39:$C$782,СВЦЭМ!$A$39:$A$782,$A147,СВЦЭМ!$B$39:$B$782,W$119)+'СЕТ СН'!$I$9+СВЦЭМ!$D$10+'СЕТ СН'!$I$5-'СЕТ СН'!$I$17</f>
        <v>5583.1044269000004</v>
      </c>
      <c r="X147" s="36">
        <f>SUMIFS(СВЦЭМ!$C$39:$C$782,СВЦЭМ!$A$39:$A$782,$A147,СВЦЭМ!$B$39:$B$782,X$119)+'СЕТ СН'!$I$9+СВЦЭМ!$D$10+'СЕТ СН'!$I$5-'СЕТ СН'!$I$17</f>
        <v>5619.3261508900005</v>
      </c>
      <c r="Y147" s="36">
        <f>SUMIFS(СВЦЭМ!$C$39:$C$782,СВЦЭМ!$A$39:$A$782,$A147,СВЦЭМ!$B$39:$B$782,Y$119)+'СЕТ СН'!$I$9+СВЦЭМ!$D$10+'СЕТ СН'!$I$5-'СЕТ СН'!$I$17</f>
        <v>5639.4769850800003</v>
      </c>
    </row>
    <row r="148" spans="1:26" ht="15.75" x14ac:dyDescent="0.2">
      <c r="A148" s="35">
        <f t="shared" si="3"/>
        <v>45320</v>
      </c>
      <c r="B148" s="36">
        <f>SUMIFS(СВЦЭМ!$C$39:$C$782,СВЦЭМ!$A$39:$A$782,$A148,СВЦЭМ!$B$39:$B$782,B$119)+'СЕТ СН'!$I$9+СВЦЭМ!$D$10+'СЕТ СН'!$I$5-'СЕТ СН'!$I$17</f>
        <v>5664.4697082500006</v>
      </c>
      <c r="C148" s="36">
        <f>SUMIFS(СВЦЭМ!$C$39:$C$782,СВЦЭМ!$A$39:$A$782,$A148,СВЦЭМ!$B$39:$B$782,C$119)+'СЕТ СН'!$I$9+СВЦЭМ!$D$10+'СЕТ СН'!$I$5-'СЕТ СН'!$I$17</f>
        <v>5699.3104527300002</v>
      </c>
      <c r="D148" s="36">
        <f>SUMIFS(СВЦЭМ!$C$39:$C$782,СВЦЭМ!$A$39:$A$782,$A148,СВЦЭМ!$B$39:$B$782,D$119)+'СЕТ СН'!$I$9+СВЦЭМ!$D$10+'СЕТ СН'!$I$5-'СЕТ СН'!$I$17</f>
        <v>5710.1381994500007</v>
      </c>
      <c r="E148" s="36">
        <f>SUMIFS(СВЦЭМ!$C$39:$C$782,СВЦЭМ!$A$39:$A$782,$A148,СВЦЭМ!$B$39:$B$782,E$119)+'СЕТ СН'!$I$9+СВЦЭМ!$D$10+'СЕТ СН'!$I$5-'СЕТ СН'!$I$17</f>
        <v>5721.6304129</v>
      </c>
      <c r="F148" s="36">
        <f>SUMIFS(СВЦЭМ!$C$39:$C$782,СВЦЭМ!$A$39:$A$782,$A148,СВЦЭМ!$B$39:$B$782,F$119)+'СЕТ СН'!$I$9+СВЦЭМ!$D$10+'СЕТ СН'!$I$5-'СЕТ СН'!$I$17</f>
        <v>5720.2242871200006</v>
      </c>
      <c r="G148" s="36">
        <f>SUMIFS(СВЦЭМ!$C$39:$C$782,СВЦЭМ!$A$39:$A$782,$A148,СВЦЭМ!$B$39:$B$782,G$119)+'СЕТ СН'!$I$9+СВЦЭМ!$D$10+'СЕТ СН'!$I$5-'СЕТ СН'!$I$17</f>
        <v>5694.7523813000007</v>
      </c>
      <c r="H148" s="36">
        <f>SUMIFS(СВЦЭМ!$C$39:$C$782,СВЦЭМ!$A$39:$A$782,$A148,СВЦЭМ!$B$39:$B$782,H$119)+'СЕТ СН'!$I$9+СВЦЭМ!$D$10+'СЕТ СН'!$I$5-'СЕТ СН'!$I$17</f>
        <v>5666.89646541</v>
      </c>
      <c r="I148" s="36">
        <f>SUMIFS(СВЦЭМ!$C$39:$C$782,СВЦЭМ!$A$39:$A$782,$A148,СВЦЭМ!$B$39:$B$782,I$119)+'СЕТ СН'!$I$9+СВЦЭМ!$D$10+'СЕТ СН'!$I$5-'СЕТ СН'!$I$17</f>
        <v>5636.6029588800002</v>
      </c>
      <c r="J148" s="36">
        <f>SUMIFS(СВЦЭМ!$C$39:$C$782,СВЦЭМ!$A$39:$A$782,$A148,СВЦЭМ!$B$39:$B$782,J$119)+'СЕТ СН'!$I$9+СВЦЭМ!$D$10+'СЕТ СН'!$I$5-'СЕТ СН'!$I$17</f>
        <v>5594.79586982</v>
      </c>
      <c r="K148" s="36">
        <f>SUMIFS(СВЦЭМ!$C$39:$C$782,СВЦЭМ!$A$39:$A$782,$A148,СВЦЭМ!$B$39:$B$782,K$119)+'СЕТ СН'!$I$9+СВЦЭМ!$D$10+'СЕТ СН'!$I$5-'СЕТ СН'!$I$17</f>
        <v>5574.9572746200001</v>
      </c>
      <c r="L148" s="36">
        <f>SUMIFS(СВЦЭМ!$C$39:$C$782,СВЦЭМ!$A$39:$A$782,$A148,СВЦЭМ!$B$39:$B$782,L$119)+'СЕТ СН'!$I$9+СВЦЭМ!$D$10+'СЕТ СН'!$I$5-'СЕТ СН'!$I$17</f>
        <v>5565.1166543199997</v>
      </c>
      <c r="M148" s="36">
        <f>SUMIFS(СВЦЭМ!$C$39:$C$782,СВЦЭМ!$A$39:$A$782,$A148,СВЦЭМ!$B$39:$B$782,M$119)+'СЕТ СН'!$I$9+СВЦЭМ!$D$10+'СЕТ СН'!$I$5-'СЕТ СН'!$I$17</f>
        <v>5583.5372359499997</v>
      </c>
      <c r="N148" s="36">
        <f>SUMIFS(СВЦЭМ!$C$39:$C$782,СВЦЭМ!$A$39:$A$782,$A148,СВЦЭМ!$B$39:$B$782,N$119)+'СЕТ СН'!$I$9+СВЦЭМ!$D$10+'СЕТ СН'!$I$5-'СЕТ СН'!$I$17</f>
        <v>5608.4020253400004</v>
      </c>
      <c r="O148" s="36">
        <f>SUMIFS(СВЦЭМ!$C$39:$C$782,СВЦЭМ!$A$39:$A$782,$A148,СВЦЭМ!$B$39:$B$782,O$119)+'СЕТ СН'!$I$9+СВЦЭМ!$D$10+'СЕТ СН'!$I$5-'СЕТ СН'!$I$17</f>
        <v>5622.6702508899998</v>
      </c>
      <c r="P148" s="36">
        <f>SUMIFS(СВЦЭМ!$C$39:$C$782,СВЦЭМ!$A$39:$A$782,$A148,СВЦЭМ!$B$39:$B$782,P$119)+'СЕТ СН'!$I$9+СВЦЭМ!$D$10+'СЕТ СН'!$I$5-'СЕТ СН'!$I$17</f>
        <v>5632.7147887200008</v>
      </c>
      <c r="Q148" s="36">
        <f>SUMIFS(СВЦЭМ!$C$39:$C$782,СВЦЭМ!$A$39:$A$782,$A148,СВЦЭМ!$B$39:$B$782,Q$119)+'СЕТ СН'!$I$9+СВЦЭМ!$D$10+'СЕТ СН'!$I$5-'СЕТ СН'!$I$17</f>
        <v>5638.78011092</v>
      </c>
      <c r="R148" s="36">
        <f>SUMIFS(СВЦЭМ!$C$39:$C$782,СВЦЭМ!$A$39:$A$782,$A148,СВЦЭМ!$B$39:$B$782,R$119)+'СЕТ СН'!$I$9+СВЦЭМ!$D$10+'СЕТ СН'!$I$5-'СЕТ СН'!$I$17</f>
        <v>5636.1061061099999</v>
      </c>
      <c r="S148" s="36">
        <f>SUMIFS(СВЦЭМ!$C$39:$C$782,СВЦЭМ!$A$39:$A$782,$A148,СВЦЭМ!$B$39:$B$782,S$119)+'СЕТ СН'!$I$9+СВЦЭМ!$D$10+'СЕТ СН'!$I$5-'СЕТ СН'!$I$17</f>
        <v>5609.9449881400005</v>
      </c>
      <c r="T148" s="36">
        <f>SUMIFS(СВЦЭМ!$C$39:$C$782,СВЦЭМ!$A$39:$A$782,$A148,СВЦЭМ!$B$39:$B$782,T$119)+'СЕТ СН'!$I$9+СВЦЭМ!$D$10+'СЕТ СН'!$I$5-'СЕТ СН'!$I$17</f>
        <v>5569.1219165399998</v>
      </c>
      <c r="U148" s="36">
        <f>SUMIFS(СВЦЭМ!$C$39:$C$782,СВЦЭМ!$A$39:$A$782,$A148,СВЦЭМ!$B$39:$B$782,U$119)+'СЕТ СН'!$I$9+СВЦЭМ!$D$10+'СЕТ СН'!$I$5-'СЕТ СН'!$I$17</f>
        <v>5572.4018259200002</v>
      </c>
      <c r="V148" s="36">
        <f>SUMIFS(СВЦЭМ!$C$39:$C$782,СВЦЭМ!$A$39:$A$782,$A148,СВЦЭМ!$B$39:$B$782,V$119)+'СЕТ СН'!$I$9+СВЦЭМ!$D$10+'СЕТ СН'!$I$5-'СЕТ СН'!$I$17</f>
        <v>5585.4147407400005</v>
      </c>
      <c r="W148" s="36">
        <f>SUMIFS(СВЦЭМ!$C$39:$C$782,СВЦЭМ!$A$39:$A$782,$A148,СВЦЭМ!$B$39:$B$782,W$119)+'СЕТ СН'!$I$9+СВЦЭМ!$D$10+'СЕТ СН'!$I$5-'СЕТ СН'!$I$17</f>
        <v>5602.1598270100003</v>
      </c>
      <c r="X148" s="36">
        <f>SUMIFS(СВЦЭМ!$C$39:$C$782,СВЦЭМ!$A$39:$A$782,$A148,СВЦЭМ!$B$39:$B$782,X$119)+'СЕТ СН'!$I$9+СВЦЭМ!$D$10+'СЕТ СН'!$I$5-'СЕТ СН'!$I$17</f>
        <v>5629.9360482600005</v>
      </c>
      <c r="Y148" s="36">
        <f>SUMIFS(СВЦЭМ!$C$39:$C$782,СВЦЭМ!$A$39:$A$782,$A148,СВЦЭМ!$B$39:$B$782,Y$119)+'СЕТ СН'!$I$9+СВЦЭМ!$D$10+'СЕТ СН'!$I$5-'СЕТ СН'!$I$17</f>
        <v>5651.4085492300001</v>
      </c>
    </row>
    <row r="149" spans="1:26" ht="15.75" x14ac:dyDescent="0.2">
      <c r="A149" s="35">
        <f t="shared" si="3"/>
        <v>45321</v>
      </c>
      <c r="B149" s="36">
        <f>SUMIFS(СВЦЭМ!$C$39:$C$782,СВЦЭМ!$A$39:$A$782,$A149,СВЦЭМ!$B$39:$B$782,B$119)+'СЕТ СН'!$I$9+СВЦЭМ!$D$10+'СЕТ СН'!$I$5-'СЕТ СН'!$I$17</f>
        <v>5747.29297245</v>
      </c>
      <c r="C149" s="36">
        <f>SUMIFS(СВЦЭМ!$C$39:$C$782,СВЦЭМ!$A$39:$A$782,$A149,СВЦЭМ!$B$39:$B$782,C$119)+'СЕТ СН'!$I$9+СВЦЭМ!$D$10+'СЕТ СН'!$I$5-'СЕТ СН'!$I$17</f>
        <v>5767.5982612600001</v>
      </c>
      <c r="D149" s="36">
        <f>SUMIFS(СВЦЭМ!$C$39:$C$782,СВЦЭМ!$A$39:$A$782,$A149,СВЦЭМ!$B$39:$B$782,D$119)+'СЕТ СН'!$I$9+СВЦЭМ!$D$10+'СЕТ СН'!$I$5-'СЕТ СН'!$I$17</f>
        <v>5790.8974385600004</v>
      </c>
      <c r="E149" s="36">
        <f>SUMIFS(СВЦЭМ!$C$39:$C$782,СВЦЭМ!$A$39:$A$782,$A149,СВЦЭМ!$B$39:$B$782,E$119)+'СЕТ СН'!$I$9+СВЦЭМ!$D$10+'СЕТ СН'!$I$5-'СЕТ СН'!$I$17</f>
        <v>5809.8651603899998</v>
      </c>
      <c r="F149" s="36">
        <f>SUMIFS(СВЦЭМ!$C$39:$C$782,СВЦЭМ!$A$39:$A$782,$A149,СВЦЭМ!$B$39:$B$782,F$119)+'СЕТ СН'!$I$9+СВЦЭМ!$D$10+'СЕТ СН'!$I$5-'СЕТ СН'!$I$17</f>
        <v>5802.0890296899997</v>
      </c>
      <c r="G149" s="36">
        <f>SUMIFS(СВЦЭМ!$C$39:$C$782,СВЦЭМ!$A$39:$A$782,$A149,СВЦЭМ!$B$39:$B$782,G$119)+'СЕТ СН'!$I$9+СВЦЭМ!$D$10+'СЕТ СН'!$I$5-'СЕТ СН'!$I$17</f>
        <v>5776.5283319700002</v>
      </c>
      <c r="H149" s="36">
        <f>SUMIFS(СВЦЭМ!$C$39:$C$782,СВЦЭМ!$A$39:$A$782,$A149,СВЦЭМ!$B$39:$B$782,H$119)+'СЕТ СН'!$I$9+СВЦЭМ!$D$10+'СЕТ СН'!$I$5-'СЕТ СН'!$I$17</f>
        <v>5721.6193653</v>
      </c>
      <c r="I149" s="36">
        <f>SUMIFS(СВЦЭМ!$C$39:$C$782,СВЦЭМ!$A$39:$A$782,$A149,СВЦЭМ!$B$39:$B$782,I$119)+'СЕТ СН'!$I$9+СВЦЭМ!$D$10+'СЕТ СН'!$I$5-'СЕТ СН'!$I$17</f>
        <v>5691.3825253699997</v>
      </c>
      <c r="J149" s="36">
        <f>SUMIFS(СВЦЭМ!$C$39:$C$782,СВЦЭМ!$A$39:$A$782,$A149,СВЦЭМ!$B$39:$B$782,J$119)+'СЕТ СН'!$I$9+СВЦЭМ!$D$10+'СЕТ СН'!$I$5-'СЕТ СН'!$I$17</f>
        <v>5626.8322560800007</v>
      </c>
      <c r="K149" s="36">
        <f>SUMIFS(СВЦЭМ!$C$39:$C$782,СВЦЭМ!$A$39:$A$782,$A149,СВЦЭМ!$B$39:$B$782,K$119)+'СЕТ СН'!$I$9+СВЦЭМ!$D$10+'СЕТ СН'!$I$5-'СЕТ СН'!$I$17</f>
        <v>5609.9681323500008</v>
      </c>
      <c r="L149" s="36">
        <f>SUMIFS(СВЦЭМ!$C$39:$C$782,СВЦЭМ!$A$39:$A$782,$A149,СВЦЭМ!$B$39:$B$782,L$119)+'СЕТ СН'!$I$9+СВЦЭМ!$D$10+'СЕТ СН'!$I$5-'СЕТ СН'!$I$17</f>
        <v>5626.0871342700002</v>
      </c>
      <c r="M149" s="36">
        <f>SUMIFS(СВЦЭМ!$C$39:$C$782,СВЦЭМ!$A$39:$A$782,$A149,СВЦЭМ!$B$39:$B$782,M$119)+'СЕТ СН'!$I$9+СВЦЭМ!$D$10+'СЕТ СН'!$I$5-'СЕТ СН'!$I$17</f>
        <v>5704.45498864</v>
      </c>
      <c r="N149" s="36">
        <f>SUMIFS(СВЦЭМ!$C$39:$C$782,СВЦЭМ!$A$39:$A$782,$A149,СВЦЭМ!$B$39:$B$782,N$119)+'СЕТ СН'!$I$9+СВЦЭМ!$D$10+'СЕТ СН'!$I$5-'СЕТ СН'!$I$17</f>
        <v>5745.53964335</v>
      </c>
      <c r="O149" s="36">
        <f>SUMIFS(СВЦЭМ!$C$39:$C$782,СВЦЭМ!$A$39:$A$782,$A149,СВЦЭМ!$B$39:$B$782,O$119)+'СЕТ СН'!$I$9+СВЦЭМ!$D$10+'СЕТ СН'!$I$5-'СЕТ СН'!$I$17</f>
        <v>5764.0075579500008</v>
      </c>
      <c r="P149" s="36">
        <f>SUMIFS(СВЦЭМ!$C$39:$C$782,СВЦЭМ!$A$39:$A$782,$A149,СВЦЭМ!$B$39:$B$782,P$119)+'СЕТ СН'!$I$9+СВЦЭМ!$D$10+'СЕТ СН'!$I$5-'СЕТ СН'!$I$17</f>
        <v>5780.7505741900004</v>
      </c>
      <c r="Q149" s="36">
        <f>SUMIFS(СВЦЭМ!$C$39:$C$782,СВЦЭМ!$A$39:$A$782,$A149,СВЦЭМ!$B$39:$B$782,Q$119)+'СЕТ СН'!$I$9+СВЦЭМ!$D$10+'СЕТ СН'!$I$5-'СЕТ СН'!$I$17</f>
        <v>5796.6988547700003</v>
      </c>
      <c r="R149" s="36">
        <f>SUMIFS(СВЦЭМ!$C$39:$C$782,СВЦЭМ!$A$39:$A$782,$A149,СВЦЭМ!$B$39:$B$782,R$119)+'СЕТ СН'!$I$9+СВЦЭМ!$D$10+'СЕТ СН'!$I$5-'СЕТ СН'!$I$17</f>
        <v>5795.4409067500001</v>
      </c>
      <c r="S149" s="36">
        <f>SUMIFS(СВЦЭМ!$C$39:$C$782,СВЦЭМ!$A$39:$A$782,$A149,СВЦЭМ!$B$39:$B$782,S$119)+'СЕТ СН'!$I$9+СВЦЭМ!$D$10+'СЕТ СН'!$I$5-'СЕТ СН'!$I$17</f>
        <v>5774.4821564499998</v>
      </c>
      <c r="T149" s="36">
        <f>SUMIFS(СВЦЭМ!$C$39:$C$782,СВЦЭМ!$A$39:$A$782,$A149,СВЦЭМ!$B$39:$B$782,T$119)+'СЕТ СН'!$I$9+СВЦЭМ!$D$10+'СЕТ СН'!$I$5-'СЕТ СН'!$I$17</f>
        <v>5688.8821965200004</v>
      </c>
      <c r="U149" s="36">
        <f>SUMIFS(СВЦЭМ!$C$39:$C$782,СВЦЭМ!$A$39:$A$782,$A149,СВЦЭМ!$B$39:$B$782,U$119)+'СЕТ СН'!$I$9+СВЦЭМ!$D$10+'СЕТ СН'!$I$5-'СЕТ СН'!$I$17</f>
        <v>5658.81213002</v>
      </c>
      <c r="V149" s="36">
        <f>SUMIFS(СВЦЭМ!$C$39:$C$782,СВЦЭМ!$A$39:$A$782,$A149,СВЦЭМ!$B$39:$B$782,V$119)+'СЕТ СН'!$I$9+СВЦЭМ!$D$10+'СЕТ СН'!$I$5-'СЕТ СН'!$I$17</f>
        <v>5685.4009894800001</v>
      </c>
      <c r="W149" s="36">
        <f>SUMIFS(СВЦЭМ!$C$39:$C$782,СВЦЭМ!$A$39:$A$782,$A149,СВЦЭМ!$B$39:$B$782,W$119)+'СЕТ СН'!$I$9+СВЦЭМ!$D$10+'СЕТ СН'!$I$5-'СЕТ СН'!$I$17</f>
        <v>5661.8662236</v>
      </c>
      <c r="X149" s="36">
        <f>SUMIFS(СВЦЭМ!$C$39:$C$782,СВЦЭМ!$A$39:$A$782,$A149,СВЦЭМ!$B$39:$B$782,X$119)+'СЕТ СН'!$I$9+СВЦЭМ!$D$10+'СЕТ СН'!$I$5-'СЕТ СН'!$I$17</f>
        <v>5683.5409242000005</v>
      </c>
      <c r="Y149" s="36">
        <f>SUMIFS(СВЦЭМ!$C$39:$C$782,СВЦЭМ!$A$39:$A$782,$A149,СВЦЭМ!$B$39:$B$782,Y$119)+'СЕТ СН'!$I$9+СВЦЭМ!$D$10+'СЕТ СН'!$I$5-'СЕТ СН'!$I$17</f>
        <v>5715.0916340399999</v>
      </c>
    </row>
    <row r="150" spans="1:26" ht="15.75" x14ac:dyDescent="0.2">
      <c r="A150" s="35">
        <f t="shared" si="3"/>
        <v>45322</v>
      </c>
      <c r="B150" s="36">
        <f>SUMIFS(СВЦЭМ!$C$39:$C$782,СВЦЭМ!$A$39:$A$782,$A150,СВЦЭМ!$B$39:$B$782,B$119)+'СЕТ СН'!$I$9+СВЦЭМ!$D$10+'СЕТ СН'!$I$5-'СЕТ СН'!$I$17</f>
        <v>5763.0276413900001</v>
      </c>
      <c r="C150" s="36">
        <f>SUMIFS(СВЦЭМ!$C$39:$C$782,СВЦЭМ!$A$39:$A$782,$A150,СВЦЭМ!$B$39:$B$782,C$119)+'СЕТ СН'!$I$9+СВЦЭМ!$D$10+'СЕТ СН'!$I$5-'СЕТ СН'!$I$17</f>
        <v>5811.2174124100002</v>
      </c>
      <c r="D150" s="36">
        <f>SUMIFS(СВЦЭМ!$C$39:$C$782,СВЦЭМ!$A$39:$A$782,$A150,СВЦЭМ!$B$39:$B$782,D$119)+'СЕТ СН'!$I$9+СВЦЭМ!$D$10+'СЕТ СН'!$I$5-'СЕТ СН'!$I$17</f>
        <v>5824.2268667000008</v>
      </c>
      <c r="E150" s="36">
        <f>SUMIFS(СВЦЭМ!$C$39:$C$782,СВЦЭМ!$A$39:$A$782,$A150,СВЦЭМ!$B$39:$B$782,E$119)+'СЕТ СН'!$I$9+СВЦЭМ!$D$10+'СЕТ СН'!$I$5-'СЕТ СН'!$I$17</f>
        <v>5842.10897965</v>
      </c>
      <c r="F150" s="36">
        <f>SUMIFS(СВЦЭМ!$C$39:$C$782,СВЦЭМ!$A$39:$A$782,$A150,СВЦЭМ!$B$39:$B$782,F$119)+'СЕТ СН'!$I$9+СВЦЭМ!$D$10+'СЕТ СН'!$I$5-'СЕТ СН'!$I$17</f>
        <v>5833.6684534000005</v>
      </c>
      <c r="G150" s="36">
        <f>SUMIFS(СВЦЭМ!$C$39:$C$782,СВЦЭМ!$A$39:$A$782,$A150,СВЦЭМ!$B$39:$B$782,G$119)+'СЕТ СН'!$I$9+СВЦЭМ!$D$10+'СЕТ СН'!$I$5-'СЕТ СН'!$I$17</f>
        <v>5806.3534090700005</v>
      </c>
      <c r="H150" s="36">
        <f>SUMIFS(СВЦЭМ!$C$39:$C$782,СВЦЭМ!$A$39:$A$782,$A150,СВЦЭМ!$B$39:$B$782,H$119)+'СЕТ СН'!$I$9+СВЦЭМ!$D$10+'СЕТ СН'!$I$5-'СЕТ СН'!$I$17</f>
        <v>5750.5596782400007</v>
      </c>
      <c r="I150" s="36">
        <f>SUMIFS(СВЦЭМ!$C$39:$C$782,СВЦЭМ!$A$39:$A$782,$A150,СВЦЭМ!$B$39:$B$782,I$119)+'СЕТ СН'!$I$9+СВЦЭМ!$D$10+'СЕТ СН'!$I$5-'СЕТ СН'!$I$17</f>
        <v>5707.9388257700002</v>
      </c>
      <c r="J150" s="36">
        <f>SUMIFS(СВЦЭМ!$C$39:$C$782,СВЦЭМ!$A$39:$A$782,$A150,СВЦЭМ!$B$39:$B$782,J$119)+'СЕТ СН'!$I$9+СВЦЭМ!$D$10+'СЕТ СН'!$I$5-'СЕТ СН'!$I$17</f>
        <v>5669.0296065800003</v>
      </c>
      <c r="K150" s="36">
        <f>SUMIFS(СВЦЭМ!$C$39:$C$782,СВЦЭМ!$A$39:$A$782,$A150,СВЦЭМ!$B$39:$B$782,K$119)+'СЕТ СН'!$I$9+СВЦЭМ!$D$10+'СЕТ СН'!$I$5-'СЕТ СН'!$I$17</f>
        <v>5638.5638877600004</v>
      </c>
      <c r="L150" s="36">
        <f>SUMIFS(СВЦЭМ!$C$39:$C$782,СВЦЭМ!$A$39:$A$782,$A150,СВЦЭМ!$B$39:$B$782,L$119)+'СЕТ СН'!$I$9+СВЦЭМ!$D$10+'СЕТ СН'!$I$5-'СЕТ СН'!$I$17</f>
        <v>5637.7583464500003</v>
      </c>
      <c r="M150" s="36">
        <f>SUMIFS(СВЦЭМ!$C$39:$C$782,СВЦЭМ!$A$39:$A$782,$A150,СВЦЭМ!$B$39:$B$782,M$119)+'СЕТ СН'!$I$9+СВЦЭМ!$D$10+'СЕТ СН'!$I$5-'СЕТ СН'!$I$17</f>
        <v>5768.4635109000001</v>
      </c>
      <c r="N150" s="36">
        <f>SUMIFS(СВЦЭМ!$C$39:$C$782,СВЦЭМ!$A$39:$A$782,$A150,СВЦЭМ!$B$39:$B$782,N$119)+'СЕТ СН'!$I$9+СВЦЭМ!$D$10+'СЕТ СН'!$I$5-'СЕТ СН'!$I$17</f>
        <v>5797.6370718200005</v>
      </c>
      <c r="O150" s="36">
        <f>SUMIFS(СВЦЭМ!$C$39:$C$782,СВЦЭМ!$A$39:$A$782,$A150,СВЦЭМ!$B$39:$B$782,O$119)+'СЕТ СН'!$I$9+СВЦЭМ!$D$10+'СЕТ СН'!$I$5-'СЕТ СН'!$I$17</f>
        <v>5815.1604791</v>
      </c>
      <c r="P150" s="36">
        <f>SUMIFS(СВЦЭМ!$C$39:$C$782,СВЦЭМ!$A$39:$A$782,$A150,СВЦЭМ!$B$39:$B$782,P$119)+'СЕТ СН'!$I$9+СВЦЭМ!$D$10+'СЕТ СН'!$I$5-'СЕТ СН'!$I$17</f>
        <v>5833.2575592800004</v>
      </c>
      <c r="Q150" s="36">
        <f>SUMIFS(СВЦЭМ!$C$39:$C$782,СВЦЭМ!$A$39:$A$782,$A150,СВЦЭМ!$B$39:$B$782,Q$119)+'СЕТ СН'!$I$9+СВЦЭМ!$D$10+'СЕТ СН'!$I$5-'СЕТ СН'!$I$17</f>
        <v>5854.0172664000002</v>
      </c>
      <c r="R150" s="36">
        <f>SUMIFS(СВЦЭМ!$C$39:$C$782,СВЦЭМ!$A$39:$A$782,$A150,СВЦЭМ!$B$39:$B$782,R$119)+'СЕТ СН'!$I$9+СВЦЭМ!$D$10+'СЕТ СН'!$I$5-'СЕТ СН'!$I$17</f>
        <v>5851.8327516999998</v>
      </c>
      <c r="S150" s="36">
        <f>SUMIFS(СВЦЭМ!$C$39:$C$782,СВЦЭМ!$A$39:$A$782,$A150,СВЦЭМ!$B$39:$B$782,S$119)+'СЕТ СН'!$I$9+СВЦЭМ!$D$10+'СЕТ СН'!$I$5-'СЕТ СН'!$I$17</f>
        <v>5814.72261205</v>
      </c>
      <c r="T150" s="36">
        <f>SUMIFS(СВЦЭМ!$C$39:$C$782,СВЦЭМ!$A$39:$A$782,$A150,СВЦЭМ!$B$39:$B$782,T$119)+'СЕТ СН'!$I$9+СВЦЭМ!$D$10+'СЕТ СН'!$I$5-'СЕТ СН'!$I$17</f>
        <v>5738.4855057800005</v>
      </c>
      <c r="U150" s="36">
        <f>SUMIFS(СВЦЭМ!$C$39:$C$782,СВЦЭМ!$A$39:$A$782,$A150,СВЦЭМ!$B$39:$B$782,U$119)+'СЕТ СН'!$I$9+СВЦЭМ!$D$10+'СЕТ СН'!$I$5-'СЕТ СН'!$I$17</f>
        <v>5721.4002440000004</v>
      </c>
      <c r="V150" s="36">
        <f>SUMIFS(СВЦЭМ!$C$39:$C$782,СВЦЭМ!$A$39:$A$782,$A150,СВЦЭМ!$B$39:$B$782,V$119)+'СЕТ СН'!$I$9+СВЦЭМ!$D$10+'СЕТ СН'!$I$5-'СЕТ СН'!$I$17</f>
        <v>5689.9926334800002</v>
      </c>
      <c r="W150" s="36">
        <f>SUMIFS(СВЦЭМ!$C$39:$C$782,СВЦЭМ!$A$39:$A$782,$A150,СВЦЭМ!$B$39:$B$782,W$119)+'СЕТ СН'!$I$9+СВЦЭМ!$D$10+'СЕТ СН'!$I$5-'СЕТ СН'!$I$17</f>
        <v>5670.5943387300003</v>
      </c>
      <c r="X150" s="36">
        <f>SUMIFS(СВЦЭМ!$C$39:$C$782,СВЦЭМ!$A$39:$A$782,$A150,СВЦЭМ!$B$39:$B$782,X$119)+'СЕТ СН'!$I$9+СВЦЭМ!$D$10+'СЕТ СН'!$I$5-'СЕТ СН'!$I$17</f>
        <v>5688.8926530200006</v>
      </c>
      <c r="Y150" s="36">
        <f>SUMIFS(СВЦЭМ!$C$39:$C$782,СВЦЭМ!$A$39:$A$782,$A150,СВЦЭМ!$B$39:$B$782,Y$119)+'СЕТ СН'!$I$9+СВЦЭМ!$D$10+'СЕТ СН'!$I$5-'СЕТ СН'!$I$17</f>
        <v>5720.9255135500007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631613.54938848782</v>
      </c>
      <c r="O155" s="139"/>
      <c r="P155" s="138">
        <f>СВЦЭМ!$D$12+'СЕТ СН'!$F$10-'СЕТ СН'!$G$18</f>
        <v>631613.54938848782</v>
      </c>
      <c r="Q155" s="139"/>
      <c r="R155" s="138">
        <f>СВЦЭМ!$D$12+'СЕТ СН'!$F$10-'СЕТ СН'!$H$18</f>
        <v>631613.54938848782</v>
      </c>
      <c r="S155" s="139"/>
      <c r="T155" s="138">
        <f>СВЦЭМ!$D$12+'СЕТ СН'!$F$10-'СЕТ СН'!$I$18</f>
        <v>631613.54938848782</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SUMIFS(СВЦЭМ!$C$39:$C$782,СВЦЭМ!$A$39:$A$782,$A12,СВЦЭМ!$B$39:$B$782,B$11)+'СЕТ СН'!$F$9+СВЦЭМ!$D$10+'СЕТ СН'!$F$6-'СЕТ СН'!$F$19</f>
        <v>2273.1437381799997</v>
      </c>
      <c r="C12" s="36">
        <f>SUMIFS(СВЦЭМ!$C$39:$C$782,СВЦЭМ!$A$39:$A$782,$A12,СВЦЭМ!$B$39:$B$782,C$11)+'СЕТ СН'!$F$9+СВЦЭМ!$D$10+'СЕТ СН'!$F$6-'СЕТ СН'!$F$19</f>
        <v>2304.5434866899996</v>
      </c>
      <c r="D12" s="36">
        <f>SUMIFS(СВЦЭМ!$C$39:$C$782,СВЦЭМ!$A$39:$A$782,$A12,СВЦЭМ!$B$39:$B$782,D$11)+'СЕТ СН'!$F$9+СВЦЭМ!$D$10+'СЕТ СН'!$F$6-'СЕТ СН'!$F$19</f>
        <v>2315.1765110899996</v>
      </c>
      <c r="E12" s="36">
        <f>SUMIFS(СВЦЭМ!$C$39:$C$782,СВЦЭМ!$A$39:$A$782,$A12,СВЦЭМ!$B$39:$B$782,E$11)+'СЕТ СН'!$F$9+СВЦЭМ!$D$10+'СЕТ СН'!$F$6-'СЕТ СН'!$F$19</f>
        <v>2343.5079813799998</v>
      </c>
      <c r="F12" s="36">
        <f>SUMIFS(СВЦЭМ!$C$39:$C$782,СВЦЭМ!$A$39:$A$782,$A12,СВЦЭМ!$B$39:$B$782,F$11)+'СЕТ СН'!$F$9+СВЦЭМ!$D$10+'СЕТ СН'!$F$6-'СЕТ СН'!$F$19</f>
        <v>2357.1566015499998</v>
      </c>
      <c r="G12" s="36">
        <f>SUMIFS(СВЦЭМ!$C$39:$C$782,СВЦЭМ!$A$39:$A$782,$A12,СВЦЭМ!$B$39:$B$782,G$11)+'СЕТ СН'!$F$9+СВЦЭМ!$D$10+'СЕТ СН'!$F$6-'СЕТ СН'!$F$19</f>
        <v>2343.3526584599999</v>
      </c>
      <c r="H12" s="36">
        <f>SUMIFS(СВЦЭМ!$C$39:$C$782,СВЦЭМ!$A$39:$A$782,$A12,СВЦЭМ!$B$39:$B$782,H$11)+'СЕТ СН'!$F$9+СВЦЭМ!$D$10+'СЕТ СН'!$F$6-'СЕТ СН'!$F$19</f>
        <v>2341.6486360999997</v>
      </c>
      <c r="I12" s="36">
        <f>SUMIFS(СВЦЭМ!$C$39:$C$782,СВЦЭМ!$A$39:$A$782,$A12,СВЦЭМ!$B$39:$B$782,I$11)+'СЕТ СН'!$F$9+СВЦЭМ!$D$10+'СЕТ СН'!$F$6-'СЕТ СН'!$F$19</f>
        <v>2345.7485597499999</v>
      </c>
      <c r="J12" s="36">
        <f>SUMIFS(СВЦЭМ!$C$39:$C$782,СВЦЭМ!$A$39:$A$782,$A12,СВЦЭМ!$B$39:$B$782,J$11)+'СЕТ СН'!$F$9+СВЦЭМ!$D$10+'СЕТ СН'!$F$6-'СЕТ СН'!$F$19</f>
        <v>2343.18114621</v>
      </c>
      <c r="K12" s="36">
        <f>SUMIFS(СВЦЭМ!$C$39:$C$782,СВЦЭМ!$A$39:$A$782,$A12,СВЦЭМ!$B$39:$B$782,K$11)+'СЕТ СН'!$F$9+СВЦЭМ!$D$10+'СЕТ СН'!$F$6-'СЕТ СН'!$F$19</f>
        <v>2283.4999914699997</v>
      </c>
      <c r="L12" s="36">
        <f>SUMIFS(СВЦЭМ!$C$39:$C$782,СВЦЭМ!$A$39:$A$782,$A12,СВЦЭМ!$B$39:$B$782,L$11)+'СЕТ СН'!$F$9+СВЦЭМ!$D$10+'СЕТ СН'!$F$6-'СЕТ СН'!$F$19</f>
        <v>2275.1220511199999</v>
      </c>
      <c r="M12" s="36">
        <f>SUMIFS(СВЦЭМ!$C$39:$C$782,СВЦЭМ!$A$39:$A$782,$A12,СВЦЭМ!$B$39:$B$782,M$11)+'СЕТ СН'!$F$9+СВЦЭМ!$D$10+'СЕТ СН'!$F$6-'СЕТ СН'!$F$19</f>
        <v>2279.7102869499995</v>
      </c>
      <c r="N12" s="36">
        <f>SUMIFS(СВЦЭМ!$C$39:$C$782,СВЦЭМ!$A$39:$A$782,$A12,СВЦЭМ!$B$39:$B$782,N$11)+'СЕТ СН'!$F$9+СВЦЭМ!$D$10+'СЕТ СН'!$F$6-'СЕТ СН'!$F$19</f>
        <v>2272.66445071</v>
      </c>
      <c r="O12" s="36">
        <f>SUMIFS(СВЦЭМ!$C$39:$C$782,СВЦЭМ!$A$39:$A$782,$A12,СВЦЭМ!$B$39:$B$782,O$11)+'СЕТ СН'!$F$9+СВЦЭМ!$D$10+'СЕТ СН'!$F$6-'СЕТ СН'!$F$19</f>
        <v>2283.8728230399997</v>
      </c>
      <c r="P12" s="36">
        <f>SUMIFS(СВЦЭМ!$C$39:$C$782,СВЦЭМ!$A$39:$A$782,$A12,СВЦЭМ!$B$39:$B$782,P$11)+'СЕТ СН'!$F$9+СВЦЭМ!$D$10+'СЕТ СН'!$F$6-'СЕТ СН'!$F$19</f>
        <v>2310.5453560899996</v>
      </c>
      <c r="Q12" s="36">
        <f>SUMIFS(СВЦЭМ!$C$39:$C$782,СВЦЭМ!$A$39:$A$782,$A12,СВЦЭМ!$B$39:$B$782,Q$11)+'СЕТ СН'!$F$9+СВЦЭМ!$D$10+'СЕТ СН'!$F$6-'СЕТ СН'!$F$19</f>
        <v>2309.4285170899998</v>
      </c>
      <c r="R12" s="36">
        <f>SUMIFS(СВЦЭМ!$C$39:$C$782,СВЦЭМ!$A$39:$A$782,$A12,СВЦЭМ!$B$39:$B$782,R$11)+'СЕТ СН'!$F$9+СВЦЭМ!$D$10+'СЕТ СН'!$F$6-'СЕТ СН'!$F$19</f>
        <v>2309.9396399499997</v>
      </c>
      <c r="S12" s="36">
        <f>SUMIFS(СВЦЭМ!$C$39:$C$782,СВЦЭМ!$A$39:$A$782,$A12,СВЦЭМ!$B$39:$B$782,S$11)+'СЕТ СН'!$F$9+СВЦЭМ!$D$10+'СЕТ СН'!$F$6-'СЕТ СН'!$F$19</f>
        <v>2287.3197114099999</v>
      </c>
      <c r="T12" s="36">
        <f>SUMIFS(СВЦЭМ!$C$39:$C$782,СВЦЭМ!$A$39:$A$782,$A12,СВЦЭМ!$B$39:$B$782,T$11)+'СЕТ СН'!$F$9+СВЦЭМ!$D$10+'СЕТ СН'!$F$6-'СЕТ СН'!$F$19</f>
        <v>2244.4914857199997</v>
      </c>
      <c r="U12" s="36">
        <f>SUMIFS(СВЦЭМ!$C$39:$C$782,СВЦЭМ!$A$39:$A$782,$A12,СВЦЭМ!$B$39:$B$782,U$11)+'СЕТ СН'!$F$9+СВЦЭМ!$D$10+'СЕТ СН'!$F$6-'СЕТ СН'!$F$19</f>
        <v>2242.51420848</v>
      </c>
      <c r="V12" s="36">
        <f>SUMIFS(СВЦЭМ!$C$39:$C$782,СВЦЭМ!$A$39:$A$782,$A12,СВЦЭМ!$B$39:$B$782,V$11)+'СЕТ СН'!$F$9+СВЦЭМ!$D$10+'СЕТ СН'!$F$6-'СЕТ СН'!$F$19</f>
        <v>2250.9097330499999</v>
      </c>
      <c r="W12" s="36">
        <f>SUMIFS(СВЦЭМ!$C$39:$C$782,СВЦЭМ!$A$39:$A$782,$A12,СВЦЭМ!$B$39:$B$782,W$11)+'СЕТ СН'!$F$9+СВЦЭМ!$D$10+'СЕТ СН'!$F$6-'СЕТ СН'!$F$19</f>
        <v>2226.2561954000003</v>
      </c>
      <c r="X12" s="36">
        <f>SUMIFS(СВЦЭМ!$C$39:$C$782,СВЦЭМ!$A$39:$A$782,$A12,СВЦЭМ!$B$39:$B$782,X$11)+'СЕТ СН'!$F$9+СВЦЭМ!$D$10+'СЕТ СН'!$F$6-'СЕТ СН'!$F$19</f>
        <v>2246.0033057199998</v>
      </c>
      <c r="Y12" s="36">
        <f>SUMIFS(СВЦЭМ!$C$39:$C$782,СВЦЭМ!$A$39:$A$782,$A12,СВЦЭМ!$B$39:$B$782,Y$11)+'СЕТ СН'!$F$9+СВЦЭМ!$D$10+'СЕТ СН'!$F$6-'СЕТ СН'!$F$19</f>
        <v>2233.68997386</v>
      </c>
      <c r="AA12" s="37"/>
    </row>
    <row r="13" spans="1:27" ht="15.75" x14ac:dyDescent="0.2">
      <c r="A13" s="35">
        <f>A12+1</f>
        <v>45293</v>
      </c>
      <c r="B13" s="36">
        <f>SUMIFS(СВЦЭМ!$C$39:$C$782,СВЦЭМ!$A$39:$A$782,$A13,СВЦЭМ!$B$39:$B$782,B$11)+'СЕТ СН'!$F$9+СВЦЭМ!$D$10+'СЕТ СН'!$F$6-'СЕТ СН'!$F$19</f>
        <v>2157.1390389900002</v>
      </c>
      <c r="C13" s="36">
        <f>SUMIFS(СВЦЭМ!$C$39:$C$782,СВЦЭМ!$A$39:$A$782,$A13,СВЦЭМ!$B$39:$B$782,C$11)+'СЕТ СН'!$F$9+СВЦЭМ!$D$10+'СЕТ СН'!$F$6-'СЕТ СН'!$F$19</f>
        <v>2188.98148704</v>
      </c>
      <c r="D13" s="36">
        <f>SUMIFS(СВЦЭМ!$C$39:$C$782,СВЦЭМ!$A$39:$A$782,$A13,СВЦЭМ!$B$39:$B$782,D$11)+'СЕТ СН'!$F$9+СВЦЭМ!$D$10+'СЕТ СН'!$F$6-'СЕТ СН'!$F$19</f>
        <v>2207.8462793900003</v>
      </c>
      <c r="E13" s="36">
        <f>SUMIFS(СВЦЭМ!$C$39:$C$782,СВЦЭМ!$A$39:$A$782,$A13,СВЦЭМ!$B$39:$B$782,E$11)+'СЕТ СН'!$F$9+СВЦЭМ!$D$10+'СЕТ СН'!$F$6-'СЕТ СН'!$F$19</f>
        <v>2217.7144474199999</v>
      </c>
      <c r="F13" s="36">
        <f>SUMIFS(СВЦЭМ!$C$39:$C$782,СВЦЭМ!$A$39:$A$782,$A13,СВЦЭМ!$B$39:$B$782,F$11)+'СЕТ СН'!$F$9+СВЦЭМ!$D$10+'СЕТ СН'!$F$6-'СЕТ СН'!$F$19</f>
        <v>2217.2060648000001</v>
      </c>
      <c r="G13" s="36">
        <f>SUMIFS(СВЦЭМ!$C$39:$C$782,СВЦЭМ!$A$39:$A$782,$A13,СВЦЭМ!$B$39:$B$782,G$11)+'СЕТ СН'!$F$9+СВЦЭМ!$D$10+'СЕТ СН'!$F$6-'СЕТ СН'!$F$19</f>
        <v>2208.56907714</v>
      </c>
      <c r="H13" s="36">
        <f>SUMIFS(СВЦЭМ!$C$39:$C$782,СВЦЭМ!$A$39:$A$782,$A13,СВЦЭМ!$B$39:$B$782,H$11)+'СЕТ СН'!$F$9+СВЦЭМ!$D$10+'СЕТ СН'!$F$6-'СЕТ СН'!$F$19</f>
        <v>2207.9841306900003</v>
      </c>
      <c r="I13" s="36">
        <f>SUMIFS(СВЦЭМ!$C$39:$C$782,СВЦЭМ!$A$39:$A$782,$A13,СВЦЭМ!$B$39:$B$782,I$11)+'СЕТ СН'!$F$9+СВЦЭМ!$D$10+'СЕТ СН'!$F$6-'СЕТ СН'!$F$19</f>
        <v>2210.80102674</v>
      </c>
      <c r="J13" s="36">
        <f>SUMIFS(СВЦЭМ!$C$39:$C$782,СВЦЭМ!$A$39:$A$782,$A13,СВЦЭМ!$B$39:$B$782,J$11)+'СЕТ СН'!$F$9+СВЦЭМ!$D$10+'СЕТ СН'!$F$6-'СЕТ СН'!$F$19</f>
        <v>2191.9358322500002</v>
      </c>
      <c r="K13" s="36">
        <f>SUMIFS(СВЦЭМ!$C$39:$C$782,СВЦЭМ!$A$39:$A$782,$A13,СВЦЭМ!$B$39:$B$782,K$11)+'СЕТ СН'!$F$9+СВЦЭМ!$D$10+'СЕТ СН'!$F$6-'СЕТ СН'!$F$19</f>
        <v>2155.8982561500002</v>
      </c>
      <c r="L13" s="36">
        <f>SUMIFS(СВЦЭМ!$C$39:$C$782,СВЦЭМ!$A$39:$A$782,$A13,СВЦЭМ!$B$39:$B$782,L$11)+'СЕТ СН'!$F$9+СВЦЭМ!$D$10+'СЕТ СН'!$F$6-'СЕТ СН'!$F$19</f>
        <v>2115.6285435200002</v>
      </c>
      <c r="M13" s="36">
        <f>SUMIFS(СВЦЭМ!$C$39:$C$782,СВЦЭМ!$A$39:$A$782,$A13,СВЦЭМ!$B$39:$B$782,M$11)+'СЕТ СН'!$F$9+СВЦЭМ!$D$10+'СЕТ СН'!$F$6-'СЕТ СН'!$F$19</f>
        <v>2105.38182568</v>
      </c>
      <c r="N13" s="36">
        <f>SUMIFS(СВЦЭМ!$C$39:$C$782,СВЦЭМ!$A$39:$A$782,$A13,СВЦЭМ!$B$39:$B$782,N$11)+'СЕТ СН'!$F$9+СВЦЭМ!$D$10+'СЕТ СН'!$F$6-'СЕТ СН'!$F$19</f>
        <v>2104.6149460300003</v>
      </c>
      <c r="O13" s="36">
        <f>SUMIFS(СВЦЭМ!$C$39:$C$782,СВЦЭМ!$A$39:$A$782,$A13,СВЦЭМ!$B$39:$B$782,O$11)+'СЕТ СН'!$F$9+СВЦЭМ!$D$10+'СЕТ СН'!$F$6-'СЕТ СН'!$F$19</f>
        <v>2127.9509906100002</v>
      </c>
      <c r="P13" s="36">
        <f>SUMIFS(СВЦЭМ!$C$39:$C$782,СВЦЭМ!$A$39:$A$782,$A13,СВЦЭМ!$B$39:$B$782,P$11)+'СЕТ СН'!$F$9+СВЦЭМ!$D$10+'СЕТ СН'!$F$6-'СЕТ СН'!$F$19</f>
        <v>2130.7731794300003</v>
      </c>
      <c r="Q13" s="36">
        <f>SUMIFS(СВЦЭМ!$C$39:$C$782,СВЦЭМ!$A$39:$A$782,$A13,СВЦЭМ!$B$39:$B$782,Q$11)+'СЕТ СН'!$F$9+СВЦЭМ!$D$10+'СЕТ СН'!$F$6-'СЕТ СН'!$F$19</f>
        <v>2168.7086258300001</v>
      </c>
      <c r="R13" s="36">
        <f>SUMIFS(СВЦЭМ!$C$39:$C$782,СВЦЭМ!$A$39:$A$782,$A13,СВЦЭМ!$B$39:$B$782,R$11)+'СЕТ СН'!$F$9+СВЦЭМ!$D$10+'СЕТ СН'!$F$6-'СЕТ СН'!$F$19</f>
        <v>2166.0824146800001</v>
      </c>
      <c r="S13" s="36">
        <f>SUMIFS(СВЦЭМ!$C$39:$C$782,СВЦЭМ!$A$39:$A$782,$A13,СВЦЭМ!$B$39:$B$782,S$11)+'СЕТ СН'!$F$9+СВЦЭМ!$D$10+'СЕТ СН'!$F$6-'СЕТ СН'!$F$19</f>
        <v>2127.21183823</v>
      </c>
      <c r="T13" s="36">
        <f>SUMIFS(СВЦЭМ!$C$39:$C$782,СВЦЭМ!$A$39:$A$782,$A13,СВЦЭМ!$B$39:$B$782,T$11)+'СЕТ СН'!$F$9+СВЦЭМ!$D$10+'СЕТ СН'!$F$6-'СЕТ СН'!$F$19</f>
        <v>2081.2528161499999</v>
      </c>
      <c r="U13" s="36">
        <f>SUMIFS(СВЦЭМ!$C$39:$C$782,СВЦЭМ!$A$39:$A$782,$A13,СВЦЭМ!$B$39:$B$782,U$11)+'СЕТ СН'!$F$9+СВЦЭМ!$D$10+'СЕТ СН'!$F$6-'СЕТ СН'!$F$19</f>
        <v>2089.1563444600001</v>
      </c>
      <c r="V13" s="36">
        <f>SUMIFS(СВЦЭМ!$C$39:$C$782,СВЦЭМ!$A$39:$A$782,$A13,СВЦЭМ!$B$39:$B$782,V$11)+'СЕТ СН'!$F$9+СВЦЭМ!$D$10+'СЕТ СН'!$F$6-'СЕТ СН'!$F$19</f>
        <v>2104.6689361799999</v>
      </c>
      <c r="W13" s="36">
        <f>SUMIFS(СВЦЭМ!$C$39:$C$782,СВЦЭМ!$A$39:$A$782,$A13,СВЦЭМ!$B$39:$B$782,W$11)+'СЕТ СН'!$F$9+СВЦЭМ!$D$10+'СЕТ СН'!$F$6-'СЕТ СН'!$F$19</f>
        <v>2116.1866412500003</v>
      </c>
      <c r="X13" s="36">
        <f>SUMIFS(СВЦЭМ!$C$39:$C$782,СВЦЭМ!$A$39:$A$782,$A13,СВЦЭМ!$B$39:$B$782,X$11)+'СЕТ СН'!$F$9+СВЦЭМ!$D$10+'СЕТ СН'!$F$6-'СЕТ СН'!$F$19</f>
        <v>2120.3283824099999</v>
      </c>
      <c r="Y13" s="36">
        <f>SUMIFS(СВЦЭМ!$C$39:$C$782,СВЦЭМ!$A$39:$A$782,$A13,СВЦЭМ!$B$39:$B$782,Y$11)+'СЕТ СН'!$F$9+СВЦЭМ!$D$10+'СЕТ СН'!$F$6-'СЕТ СН'!$F$19</f>
        <v>2138.3790243100002</v>
      </c>
    </row>
    <row r="14" spans="1:27" ht="15.75" x14ac:dyDescent="0.2">
      <c r="A14" s="35">
        <f t="shared" ref="A14:A42" si="0">A13+1</f>
        <v>45294</v>
      </c>
      <c r="B14" s="36">
        <f>SUMIFS(СВЦЭМ!$C$39:$C$782,СВЦЭМ!$A$39:$A$782,$A14,СВЦЭМ!$B$39:$B$782,B$11)+'СЕТ СН'!$F$9+СВЦЭМ!$D$10+'СЕТ СН'!$F$6-'СЕТ СН'!$F$19</f>
        <v>2059.0157219600001</v>
      </c>
      <c r="C14" s="36">
        <f>SUMIFS(СВЦЭМ!$C$39:$C$782,СВЦЭМ!$A$39:$A$782,$A14,СВЦЭМ!$B$39:$B$782,C$11)+'СЕТ СН'!$F$9+СВЦЭМ!$D$10+'СЕТ СН'!$F$6-'СЕТ СН'!$F$19</f>
        <v>2032.6649823900002</v>
      </c>
      <c r="D14" s="36">
        <f>SUMIFS(СВЦЭМ!$C$39:$C$782,СВЦЭМ!$A$39:$A$782,$A14,СВЦЭМ!$B$39:$B$782,D$11)+'СЕТ СН'!$F$9+СВЦЭМ!$D$10+'СЕТ СН'!$F$6-'СЕТ СН'!$F$19</f>
        <v>2097.1420274699999</v>
      </c>
      <c r="E14" s="36">
        <f>SUMIFS(СВЦЭМ!$C$39:$C$782,СВЦЭМ!$A$39:$A$782,$A14,СВЦЭМ!$B$39:$B$782,E$11)+'СЕТ СН'!$F$9+СВЦЭМ!$D$10+'СЕТ СН'!$F$6-'СЕТ СН'!$F$19</f>
        <v>2088.1409551900001</v>
      </c>
      <c r="F14" s="36">
        <f>SUMIFS(СВЦЭМ!$C$39:$C$782,СВЦЭМ!$A$39:$A$782,$A14,СВЦЭМ!$B$39:$B$782,F$11)+'СЕТ СН'!$F$9+СВЦЭМ!$D$10+'СЕТ СН'!$F$6-'СЕТ СН'!$F$19</f>
        <v>2089.0620957800002</v>
      </c>
      <c r="G14" s="36">
        <f>SUMIFS(СВЦЭМ!$C$39:$C$782,СВЦЭМ!$A$39:$A$782,$A14,СВЦЭМ!$B$39:$B$782,G$11)+'СЕТ СН'!$F$9+СВЦЭМ!$D$10+'СЕТ СН'!$F$6-'СЕТ СН'!$F$19</f>
        <v>2095.92685549</v>
      </c>
      <c r="H14" s="36">
        <f>SUMIFS(СВЦЭМ!$C$39:$C$782,СВЦЭМ!$A$39:$A$782,$A14,СВЦЭМ!$B$39:$B$782,H$11)+'СЕТ СН'!$F$9+СВЦЭМ!$D$10+'СЕТ СН'!$F$6-'СЕТ СН'!$F$19</f>
        <v>2091.5570108800002</v>
      </c>
      <c r="I14" s="36">
        <f>SUMIFS(СВЦЭМ!$C$39:$C$782,СВЦЭМ!$A$39:$A$782,$A14,СВЦЭМ!$B$39:$B$782,I$11)+'СЕТ СН'!$F$9+СВЦЭМ!$D$10+'СЕТ СН'!$F$6-'СЕТ СН'!$F$19</f>
        <v>2079.6781961400002</v>
      </c>
      <c r="J14" s="36">
        <f>SUMIFS(СВЦЭМ!$C$39:$C$782,СВЦЭМ!$A$39:$A$782,$A14,СВЦЭМ!$B$39:$B$782,J$11)+'СЕТ СН'!$F$9+СВЦЭМ!$D$10+'СЕТ СН'!$F$6-'СЕТ СН'!$F$19</f>
        <v>2045.8431251000002</v>
      </c>
      <c r="K14" s="36">
        <f>SUMIFS(СВЦЭМ!$C$39:$C$782,СВЦЭМ!$A$39:$A$782,$A14,СВЦЭМ!$B$39:$B$782,K$11)+'СЕТ СН'!$F$9+СВЦЭМ!$D$10+'СЕТ СН'!$F$6-'СЕТ СН'!$F$19</f>
        <v>2010.6793483400002</v>
      </c>
      <c r="L14" s="36">
        <f>SUMIFS(СВЦЭМ!$C$39:$C$782,СВЦЭМ!$A$39:$A$782,$A14,СВЦЭМ!$B$39:$B$782,L$11)+'СЕТ СН'!$F$9+СВЦЭМ!$D$10+'СЕТ СН'!$F$6-'СЕТ СН'!$F$19</f>
        <v>1982.9445136300001</v>
      </c>
      <c r="M14" s="36">
        <f>SUMIFS(СВЦЭМ!$C$39:$C$782,СВЦЭМ!$A$39:$A$782,$A14,СВЦЭМ!$B$39:$B$782,M$11)+'СЕТ СН'!$F$9+СВЦЭМ!$D$10+'СЕТ СН'!$F$6-'СЕТ СН'!$F$19</f>
        <v>1995.5068672500001</v>
      </c>
      <c r="N14" s="36">
        <f>SUMIFS(СВЦЭМ!$C$39:$C$782,СВЦЭМ!$A$39:$A$782,$A14,СВЦЭМ!$B$39:$B$782,N$11)+'СЕТ СН'!$F$9+СВЦЭМ!$D$10+'СЕТ СН'!$F$6-'СЕТ СН'!$F$19</f>
        <v>2008.9234470300003</v>
      </c>
      <c r="O14" s="36">
        <f>SUMIFS(СВЦЭМ!$C$39:$C$782,СВЦЭМ!$A$39:$A$782,$A14,СВЦЭМ!$B$39:$B$782,O$11)+'СЕТ СН'!$F$9+СВЦЭМ!$D$10+'СЕТ СН'!$F$6-'СЕТ СН'!$F$19</f>
        <v>2025.5400719600002</v>
      </c>
      <c r="P14" s="36">
        <f>SUMIFS(СВЦЭМ!$C$39:$C$782,СВЦЭМ!$A$39:$A$782,$A14,СВЦЭМ!$B$39:$B$782,P$11)+'СЕТ СН'!$F$9+СВЦЭМ!$D$10+'СЕТ СН'!$F$6-'СЕТ СН'!$F$19</f>
        <v>2037.9407561000003</v>
      </c>
      <c r="Q14" s="36">
        <f>SUMIFS(СВЦЭМ!$C$39:$C$782,СВЦЭМ!$A$39:$A$782,$A14,СВЦЭМ!$B$39:$B$782,Q$11)+'СЕТ СН'!$F$9+СВЦЭМ!$D$10+'СЕТ СН'!$F$6-'СЕТ СН'!$F$19</f>
        <v>2052.6031462700003</v>
      </c>
      <c r="R14" s="36">
        <f>SUMIFS(СВЦЭМ!$C$39:$C$782,СВЦЭМ!$A$39:$A$782,$A14,СВЦЭМ!$B$39:$B$782,R$11)+'СЕТ СН'!$F$9+СВЦЭМ!$D$10+'СЕТ СН'!$F$6-'СЕТ СН'!$F$19</f>
        <v>2054.3908790300002</v>
      </c>
      <c r="S14" s="36">
        <f>SUMIFS(СВЦЭМ!$C$39:$C$782,СВЦЭМ!$A$39:$A$782,$A14,СВЦЭМ!$B$39:$B$782,S$11)+'СЕТ СН'!$F$9+СВЦЭМ!$D$10+'СЕТ СН'!$F$6-'СЕТ СН'!$F$19</f>
        <v>2020.5683140599999</v>
      </c>
      <c r="T14" s="36">
        <f>SUMIFS(СВЦЭМ!$C$39:$C$782,СВЦЭМ!$A$39:$A$782,$A14,СВЦЭМ!$B$39:$B$782,T$11)+'СЕТ СН'!$F$9+СВЦЭМ!$D$10+'СЕТ СН'!$F$6-'СЕТ СН'!$F$19</f>
        <v>1969.8060796200002</v>
      </c>
      <c r="U14" s="36">
        <f>SUMIFS(СВЦЭМ!$C$39:$C$782,СВЦЭМ!$A$39:$A$782,$A14,СВЦЭМ!$B$39:$B$782,U$11)+'СЕТ СН'!$F$9+СВЦЭМ!$D$10+'СЕТ СН'!$F$6-'СЕТ СН'!$F$19</f>
        <v>1982.6993285200001</v>
      </c>
      <c r="V14" s="36">
        <f>SUMIFS(СВЦЭМ!$C$39:$C$782,СВЦЭМ!$A$39:$A$782,$A14,СВЦЭМ!$B$39:$B$782,V$11)+'СЕТ СН'!$F$9+СВЦЭМ!$D$10+'СЕТ СН'!$F$6-'СЕТ СН'!$F$19</f>
        <v>1996.63899094</v>
      </c>
      <c r="W14" s="36">
        <f>SUMIFS(СВЦЭМ!$C$39:$C$782,СВЦЭМ!$A$39:$A$782,$A14,СВЦЭМ!$B$39:$B$782,W$11)+'СЕТ СН'!$F$9+СВЦЭМ!$D$10+'СЕТ СН'!$F$6-'СЕТ СН'!$F$19</f>
        <v>2002.4668724000003</v>
      </c>
      <c r="X14" s="36">
        <f>SUMIFS(СВЦЭМ!$C$39:$C$782,СВЦЭМ!$A$39:$A$782,$A14,СВЦЭМ!$B$39:$B$782,X$11)+'СЕТ СН'!$F$9+СВЦЭМ!$D$10+'СЕТ СН'!$F$6-'СЕТ СН'!$F$19</f>
        <v>2024.88357232</v>
      </c>
      <c r="Y14" s="36">
        <f>SUMIFS(СВЦЭМ!$C$39:$C$782,СВЦЭМ!$A$39:$A$782,$A14,СВЦЭМ!$B$39:$B$782,Y$11)+'СЕТ СН'!$F$9+СВЦЭМ!$D$10+'СЕТ СН'!$F$6-'СЕТ СН'!$F$19</f>
        <v>2047.1845631000001</v>
      </c>
    </row>
    <row r="15" spans="1:27" ht="15.75" x14ac:dyDescent="0.2">
      <c r="A15" s="35">
        <f t="shared" si="0"/>
        <v>45295</v>
      </c>
      <c r="B15" s="36">
        <f>SUMIFS(СВЦЭМ!$C$39:$C$782,СВЦЭМ!$A$39:$A$782,$A15,СВЦЭМ!$B$39:$B$782,B$11)+'СЕТ СН'!$F$9+СВЦЭМ!$D$10+'СЕТ СН'!$F$6-'СЕТ СН'!$F$19</f>
        <v>1974.5403426600001</v>
      </c>
      <c r="C15" s="36">
        <f>SUMIFS(СВЦЭМ!$C$39:$C$782,СВЦЭМ!$A$39:$A$782,$A15,СВЦЭМ!$B$39:$B$782,C$11)+'СЕТ СН'!$F$9+СВЦЭМ!$D$10+'СЕТ СН'!$F$6-'СЕТ СН'!$F$19</f>
        <v>2006.06505956</v>
      </c>
      <c r="D15" s="36">
        <f>SUMIFS(СВЦЭМ!$C$39:$C$782,СВЦЭМ!$A$39:$A$782,$A15,СВЦЭМ!$B$39:$B$782,D$11)+'СЕТ СН'!$F$9+СВЦЭМ!$D$10+'СЕТ СН'!$F$6-'СЕТ СН'!$F$19</f>
        <v>2008.6366984900001</v>
      </c>
      <c r="E15" s="36">
        <f>SUMIFS(СВЦЭМ!$C$39:$C$782,СВЦЭМ!$A$39:$A$782,$A15,СВЦЭМ!$B$39:$B$782,E$11)+'СЕТ СН'!$F$9+СВЦЭМ!$D$10+'СЕТ СН'!$F$6-'СЕТ СН'!$F$19</f>
        <v>2023.8785323900001</v>
      </c>
      <c r="F15" s="36">
        <f>SUMIFS(СВЦЭМ!$C$39:$C$782,СВЦЭМ!$A$39:$A$782,$A15,СВЦЭМ!$B$39:$B$782,F$11)+'СЕТ СН'!$F$9+СВЦЭМ!$D$10+'СЕТ СН'!$F$6-'СЕТ СН'!$F$19</f>
        <v>2024.6443705300003</v>
      </c>
      <c r="G15" s="36">
        <f>SUMIFS(СВЦЭМ!$C$39:$C$782,СВЦЭМ!$A$39:$A$782,$A15,СВЦЭМ!$B$39:$B$782,G$11)+'СЕТ СН'!$F$9+СВЦЭМ!$D$10+'СЕТ СН'!$F$6-'СЕТ СН'!$F$19</f>
        <v>2013.9373569700001</v>
      </c>
      <c r="H15" s="36">
        <f>SUMIFS(СВЦЭМ!$C$39:$C$782,СВЦЭМ!$A$39:$A$782,$A15,СВЦЭМ!$B$39:$B$782,H$11)+'СЕТ СН'!$F$9+СВЦЭМ!$D$10+'СЕТ СН'!$F$6-'СЕТ СН'!$F$19</f>
        <v>2004.8323798199999</v>
      </c>
      <c r="I15" s="36">
        <f>SUMIFS(СВЦЭМ!$C$39:$C$782,СВЦЭМ!$A$39:$A$782,$A15,СВЦЭМ!$B$39:$B$782,I$11)+'СЕТ СН'!$F$9+СВЦЭМ!$D$10+'СЕТ СН'!$F$6-'СЕТ СН'!$F$19</f>
        <v>1989.8819846000001</v>
      </c>
      <c r="J15" s="36">
        <f>SUMIFS(СВЦЭМ!$C$39:$C$782,СВЦЭМ!$A$39:$A$782,$A15,СВЦЭМ!$B$39:$B$782,J$11)+'СЕТ СН'!$F$9+СВЦЭМ!$D$10+'СЕТ СН'!$F$6-'СЕТ СН'!$F$19</f>
        <v>1986.4104892400001</v>
      </c>
      <c r="K15" s="36">
        <f>SUMIFS(СВЦЭМ!$C$39:$C$782,СВЦЭМ!$A$39:$A$782,$A15,СВЦЭМ!$B$39:$B$782,K$11)+'СЕТ СН'!$F$9+СВЦЭМ!$D$10+'СЕТ СН'!$F$6-'СЕТ СН'!$F$19</f>
        <v>1945.0696208600002</v>
      </c>
      <c r="L15" s="36">
        <f>SUMIFS(СВЦЭМ!$C$39:$C$782,СВЦЭМ!$A$39:$A$782,$A15,СВЦЭМ!$B$39:$B$782,L$11)+'СЕТ СН'!$F$9+СВЦЭМ!$D$10+'СЕТ СН'!$F$6-'СЕТ СН'!$F$19</f>
        <v>1918.8098622000002</v>
      </c>
      <c r="M15" s="36">
        <f>SUMIFS(СВЦЭМ!$C$39:$C$782,СВЦЭМ!$A$39:$A$782,$A15,СВЦЭМ!$B$39:$B$782,M$11)+'СЕТ СН'!$F$9+СВЦЭМ!$D$10+'СЕТ СН'!$F$6-'СЕТ СН'!$F$19</f>
        <v>1920.8309143900001</v>
      </c>
      <c r="N15" s="36">
        <f>SUMIFS(СВЦЭМ!$C$39:$C$782,СВЦЭМ!$A$39:$A$782,$A15,СВЦЭМ!$B$39:$B$782,N$11)+'СЕТ СН'!$F$9+СВЦЭМ!$D$10+'СЕТ СН'!$F$6-'СЕТ СН'!$F$19</f>
        <v>1935.6762811799999</v>
      </c>
      <c r="O15" s="36">
        <f>SUMIFS(СВЦЭМ!$C$39:$C$782,СВЦЭМ!$A$39:$A$782,$A15,СВЦЭМ!$B$39:$B$782,O$11)+'СЕТ СН'!$F$9+СВЦЭМ!$D$10+'СЕТ СН'!$F$6-'СЕТ СН'!$F$19</f>
        <v>1944.2556181499999</v>
      </c>
      <c r="P15" s="36">
        <f>SUMIFS(СВЦЭМ!$C$39:$C$782,СВЦЭМ!$A$39:$A$782,$A15,СВЦЭМ!$B$39:$B$782,P$11)+'СЕТ СН'!$F$9+СВЦЭМ!$D$10+'СЕТ СН'!$F$6-'СЕТ СН'!$F$19</f>
        <v>1959.5000029400003</v>
      </c>
      <c r="Q15" s="36">
        <f>SUMIFS(СВЦЭМ!$C$39:$C$782,СВЦЭМ!$A$39:$A$782,$A15,СВЦЭМ!$B$39:$B$782,Q$11)+'СЕТ СН'!$F$9+СВЦЭМ!$D$10+'СЕТ СН'!$F$6-'СЕТ СН'!$F$19</f>
        <v>1974.7460231700002</v>
      </c>
      <c r="R15" s="36">
        <f>SUMIFS(СВЦЭМ!$C$39:$C$782,СВЦЭМ!$A$39:$A$782,$A15,СВЦЭМ!$B$39:$B$782,R$11)+'СЕТ СН'!$F$9+СВЦЭМ!$D$10+'СЕТ СН'!$F$6-'СЕТ СН'!$F$19</f>
        <v>1980.21395312</v>
      </c>
      <c r="S15" s="36">
        <f>SUMIFS(СВЦЭМ!$C$39:$C$782,СВЦЭМ!$A$39:$A$782,$A15,СВЦЭМ!$B$39:$B$782,S$11)+'СЕТ СН'!$F$9+СВЦЭМ!$D$10+'СЕТ СН'!$F$6-'СЕТ СН'!$F$19</f>
        <v>1937.9585064500002</v>
      </c>
      <c r="T15" s="36">
        <f>SUMIFS(СВЦЭМ!$C$39:$C$782,СВЦЭМ!$A$39:$A$782,$A15,СВЦЭМ!$B$39:$B$782,T$11)+'СЕТ СН'!$F$9+СВЦЭМ!$D$10+'СЕТ СН'!$F$6-'СЕТ СН'!$F$19</f>
        <v>1897.5353758000001</v>
      </c>
      <c r="U15" s="36">
        <f>SUMIFS(СВЦЭМ!$C$39:$C$782,СВЦЭМ!$A$39:$A$782,$A15,СВЦЭМ!$B$39:$B$782,U$11)+'СЕТ СН'!$F$9+СВЦЭМ!$D$10+'СЕТ СН'!$F$6-'СЕТ СН'!$F$19</f>
        <v>1905.76373749</v>
      </c>
      <c r="V15" s="36">
        <f>SUMIFS(СВЦЭМ!$C$39:$C$782,СВЦЭМ!$A$39:$A$782,$A15,СВЦЭМ!$B$39:$B$782,V$11)+'СЕТ СН'!$F$9+СВЦЭМ!$D$10+'СЕТ СН'!$F$6-'СЕТ СН'!$F$19</f>
        <v>1929.7722000799999</v>
      </c>
      <c r="W15" s="36">
        <f>SUMIFS(СВЦЭМ!$C$39:$C$782,СВЦЭМ!$A$39:$A$782,$A15,СВЦЭМ!$B$39:$B$782,W$11)+'СЕТ СН'!$F$9+СВЦЭМ!$D$10+'СЕТ СН'!$F$6-'СЕТ СН'!$F$19</f>
        <v>1939.3432295100001</v>
      </c>
      <c r="X15" s="36">
        <f>SUMIFS(СВЦЭМ!$C$39:$C$782,СВЦЭМ!$A$39:$A$782,$A15,СВЦЭМ!$B$39:$B$782,X$11)+'СЕТ СН'!$F$9+СВЦЭМ!$D$10+'СЕТ СН'!$F$6-'СЕТ СН'!$F$19</f>
        <v>1957.8733320400002</v>
      </c>
      <c r="Y15" s="36">
        <f>SUMIFS(СВЦЭМ!$C$39:$C$782,СВЦЭМ!$A$39:$A$782,$A15,СВЦЭМ!$B$39:$B$782,Y$11)+'СЕТ СН'!$F$9+СВЦЭМ!$D$10+'СЕТ СН'!$F$6-'СЕТ СН'!$F$19</f>
        <v>1974.2831776400003</v>
      </c>
    </row>
    <row r="16" spans="1:27" ht="15.75" x14ac:dyDescent="0.2">
      <c r="A16" s="35">
        <f t="shared" si="0"/>
        <v>45296</v>
      </c>
      <c r="B16" s="36">
        <f>SUMIFS(СВЦЭМ!$C$39:$C$782,СВЦЭМ!$A$39:$A$782,$A16,СВЦЭМ!$B$39:$B$782,B$11)+'СЕТ СН'!$F$9+СВЦЭМ!$D$10+'СЕТ СН'!$F$6-'СЕТ СН'!$F$19</f>
        <v>2020.7672935999999</v>
      </c>
      <c r="C16" s="36">
        <f>SUMIFS(СВЦЭМ!$C$39:$C$782,СВЦЭМ!$A$39:$A$782,$A16,СВЦЭМ!$B$39:$B$782,C$11)+'СЕТ СН'!$F$9+СВЦЭМ!$D$10+'СЕТ СН'!$F$6-'СЕТ СН'!$F$19</f>
        <v>2053.7263351300003</v>
      </c>
      <c r="D16" s="36">
        <f>SUMIFS(СВЦЭМ!$C$39:$C$782,СВЦЭМ!$A$39:$A$782,$A16,СВЦЭМ!$B$39:$B$782,D$11)+'СЕТ СН'!$F$9+СВЦЭМ!$D$10+'СЕТ СН'!$F$6-'СЕТ СН'!$F$19</f>
        <v>2072.1118077400001</v>
      </c>
      <c r="E16" s="36">
        <f>SUMIFS(СВЦЭМ!$C$39:$C$782,СВЦЭМ!$A$39:$A$782,$A16,СВЦЭМ!$B$39:$B$782,E$11)+'СЕТ СН'!$F$9+СВЦЭМ!$D$10+'СЕТ СН'!$F$6-'СЕТ СН'!$F$19</f>
        <v>2080.0660547699999</v>
      </c>
      <c r="F16" s="36">
        <f>SUMIFS(СВЦЭМ!$C$39:$C$782,СВЦЭМ!$A$39:$A$782,$A16,СВЦЭМ!$B$39:$B$782,F$11)+'СЕТ СН'!$F$9+СВЦЭМ!$D$10+'СЕТ СН'!$F$6-'СЕТ СН'!$F$19</f>
        <v>2085.1781679600003</v>
      </c>
      <c r="G16" s="36">
        <f>SUMIFS(СВЦЭМ!$C$39:$C$782,СВЦЭМ!$A$39:$A$782,$A16,СВЦЭМ!$B$39:$B$782,G$11)+'СЕТ СН'!$F$9+СВЦЭМ!$D$10+'СЕТ СН'!$F$6-'СЕТ СН'!$F$19</f>
        <v>2075.5194659600002</v>
      </c>
      <c r="H16" s="36">
        <f>SUMIFS(СВЦЭМ!$C$39:$C$782,СВЦЭМ!$A$39:$A$782,$A16,СВЦЭМ!$B$39:$B$782,H$11)+'СЕТ СН'!$F$9+СВЦЭМ!$D$10+'СЕТ СН'!$F$6-'СЕТ СН'!$F$19</f>
        <v>2058.7828095300001</v>
      </c>
      <c r="I16" s="36">
        <f>SUMIFS(СВЦЭМ!$C$39:$C$782,СВЦЭМ!$A$39:$A$782,$A16,СВЦЭМ!$B$39:$B$782,I$11)+'СЕТ СН'!$F$9+СВЦЭМ!$D$10+'СЕТ СН'!$F$6-'СЕТ СН'!$F$19</f>
        <v>2042.0596868800003</v>
      </c>
      <c r="J16" s="36">
        <f>SUMIFS(СВЦЭМ!$C$39:$C$782,СВЦЭМ!$A$39:$A$782,$A16,СВЦЭМ!$B$39:$B$782,J$11)+'СЕТ СН'!$F$9+СВЦЭМ!$D$10+'СЕТ СН'!$F$6-'СЕТ СН'!$F$19</f>
        <v>2003.3707902800002</v>
      </c>
      <c r="K16" s="36">
        <f>SUMIFS(СВЦЭМ!$C$39:$C$782,СВЦЭМ!$A$39:$A$782,$A16,СВЦЭМ!$B$39:$B$782,K$11)+'СЕТ СН'!$F$9+СВЦЭМ!$D$10+'СЕТ СН'!$F$6-'СЕТ СН'!$F$19</f>
        <v>1957.77022068</v>
      </c>
      <c r="L16" s="36">
        <f>SUMIFS(СВЦЭМ!$C$39:$C$782,СВЦЭМ!$A$39:$A$782,$A16,СВЦЭМ!$B$39:$B$782,L$11)+'СЕТ СН'!$F$9+СВЦЭМ!$D$10+'СЕТ СН'!$F$6-'СЕТ СН'!$F$19</f>
        <v>1917.35664318</v>
      </c>
      <c r="M16" s="36">
        <f>SUMIFS(СВЦЭМ!$C$39:$C$782,СВЦЭМ!$A$39:$A$782,$A16,СВЦЭМ!$B$39:$B$782,M$11)+'СЕТ СН'!$F$9+СВЦЭМ!$D$10+'СЕТ СН'!$F$6-'СЕТ СН'!$F$19</f>
        <v>1910.2652241999999</v>
      </c>
      <c r="N16" s="36">
        <f>SUMIFS(СВЦЭМ!$C$39:$C$782,СВЦЭМ!$A$39:$A$782,$A16,СВЦЭМ!$B$39:$B$782,N$11)+'СЕТ СН'!$F$9+СВЦЭМ!$D$10+'СЕТ СН'!$F$6-'СЕТ СН'!$F$19</f>
        <v>1925.91612265</v>
      </c>
      <c r="O16" s="36">
        <f>SUMIFS(СВЦЭМ!$C$39:$C$782,СВЦЭМ!$A$39:$A$782,$A16,СВЦЭМ!$B$39:$B$782,O$11)+'СЕТ СН'!$F$9+СВЦЭМ!$D$10+'СЕТ СН'!$F$6-'СЕТ СН'!$F$19</f>
        <v>1951.8421915900003</v>
      </c>
      <c r="P16" s="36">
        <f>SUMIFS(СВЦЭМ!$C$39:$C$782,СВЦЭМ!$A$39:$A$782,$A16,СВЦЭМ!$B$39:$B$782,P$11)+'СЕТ СН'!$F$9+СВЦЭМ!$D$10+'СЕТ СН'!$F$6-'СЕТ СН'!$F$19</f>
        <v>1965.3885908299999</v>
      </c>
      <c r="Q16" s="36">
        <f>SUMIFS(СВЦЭМ!$C$39:$C$782,СВЦЭМ!$A$39:$A$782,$A16,СВЦЭМ!$B$39:$B$782,Q$11)+'СЕТ СН'!$F$9+СВЦЭМ!$D$10+'СЕТ СН'!$F$6-'СЕТ СН'!$F$19</f>
        <v>1981.4616378000001</v>
      </c>
      <c r="R16" s="36">
        <f>SUMIFS(СВЦЭМ!$C$39:$C$782,СВЦЭМ!$A$39:$A$782,$A16,СВЦЭМ!$B$39:$B$782,R$11)+'СЕТ СН'!$F$9+СВЦЭМ!$D$10+'СЕТ СН'!$F$6-'СЕТ СН'!$F$19</f>
        <v>1965.1513263100001</v>
      </c>
      <c r="S16" s="36">
        <f>SUMIFS(СВЦЭМ!$C$39:$C$782,СВЦЭМ!$A$39:$A$782,$A16,СВЦЭМ!$B$39:$B$782,S$11)+'СЕТ СН'!$F$9+СВЦЭМ!$D$10+'СЕТ СН'!$F$6-'СЕТ СН'!$F$19</f>
        <v>1918.8215347400001</v>
      </c>
      <c r="T16" s="36">
        <f>SUMIFS(СВЦЭМ!$C$39:$C$782,СВЦЭМ!$A$39:$A$782,$A16,СВЦЭМ!$B$39:$B$782,T$11)+'СЕТ СН'!$F$9+СВЦЭМ!$D$10+'СЕТ СН'!$F$6-'СЕТ СН'!$F$19</f>
        <v>1895.43555526</v>
      </c>
      <c r="U16" s="36">
        <f>SUMIFS(СВЦЭМ!$C$39:$C$782,СВЦЭМ!$A$39:$A$782,$A16,СВЦЭМ!$B$39:$B$782,U$11)+'СЕТ СН'!$F$9+СВЦЭМ!$D$10+'СЕТ СН'!$F$6-'СЕТ СН'!$F$19</f>
        <v>1910.75544726</v>
      </c>
      <c r="V16" s="36">
        <f>SUMIFS(СВЦЭМ!$C$39:$C$782,СВЦЭМ!$A$39:$A$782,$A16,СВЦЭМ!$B$39:$B$782,V$11)+'СЕТ СН'!$F$9+СВЦЭМ!$D$10+'СЕТ СН'!$F$6-'СЕТ СН'!$F$19</f>
        <v>1929.1895808100003</v>
      </c>
      <c r="W16" s="36">
        <f>SUMIFS(СВЦЭМ!$C$39:$C$782,СВЦЭМ!$A$39:$A$782,$A16,СВЦЭМ!$B$39:$B$782,W$11)+'СЕТ СН'!$F$9+СВЦЭМ!$D$10+'СЕТ СН'!$F$6-'СЕТ СН'!$F$19</f>
        <v>1933.4467618000003</v>
      </c>
      <c r="X16" s="36">
        <f>SUMIFS(СВЦЭМ!$C$39:$C$782,СВЦЭМ!$A$39:$A$782,$A16,СВЦЭМ!$B$39:$B$782,X$11)+'СЕТ СН'!$F$9+СВЦЭМ!$D$10+'СЕТ СН'!$F$6-'СЕТ СН'!$F$19</f>
        <v>1943.7039756500003</v>
      </c>
      <c r="Y16" s="36">
        <f>SUMIFS(СВЦЭМ!$C$39:$C$782,СВЦЭМ!$A$39:$A$782,$A16,СВЦЭМ!$B$39:$B$782,Y$11)+'СЕТ СН'!$F$9+СВЦЭМ!$D$10+'СЕТ СН'!$F$6-'СЕТ СН'!$F$19</f>
        <v>1957.19548257</v>
      </c>
    </row>
    <row r="17" spans="1:25" ht="15.75" x14ac:dyDescent="0.2">
      <c r="A17" s="35">
        <f t="shared" si="0"/>
        <v>45297</v>
      </c>
      <c r="B17" s="36">
        <f>SUMIFS(СВЦЭМ!$C$39:$C$782,СВЦЭМ!$A$39:$A$782,$A17,СВЦЭМ!$B$39:$B$782,B$11)+'СЕТ СН'!$F$9+СВЦЭМ!$D$10+'СЕТ СН'!$F$6-'СЕТ СН'!$F$19</f>
        <v>2117.95442258</v>
      </c>
      <c r="C17" s="36">
        <f>SUMIFS(СВЦЭМ!$C$39:$C$782,СВЦЭМ!$A$39:$A$782,$A17,СВЦЭМ!$B$39:$B$782,C$11)+'СЕТ СН'!$F$9+СВЦЭМ!$D$10+'СЕТ СН'!$F$6-'СЕТ СН'!$F$19</f>
        <v>2099.3961315700003</v>
      </c>
      <c r="D17" s="36">
        <f>SUMIFS(СВЦЭМ!$C$39:$C$782,СВЦЭМ!$A$39:$A$782,$A17,СВЦЭМ!$B$39:$B$782,D$11)+'СЕТ СН'!$F$9+СВЦЭМ!$D$10+'СЕТ СН'!$F$6-'СЕТ СН'!$F$19</f>
        <v>2113.0588013800002</v>
      </c>
      <c r="E17" s="36">
        <f>SUMIFS(СВЦЭМ!$C$39:$C$782,СВЦЭМ!$A$39:$A$782,$A17,СВЦЭМ!$B$39:$B$782,E$11)+'СЕТ СН'!$F$9+СВЦЭМ!$D$10+'СЕТ СН'!$F$6-'СЕТ СН'!$F$19</f>
        <v>2128.6871367700001</v>
      </c>
      <c r="F17" s="36">
        <f>SUMIFS(СВЦЭМ!$C$39:$C$782,СВЦЭМ!$A$39:$A$782,$A17,СВЦЭМ!$B$39:$B$782,F$11)+'СЕТ СН'!$F$9+СВЦЭМ!$D$10+'СЕТ СН'!$F$6-'СЕТ СН'!$F$19</f>
        <v>2126.4495488500002</v>
      </c>
      <c r="G17" s="36">
        <f>SUMIFS(СВЦЭМ!$C$39:$C$782,СВЦЭМ!$A$39:$A$782,$A17,СВЦЭМ!$B$39:$B$782,G$11)+'СЕТ СН'!$F$9+СВЦЭМ!$D$10+'СЕТ СН'!$F$6-'СЕТ СН'!$F$19</f>
        <v>2116.6163693600001</v>
      </c>
      <c r="H17" s="36">
        <f>SUMIFS(СВЦЭМ!$C$39:$C$782,СВЦЭМ!$A$39:$A$782,$A17,СВЦЭМ!$B$39:$B$782,H$11)+'СЕТ СН'!$F$9+СВЦЭМ!$D$10+'СЕТ СН'!$F$6-'СЕТ СН'!$F$19</f>
        <v>2101.4824670600001</v>
      </c>
      <c r="I17" s="36">
        <f>SUMIFS(СВЦЭМ!$C$39:$C$782,СВЦЭМ!$A$39:$A$782,$A17,СВЦЭМ!$B$39:$B$782,I$11)+'СЕТ СН'!$F$9+СВЦЭМ!$D$10+'СЕТ СН'!$F$6-'СЕТ СН'!$F$19</f>
        <v>2060.5126888200002</v>
      </c>
      <c r="J17" s="36">
        <f>SUMIFS(СВЦЭМ!$C$39:$C$782,СВЦЭМ!$A$39:$A$782,$A17,СВЦЭМ!$B$39:$B$782,J$11)+'СЕТ СН'!$F$9+СВЦЭМ!$D$10+'СЕТ СН'!$F$6-'СЕТ СН'!$F$19</f>
        <v>2052.3844416400002</v>
      </c>
      <c r="K17" s="36">
        <f>SUMIFS(СВЦЭМ!$C$39:$C$782,СВЦЭМ!$A$39:$A$782,$A17,СВЦЭМ!$B$39:$B$782,K$11)+'СЕТ СН'!$F$9+СВЦЭМ!$D$10+'СЕТ СН'!$F$6-'СЕТ СН'!$F$19</f>
        <v>2014.3629991500002</v>
      </c>
      <c r="L17" s="36">
        <f>SUMIFS(СВЦЭМ!$C$39:$C$782,СВЦЭМ!$A$39:$A$782,$A17,СВЦЭМ!$B$39:$B$782,L$11)+'СЕТ СН'!$F$9+СВЦЭМ!$D$10+'СЕТ СН'!$F$6-'СЕТ СН'!$F$19</f>
        <v>1976.4867499300003</v>
      </c>
      <c r="M17" s="36">
        <f>SUMIFS(СВЦЭМ!$C$39:$C$782,СВЦЭМ!$A$39:$A$782,$A17,СВЦЭМ!$B$39:$B$782,M$11)+'СЕТ СН'!$F$9+СВЦЭМ!$D$10+'СЕТ СН'!$F$6-'СЕТ СН'!$F$19</f>
        <v>1972.9549030500002</v>
      </c>
      <c r="N17" s="36">
        <f>SUMIFS(СВЦЭМ!$C$39:$C$782,СВЦЭМ!$A$39:$A$782,$A17,СВЦЭМ!$B$39:$B$782,N$11)+'СЕТ СН'!$F$9+СВЦЭМ!$D$10+'СЕТ СН'!$F$6-'СЕТ СН'!$F$19</f>
        <v>1980.67588656</v>
      </c>
      <c r="O17" s="36">
        <f>SUMIFS(СВЦЭМ!$C$39:$C$782,СВЦЭМ!$A$39:$A$782,$A17,СВЦЭМ!$B$39:$B$782,O$11)+'СЕТ СН'!$F$9+СВЦЭМ!$D$10+'СЕТ СН'!$F$6-'СЕТ СН'!$F$19</f>
        <v>1992.9497039400003</v>
      </c>
      <c r="P17" s="36">
        <f>SUMIFS(СВЦЭМ!$C$39:$C$782,СВЦЭМ!$A$39:$A$782,$A17,СВЦЭМ!$B$39:$B$782,P$11)+'СЕТ СН'!$F$9+СВЦЭМ!$D$10+'СЕТ СН'!$F$6-'СЕТ СН'!$F$19</f>
        <v>2005.9857599800002</v>
      </c>
      <c r="Q17" s="36">
        <f>SUMIFS(СВЦЭМ!$C$39:$C$782,СВЦЭМ!$A$39:$A$782,$A17,СВЦЭМ!$B$39:$B$782,Q$11)+'СЕТ СН'!$F$9+СВЦЭМ!$D$10+'СЕТ СН'!$F$6-'СЕТ СН'!$F$19</f>
        <v>2018.3344335199999</v>
      </c>
      <c r="R17" s="36">
        <f>SUMIFS(СВЦЭМ!$C$39:$C$782,СВЦЭМ!$A$39:$A$782,$A17,СВЦЭМ!$B$39:$B$782,R$11)+'СЕТ СН'!$F$9+СВЦЭМ!$D$10+'СЕТ СН'!$F$6-'СЕТ СН'!$F$19</f>
        <v>2036.4531604100002</v>
      </c>
      <c r="S17" s="36">
        <f>SUMIFS(СВЦЭМ!$C$39:$C$782,СВЦЭМ!$A$39:$A$782,$A17,СВЦЭМ!$B$39:$B$782,S$11)+'СЕТ СН'!$F$9+СВЦЭМ!$D$10+'СЕТ СН'!$F$6-'СЕТ СН'!$F$19</f>
        <v>1979.3055897200002</v>
      </c>
      <c r="T17" s="36">
        <f>SUMIFS(СВЦЭМ!$C$39:$C$782,СВЦЭМ!$A$39:$A$782,$A17,СВЦЭМ!$B$39:$B$782,T$11)+'СЕТ СН'!$F$9+СВЦЭМ!$D$10+'СЕТ СН'!$F$6-'СЕТ СН'!$F$19</f>
        <v>1942.7374115299999</v>
      </c>
      <c r="U17" s="36">
        <f>SUMIFS(СВЦЭМ!$C$39:$C$782,СВЦЭМ!$A$39:$A$782,$A17,СВЦЭМ!$B$39:$B$782,U$11)+'СЕТ СН'!$F$9+СВЦЭМ!$D$10+'СЕТ СН'!$F$6-'СЕТ СН'!$F$19</f>
        <v>1952.4674773500001</v>
      </c>
      <c r="V17" s="36">
        <f>SUMIFS(СВЦЭМ!$C$39:$C$782,СВЦЭМ!$A$39:$A$782,$A17,СВЦЭМ!$B$39:$B$782,V$11)+'СЕТ СН'!$F$9+СВЦЭМ!$D$10+'СЕТ СН'!$F$6-'СЕТ СН'!$F$19</f>
        <v>1973.5853274400001</v>
      </c>
      <c r="W17" s="36">
        <f>SUMIFS(СВЦЭМ!$C$39:$C$782,СВЦЭМ!$A$39:$A$782,$A17,СВЦЭМ!$B$39:$B$782,W$11)+'СЕТ СН'!$F$9+СВЦЭМ!$D$10+'СЕТ СН'!$F$6-'СЕТ СН'!$F$19</f>
        <v>1979.3178220300001</v>
      </c>
      <c r="X17" s="36">
        <f>SUMIFS(СВЦЭМ!$C$39:$C$782,СВЦЭМ!$A$39:$A$782,$A17,СВЦЭМ!$B$39:$B$782,X$11)+'СЕТ СН'!$F$9+СВЦЭМ!$D$10+'СЕТ СН'!$F$6-'СЕТ СН'!$F$19</f>
        <v>1988.2773002100002</v>
      </c>
      <c r="Y17" s="36">
        <f>SUMIFS(СВЦЭМ!$C$39:$C$782,СВЦЭМ!$A$39:$A$782,$A17,СВЦЭМ!$B$39:$B$782,Y$11)+'СЕТ СН'!$F$9+СВЦЭМ!$D$10+'СЕТ СН'!$F$6-'СЕТ СН'!$F$19</f>
        <v>2006.2597415200003</v>
      </c>
    </row>
    <row r="18" spans="1:25" ht="15.75" x14ac:dyDescent="0.2">
      <c r="A18" s="35">
        <f t="shared" si="0"/>
        <v>45298</v>
      </c>
      <c r="B18" s="36">
        <f>SUMIFS(СВЦЭМ!$C$39:$C$782,СВЦЭМ!$A$39:$A$782,$A18,СВЦЭМ!$B$39:$B$782,B$11)+'СЕТ СН'!$F$9+СВЦЭМ!$D$10+'СЕТ СН'!$F$6-'СЕТ СН'!$F$19</f>
        <v>2038.9934630000002</v>
      </c>
      <c r="C18" s="36">
        <f>SUMIFS(СВЦЭМ!$C$39:$C$782,СВЦЭМ!$A$39:$A$782,$A18,СВЦЭМ!$B$39:$B$782,C$11)+'СЕТ СН'!$F$9+СВЦЭМ!$D$10+'СЕТ СН'!$F$6-'СЕТ СН'!$F$19</f>
        <v>2121.2650394900002</v>
      </c>
      <c r="D18" s="36">
        <f>SUMIFS(СВЦЭМ!$C$39:$C$782,СВЦЭМ!$A$39:$A$782,$A18,СВЦЭМ!$B$39:$B$782,D$11)+'СЕТ СН'!$F$9+СВЦЭМ!$D$10+'СЕТ СН'!$F$6-'СЕТ СН'!$F$19</f>
        <v>2143.2521462200002</v>
      </c>
      <c r="E18" s="36">
        <f>SUMIFS(СВЦЭМ!$C$39:$C$782,СВЦЭМ!$A$39:$A$782,$A18,СВЦЭМ!$B$39:$B$782,E$11)+'СЕТ СН'!$F$9+СВЦЭМ!$D$10+'СЕТ СН'!$F$6-'СЕТ СН'!$F$19</f>
        <v>2154.1808729100003</v>
      </c>
      <c r="F18" s="36">
        <f>SUMIFS(СВЦЭМ!$C$39:$C$782,СВЦЭМ!$A$39:$A$782,$A18,СВЦЭМ!$B$39:$B$782,F$11)+'СЕТ СН'!$F$9+СВЦЭМ!$D$10+'СЕТ СН'!$F$6-'СЕТ СН'!$F$19</f>
        <v>2153.4194634999999</v>
      </c>
      <c r="G18" s="36">
        <f>SUMIFS(СВЦЭМ!$C$39:$C$782,СВЦЭМ!$A$39:$A$782,$A18,СВЦЭМ!$B$39:$B$782,G$11)+'СЕТ СН'!$F$9+СВЦЭМ!$D$10+'СЕТ СН'!$F$6-'СЕТ СН'!$F$19</f>
        <v>2143.4025435399999</v>
      </c>
      <c r="H18" s="36">
        <f>SUMIFS(СВЦЭМ!$C$39:$C$782,СВЦЭМ!$A$39:$A$782,$A18,СВЦЭМ!$B$39:$B$782,H$11)+'СЕТ СН'!$F$9+СВЦЭМ!$D$10+'СЕТ СН'!$F$6-'СЕТ СН'!$F$19</f>
        <v>2131.5224241599999</v>
      </c>
      <c r="I18" s="36">
        <f>SUMIFS(СВЦЭМ!$C$39:$C$782,СВЦЭМ!$A$39:$A$782,$A18,СВЦЭМ!$B$39:$B$782,I$11)+'СЕТ СН'!$F$9+СВЦЭМ!$D$10+'СЕТ СН'!$F$6-'СЕТ СН'!$F$19</f>
        <v>2132.8880050500002</v>
      </c>
      <c r="J18" s="36">
        <f>SUMIFS(СВЦЭМ!$C$39:$C$782,СВЦЭМ!$A$39:$A$782,$A18,СВЦЭМ!$B$39:$B$782,J$11)+'СЕТ СН'!$F$9+СВЦЭМ!$D$10+'СЕТ СН'!$F$6-'СЕТ СН'!$F$19</f>
        <v>2100.1974903800001</v>
      </c>
      <c r="K18" s="36">
        <f>SUMIFS(СВЦЭМ!$C$39:$C$782,СВЦЭМ!$A$39:$A$782,$A18,СВЦЭМ!$B$39:$B$782,K$11)+'СЕТ СН'!$F$9+СВЦЭМ!$D$10+'СЕТ СН'!$F$6-'СЕТ СН'!$F$19</f>
        <v>2062.38261044</v>
      </c>
      <c r="L18" s="36">
        <f>SUMIFS(СВЦЭМ!$C$39:$C$782,СВЦЭМ!$A$39:$A$782,$A18,СВЦЭМ!$B$39:$B$782,L$11)+'СЕТ СН'!$F$9+СВЦЭМ!$D$10+'СЕТ СН'!$F$6-'СЕТ СН'!$F$19</f>
        <v>2032.6434082800001</v>
      </c>
      <c r="M18" s="36">
        <f>SUMIFS(СВЦЭМ!$C$39:$C$782,СВЦЭМ!$A$39:$A$782,$A18,СВЦЭМ!$B$39:$B$782,M$11)+'СЕТ СН'!$F$9+СВЦЭМ!$D$10+'СЕТ СН'!$F$6-'СЕТ СН'!$F$19</f>
        <v>2016.2668974500002</v>
      </c>
      <c r="N18" s="36">
        <f>SUMIFS(СВЦЭМ!$C$39:$C$782,СВЦЭМ!$A$39:$A$782,$A18,СВЦЭМ!$B$39:$B$782,N$11)+'СЕТ СН'!$F$9+СВЦЭМ!$D$10+'СЕТ СН'!$F$6-'СЕТ СН'!$F$19</f>
        <v>2028.3264231100002</v>
      </c>
      <c r="O18" s="36">
        <f>SUMIFS(СВЦЭМ!$C$39:$C$782,СВЦЭМ!$A$39:$A$782,$A18,СВЦЭМ!$B$39:$B$782,O$11)+'СЕТ СН'!$F$9+СВЦЭМ!$D$10+'СЕТ СН'!$F$6-'СЕТ СН'!$F$19</f>
        <v>2036.70871214</v>
      </c>
      <c r="P18" s="36">
        <f>SUMIFS(СВЦЭМ!$C$39:$C$782,СВЦЭМ!$A$39:$A$782,$A18,СВЦЭМ!$B$39:$B$782,P$11)+'СЕТ СН'!$F$9+СВЦЭМ!$D$10+'СЕТ СН'!$F$6-'СЕТ СН'!$F$19</f>
        <v>2057.2008368700003</v>
      </c>
      <c r="Q18" s="36">
        <f>SUMIFS(СВЦЭМ!$C$39:$C$782,СВЦЭМ!$A$39:$A$782,$A18,СВЦЭМ!$B$39:$B$782,Q$11)+'СЕТ СН'!$F$9+СВЦЭМ!$D$10+'СЕТ СН'!$F$6-'СЕТ СН'!$F$19</f>
        <v>2055.91636049</v>
      </c>
      <c r="R18" s="36">
        <f>SUMIFS(СВЦЭМ!$C$39:$C$782,СВЦЭМ!$A$39:$A$782,$A18,СВЦЭМ!$B$39:$B$782,R$11)+'СЕТ СН'!$F$9+СВЦЭМ!$D$10+'СЕТ СН'!$F$6-'СЕТ СН'!$F$19</f>
        <v>2046.91038269</v>
      </c>
      <c r="S18" s="36">
        <f>SUMIFS(СВЦЭМ!$C$39:$C$782,СВЦЭМ!$A$39:$A$782,$A18,СВЦЭМ!$B$39:$B$782,S$11)+'СЕТ СН'!$F$9+СВЦЭМ!$D$10+'СЕТ СН'!$F$6-'СЕТ СН'!$F$19</f>
        <v>2022.0862357800002</v>
      </c>
      <c r="T18" s="36">
        <f>SUMIFS(СВЦЭМ!$C$39:$C$782,СВЦЭМ!$A$39:$A$782,$A18,СВЦЭМ!$B$39:$B$782,T$11)+'СЕТ СН'!$F$9+СВЦЭМ!$D$10+'СЕТ СН'!$F$6-'СЕТ СН'!$F$19</f>
        <v>2008.2584882900001</v>
      </c>
      <c r="U18" s="36">
        <f>SUMIFS(СВЦЭМ!$C$39:$C$782,СВЦЭМ!$A$39:$A$782,$A18,СВЦЭМ!$B$39:$B$782,U$11)+'СЕТ СН'!$F$9+СВЦЭМ!$D$10+'СЕТ СН'!$F$6-'СЕТ СН'!$F$19</f>
        <v>2028.9639913000001</v>
      </c>
      <c r="V18" s="36">
        <f>SUMIFS(СВЦЭМ!$C$39:$C$782,СВЦЭМ!$A$39:$A$782,$A18,СВЦЭМ!$B$39:$B$782,V$11)+'СЕТ СН'!$F$9+СВЦЭМ!$D$10+'СЕТ СН'!$F$6-'СЕТ СН'!$F$19</f>
        <v>2039.36385918</v>
      </c>
      <c r="W18" s="36">
        <f>SUMIFS(СВЦЭМ!$C$39:$C$782,СВЦЭМ!$A$39:$A$782,$A18,СВЦЭМ!$B$39:$B$782,W$11)+'СЕТ СН'!$F$9+СВЦЭМ!$D$10+'СЕТ СН'!$F$6-'СЕТ СН'!$F$19</f>
        <v>2045.8299465499999</v>
      </c>
      <c r="X18" s="36">
        <f>SUMIFS(СВЦЭМ!$C$39:$C$782,СВЦЭМ!$A$39:$A$782,$A18,СВЦЭМ!$B$39:$B$782,X$11)+'СЕТ СН'!$F$9+СВЦЭМ!$D$10+'СЕТ СН'!$F$6-'СЕТ СН'!$F$19</f>
        <v>2063.1311095700003</v>
      </c>
      <c r="Y18" s="36">
        <f>SUMIFS(СВЦЭМ!$C$39:$C$782,СВЦЭМ!$A$39:$A$782,$A18,СВЦЭМ!$B$39:$B$782,Y$11)+'СЕТ СН'!$F$9+СВЦЭМ!$D$10+'СЕТ СН'!$F$6-'СЕТ СН'!$F$19</f>
        <v>2078.0404981000001</v>
      </c>
    </row>
    <row r="19" spans="1:25" ht="15.75" x14ac:dyDescent="0.2">
      <c r="A19" s="35">
        <f t="shared" si="0"/>
        <v>45299</v>
      </c>
      <c r="B19" s="36">
        <f>SUMIFS(СВЦЭМ!$C$39:$C$782,СВЦЭМ!$A$39:$A$782,$A19,СВЦЭМ!$B$39:$B$782,B$11)+'СЕТ СН'!$F$9+СВЦЭМ!$D$10+'СЕТ СН'!$F$6-'СЕТ СН'!$F$19</f>
        <v>1931.4384837699999</v>
      </c>
      <c r="C19" s="36">
        <f>SUMIFS(СВЦЭМ!$C$39:$C$782,СВЦЭМ!$A$39:$A$782,$A19,СВЦЭМ!$B$39:$B$782,C$11)+'СЕТ СН'!$F$9+СВЦЭМ!$D$10+'СЕТ СН'!$F$6-'СЕТ СН'!$F$19</f>
        <v>1952.7944929</v>
      </c>
      <c r="D19" s="36">
        <f>SUMIFS(СВЦЭМ!$C$39:$C$782,СВЦЭМ!$A$39:$A$782,$A19,СВЦЭМ!$B$39:$B$782,D$11)+'СЕТ СН'!$F$9+СВЦЭМ!$D$10+'СЕТ СН'!$F$6-'СЕТ СН'!$F$19</f>
        <v>1974.2186973400003</v>
      </c>
      <c r="E19" s="36">
        <f>SUMIFS(СВЦЭМ!$C$39:$C$782,СВЦЭМ!$A$39:$A$782,$A19,СВЦЭМ!$B$39:$B$782,E$11)+'СЕТ СН'!$F$9+СВЦЭМ!$D$10+'СЕТ СН'!$F$6-'СЕТ СН'!$F$19</f>
        <v>1984.7736888600002</v>
      </c>
      <c r="F19" s="36">
        <f>SUMIFS(СВЦЭМ!$C$39:$C$782,СВЦЭМ!$A$39:$A$782,$A19,СВЦЭМ!$B$39:$B$782,F$11)+'СЕТ СН'!$F$9+СВЦЭМ!$D$10+'СЕТ СН'!$F$6-'СЕТ СН'!$F$19</f>
        <v>1994.4934197100001</v>
      </c>
      <c r="G19" s="36">
        <f>SUMIFS(СВЦЭМ!$C$39:$C$782,СВЦЭМ!$A$39:$A$782,$A19,СВЦЭМ!$B$39:$B$782,G$11)+'СЕТ СН'!$F$9+СВЦЭМ!$D$10+'СЕТ СН'!$F$6-'СЕТ СН'!$F$19</f>
        <v>1985.05484742</v>
      </c>
      <c r="H19" s="36">
        <f>SUMIFS(СВЦЭМ!$C$39:$C$782,СВЦЭМ!$A$39:$A$782,$A19,СВЦЭМ!$B$39:$B$782,H$11)+'СЕТ СН'!$F$9+СВЦЭМ!$D$10+'СЕТ СН'!$F$6-'СЕТ СН'!$F$19</f>
        <v>1970.88687493</v>
      </c>
      <c r="I19" s="36">
        <f>SUMIFS(СВЦЭМ!$C$39:$C$782,СВЦЭМ!$A$39:$A$782,$A19,СВЦЭМ!$B$39:$B$782,I$11)+'СЕТ СН'!$F$9+СВЦЭМ!$D$10+'СЕТ СН'!$F$6-'СЕТ СН'!$F$19</f>
        <v>1960.5094093299999</v>
      </c>
      <c r="J19" s="36">
        <f>SUMIFS(СВЦЭМ!$C$39:$C$782,СВЦЭМ!$A$39:$A$782,$A19,СВЦЭМ!$B$39:$B$782,J$11)+'СЕТ СН'!$F$9+СВЦЭМ!$D$10+'СЕТ СН'!$F$6-'СЕТ СН'!$F$19</f>
        <v>1930.3145513899999</v>
      </c>
      <c r="K19" s="36">
        <f>SUMIFS(СВЦЭМ!$C$39:$C$782,СВЦЭМ!$A$39:$A$782,$A19,СВЦЭМ!$B$39:$B$782,K$11)+'СЕТ СН'!$F$9+СВЦЭМ!$D$10+'СЕТ СН'!$F$6-'СЕТ СН'!$F$19</f>
        <v>1919.2661339599999</v>
      </c>
      <c r="L19" s="36">
        <f>SUMIFS(СВЦЭМ!$C$39:$C$782,СВЦЭМ!$A$39:$A$782,$A19,СВЦЭМ!$B$39:$B$782,L$11)+'СЕТ СН'!$F$9+СВЦЭМ!$D$10+'СЕТ СН'!$F$6-'СЕТ СН'!$F$19</f>
        <v>1986.98202425</v>
      </c>
      <c r="M19" s="36">
        <f>SUMIFS(СВЦЭМ!$C$39:$C$782,СВЦЭМ!$A$39:$A$782,$A19,СВЦЭМ!$B$39:$B$782,M$11)+'СЕТ СН'!$F$9+СВЦЭМ!$D$10+'СЕТ СН'!$F$6-'СЕТ СН'!$F$19</f>
        <v>1975.0044724500003</v>
      </c>
      <c r="N19" s="36">
        <f>SUMIFS(СВЦЭМ!$C$39:$C$782,СВЦЭМ!$A$39:$A$782,$A19,СВЦЭМ!$B$39:$B$782,N$11)+'СЕТ СН'!$F$9+СВЦЭМ!$D$10+'СЕТ СН'!$F$6-'СЕТ СН'!$F$19</f>
        <v>1982.4778547800001</v>
      </c>
      <c r="O19" s="36">
        <f>SUMIFS(СВЦЭМ!$C$39:$C$782,СВЦЭМ!$A$39:$A$782,$A19,СВЦЭМ!$B$39:$B$782,O$11)+'СЕТ СН'!$F$9+СВЦЭМ!$D$10+'СЕТ СН'!$F$6-'СЕТ СН'!$F$19</f>
        <v>1997.5209852400003</v>
      </c>
      <c r="P19" s="36">
        <f>SUMIFS(СВЦЭМ!$C$39:$C$782,СВЦЭМ!$A$39:$A$782,$A19,СВЦЭМ!$B$39:$B$782,P$11)+'СЕТ СН'!$F$9+СВЦЭМ!$D$10+'СЕТ СН'!$F$6-'СЕТ СН'!$F$19</f>
        <v>2017.5562766200001</v>
      </c>
      <c r="Q19" s="36">
        <f>SUMIFS(СВЦЭМ!$C$39:$C$782,СВЦЭМ!$A$39:$A$782,$A19,СВЦЭМ!$B$39:$B$782,Q$11)+'СЕТ СН'!$F$9+СВЦЭМ!$D$10+'СЕТ СН'!$F$6-'СЕТ СН'!$F$19</f>
        <v>2021.0820358800001</v>
      </c>
      <c r="R19" s="36">
        <f>SUMIFS(СВЦЭМ!$C$39:$C$782,СВЦЭМ!$A$39:$A$782,$A19,СВЦЭМ!$B$39:$B$782,R$11)+'СЕТ СН'!$F$9+СВЦЭМ!$D$10+'СЕТ СН'!$F$6-'СЕТ СН'!$F$19</f>
        <v>2012.7005499900001</v>
      </c>
      <c r="S19" s="36">
        <f>SUMIFS(СВЦЭМ!$C$39:$C$782,СВЦЭМ!$A$39:$A$782,$A19,СВЦЭМ!$B$39:$B$782,S$11)+'СЕТ СН'!$F$9+СВЦЭМ!$D$10+'СЕТ СН'!$F$6-'СЕТ СН'!$F$19</f>
        <v>1986.4104531600001</v>
      </c>
      <c r="T19" s="36">
        <f>SUMIFS(СВЦЭМ!$C$39:$C$782,СВЦЭМ!$A$39:$A$782,$A19,СВЦЭМ!$B$39:$B$782,T$11)+'СЕТ СН'!$F$9+СВЦЭМ!$D$10+'СЕТ СН'!$F$6-'СЕТ СН'!$F$19</f>
        <v>1953.3019806000002</v>
      </c>
      <c r="U19" s="36">
        <f>SUMIFS(СВЦЭМ!$C$39:$C$782,СВЦЭМ!$A$39:$A$782,$A19,СВЦЭМ!$B$39:$B$782,U$11)+'СЕТ СН'!$F$9+СВЦЭМ!$D$10+'СЕТ СН'!$F$6-'СЕТ СН'!$F$19</f>
        <v>1964.9344768000001</v>
      </c>
      <c r="V19" s="36">
        <f>SUMIFS(СВЦЭМ!$C$39:$C$782,СВЦЭМ!$A$39:$A$782,$A19,СВЦЭМ!$B$39:$B$782,V$11)+'СЕТ СН'!$F$9+СВЦЭМ!$D$10+'СЕТ СН'!$F$6-'СЕТ СН'!$F$19</f>
        <v>1984.4294419500002</v>
      </c>
      <c r="W19" s="36">
        <f>SUMIFS(СВЦЭМ!$C$39:$C$782,СВЦЭМ!$A$39:$A$782,$A19,СВЦЭМ!$B$39:$B$782,W$11)+'СЕТ СН'!$F$9+СВЦЭМ!$D$10+'СЕТ СН'!$F$6-'СЕТ СН'!$F$19</f>
        <v>1981.2165603000003</v>
      </c>
      <c r="X19" s="36">
        <f>SUMIFS(СВЦЭМ!$C$39:$C$782,СВЦЭМ!$A$39:$A$782,$A19,СВЦЭМ!$B$39:$B$782,X$11)+'СЕТ СН'!$F$9+СВЦЭМ!$D$10+'СЕТ СН'!$F$6-'СЕТ СН'!$F$19</f>
        <v>1993.4681494900001</v>
      </c>
      <c r="Y19" s="36">
        <f>SUMIFS(СВЦЭМ!$C$39:$C$782,СВЦЭМ!$A$39:$A$782,$A19,СВЦЭМ!$B$39:$B$782,Y$11)+'СЕТ СН'!$F$9+СВЦЭМ!$D$10+'СЕТ СН'!$F$6-'СЕТ СН'!$F$19</f>
        <v>2002.8284801</v>
      </c>
    </row>
    <row r="20" spans="1:25" ht="15.75" x14ac:dyDescent="0.2">
      <c r="A20" s="35">
        <f t="shared" si="0"/>
        <v>45300</v>
      </c>
      <c r="B20" s="36">
        <f>SUMIFS(СВЦЭМ!$C$39:$C$782,СВЦЭМ!$A$39:$A$782,$A20,СВЦЭМ!$B$39:$B$782,B$11)+'СЕТ СН'!$F$9+СВЦЭМ!$D$10+'СЕТ СН'!$F$6-'СЕТ СН'!$F$19</f>
        <v>2009.90653987</v>
      </c>
      <c r="C20" s="36">
        <f>SUMIFS(СВЦЭМ!$C$39:$C$782,СВЦЭМ!$A$39:$A$782,$A20,СВЦЭМ!$B$39:$B$782,C$11)+'СЕТ СН'!$F$9+СВЦЭМ!$D$10+'СЕТ СН'!$F$6-'СЕТ СН'!$F$19</f>
        <v>2095.2755712500002</v>
      </c>
      <c r="D20" s="36">
        <f>SUMIFS(СВЦЭМ!$C$39:$C$782,СВЦЭМ!$A$39:$A$782,$A20,СВЦЭМ!$B$39:$B$782,D$11)+'СЕТ СН'!$F$9+СВЦЭМ!$D$10+'СЕТ СН'!$F$6-'СЕТ СН'!$F$19</f>
        <v>2157.55418057</v>
      </c>
      <c r="E20" s="36">
        <f>SUMIFS(СВЦЭМ!$C$39:$C$782,СВЦЭМ!$A$39:$A$782,$A20,СВЦЭМ!$B$39:$B$782,E$11)+'СЕТ СН'!$F$9+СВЦЭМ!$D$10+'СЕТ СН'!$F$6-'СЕТ СН'!$F$19</f>
        <v>2178.1377314199999</v>
      </c>
      <c r="F20" s="36">
        <f>SUMIFS(СВЦЭМ!$C$39:$C$782,СВЦЭМ!$A$39:$A$782,$A20,СВЦЭМ!$B$39:$B$782,F$11)+'СЕТ СН'!$F$9+СВЦЭМ!$D$10+'СЕТ СН'!$F$6-'СЕТ СН'!$F$19</f>
        <v>2175.5729744200003</v>
      </c>
      <c r="G20" s="36">
        <f>SUMIFS(СВЦЭМ!$C$39:$C$782,СВЦЭМ!$A$39:$A$782,$A20,СВЦЭМ!$B$39:$B$782,G$11)+'СЕТ СН'!$F$9+СВЦЭМ!$D$10+'СЕТ СН'!$F$6-'СЕТ СН'!$F$19</f>
        <v>2161.98098226</v>
      </c>
      <c r="H20" s="36">
        <f>SUMIFS(СВЦЭМ!$C$39:$C$782,СВЦЭМ!$A$39:$A$782,$A20,СВЦЭМ!$B$39:$B$782,H$11)+'СЕТ СН'!$F$9+СВЦЭМ!$D$10+'СЕТ СН'!$F$6-'СЕТ СН'!$F$19</f>
        <v>2103.3501579600002</v>
      </c>
      <c r="I20" s="36">
        <f>SUMIFS(СВЦЭМ!$C$39:$C$782,СВЦЭМ!$A$39:$A$782,$A20,СВЦЭМ!$B$39:$B$782,I$11)+'СЕТ СН'!$F$9+СВЦЭМ!$D$10+'СЕТ СН'!$F$6-'СЕТ СН'!$F$19</f>
        <v>2068.94852971</v>
      </c>
      <c r="J20" s="36">
        <f>SUMIFS(СВЦЭМ!$C$39:$C$782,СВЦЭМ!$A$39:$A$782,$A20,СВЦЭМ!$B$39:$B$782,J$11)+'СЕТ СН'!$F$9+СВЦЭМ!$D$10+'СЕТ СН'!$F$6-'СЕТ СН'!$F$19</f>
        <v>2057.8428509300002</v>
      </c>
      <c r="K20" s="36">
        <f>SUMIFS(СВЦЭМ!$C$39:$C$782,СВЦЭМ!$A$39:$A$782,$A20,СВЦЭМ!$B$39:$B$782,K$11)+'СЕТ СН'!$F$9+СВЦЭМ!$D$10+'СЕТ СН'!$F$6-'СЕТ СН'!$F$19</f>
        <v>2041.6907705799999</v>
      </c>
      <c r="L20" s="36">
        <f>SUMIFS(СВЦЭМ!$C$39:$C$782,СВЦЭМ!$A$39:$A$782,$A20,СВЦЭМ!$B$39:$B$782,L$11)+'СЕТ СН'!$F$9+СВЦЭМ!$D$10+'СЕТ СН'!$F$6-'СЕТ СН'!$F$19</f>
        <v>2027.9298182800003</v>
      </c>
      <c r="M20" s="36">
        <f>SUMIFS(СВЦЭМ!$C$39:$C$782,СВЦЭМ!$A$39:$A$782,$A20,СВЦЭМ!$B$39:$B$782,M$11)+'СЕТ СН'!$F$9+СВЦЭМ!$D$10+'СЕТ СН'!$F$6-'СЕТ СН'!$F$19</f>
        <v>2041.4148775900003</v>
      </c>
      <c r="N20" s="36">
        <f>SUMIFS(СВЦЭМ!$C$39:$C$782,СВЦЭМ!$A$39:$A$782,$A20,СВЦЭМ!$B$39:$B$782,N$11)+'СЕТ СН'!$F$9+СВЦЭМ!$D$10+'СЕТ СН'!$F$6-'СЕТ СН'!$F$19</f>
        <v>2056.6981423900002</v>
      </c>
      <c r="O20" s="36">
        <f>SUMIFS(СВЦЭМ!$C$39:$C$782,СВЦЭМ!$A$39:$A$782,$A20,СВЦЭМ!$B$39:$B$782,O$11)+'СЕТ СН'!$F$9+СВЦЭМ!$D$10+'СЕТ СН'!$F$6-'СЕТ СН'!$F$19</f>
        <v>2055.6117525</v>
      </c>
      <c r="P20" s="36">
        <f>SUMIFS(СВЦЭМ!$C$39:$C$782,СВЦЭМ!$A$39:$A$782,$A20,СВЦЭМ!$B$39:$B$782,P$11)+'СЕТ СН'!$F$9+СВЦЭМ!$D$10+'СЕТ СН'!$F$6-'СЕТ СН'!$F$19</f>
        <v>2075.14447066</v>
      </c>
      <c r="Q20" s="36">
        <f>SUMIFS(СВЦЭМ!$C$39:$C$782,СВЦЭМ!$A$39:$A$782,$A20,СВЦЭМ!$B$39:$B$782,Q$11)+'СЕТ СН'!$F$9+СВЦЭМ!$D$10+'СЕТ СН'!$F$6-'СЕТ СН'!$F$19</f>
        <v>2078.8521584800001</v>
      </c>
      <c r="R20" s="36">
        <f>SUMIFS(СВЦЭМ!$C$39:$C$782,СВЦЭМ!$A$39:$A$782,$A20,СВЦЭМ!$B$39:$B$782,R$11)+'СЕТ СН'!$F$9+СВЦЭМ!$D$10+'СЕТ СН'!$F$6-'СЕТ СН'!$F$19</f>
        <v>2067.6105425400001</v>
      </c>
      <c r="S20" s="36">
        <f>SUMIFS(СВЦЭМ!$C$39:$C$782,СВЦЭМ!$A$39:$A$782,$A20,СВЦЭМ!$B$39:$B$782,S$11)+'СЕТ СН'!$F$9+СВЦЭМ!$D$10+'СЕТ СН'!$F$6-'СЕТ СН'!$F$19</f>
        <v>2049.13870142</v>
      </c>
      <c r="T20" s="36">
        <f>SUMIFS(СВЦЭМ!$C$39:$C$782,СВЦЭМ!$A$39:$A$782,$A20,СВЦЭМ!$B$39:$B$782,T$11)+'СЕТ СН'!$F$9+СВЦЭМ!$D$10+'СЕТ СН'!$F$6-'СЕТ СН'!$F$19</f>
        <v>2019.30534248</v>
      </c>
      <c r="U20" s="36">
        <f>SUMIFS(СВЦЭМ!$C$39:$C$782,СВЦЭМ!$A$39:$A$782,$A20,СВЦЭМ!$B$39:$B$782,U$11)+'СЕТ СН'!$F$9+СВЦЭМ!$D$10+'СЕТ СН'!$F$6-'СЕТ СН'!$F$19</f>
        <v>2029.1097739700003</v>
      </c>
      <c r="V20" s="36">
        <f>SUMIFS(СВЦЭМ!$C$39:$C$782,СВЦЭМ!$A$39:$A$782,$A20,СВЦЭМ!$B$39:$B$782,V$11)+'СЕТ СН'!$F$9+СВЦЭМ!$D$10+'СЕТ СН'!$F$6-'СЕТ СН'!$F$19</f>
        <v>2041.4349405000003</v>
      </c>
      <c r="W20" s="36">
        <f>SUMIFS(СВЦЭМ!$C$39:$C$782,СВЦЭМ!$A$39:$A$782,$A20,СВЦЭМ!$B$39:$B$782,W$11)+'СЕТ СН'!$F$9+СВЦЭМ!$D$10+'СЕТ СН'!$F$6-'СЕТ СН'!$F$19</f>
        <v>2049.2564334399999</v>
      </c>
      <c r="X20" s="36">
        <f>SUMIFS(СВЦЭМ!$C$39:$C$782,СВЦЭМ!$A$39:$A$782,$A20,СВЦЭМ!$B$39:$B$782,X$11)+'СЕТ СН'!$F$9+СВЦЭМ!$D$10+'СЕТ СН'!$F$6-'СЕТ СН'!$F$19</f>
        <v>2063.5067201100001</v>
      </c>
      <c r="Y20" s="36">
        <f>SUMIFS(СВЦЭМ!$C$39:$C$782,СВЦЭМ!$A$39:$A$782,$A20,СВЦЭМ!$B$39:$B$782,Y$11)+'СЕТ СН'!$F$9+СВЦЭМ!$D$10+'СЕТ СН'!$F$6-'СЕТ СН'!$F$19</f>
        <v>2083.62800741</v>
      </c>
    </row>
    <row r="21" spans="1:25" ht="15.75" x14ac:dyDescent="0.2">
      <c r="A21" s="35">
        <f t="shared" si="0"/>
        <v>45301</v>
      </c>
      <c r="B21" s="36">
        <f>SUMIFS(СВЦЭМ!$C$39:$C$782,СВЦЭМ!$A$39:$A$782,$A21,СВЦЭМ!$B$39:$B$782,B$11)+'СЕТ СН'!$F$9+СВЦЭМ!$D$10+'СЕТ СН'!$F$6-'СЕТ СН'!$F$19</f>
        <v>2078.7678944100003</v>
      </c>
      <c r="C21" s="36">
        <f>SUMIFS(СВЦЭМ!$C$39:$C$782,СВЦЭМ!$A$39:$A$782,$A21,СВЦЭМ!$B$39:$B$782,C$11)+'СЕТ СН'!$F$9+СВЦЭМ!$D$10+'СЕТ СН'!$F$6-'СЕТ СН'!$F$19</f>
        <v>2117.76710744</v>
      </c>
      <c r="D21" s="36">
        <f>SUMIFS(СВЦЭМ!$C$39:$C$782,СВЦЭМ!$A$39:$A$782,$A21,СВЦЭМ!$B$39:$B$782,D$11)+'СЕТ СН'!$F$9+СВЦЭМ!$D$10+'СЕТ СН'!$F$6-'СЕТ СН'!$F$19</f>
        <v>2147.6016212200002</v>
      </c>
      <c r="E21" s="36">
        <f>SUMIFS(СВЦЭМ!$C$39:$C$782,СВЦЭМ!$A$39:$A$782,$A21,СВЦЭМ!$B$39:$B$782,E$11)+'СЕТ СН'!$F$9+СВЦЭМ!$D$10+'СЕТ СН'!$F$6-'СЕТ СН'!$F$19</f>
        <v>2162.8898606400003</v>
      </c>
      <c r="F21" s="36">
        <f>SUMIFS(СВЦЭМ!$C$39:$C$782,СВЦЭМ!$A$39:$A$782,$A21,СВЦЭМ!$B$39:$B$782,F$11)+'СЕТ СН'!$F$9+СВЦЭМ!$D$10+'СЕТ СН'!$F$6-'СЕТ СН'!$F$19</f>
        <v>2156.86373086</v>
      </c>
      <c r="G21" s="36">
        <f>SUMIFS(СВЦЭМ!$C$39:$C$782,СВЦЭМ!$A$39:$A$782,$A21,СВЦЭМ!$B$39:$B$782,G$11)+'СЕТ СН'!$F$9+СВЦЭМ!$D$10+'СЕТ СН'!$F$6-'СЕТ СН'!$F$19</f>
        <v>2137.21416705</v>
      </c>
      <c r="H21" s="36">
        <f>SUMIFS(СВЦЭМ!$C$39:$C$782,СВЦЭМ!$A$39:$A$782,$A21,СВЦЭМ!$B$39:$B$782,H$11)+'СЕТ СН'!$F$9+СВЦЭМ!$D$10+'СЕТ СН'!$F$6-'СЕТ СН'!$F$19</f>
        <v>2080.9191059</v>
      </c>
      <c r="I21" s="36">
        <f>SUMIFS(СВЦЭМ!$C$39:$C$782,СВЦЭМ!$A$39:$A$782,$A21,СВЦЭМ!$B$39:$B$782,I$11)+'СЕТ СН'!$F$9+СВЦЭМ!$D$10+'СЕТ СН'!$F$6-'СЕТ СН'!$F$19</f>
        <v>2041.78692843</v>
      </c>
      <c r="J21" s="36">
        <f>SUMIFS(СВЦЭМ!$C$39:$C$782,СВЦЭМ!$A$39:$A$782,$A21,СВЦЭМ!$B$39:$B$782,J$11)+'СЕТ СН'!$F$9+СВЦЭМ!$D$10+'СЕТ СН'!$F$6-'СЕТ СН'!$F$19</f>
        <v>2052.7921991200001</v>
      </c>
      <c r="K21" s="36">
        <f>SUMIFS(СВЦЭМ!$C$39:$C$782,СВЦЭМ!$A$39:$A$782,$A21,СВЦЭМ!$B$39:$B$782,K$11)+'СЕТ СН'!$F$9+СВЦЭМ!$D$10+'СЕТ СН'!$F$6-'СЕТ СН'!$F$19</f>
        <v>2033.9436605300002</v>
      </c>
      <c r="L21" s="36">
        <f>SUMIFS(СВЦЭМ!$C$39:$C$782,СВЦЭМ!$A$39:$A$782,$A21,СВЦЭМ!$B$39:$B$782,L$11)+'СЕТ СН'!$F$9+СВЦЭМ!$D$10+'СЕТ СН'!$F$6-'СЕТ СН'!$F$19</f>
        <v>2020.25767795</v>
      </c>
      <c r="M21" s="36">
        <f>SUMIFS(СВЦЭМ!$C$39:$C$782,СВЦЭМ!$A$39:$A$782,$A21,СВЦЭМ!$B$39:$B$782,M$11)+'СЕТ СН'!$F$9+СВЦЭМ!$D$10+'СЕТ СН'!$F$6-'СЕТ СН'!$F$19</f>
        <v>2023.5292113099999</v>
      </c>
      <c r="N21" s="36">
        <f>SUMIFS(СВЦЭМ!$C$39:$C$782,СВЦЭМ!$A$39:$A$782,$A21,СВЦЭМ!$B$39:$B$782,N$11)+'СЕТ СН'!$F$9+СВЦЭМ!$D$10+'СЕТ СН'!$F$6-'СЕТ СН'!$F$19</f>
        <v>2012.2667750099999</v>
      </c>
      <c r="O21" s="36">
        <f>SUMIFS(СВЦЭМ!$C$39:$C$782,СВЦЭМ!$A$39:$A$782,$A21,СВЦЭМ!$B$39:$B$782,O$11)+'СЕТ СН'!$F$9+СВЦЭМ!$D$10+'СЕТ СН'!$F$6-'СЕТ СН'!$F$19</f>
        <v>2018.0495099</v>
      </c>
      <c r="P21" s="36">
        <f>SUMIFS(СВЦЭМ!$C$39:$C$782,СВЦЭМ!$A$39:$A$782,$A21,СВЦЭМ!$B$39:$B$782,P$11)+'СЕТ СН'!$F$9+СВЦЭМ!$D$10+'СЕТ СН'!$F$6-'СЕТ СН'!$F$19</f>
        <v>2032.0484802200003</v>
      </c>
      <c r="Q21" s="36">
        <f>SUMIFS(СВЦЭМ!$C$39:$C$782,СВЦЭМ!$A$39:$A$782,$A21,СВЦЭМ!$B$39:$B$782,Q$11)+'СЕТ СН'!$F$9+СВЦЭМ!$D$10+'СЕТ СН'!$F$6-'СЕТ СН'!$F$19</f>
        <v>2023.7364339999999</v>
      </c>
      <c r="R21" s="36">
        <f>SUMIFS(СВЦЭМ!$C$39:$C$782,СВЦЭМ!$A$39:$A$782,$A21,СВЦЭМ!$B$39:$B$782,R$11)+'СЕТ СН'!$F$9+СВЦЭМ!$D$10+'СЕТ СН'!$F$6-'СЕТ СН'!$F$19</f>
        <v>2028.8790283200001</v>
      </c>
      <c r="S21" s="36">
        <f>SUMIFS(СВЦЭМ!$C$39:$C$782,СВЦЭМ!$A$39:$A$782,$A21,СВЦЭМ!$B$39:$B$782,S$11)+'СЕТ СН'!$F$9+СВЦЭМ!$D$10+'СЕТ СН'!$F$6-'СЕТ СН'!$F$19</f>
        <v>2009.7872795100002</v>
      </c>
      <c r="T21" s="36">
        <f>SUMIFS(СВЦЭМ!$C$39:$C$782,СВЦЭМ!$A$39:$A$782,$A21,СВЦЭМ!$B$39:$B$782,T$11)+'СЕТ СН'!$F$9+СВЦЭМ!$D$10+'СЕТ СН'!$F$6-'СЕТ СН'!$F$19</f>
        <v>1991.0336112300001</v>
      </c>
      <c r="U21" s="36">
        <f>SUMIFS(СВЦЭМ!$C$39:$C$782,СВЦЭМ!$A$39:$A$782,$A21,СВЦЭМ!$B$39:$B$782,U$11)+'СЕТ СН'!$F$9+СВЦЭМ!$D$10+'СЕТ СН'!$F$6-'СЕТ СН'!$F$19</f>
        <v>2006.2375850600001</v>
      </c>
      <c r="V21" s="36">
        <f>SUMIFS(СВЦЭМ!$C$39:$C$782,СВЦЭМ!$A$39:$A$782,$A21,СВЦЭМ!$B$39:$B$782,V$11)+'СЕТ СН'!$F$9+СВЦЭМ!$D$10+'СЕТ СН'!$F$6-'СЕТ СН'!$F$19</f>
        <v>2023.6423207299999</v>
      </c>
      <c r="W21" s="36">
        <f>SUMIFS(СВЦЭМ!$C$39:$C$782,СВЦЭМ!$A$39:$A$782,$A21,СВЦЭМ!$B$39:$B$782,W$11)+'СЕТ СН'!$F$9+СВЦЭМ!$D$10+'СЕТ СН'!$F$6-'СЕТ СН'!$F$19</f>
        <v>2022.1657585900002</v>
      </c>
      <c r="X21" s="36">
        <f>SUMIFS(СВЦЭМ!$C$39:$C$782,СВЦЭМ!$A$39:$A$782,$A21,СВЦЭМ!$B$39:$B$782,X$11)+'СЕТ СН'!$F$9+СВЦЭМ!$D$10+'СЕТ СН'!$F$6-'СЕТ СН'!$F$19</f>
        <v>2041.9675271900001</v>
      </c>
      <c r="Y21" s="36">
        <f>SUMIFS(СВЦЭМ!$C$39:$C$782,СВЦЭМ!$A$39:$A$782,$A21,СВЦЭМ!$B$39:$B$782,Y$11)+'СЕТ СН'!$F$9+СВЦЭМ!$D$10+'СЕТ СН'!$F$6-'СЕТ СН'!$F$19</f>
        <v>2065.1366702400001</v>
      </c>
    </row>
    <row r="22" spans="1:25" ht="15.75" x14ac:dyDescent="0.2">
      <c r="A22" s="35">
        <f t="shared" si="0"/>
        <v>45302</v>
      </c>
      <c r="B22" s="36">
        <f>SUMIFS(СВЦЭМ!$C$39:$C$782,СВЦЭМ!$A$39:$A$782,$A22,СВЦЭМ!$B$39:$B$782,B$11)+'СЕТ СН'!$F$9+СВЦЭМ!$D$10+'СЕТ СН'!$F$6-'СЕТ СН'!$F$19</f>
        <v>2093.7891127600001</v>
      </c>
      <c r="C22" s="36">
        <f>SUMIFS(СВЦЭМ!$C$39:$C$782,СВЦЭМ!$A$39:$A$782,$A22,СВЦЭМ!$B$39:$B$782,C$11)+'СЕТ СН'!$F$9+СВЦЭМ!$D$10+'СЕТ СН'!$F$6-'СЕТ СН'!$F$19</f>
        <v>2133.5841802700002</v>
      </c>
      <c r="D22" s="36">
        <f>SUMIFS(СВЦЭМ!$C$39:$C$782,СВЦЭМ!$A$39:$A$782,$A22,СВЦЭМ!$B$39:$B$782,D$11)+'СЕТ СН'!$F$9+СВЦЭМ!$D$10+'СЕТ СН'!$F$6-'СЕТ СН'!$F$19</f>
        <v>2151.7977522199999</v>
      </c>
      <c r="E22" s="36">
        <f>SUMIFS(СВЦЭМ!$C$39:$C$782,СВЦЭМ!$A$39:$A$782,$A22,СВЦЭМ!$B$39:$B$782,E$11)+'СЕТ СН'!$F$9+СВЦЭМ!$D$10+'СЕТ СН'!$F$6-'СЕТ СН'!$F$19</f>
        <v>2174.1959906000002</v>
      </c>
      <c r="F22" s="36">
        <f>SUMIFS(СВЦЭМ!$C$39:$C$782,СВЦЭМ!$A$39:$A$782,$A22,СВЦЭМ!$B$39:$B$782,F$11)+'СЕТ СН'!$F$9+СВЦЭМ!$D$10+'СЕТ СН'!$F$6-'СЕТ СН'!$F$19</f>
        <v>2171.5279431399999</v>
      </c>
      <c r="G22" s="36">
        <f>SUMIFS(СВЦЭМ!$C$39:$C$782,СВЦЭМ!$A$39:$A$782,$A22,СВЦЭМ!$B$39:$B$782,G$11)+'СЕТ СН'!$F$9+СВЦЭМ!$D$10+'СЕТ СН'!$F$6-'СЕТ СН'!$F$19</f>
        <v>2155.18548921</v>
      </c>
      <c r="H22" s="36">
        <f>SUMIFS(СВЦЭМ!$C$39:$C$782,СВЦЭМ!$A$39:$A$782,$A22,СВЦЭМ!$B$39:$B$782,H$11)+'СЕТ СН'!$F$9+СВЦЭМ!$D$10+'СЕТ СН'!$F$6-'СЕТ СН'!$F$19</f>
        <v>2101.7658635500002</v>
      </c>
      <c r="I22" s="36">
        <f>SUMIFS(СВЦЭМ!$C$39:$C$782,СВЦЭМ!$A$39:$A$782,$A22,СВЦЭМ!$B$39:$B$782,I$11)+'СЕТ СН'!$F$9+СВЦЭМ!$D$10+'СЕТ СН'!$F$6-'СЕТ СН'!$F$19</f>
        <v>2063.5812846500003</v>
      </c>
      <c r="J22" s="36">
        <f>SUMIFS(СВЦЭМ!$C$39:$C$782,СВЦЭМ!$A$39:$A$782,$A22,СВЦЭМ!$B$39:$B$782,J$11)+'СЕТ СН'!$F$9+СВЦЭМ!$D$10+'СЕТ СН'!$F$6-'СЕТ СН'!$F$19</f>
        <v>2051.9059875100002</v>
      </c>
      <c r="K22" s="36">
        <f>SUMIFS(СВЦЭМ!$C$39:$C$782,СВЦЭМ!$A$39:$A$782,$A22,СВЦЭМ!$B$39:$B$782,K$11)+'СЕТ СН'!$F$9+СВЦЭМ!$D$10+'СЕТ СН'!$F$6-'СЕТ СН'!$F$19</f>
        <v>2038.6992876100003</v>
      </c>
      <c r="L22" s="36">
        <f>SUMIFS(СВЦЭМ!$C$39:$C$782,СВЦЭМ!$A$39:$A$782,$A22,СВЦЭМ!$B$39:$B$782,L$11)+'СЕТ СН'!$F$9+СВЦЭМ!$D$10+'СЕТ СН'!$F$6-'СЕТ СН'!$F$19</f>
        <v>2023.2848300700002</v>
      </c>
      <c r="M22" s="36">
        <f>SUMIFS(СВЦЭМ!$C$39:$C$782,СВЦЭМ!$A$39:$A$782,$A22,СВЦЭМ!$B$39:$B$782,M$11)+'СЕТ СН'!$F$9+СВЦЭМ!$D$10+'СЕТ СН'!$F$6-'СЕТ СН'!$F$19</f>
        <v>2030.3713675700001</v>
      </c>
      <c r="N22" s="36">
        <f>SUMIFS(СВЦЭМ!$C$39:$C$782,СВЦЭМ!$A$39:$A$782,$A22,СВЦЭМ!$B$39:$B$782,N$11)+'СЕТ СН'!$F$9+СВЦЭМ!$D$10+'СЕТ СН'!$F$6-'СЕТ СН'!$F$19</f>
        <v>2030.2437407699999</v>
      </c>
      <c r="O22" s="36">
        <f>SUMIFS(СВЦЭМ!$C$39:$C$782,СВЦЭМ!$A$39:$A$782,$A22,СВЦЭМ!$B$39:$B$782,O$11)+'СЕТ СН'!$F$9+СВЦЭМ!$D$10+'СЕТ СН'!$F$6-'СЕТ СН'!$F$19</f>
        <v>2045.1917258900003</v>
      </c>
      <c r="P22" s="36">
        <f>SUMIFS(СВЦЭМ!$C$39:$C$782,СВЦЭМ!$A$39:$A$782,$A22,СВЦЭМ!$B$39:$B$782,P$11)+'СЕТ СН'!$F$9+СВЦЭМ!$D$10+'СЕТ СН'!$F$6-'СЕТ СН'!$F$19</f>
        <v>2047.9784498399999</v>
      </c>
      <c r="Q22" s="36">
        <f>SUMIFS(СВЦЭМ!$C$39:$C$782,СВЦЭМ!$A$39:$A$782,$A22,СВЦЭМ!$B$39:$B$782,Q$11)+'СЕТ СН'!$F$9+СВЦЭМ!$D$10+'СЕТ СН'!$F$6-'СЕТ СН'!$F$19</f>
        <v>2060.2446854499999</v>
      </c>
      <c r="R22" s="36">
        <f>SUMIFS(СВЦЭМ!$C$39:$C$782,СВЦЭМ!$A$39:$A$782,$A22,СВЦЭМ!$B$39:$B$782,R$11)+'СЕТ СН'!$F$9+СВЦЭМ!$D$10+'СЕТ СН'!$F$6-'СЕТ СН'!$F$19</f>
        <v>2049.53654861</v>
      </c>
      <c r="S22" s="36">
        <f>SUMIFS(СВЦЭМ!$C$39:$C$782,СВЦЭМ!$A$39:$A$782,$A22,СВЦЭМ!$B$39:$B$782,S$11)+'СЕТ СН'!$F$9+СВЦЭМ!$D$10+'СЕТ СН'!$F$6-'СЕТ СН'!$F$19</f>
        <v>2021.3259383899999</v>
      </c>
      <c r="T22" s="36">
        <f>SUMIFS(СВЦЭМ!$C$39:$C$782,СВЦЭМ!$A$39:$A$782,$A22,СВЦЭМ!$B$39:$B$782,T$11)+'СЕТ СН'!$F$9+СВЦЭМ!$D$10+'СЕТ СН'!$F$6-'СЕТ СН'!$F$19</f>
        <v>2004.5531984600002</v>
      </c>
      <c r="U22" s="36">
        <f>SUMIFS(СВЦЭМ!$C$39:$C$782,СВЦЭМ!$A$39:$A$782,$A22,СВЦЭМ!$B$39:$B$782,U$11)+'СЕТ СН'!$F$9+СВЦЭМ!$D$10+'СЕТ СН'!$F$6-'СЕТ СН'!$F$19</f>
        <v>2027.91469538</v>
      </c>
      <c r="V22" s="36">
        <f>SUMIFS(СВЦЭМ!$C$39:$C$782,СВЦЭМ!$A$39:$A$782,$A22,СВЦЭМ!$B$39:$B$782,V$11)+'СЕТ СН'!$F$9+СВЦЭМ!$D$10+'СЕТ СН'!$F$6-'СЕТ СН'!$F$19</f>
        <v>2053.3057682799999</v>
      </c>
      <c r="W22" s="36">
        <f>SUMIFS(СВЦЭМ!$C$39:$C$782,СВЦЭМ!$A$39:$A$782,$A22,СВЦЭМ!$B$39:$B$782,W$11)+'СЕТ СН'!$F$9+СВЦЭМ!$D$10+'СЕТ СН'!$F$6-'СЕТ СН'!$F$19</f>
        <v>2055.3783824000002</v>
      </c>
      <c r="X22" s="36">
        <f>SUMIFS(СВЦЭМ!$C$39:$C$782,СВЦЭМ!$A$39:$A$782,$A22,СВЦЭМ!$B$39:$B$782,X$11)+'СЕТ СН'!$F$9+СВЦЭМ!$D$10+'СЕТ СН'!$F$6-'СЕТ СН'!$F$19</f>
        <v>2080.5026880800001</v>
      </c>
      <c r="Y22" s="36">
        <f>SUMIFS(СВЦЭМ!$C$39:$C$782,СВЦЭМ!$A$39:$A$782,$A22,СВЦЭМ!$B$39:$B$782,Y$11)+'СЕТ СН'!$F$9+СВЦЭМ!$D$10+'СЕТ СН'!$F$6-'СЕТ СН'!$F$19</f>
        <v>2111.14881053</v>
      </c>
    </row>
    <row r="23" spans="1:25" ht="15.75" x14ac:dyDescent="0.2">
      <c r="A23" s="35">
        <f t="shared" si="0"/>
        <v>45303</v>
      </c>
      <c r="B23" s="36">
        <f>SUMIFS(СВЦЭМ!$C$39:$C$782,СВЦЭМ!$A$39:$A$782,$A23,СВЦЭМ!$B$39:$B$782,B$11)+'СЕТ СН'!$F$9+СВЦЭМ!$D$10+'СЕТ СН'!$F$6-'СЕТ СН'!$F$19</f>
        <v>2141.9950255600002</v>
      </c>
      <c r="C23" s="36">
        <f>SUMIFS(СВЦЭМ!$C$39:$C$782,СВЦЭМ!$A$39:$A$782,$A23,СВЦЭМ!$B$39:$B$782,C$11)+'СЕТ СН'!$F$9+СВЦЭМ!$D$10+'СЕТ СН'!$F$6-'СЕТ СН'!$F$19</f>
        <v>2179.81213802</v>
      </c>
      <c r="D23" s="36">
        <f>SUMIFS(СВЦЭМ!$C$39:$C$782,СВЦЭМ!$A$39:$A$782,$A23,СВЦЭМ!$B$39:$B$782,D$11)+'СЕТ СН'!$F$9+СВЦЭМ!$D$10+'СЕТ СН'!$F$6-'СЕТ СН'!$F$19</f>
        <v>2194.0748038400002</v>
      </c>
      <c r="E23" s="36">
        <f>SUMIFS(СВЦЭМ!$C$39:$C$782,СВЦЭМ!$A$39:$A$782,$A23,СВЦЭМ!$B$39:$B$782,E$11)+'СЕТ СН'!$F$9+СВЦЭМ!$D$10+'СЕТ СН'!$F$6-'СЕТ СН'!$F$19</f>
        <v>2208.0822151000002</v>
      </c>
      <c r="F23" s="36">
        <f>SUMIFS(СВЦЭМ!$C$39:$C$782,СВЦЭМ!$A$39:$A$782,$A23,СВЦЭМ!$B$39:$B$782,F$11)+'СЕТ СН'!$F$9+СВЦЭМ!$D$10+'СЕТ СН'!$F$6-'СЕТ СН'!$F$19</f>
        <v>2206.9102417300001</v>
      </c>
      <c r="G23" s="36">
        <f>SUMIFS(СВЦЭМ!$C$39:$C$782,СВЦЭМ!$A$39:$A$782,$A23,СВЦЭМ!$B$39:$B$782,G$11)+'СЕТ СН'!$F$9+СВЦЭМ!$D$10+'СЕТ СН'!$F$6-'СЕТ СН'!$F$19</f>
        <v>2180.61426962</v>
      </c>
      <c r="H23" s="36">
        <f>SUMIFS(СВЦЭМ!$C$39:$C$782,СВЦЭМ!$A$39:$A$782,$A23,СВЦЭМ!$B$39:$B$782,H$11)+'СЕТ СН'!$F$9+СВЦЭМ!$D$10+'СЕТ СН'!$F$6-'СЕТ СН'!$F$19</f>
        <v>2130.83582359</v>
      </c>
      <c r="I23" s="36">
        <f>SUMIFS(СВЦЭМ!$C$39:$C$782,СВЦЭМ!$A$39:$A$782,$A23,СВЦЭМ!$B$39:$B$782,I$11)+'СЕТ СН'!$F$9+СВЦЭМ!$D$10+'СЕТ СН'!$F$6-'СЕТ СН'!$F$19</f>
        <v>2111.8813072800003</v>
      </c>
      <c r="J23" s="36">
        <f>SUMIFS(СВЦЭМ!$C$39:$C$782,СВЦЭМ!$A$39:$A$782,$A23,СВЦЭМ!$B$39:$B$782,J$11)+'СЕТ СН'!$F$9+СВЦЭМ!$D$10+'СЕТ СН'!$F$6-'СЕТ СН'!$F$19</f>
        <v>2081.3952463800001</v>
      </c>
      <c r="K23" s="36">
        <f>SUMIFS(СВЦЭМ!$C$39:$C$782,СВЦЭМ!$A$39:$A$782,$A23,СВЦЭМ!$B$39:$B$782,K$11)+'СЕТ СН'!$F$9+СВЦЭМ!$D$10+'СЕТ СН'!$F$6-'СЕТ СН'!$F$19</f>
        <v>2059.8969753300003</v>
      </c>
      <c r="L23" s="36">
        <f>SUMIFS(СВЦЭМ!$C$39:$C$782,СВЦЭМ!$A$39:$A$782,$A23,СВЦЭМ!$B$39:$B$782,L$11)+'СЕТ СН'!$F$9+СВЦЭМ!$D$10+'СЕТ СН'!$F$6-'СЕТ СН'!$F$19</f>
        <v>2040.6113352500001</v>
      </c>
      <c r="M23" s="36">
        <f>SUMIFS(СВЦЭМ!$C$39:$C$782,СВЦЭМ!$A$39:$A$782,$A23,СВЦЭМ!$B$39:$B$782,M$11)+'СЕТ СН'!$F$9+СВЦЭМ!$D$10+'СЕТ СН'!$F$6-'СЕТ СН'!$F$19</f>
        <v>2058.5255569700003</v>
      </c>
      <c r="N23" s="36">
        <f>SUMIFS(СВЦЭМ!$C$39:$C$782,СВЦЭМ!$A$39:$A$782,$A23,СВЦЭМ!$B$39:$B$782,N$11)+'СЕТ СН'!$F$9+СВЦЭМ!$D$10+'СЕТ СН'!$F$6-'СЕТ СН'!$F$19</f>
        <v>2082.3866514300003</v>
      </c>
      <c r="O23" s="36">
        <f>SUMIFS(СВЦЭМ!$C$39:$C$782,СВЦЭМ!$A$39:$A$782,$A23,СВЦЭМ!$B$39:$B$782,O$11)+'СЕТ СН'!$F$9+СВЦЭМ!$D$10+'СЕТ СН'!$F$6-'СЕТ СН'!$F$19</f>
        <v>2093.7890726800001</v>
      </c>
      <c r="P23" s="36">
        <f>SUMIFS(СВЦЭМ!$C$39:$C$782,СВЦЭМ!$A$39:$A$782,$A23,СВЦЭМ!$B$39:$B$782,P$11)+'СЕТ СН'!$F$9+СВЦЭМ!$D$10+'СЕТ СН'!$F$6-'СЕТ СН'!$F$19</f>
        <v>2097.8673492000003</v>
      </c>
      <c r="Q23" s="36">
        <f>SUMIFS(СВЦЭМ!$C$39:$C$782,СВЦЭМ!$A$39:$A$782,$A23,СВЦЭМ!$B$39:$B$782,Q$11)+'СЕТ СН'!$F$9+СВЦЭМ!$D$10+'СЕТ СН'!$F$6-'СЕТ СН'!$F$19</f>
        <v>2107.2180137700002</v>
      </c>
      <c r="R23" s="36">
        <f>SUMIFS(СВЦЭМ!$C$39:$C$782,СВЦЭМ!$A$39:$A$782,$A23,СВЦЭМ!$B$39:$B$782,R$11)+'СЕТ СН'!$F$9+СВЦЭМ!$D$10+'СЕТ СН'!$F$6-'СЕТ СН'!$F$19</f>
        <v>2110.8401425699999</v>
      </c>
      <c r="S23" s="36">
        <f>SUMIFS(СВЦЭМ!$C$39:$C$782,СВЦЭМ!$A$39:$A$782,$A23,СВЦЭМ!$B$39:$B$782,S$11)+'СЕТ СН'!$F$9+СВЦЭМ!$D$10+'СЕТ СН'!$F$6-'СЕТ СН'!$F$19</f>
        <v>2075.2455082900001</v>
      </c>
      <c r="T23" s="36">
        <f>SUMIFS(СВЦЭМ!$C$39:$C$782,СВЦЭМ!$A$39:$A$782,$A23,СВЦЭМ!$B$39:$B$782,T$11)+'СЕТ СН'!$F$9+СВЦЭМ!$D$10+'СЕТ СН'!$F$6-'СЕТ СН'!$F$19</f>
        <v>2030.9481654300002</v>
      </c>
      <c r="U23" s="36">
        <f>SUMIFS(СВЦЭМ!$C$39:$C$782,СВЦЭМ!$A$39:$A$782,$A23,СВЦЭМ!$B$39:$B$782,U$11)+'СЕТ СН'!$F$9+СВЦЭМ!$D$10+'СЕТ СН'!$F$6-'СЕТ СН'!$F$19</f>
        <v>2042.8432473400003</v>
      </c>
      <c r="V23" s="36">
        <f>SUMIFS(СВЦЭМ!$C$39:$C$782,СВЦЭМ!$A$39:$A$782,$A23,СВЦЭМ!$B$39:$B$782,V$11)+'СЕТ СН'!$F$9+СВЦЭМ!$D$10+'СЕТ СН'!$F$6-'СЕТ СН'!$F$19</f>
        <v>2062.6243332399999</v>
      </c>
      <c r="W23" s="36">
        <f>SUMIFS(СВЦЭМ!$C$39:$C$782,СВЦЭМ!$A$39:$A$782,$A23,СВЦЭМ!$B$39:$B$782,W$11)+'СЕТ СН'!$F$9+СВЦЭМ!$D$10+'СЕТ СН'!$F$6-'СЕТ СН'!$F$19</f>
        <v>2075.59739962</v>
      </c>
      <c r="X23" s="36">
        <f>SUMIFS(СВЦЭМ!$C$39:$C$782,СВЦЭМ!$A$39:$A$782,$A23,СВЦЭМ!$B$39:$B$782,X$11)+'СЕТ СН'!$F$9+СВЦЭМ!$D$10+'СЕТ СН'!$F$6-'СЕТ СН'!$F$19</f>
        <v>2101.4986389800001</v>
      </c>
      <c r="Y23" s="36">
        <f>SUMIFS(СВЦЭМ!$C$39:$C$782,СВЦЭМ!$A$39:$A$782,$A23,СВЦЭМ!$B$39:$B$782,Y$11)+'СЕТ СН'!$F$9+СВЦЭМ!$D$10+'СЕТ СН'!$F$6-'СЕТ СН'!$F$19</f>
        <v>2108.2741297600001</v>
      </c>
    </row>
    <row r="24" spans="1:25" ht="15.75" x14ac:dyDescent="0.2">
      <c r="A24" s="35">
        <f t="shared" si="0"/>
        <v>45304</v>
      </c>
      <c r="B24" s="36">
        <f>SUMIFS(СВЦЭМ!$C$39:$C$782,СВЦЭМ!$A$39:$A$782,$A24,СВЦЭМ!$B$39:$B$782,B$11)+'СЕТ СН'!$F$9+СВЦЭМ!$D$10+'СЕТ СН'!$F$6-'СЕТ СН'!$F$19</f>
        <v>1975.9410283500001</v>
      </c>
      <c r="C24" s="36">
        <f>SUMIFS(СВЦЭМ!$C$39:$C$782,СВЦЭМ!$A$39:$A$782,$A24,СВЦЭМ!$B$39:$B$782,C$11)+'СЕТ СН'!$F$9+СВЦЭМ!$D$10+'СЕТ СН'!$F$6-'СЕТ СН'!$F$19</f>
        <v>1946.21753489</v>
      </c>
      <c r="D24" s="36">
        <f>SUMIFS(СВЦЭМ!$C$39:$C$782,СВЦЭМ!$A$39:$A$782,$A24,СВЦЭМ!$B$39:$B$782,D$11)+'СЕТ СН'!$F$9+СВЦЭМ!$D$10+'СЕТ СН'!$F$6-'СЕТ СН'!$F$19</f>
        <v>1969.4797860000003</v>
      </c>
      <c r="E24" s="36">
        <f>SUMIFS(СВЦЭМ!$C$39:$C$782,СВЦЭМ!$A$39:$A$782,$A24,СВЦЭМ!$B$39:$B$782,E$11)+'СЕТ СН'!$F$9+СВЦЭМ!$D$10+'СЕТ СН'!$F$6-'СЕТ СН'!$F$19</f>
        <v>1981.47371036</v>
      </c>
      <c r="F24" s="36">
        <f>SUMIFS(СВЦЭМ!$C$39:$C$782,СВЦЭМ!$A$39:$A$782,$A24,СВЦЭМ!$B$39:$B$782,F$11)+'СЕТ СН'!$F$9+СВЦЭМ!$D$10+'СЕТ СН'!$F$6-'СЕТ СН'!$F$19</f>
        <v>1987.3162376800001</v>
      </c>
      <c r="G24" s="36">
        <f>SUMIFS(СВЦЭМ!$C$39:$C$782,СВЦЭМ!$A$39:$A$782,$A24,СВЦЭМ!$B$39:$B$782,G$11)+'СЕТ СН'!$F$9+СВЦЭМ!$D$10+'СЕТ СН'!$F$6-'СЕТ СН'!$F$19</f>
        <v>1977.8320114600001</v>
      </c>
      <c r="H24" s="36">
        <f>SUMIFS(СВЦЭМ!$C$39:$C$782,СВЦЭМ!$A$39:$A$782,$A24,СВЦЭМ!$B$39:$B$782,H$11)+'СЕТ СН'!$F$9+СВЦЭМ!$D$10+'СЕТ СН'!$F$6-'СЕТ СН'!$F$19</f>
        <v>1967.3198096700003</v>
      </c>
      <c r="I24" s="36">
        <f>SUMIFS(СВЦЭМ!$C$39:$C$782,СВЦЭМ!$A$39:$A$782,$A24,СВЦЭМ!$B$39:$B$782,I$11)+'СЕТ СН'!$F$9+СВЦЭМ!$D$10+'СЕТ СН'!$F$6-'СЕТ СН'!$F$19</f>
        <v>1968.4196754600002</v>
      </c>
      <c r="J24" s="36">
        <f>SUMIFS(СВЦЭМ!$C$39:$C$782,СВЦЭМ!$A$39:$A$782,$A24,СВЦЭМ!$B$39:$B$782,J$11)+'СЕТ СН'!$F$9+СВЦЭМ!$D$10+'СЕТ СН'!$F$6-'СЕТ СН'!$F$19</f>
        <v>1929.7853964000001</v>
      </c>
      <c r="K24" s="36">
        <f>SUMIFS(СВЦЭМ!$C$39:$C$782,СВЦЭМ!$A$39:$A$782,$A24,СВЦЭМ!$B$39:$B$782,K$11)+'СЕТ СН'!$F$9+СВЦЭМ!$D$10+'СЕТ СН'!$F$6-'СЕТ СН'!$F$19</f>
        <v>1907.0001302600003</v>
      </c>
      <c r="L24" s="36">
        <f>SUMIFS(СВЦЭМ!$C$39:$C$782,СВЦЭМ!$A$39:$A$782,$A24,СВЦЭМ!$B$39:$B$782,L$11)+'СЕТ СН'!$F$9+СВЦЭМ!$D$10+'СЕТ СН'!$F$6-'СЕТ СН'!$F$19</f>
        <v>1854.7893408600003</v>
      </c>
      <c r="M24" s="36">
        <f>SUMIFS(СВЦЭМ!$C$39:$C$782,СВЦЭМ!$A$39:$A$782,$A24,СВЦЭМ!$B$39:$B$782,M$11)+'СЕТ СН'!$F$9+СВЦЭМ!$D$10+'СЕТ СН'!$F$6-'СЕТ СН'!$F$19</f>
        <v>1843.1388479000002</v>
      </c>
      <c r="N24" s="36">
        <f>SUMIFS(СВЦЭМ!$C$39:$C$782,СВЦЭМ!$A$39:$A$782,$A24,СВЦЭМ!$B$39:$B$782,N$11)+'СЕТ СН'!$F$9+СВЦЭМ!$D$10+'СЕТ СН'!$F$6-'СЕТ СН'!$F$19</f>
        <v>1850.4565643000001</v>
      </c>
      <c r="O24" s="36">
        <f>SUMIFS(СВЦЭМ!$C$39:$C$782,СВЦЭМ!$A$39:$A$782,$A24,СВЦЭМ!$B$39:$B$782,O$11)+'СЕТ СН'!$F$9+СВЦЭМ!$D$10+'СЕТ СН'!$F$6-'СЕТ СН'!$F$19</f>
        <v>1865.9015501600002</v>
      </c>
      <c r="P24" s="36">
        <f>SUMIFS(СВЦЭМ!$C$39:$C$782,СВЦЭМ!$A$39:$A$782,$A24,СВЦЭМ!$B$39:$B$782,P$11)+'СЕТ СН'!$F$9+СВЦЭМ!$D$10+'СЕТ СН'!$F$6-'СЕТ СН'!$F$19</f>
        <v>1884.0391056500002</v>
      </c>
      <c r="Q24" s="36">
        <f>SUMIFS(СВЦЭМ!$C$39:$C$782,СВЦЭМ!$A$39:$A$782,$A24,СВЦЭМ!$B$39:$B$782,Q$11)+'СЕТ СН'!$F$9+СВЦЭМ!$D$10+'СЕТ СН'!$F$6-'СЕТ СН'!$F$19</f>
        <v>1895.4118939200002</v>
      </c>
      <c r="R24" s="36">
        <f>SUMIFS(СВЦЭМ!$C$39:$C$782,СВЦЭМ!$A$39:$A$782,$A24,СВЦЭМ!$B$39:$B$782,R$11)+'СЕТ СН'!$F$9+СВЦЭМ!$D$10+'СЕТ СН'!$F$6-'СЕТ СН'!$F$19</f>
        <v>1879.1193176100001</v>
      </c>
      <c r="S24" s="36">
        <f>SUMIFS(СВЦЭМ!$C$39:$C$782,СВЦЭМ!$A$39:$A$782,$A24,СВЦЭМ!$B$39:$B$782,S$11)+'СЕТ СН'!$F$9+СВЦЭМ!$D$10+'СЕТ СН'!$F$6-'СЕТ СН'!$F$19</f>
        <v>1858.0977415699999</v>
      </c>
      <c r="T24" s="36">
        <f>SUMIFS(СВЦЭМ!$C$39:$C$782,СВЦЭМ!$A$39:$A$782,$A24,СВЦЭМ!$B$39:$B$782,T$11)+'СЕТ СН'!$F$9+СВЦЭМ!$D$10+'СЕТ СН'!$F$6-'СЕТ СН'!$F$19</f>
        <v>1820.2462221599999</v>
      </c>
      <c r="U24" s="36">
        <f>SUMIFS(СВЦЭМ!$C$39:$C$782,СВЦЭМ!$A$39:$A$782,$A24,СВЦЭМ!$B$39:$B$782,U$11)+'СЕТ СН'!$F$9+СВЦЭМ!$D$10+'СЕТ СН'!$F$6-'СЕТ СН'!$F$19</f>
        <v>1819.7028317300001</v>
      </c>
      <c r="V24" s="36">
        <f>SUMIFS(СВЦЭМ!$C$39:$C$782,СВЦЭМ!$A$39:$A$782,$A24,СВЦЭМ!$B$39:$B$782,V$11)+'СЕТ СН'!$F$9+СВЦЭМ!$D$10+'СЕТ СН'!$F$6-'СЕТ СН'!$F$19</f>
        <v>1843.1771709899999</v>
      </c>
      <c r="W24" s="36">
        <f>SUMIFS(СВЦЭМ!$C$39:$C$782,СВЦЭМ!$A$39:$A$782,$A24,СВЦЭМ!$B$39:$B$782,W$11)+'СЕТ СН'!$F$9+СВЦЭМ!$D$10+'СЕТ СН'!$F$6-'СЕТ СН'!$F$19</f>
        <v>1852.6806116000002</v>
      </c>
      <c r="X24" s="36">
        <f>SUMIFS(СВЦЭМ!$C$39:$C$782,СВЦЭМ!$A$39:$A$782,$A24,СВЦЭМ!$B$39:$B$782,X$11)+'СЕТ СН'!$F$9+СВЦЭМ!$D$10+'СЕТ СН'!$F$6-'СЕТ СН'!$F$19</f>
        <v>1875.8799948200003</v>
      </c>
      <c r="Y24" s="36">
        <f>SUMIFS(СВЦЭМ!$C$39:$C$782,СВЦЭМ!$A$39:$A$782,$A24,СВЦЭМ!$B$39:$B$782,Y$11)+'СЕТ СН'!$F$9+СВЦЭМ!$D$10+'СЕТ СН'!$F$6-'СЕТ СН'!$F$19</f>
        <v>1903.66241193</v>
      </c>
    </row>
    <row r="25" spans="1:25" ht="15.75" x14ac:dyDescent="0.2">
      <c r="A25" s="35">
        <f t="shared" si="0"/>
        <v>45305</v>
      </c>
      <c r="B25" s="36">
        <f>SUMIFS(СВЦЭМ!$C$39:$C$782,СВЦЭМ!$A$39:$A$782,$A25,СВЦЭМ!$B$39:$B$782,B$11)+'СЕТ СН'!$F$9+СВЦЭМ!$D$10+'СЕТ СН'!$F$6-'СЕТ СН'!$F$19</f>
        <v>2040.62615469</v>
      </c>
      <c r="C25" s="36">
        <f>SUMIFS(СВЦЭМ!$C$39:$C$782,СВЦЭМ!$A$39:$A$782,$A25,СВЦЭМ!$B$39:$B$782,C$11)+'СЕТ СН'!$F$9+СВЦЭМ!$D$10+'СЕТ СН'!$F$6-'СЕТ СН'!$F$19</f>
        <v>2060.2913805200001</v>
      </c>
      <c r="D25" s="36">
        <f>SUMIFS(СВЦЭМ!$C$39:$C$782,СВЦЭМ!$A$39:$A$782,$A25,СВЦЭМ!$B$39:$B$782,D$11)+'СЕТ СН'!$F$9+СВЦЭМ!$D$10+'СЕТ СН'!$F$6-'СЕТ СН'!$F$19</f>
        <v>2074.5902028600003</v>
      </c>
      <c r="E25" s="36">
        <f>SUMIFS(СВЦЭМ!$C$39:$C$782,СВЦЭМ!$A$39:$A$782,$A25,СВЦЭМ!$B$39:$B$782,E$11)+'СЕТ СН'!$F$9+СВЦЭМ!$D$10+'СЕТ СН'!$F$6-'СЕТ СН'!$F$19</f>
        <v>2090.22427358</v>
      </c>
      <c r="F25" s="36">
        <f>SUMIFS(СВЦЭМ!$C$39:$C$782,СВЦЭМ!$A$39:$A$782,$A25,СВЦЭМ!$B$39:$B$782,F$11)+'СЕТ СН'!$F$9+СВЦЭМ!$D$10+'СЕТ СН'!$F$6-'СЕТ СН'!$F$19</f>
        <v>2096.4676927999999</v>
      </c>
      <c r="G25" s="36">
        <f>SUMIFS(СВЦЭМ!$C$39:$C$782,СВЦЭМ!$A$39:$A$782,$A25,СВЦЭМ!$B$39:$B$782,G$11)+'СЕТ СН'!$F$9+СВЦЭМ!$D$10+'СЕТ СН'!$F$6-'СЕТ СН'!$F$19</f>
        <v>2085.2127323</v>
      </c>
      <c r="H25" s="36">
        <f>SUMIFS(СВЦЭМ!$C$39:$C$782,СВЦЭМ!$A$39:$A$782,$A25,СВЦЭМ!$B$39:$B$782,H$11)+'СЕТ СН'!$F$9+СВЦЭМ!$D$10+'СЕТ СН'!$F$6-'СЕТ СН'!$F$19</f>
        <v>2064.2032036300002</v>
      </c>
      <c r="I25" s="36">
        <f>SUMIFS(СВЦЭМ!$C$39:$C$782,СВЦЭМ!$A$39:$A$782,$A25,СВЦЭМ!$B$39:$B$782,I$11)+'СЕТ СН'!$F$9+СВЦЭМ!$D$10+'СЕТ СН'!$F$6-'СЕТ СН'!$F$19</f>
        <v>2053.7987080100002</v>
      </c>
      <c r="J25" s="36">
        <f>SUMIFS(СВЦЭМ!$C$39:$C$782,СВЦЭМ!$A$39:$A$782,$A25,СВЦЭМ!$B$39:$B$782,J$11)+'СЕТ СН'!$F$9+СВЦЭМ!$D$10+'СЕТ СН'!$F$6-'СЕТ СН'!$F$19</f>
        <v>2035.1127817400002</v>
      </c>
      <c r="K25" s="36">
        <f>SUMIFS(СВЦЭМ!$C$39:$C$782,СВЦЭМ!$A$39:$A$782,$A25,СВЦЭМ!$B$39:$B$782,K$11)+'СЕТ СН'!$F$9+СВЦЭМ!$D$10+'СЕТ СН'!$F$6-'СЕТ СН'!$F$19</f>
        <v>1993.9218624099999</v>
      </c>
      <c r="L25" s="36">
        <f>SUMIFS(СВЦЭМ!$C$39:$C$782,СВЦЭМ!$A$39:$A$782,$A25,СВЦЭМ!$B$39:$B$782,L$11)+'СЕТ СН'!$F$9+СВЦЭМ!$D$10+'СЕТ СН'!$F$6-'СЕТ СН'!$F$19</f>
        <v>1959.1036194400003</v>
      </c>
      <c r="M25" s="36">
        <f>SUMIFS(СВЦЭМ!$C$39:$C$782,СВЦЭМ!$A$39:$A$782,$A25,СВЦЭМ!$B$39:$B$782,M$11)+'СЕТ СН'!$F$9+СВЦЭМ!$D$10+'СЕТ СН'!$F$6-'СЕТ СН'!$F$19</f>
        <v>1948.8400934599999</v>
      </c>
      <c r="N25" s="36">
        <f>SUMIFS(СВЦЭМ!$C$39:$C$782,СВЦЭМ!$A$39:$A$782,$A25,СВЦЭМ!$B$39:$B$782,N$11)+'СЕТ СН'!$F$9+СВЦЭМ!$D$10+'СЕТ СН'!$F$6-'СЕТ СН'!$F$19</f>
        <v>1946.8219479200002</v>
      </c>
      <c r="O25" s="36">
        <f>SUMIFS(СВЦЭМ!$C$39:$C$782,СВЦЭМ!$A$39:$A$782,$A25,СВЦЭМ!$B$39:$B$782,O$11)+'СЕТ СН'!$F$9+СВЦЭМ!$D$10+'СЕТ СН'!$F$6-'СЕТ СН'!$F$19</f>
        <v>1966.55326014</v>
      </c>
      <c r="P25" s="36">
        <f>SUMIFS(СВЦЭМ!$C$39:$C$782,СВЦЭМ!$A$39:$A$782,$A25,СВЦЭМ!$B$39:$B$782,P$11)+'СЕТ СН'!$F$9+СВЦЭМ!$D$10+'СЕТ СН'!$F$6-'СЕТ СН'!$F$19</f>
        <v>1983.3803135500002</v>
      </c>
      <c r="Q25" s="36">
        <f>SUMIFS(СВЦЭМ!$C$39:$C$782,СВЦЭМ!$A$39:$A$782,$A25,СВЦЭМ!$B$39:$B$782,Q$11)+'СЕТ СН'!$F$9+СВЦЭМ!$D$10+'СЕТ СН'!$F$6-'СЕТ СН'!$F$19</f>
        <v>1976.2904540300001</v>
      </c>
      <c r="R25" s="36">
        <f>SUMIFS(СВЦЭМ!$C$39:$C$782,СВЦЭМ!$A$39:$A$782,$A25,СВЦЭМ!$B$39:$B$782,R$11)+'СЕТ СН'!$F$9+СВЦЭМ!$D$10+'СЕТ СН'!$F$6-'СЕТ СН'!$F$19</f>
        <v>1974.09102295</v>
      </c>
      <c r="S25" s="36">
        <f>SUMIFS(СВЦЭМ!$C$39:$C$782,СВЦЭМ!$A$39:$A$782,$A25,СВЦЭМ!$B$39:$B$782,S$11)+'СЕТ СН'!$F$9+СВЦЭМ!$D$10+'СЕТ СН'!$F$6-'СЕТ СН'!$F$19</f>
        <v>1941.7720996800003</v>
      </c>
      <c r="T25" s="36">
        <f>SUMIFS(СВЦЭМ!$C$39:$C$782,СВЦЭМ!$A$39:$A$782,$A25,СВЦЭМ!$B$39:$B$782,T$11)+'СЕТ СН'!$F$9+СВЦЭМ!$D$10+'СЕТ СН'!$F$6-'СЕТ СН'!$F$19</f>
        <v>1903.5692369100002</v>
      </c>
      <c r="U25" s="36">
        <f>SUMIFS(СВЦЭМ!$C$39:$C$782,СВЦЭМ!$A$39:$A$782,$A25,СВЦЭМ!$B$39:$B$782,U$11)+'СЕТ СН'!$F$9+СВЦЭМ!$D$10+'СЕТ СН'!$F$6-'СЕТ СН'!$F$19</f>
        <v>1919.0822930600002</v>
      </c>
      <c r="V25" s="36">
        <f>SUMIFS(СВЦЭМ!$C$39:$C$782,СВЦЭМ!$A$39:$A$782,$A25,СВЦЭМ!$B$39:$B$782,V$11)+'СЕТ СН'!$F$9+СВЦЭМ!$D$10+'СЕТ СН'!$F$6-'СЕТ СН'!$F$19</f>
        <v>1936.0738360099999</v>
      </c>
      <c r="W25" s="36">
        <f>SUMIFS(СВЦЭМ!$C$39:$C$782,СВЦЭМ!$A$39:$A$782,$A25,СВЦЭМ!$B$39:$B$782,W$11)+'СЕТ СН'!$F$9+СВЦЭМ!$D$10+'СЕТ СН'!$F$6-'СЕТ СН'!$F$19</f>
        <v>1960.4883790900003</v>
      </c>
      <c r="X25" s="36">
        <f>SUMIFS(СВЦЭМ!$C$39:$C$782,СВЦЭМ!$A$39:$A$782,$A25,СВЦЭМ!$B$39:$B$782,X$11)+'СЕТ СН'!$F$9+СВЦЭМ!$D$10+'СЕТ СН'!$F$6-'СЕТ СН'!$F$19</f>
        <v>1993.2165082800002</v>
      </c>
      <c r="Y25" s="36">
        <f>SUMIFS(СВЦЭМ!$C$39:$C$782,СВЦЭМ!$A$39:$A$782,$A25,СВЦЭМ!$B$39:$B$782,Y$11)+'СЕТ СН'!$F$9+СВЦЭМ!$D$10+'СЕТ СН'!$F$6-'СЕТ СН'!$F$19</f>
        <v>2014.7760129400003</v>
      </c>
    </row>
    <row r="26" spans="1:25" ht="15.75" x14ac:dyDescent="0.2">
      <c r="A26" s="35">
        <f t="shared" si="0"/>
        <v>45306</v>
      </c>
      <c r="B26" s="36">
        <f>SUMIFS(СВЦЭМ!$C$39:$C$782,СВЦЭМ!$A$39:$A$782,$A26,СВЦЭМ!$B$39:$B$782,B$11)+'СЕТ СН'!$F$9+СВЦЭМ!$D$10+'СЕТ СН'!$F$6-'СЕТ СН'!$F$19</f>
        <v>2016.6995000400002</v>
      </c>
      <c r="C26" s="36">
        <f>SUMIFS(СВЦЭМ!$C$39:$C$782,СВЦЭМ!$A$39:$A$782,$A26,СВЦЭМ!$B$39:$B$782,C$11)+'СЕТ СН'!$F$9+СВЦЭМ!$D$10+'СЕТ СН'!$F$6-'СЕТ СН'!$F$19</f>
        <v>2057.2428590600002</v>
      </c>
      <c r="D26" s="36">
        <f>SUMIFS(СВЦЭМ!$C$39:$C$782,СВЦЭМ!$A$39:$A$782,$A26,СВЦЭМ!$B$39:$B$782,D$11)+'СЕТ СН'!$F$9+СВЦЭМ!$D$10+'СЕТ СН'!$F$6-'СЕТ СН'!$F$19</f>
        <v>2071.0718762800002</v>
      </c>
      <c r="E26" s="36">
        <f>SUMIFS(СВЦЭМ!$C$39:$C$782,СВЦЭМ!$A$39:$A$782,$A26,СВЦЭМ!$B$39:$B$782,E$11)+'СЕТ СН'!$F$9+СВЦЭМ!$D$10+'СЕТ СН'!$F$6-'СЕТ СН'!$F$19</f>
        <v>2092.4857670199999</v>
      </c>
      <c r="F26" s="36">
        <f>SUMIFS(СВЦЭМ!$C$39:$C$782,СВЦЭМ!$A$39:$A$782,$A26,СВЦЭМ!$B$39:$B$782,F$11)+'СЕТ СН'!$F$9+СВЦЭМ!$D$10+'СЕТ СН'!$F$6-'СЕТ СН'!$F$19</f>
        <v>2092.95158133</v>
      </c>
      <c r="G26" s="36">
        <f>SUMIFS(СВЦЭМ!$C$39:$C$782,СВЦЭМ!$A$39:$A$782,$A26,СВЦЭМ!$B$39:$B$782,G$11)+'СЕТ СН'!$F$9+СВЦЭМ!$D$10+'СЕТ СН'!$F$6-'СЕТ СН'!$F$19</f>
        <v>2064.2695867400002</v>
      </c>
      <c r="H26" s="36">
        <f>SUMIFS(СВЦЭМ!$C$39:$C$782,СВЦЭМ!$A$39:$A$782,$A26,СВЦЭМ!$B$39:$B$782,H$11)+'СЕТ СН'!$F$9+СВЦЭМ!$D$10+'СЕТ СН'!$F$6-'СЕТ СН'!$F$19</f>
        <v>2037.8374932000002</v>
      </c>
      <c r="I26" s="36">
        <f>SUMIFS(СВЦЭМ!$C$39:$C$782,СВЦЭМ!$A$39:$A$782,$A26,СВЦЭМ!$B$39:$B$782,I$11)+'СЕТ СН'!$F$9+СВЦЭМ!$D$10+'СЕТ СН'!$F$6-'СЕТ СН'!$F$19</f>
        <v>2001.48975122</v>
      </c>
      <c r="J26" s="36">
        <f>SUMIFS(СВЦЭМ!$C$39:$C$782,СВЦЭМ!$A$39:$A$782,$A26,СВЦЭМ!$B$39:$B$782,J$11)+'СЕТ СН'!$F$9+СВЦЭМ!$D$10+'СЕТ СН'!$F$6-'СЕТ СН'!$F$19</f>
        <v>1960.96189581</v>
      </c>
      <c r="K26" s="36">
        <f>SUMIFS(СВЦЭМ!$C$39:$C$782,СВЦЭМ!$A$39:$A$782,$A26,СВЦЭМ!$B$39:$B$782,K$11)+'СЕТ СН'!$F$9+СВЦЭМ!$D$10+'СЕТ СН'!$F$6-'СЕТ СН'!$F$19</f>
        <v>1930.3776462999999</v>
      </c>
      <c r="L26" s="36">
        <f>SUMIFS(СВЦЭМ!$C$39:$C$782,СВЦЭМ!$A$39:$A$782,$A26,СВЦЭМ!$B$39:$B$782,L$11)+'СЕТ СН'!$F$9+СВЦЭМ!$D$10+'СЕТ СН'!$F$6-'СЕТ СН'!$F$19</f>
        <v>1905.6300959300002</v>
      </c>
      <c r="M26" s="36">
        <f>SUMIFS(СВЦЭМ!$C$39:$C$782,СВЦЭМ!$A$39:$A$782,$A26,СВЦЭМ!$B$39:$B$782,M$11)+'СЕТ СН'!$F$9+СВЦЭМ!$D$10+'СЕТ СН'!$F$6-'СЕТ СН'!$F$19</f>
        <v>1923.0454387700001</v>
      </c>
      <c r="N26" s="36">
        <f>SUMIFS(СВЦЭМ!$C$39:$C$782,СВЦЭМ!$A$39:$A$782,$A26,СВЦЭМ!$B$39:$B$782,N$11)+'СЕТ СН'!$F$9+СВЦЭМ!$D$10+'СЕТ СН'!$F$6-'СЕТ СН'!$F$19</f>
        <v>1957.2821859300002</v>
      </c>
      <c r="O26" s="36">
        <f>SUMIFS(СВЦЭМ!$C$39:$C$782,СВЦЭМ!$A$39:$A$782,$A26,СВЦЭМ!$B$39:$B$782,O$11)+'СЕТ СН'!$F$9+СВЦЭМ!$D$10+'СЕТ СН'!$F$6-'СЕТ СН'!$F$19</f>
        <v>1967.46923298</v>
      </c>
      <c r="P26" s="36">
        <f>SUMIFS(СВЦЭМ!$C$39:$C$782,СВЦЭМ!$A$39:$A$782,$A26,СВЦЭМ!$B$39:$B$782,P$11)+'СЕТ СН'!$F$9+СВЦЭМ!$D$10+'СЕТ СН'!$F$6-'СЕТ СН'!$F$19</f>
        <v>1990.1948556699999</v>
      </c>
      <c r="Q26" s="36">
        <f>SUMIFS(СВЦЭМ!$C$39:$C$782,СВЦЭМ!$A$39:$A$782,$A26,СВЦЭМ!$B$39:$B$782,Q$11)+'СЕТ СН'!$F$9+СВЦЭМ!$D$10+'СЕТ СН'!$F$6-'СЕТ СН'!$F$19</f>
        <v>1997.91022359</v>
      </c>
      <c r="R26" s="36">
        <f>SUMIFS(СВЦЭМ!$C$39:$C$782,СВЦЭМ!$A$39:$A$782,$A26,СВЦЭМ!$B$39:$B$782,R$11)+'СЕТ СН'!$F$9+СВЦЭМ!$D$10+'СЕТ СН'!$F$6-'СЕТ СН'!$F$19</f>
        <v>2016.7175377100002</v>
      </c>
      <c r="S26" s="36">
        <f>SUMIFS(СВЦЭМ!$C$39:$C$782,СВЦЭМ!$A$39:$A$782,$A26,СВЦЭМ!$B$39:$B$782,S$11)+'СЕТ СН'!$F$9+СВЦЭМ!$D$10+'СЕТ СН'!$F$6-'СЕТ СН'!$F$19</f>
        <v>1984.4128621300001</v>
      </c>
      <c r="T26" s="36">
        <f>SUMIFS(СВЦЭМ!$C$39:$C$782,СВЦЭМ!$A$39:$A$782,$A26,СВЦЭМ!$B$39:$B$782,T$11)+'СЕТ СН'!$F$9+СВЦЭМ!$D$10+'СЕТ СН'!$F$6-'СЕТ СН'!$F$19</f>
        <v>1945.7785672600003</v>
      </c>
      <c r="U26" s="36">
        <f>SUMIFS(СВЦЭМ!$C$39:$C$782,СВЦЭМ!$A$39:$A$782,$A26,СВЦЭМ!$B$39:$B$782,U$11)+'СЕТ СН'!$F$9+СВЦЭМ!$D$10+'СЕТ СН'!$F$6-'СЕТ СН'!$F$19</f>
        <v>1958.8570565099999</v>
      </c>
      <c r="V26" s="36">
        <f>SUMIFS(СВЦЭМ!$C$39:$C$782,СВЦЭМ!$A$39:$A$782,$A26,СВЦЭМ!$B$39:$B$782,V$11)+'СЕТ СН'!$F$9+СВЦЭМ!$D$10+'СЕТ СН'!$F$6-'СЕТ СН'!$F$19</f>
        <v>1982.1757808900002</v>
      </c>
      <c r="W26" s="36">
        <f>SUMIFS(СВЦЭМ!$C$39:$C$782,СВЦЭМ!$A$39:$A$782,$A26,СВЦЭМ!$B$39:$B$782,W$11)+'СЕТ СН'!$F$9+СВЦЭМ!$D$10+'СЕТ СН'!$F$6-'СЕТ СН'!$F$19</f>
        <v>1989.2633751799999</v>
      </c>
      <c r="X26" s="36">
        <f>SUMIFS(СВЦЭМ!$C$39:$C$782,СВЦЭМ!$A$39:$A$782,$A26,СВЦЭМ!$B$39:$B$782,X$11)+'СЕТ СН'!$F$9+СВЦЭМ!$D$10+'СЕТ СН'!$F$6-'СЕТ СН'!$F$19</f>
        <v>1984.6203066500002</v>
      </c>
      <c r="Y26" s="36">
        <f>SUMIFS(СВЦЭМ!$C$39:$C$782,СВЦЭМ!$A$39:$A$782,$A26,СВЦЭМ!$B$39:$B$782,Y$11)+'СЕТ СН'!$F$9+СВЦЭМ!$D$10+'СЕТ СН'!$F$6-'СЕТ СН'!$F$19</f>
        <v>2009.5519049899999</v>
      </c>
    </row>
    <row r="27" spans="1:25" ht="15.75" x14ac:dyDescent="0.2">
      <c r="A27" s="35">
        <f t="shared" si="0"/>
        <v>45307</v>
      </c>
      <c r="B27" s="36">
        <f>SUMIFS(СВЦЭМ!$C$39:$C$782,СВЦЭМ!$A$39:$A$782,$A27,СВЦЭМ!$B$39:$B$782,B$11)+'СЕТ СН'!$F$9+СВЦЭМ!$D$10+'СЕТ СН'!$F$6-'СЕТ СН'!$F$19</f>
        <v>2083.9643591700001</v>
      </c>
      <c r="C27" s="36">
        <f>SUMIFS(СВЦЭМ!$C$39:$C$782,СВЦЭМ!$A$39:$A$782,$A27,СВЦЭМ!$B$39:$B$782,C$11)+'СЕТ СН'!$F$9+СВЦЭМ!$D$10+'СЕТ СН'!$F$6-'СЕТ СН'!$F$19</f>
        <v>2121.6669499600002</v>
      </c>
      <c r="D27" s="36">
        <f>SUMIFS(СВЦЭМ!$C$39:$C$782,СВЦЭМ!$A$39:$A$782,$A27,СВЦЭМ!$B$39:$B$782,D$11)+'СЕТ СН'!$F$9+СВЦЭМ!$D$10+'СЕТ СН'!$F$6-'СЕТ СН'!$F$19</f>
        <v>2142.6438026999999</v>
      </c>
      <c r="E27" s="36">
        <f>SUMIFS(СВЦЭМ!$C$39:$C$782,СВЦЭМ!$A$39:$A$782,$A27,СВЦЭМ!$B$39:$B$782,E$11)+'СЕТ СН'!$F$9+СВЦЭМ!$D$10+'СЕТ СН'!$F$6-'СЕТ СН'!$F$19</f>
        <v>2153.2323325100001</v>
      </c>
      <c r="F27" s="36">
        <f>SUMIFS(СВЦЭМ!$C$39:$C$782,СВЦЭМ!$A$39:$A$782,$A27,СВЦЭМ!$B$39:$B$782,F$11)+'СЕТ СН'!$F$9+СВЦЭМ!$D$10+'СЕТ СН'!$F$6-'СЕТ СН'!$F$19</f>
        <v>2153.69228574</v>
      </c>
      <c r="G27" s="36">
        <f>SUMIFS(СВЦЭМ!$C$39:$C$782,СВЦЭМ!$A$39:$A$782,$A27,СВЦЭМ!$B$39:$B$782,G$11)+'СЕТ СН'!$F$9+СВЦЭМ!$D$10+'СЕТ СН'!$F$6-'СЕТ СН'!$F$19</f>
        <v>2138.2904575800003</v>
      </c>
      <c r="H27" s="36">
        <f>SUMIFS(СВЦЭМ!$C$39:$C$782,СВЦЭМ!$A$39:$A$782,$A27,СВЦЭМ!$B$39:$B$782,H$11)+'СЕТ СН'!$F$9+СВЦЭМ!$D$10+'СЕТ СН'!$F$6-'СЕТ СН'!$F$19</f>
        <v>2072.2563130000003</v>
      </c>
      <c r="I27" s="36">
        <f>SUMIFS(СВЦЭМ!$C$39:$C$782,СВЦЭМ!$A$39:$A$782,$A27,СВЦЭМ!$B$39:$B$782,I$11)+'СЕТ СН'!$F$9+СВЦЭМ!$D$10+'СЕТ СН'!$F$6-'СЕТ СН'!$F$19</f>
        <v>2030.4959452500002</v>
      </c>
      <c r="J27" s="36">
        <f>SUMIFS(СВЦЭМ!$C$39:$C$782,СВЦЭМ!$A$39:$A$782,$A27,СВЦЭМ!$B$39:$B$782,J$11)+'СЕТ СН'!$F$9+СВЦЭМ!$D$10+'СЕТ СН'!$F$6-'СЕТ СН'!$F$19</f>
        <v>1989.1068361900002</v>
      </c>
      <c r="K27" s="36">
        <f>SUMIFS(СВЦЭМ!$C$39:$C$782,СВЦЭМ!$A$39:$A$782,$A27,СВЦЭМ!$B$39:$B$782,K$11)+'СЕТ СН'!$F$9+СВЦЭМ!$D$10+'СЕТ СН'!$F$6-'СЕТ СН'!$F$19</f>
        <v>1959.00359979</v>
      </c>
      <c r="L27" s="36">
        <f>SUMIFS(СВЦЭМ!$C$39:$C$782,СВЦЭМ!$A$39:$A$782,$A27,СВЦЭМ!$B$39:$B$782,L$11)+'СЕТ СН'!$F$9+СВЦЭМ!$D$10+'СЕТ СН'!$F$6-'СЕТ СН'!$F$19</f>
        <v>1954.5783428300001</v>
      </c>
      <c r="M27" s="36">
        <f>SUMIFS(СВЦЭМ!$C$39:$C$782,СВЦЭМ!$A$39:$A$782,$A27,СВЦЭМ!$B$39:$B$782,M$11)+'СЕТ СН'!$F$9+СВЦЭМ!$D$10+'СЕТ СН'!$F$6-'СЕТ СН'!$F$19</f>
        <v>1981.5981795400003</v>
      </c>
      <c r="N27" s="36">
        <f>SUMIFS(СВЦЭМ!$C$39:$C$782,СВЦЭМ!$A$39:$A$782,$A27,СВЦЭМ!$B$39:$B$782,N$11)+'СЕТ СН'!$F$9+СВЦЭМ!$D$10+'СЕТ СН'!$F$6-'СЕТ СН'!$F$19</f>
        <v>1999.99937189</v>
      </c>
      <c r="O27" s="36">
        <f>SUMIFS(СВЦЭМ!$C$39:$C$782,СВЦЭМ!$A$39:$A$782,$A27,СВЦЭМ!$B$39:$B$782,O$11)+'СЕТ СН'!$F$9+СВЦЭМ!$D$10+'СЕТ СН'!$F$6-'СЕТ СН'!$F$19</f>
        <v>2003.9641104800003</v>
      </c>
      <c r="P27" s="36">
        <f>SUMIFS(СВЦЭМ!$C$39:$C$782,СВЦЭМ!$A$39:$A$782,$A27,СВЦЭМ!$B$39:$B$782,P$11)+'СЕТ СН'!$F$9+СВЦЭМ!$D$10+'СЕТ СН'!$F$6-'СЕТ СН'!$F$19</f>
        <v>2022.1121128899999</v>
      </c>
      <c r="Q27" s="36">
        <f>SUMIFS(СВЦЭМ!$C$39:$C$782,СВЦЭМ!$A$39:$A$782,$A27,СВЦЭМ!$B$39:$B$782,Q$11)+'СЕТ СН'!$F$9+СВЦЭМ!$D$10+'СЕТ СН'!$F$6-'СЕТ СН'!$F$19</f>
        <v>2026.7860323600003</v>
      </c>
      <c r="R27" s="36">
        <f>SUMIFS(СВЦЭМ!$C$39:$C$782,СВЦЭМ!$A$39:$A$782,$A27,СВЦЭМ!$B$39:$B$782,R$11)+'СЕТ СН'!$F$9+СВЦЭМ!$D$10+'СЕТ СН'!$F$6-'СЕТ СН'!$F$19</f>
        <v>2026.3475747400003</v>
      </c>
      <c r="S27" s="36">
        <f>SUMIFS(СВЦЭМ!$C$39:$C$782,СВЦЭМ!$A$39:$A$782,$A27,СВЦЭМ!$B$39:$B$782,S$11)+'СЕТ СН'!$F$9+СВЦЭМ!$D$10+'СЕТ СН'!$F$6-'СЕТ СН'!$F$19</f>
        <v>1997.2724067600002</v>
      </c>
      <c r="T27" s="36">
        <f>SUMIFS(СВЦЭМ!$C$39:$C$782,СВЦЭМ!$A$39:$A$782,$A27,СВЦЭМ!$B$39:$B$782,T$11)+'СЕТ СН'!$F$9+СВЦЭМ!$D$10+'СЕТ СН'!$F$6-'СЕТ СН'!$F$19</f>
        <v>1951.0024389700002</v>
      </c>
      <c r="U27" s="36">
        <f>SUMIFS(СВЦЭМ!$C$39:$C$782,СВЦЭМ!$A$39:$A$782,$A27,СВЦЭМ!$B$39:$B$782,U$11)+'СЕТ СН'!$F$9+СВЦЭМ!$D$10+'СЕТ СН'!$F$6-'СЕТ СН'!$F$19</f>
        <v>1960.7640148200003</v>
      </c>
      <c r="V27" s="36">
        <f>SUMIFS(СВЦЭМ!$C$39:$C$782,СВЦЭМ!$A$39:$A$782,$A27,СВЦЭМ!$B$39:$B$782,V$11)+'СЕТ СН'!$F$9+СВЦЭМ!$D$10+'СЕТ СН'!$F$6-'СЕТ СН'!$F$19</f>
        <v>1982.9185548300002</v>
      </c>
      <c r="W27" s="36">
        <f>SUMIFS(СВЦЭМ!$C$39:$C$782,СВЦЭМ!$A$39:$A$782,$A27,СВЦЭМ!$B$39:$B$782,W$11)+'СЕТ СН'!$F$9+СВЦЭМ!$D$10+'СЕТ СН'!$F$6-'СЕТ СН'!$F$19</f>
        <v>1989.9237628200003</v>
      </c>
      <c r="X27" s="36">
        <f>SUMIFS(СВЦЭМ!$C$39:$C$782,СВЦЭМ!$A$39:$A$782,$A27,СВЦЭМ!$B$39:$B$782,X$11)+'СЕТ СН'!$F$9+СВЦЭМ!$D$10+'СЕТ СН'!$F$6-'СЕТ СН'!$F$19</f>
        <v>2006.3010789300001</v>
      </c>
      <c r="Y27" s="36">
        <f>SUMIFS(СВЦЭМ!$C$39:$C$782,СВЦЭМ!$A$39:$A$782,$A27,СВЦЭМ!$B$39:$B$782,Y$11)+'СЕТ СН'!$F$9+СВЦЭМ!$D$10+'СЕТ СН'!$F$6-'СЕТ СН'!$F$19</f>
        <v>2030.41935289</v>
      </c>
    </row>
    <row r="28" spans="1:25" ht="15.75" x14ac:dyDescent="0.2">
      <c r="A28" s="35">
        <f t="shared" si="0"/>
        <v>45308</v>
      </c>
      <c r="B28" s="36">
        <f>SUMIFS(СВЦЭМ!$C$39:$C$782,СВЦЭМ!$A$39:$A$782,$A28,СВЦЭМ!$B$39:$B$782,B$11)+'СЕТ СН'!$F$9+СВЦЭМ!$D$10+'СЕТ СН'!$F$6-'СЕТ СН'!$F$19</f>
        <v>1985.9845578200002</v>
      </c>
      <c r="C28" s="36">
        <f>SUMIFS(СВЦЭМ!$C$39:$C$782,СВЦЭМ!$A$39:$A$782,$A28,СВЦЭМ!$B$39:$B$782,C$11)+'СЕТ СН'!$F$9+СВЦЭМ!$D$10+'СЕТ СН'!$F$6-'СЕТ СН'!$F$19</f>
        <v>2029.3515776200002</v>
      </c>
      <c r="D28" s="36">
        <f>SUMIFS(СВЦЭМ!$C$39:$C$782,СВЦЭМ!$A$39:$A$782,$A28,СВЦЭМ!$B$39:$B$782,D$11)+'СЕТ СН'!$F$9+СВЦЭМ!$D$10+'СЕТ СН'!$F$6-'СЕТ СН'!$F$19</f>
        <v>2055.7858625100002</v>
      </c>
      <c r="E28" s="36">
        <f>SUMIFS(СВЦЭМ!$C$39:$C$782,СВЦЭМ!$A$39:$A$782,$A28,СВЦЭМ!$B$39:$B$782,E$11)+'СЕТ СН'!$F$9+СВЦЭМ!$D$10+'СЕТ СН'!$F$6-'СЕТ СН'!$F$19</f>
        <v>2068.3877932800001</v>
      </c>
      <c r="F28" s="36">
        <f>SUMIFS(СВЦЭМ!$C$39:$C$782,СВЦЭМ!$A$39:$A$782,$A28,СВЦЭМ!$B$39:$B$782,F$11)+'СЕТ СН'!$F$9+СВЦЭМ!$D$10+'СЕТ СН'!$F$6-'СЕТ СН'!$F$19</f>
        <v>2057.34219257</v>
      </c>
      <c r="G28" s="36">
        <f>SUMIFS(СВЦЭМ!$C$39:$C$782,СВЦЭМ!$A$39:$A$782,$A28,СВЦЭМ!$B$39:$B$782,G$11)+'СЕТ СН'!$F$9+СВЦЭМ!$D$10+'СЕТ СН'!$F$6-'СЕТ СН'!$F$19</f>
        <v>2032.2164422800001</v>
      </c>
      <c r="H28" s="36">
        <f>SUMIFS(СВЦЭМ!$C$39:$C$782,СВЦЭМ!$A$39:$A$782,$A28,СВЦЭМ!$B$39:$B$782,H$11)+'СЕТ СН'!$F$9+СВЦЭМ!$D$10+'СЕТ СН'!$F$6-'СЕТ СН'!$F$19</f>
        <v>1981.9921888100002</v>
      </c>
      <c r="I28" s="36">
        <f>SUMIFS(СВЦЭМ!$C$39:$C$782,СВЦЭМ!$A$39:$A$782,$A28,СВЦЭМ!$B$39:$B$782,I$11)+'СЕТ СН'!$F$9+СВЦЭМ!$D$10+'СЕТ СН'!$F$6-'СЕТ СН'!$F$19</f>
        <v>1943.6893468500002</v>
      </c>
      <c r="J28" s="36">
        <f>SUMIFS(СВЦЭМ!$C$39:$C$782,СВЦЭМ!$A$39:$A$782,$A28,СВЦЭМ!$B$39:$B$782,J$11)+'СЕТ СН'!$F$9+СВЦЭМ!$D$10+'СЕТ СН'!$F$6-'СЕТ СН'!$F$19</f>
        <v>1911.7168400099999</v>
      </c>
      <c r="K28" s="36">
        <f>SUMIFS(СВЦЭМ!$C$39:$C$782,СВЦЭМ!$A$39:$A$782,$A28,СВЦЭМ!$B$39:$B$782,K$11)+'СЕТ СН'!$F$9+СВЦЭМ!$D$10+'СЕТ СН'!$F$6-'СЕТ СН'!$F$19</f>
        <v>1892.98857499</v>
      </c>
      <c r="L28" s="36">
        <f>SUMIFS(СВЦЭМ!$C$39:$C$782,СВЦЭМ!$A$39:$A$782,$A28,СВЦЭМ!$B$39:$B$782,L$11)+'СЕТ СН'!$F$9+СВЦЭМ!$D$10+'СЕТ СН'!$F$6-'СЕТ СН'!$F$19</f>
        <v>1878.8778624900001</v>
      </c>
      <c r="M28" s="36">
        <f>SUMIFS(СВЦЭМ!$C$39:$C$782,СВЦЭМ!$A$39:$A$782,$A28,СВЦЭМ!$B$39:$B$782,M$11)+'СЕТ СН'!$F$9+СВЦЭМ!$D$10+'СЕТ СН'!$F$6-'СЕТ СН'!$F$19</f>
        <v>1897.5541096900001</v>
      </c>
      <c r="N28" s="36">
        <f>SUMIFS(СВЦЭМ!$C$39:$C$782,СВЦЭМ!$A$39:$A$782,$A28,СВЦЭМ!$B$39:$B$782,N$11)+'СЕТ СН'!$F$9+СВЦЭМ!$D$10+'СЕТ СН'!$F$6-'СЕТ СН'!$F$19</f>
        <v>1919.8594894800003</v>
      </c>
      <c r="O28" s="36">
        <f>SUMIFS(СВЦЭМ!$C$39:$C$782,СВЦЭМ!$A$39:$A$782,$A28,СВЦЭМ!$B$39:$B$782,O$11)+'СЕТ СН'!$F$9+СВЦЭМ!$D$10+'СЕТ СН'!$F$6-'СЕТ СН'!$F$19</f>
        <v>1918.0172665600003</v>
      </c>
      <c r="P28" s="36">
        <f>SUMIFS(СВЦЭМ!$C$39:$C$782,СВЦЭМ!$A$39:$A$782,$A28,СВЦЭМ!$B$39:$B$782,P$11)+'СЕТ СН'!$F$9+СВЦЭМ!$D$10+'СЕТ СН'!$F$6-'СЕТ СН'!$F$19</f>
        <v>1931.1855262399999</v>
      </c>
      <c r="Q28" s="36">
        <f>SUMIFS(СВЦЭМ!$C$39:$C$782,СВЦЭМ!$A$39:$A$782,$A28,СВЦЭМ!$B$39:$B$782,Q$11)+'СЕТ СН'!$F$9+СВЦЭМ!$D$10+'СЕТ СН'!$F$6-'СЕТ СН'!$F$19</f>
        <v>1938.0258750100002</v>
      </c>
      <c r="R28" s="36">
        <f>SUMIFS(СВЦЭМ!$C$39:$C$782,СВЦЭМ!$A$39:$A$782,$A28,СВЦЭМ!$B$39:$B$782,R$11)+'СЕТ СН'!$F$9+СВЦЭМ!$D$10+'СЕТ СН'!$F$6-'СЕТ СН'!$F$19</f>
        <v>1938.33684107</v>
      </c>
      <c r="S28" s="36">
        <f>SUMIFS(СВЦЭМ!$C$39:$C$782,СВЦЭМ!$A$39:$A$782,$A28,СВЦЭМ!$B$39:$B$782,S$11)+'СЕТ СН'!$F$9+СВЦЭМ!$D$10+'СЕТ СН'!$F$6-'СЕТ СН'!$F$19</f>
        <v>1908.5169655700001</v>
      </c>
      <c r="T28" s="36">
        <f>SUMIFS(СВЦЭМ!$C$39:$C$782,СВЦЭМ!$A$39:$A$782,$A28,СВЦЭМ!$B$39:$B$782,T$11)+'СЕТ СН'!$F$9+СВЦЭМ!$D$10+'СЕТ СН'!$F$6-'СЕТ СН'!$F$19</f>
        <v>1860.7596983100002</v>
      </c>
      <c r="U28" s="36">
        <f>SUMIFS(СВЦЭМ!$C$39:$C$782,СВЦЭМ!$A$39:$A$782,$A28,СВЦЭМ!$B$39:$B$782,U$11)+'СЕТ СН'!$F$9+СВЦЭМ!$D$10+'СЕТ СН'!$F$6-'СЕТ СН'!$F$19</f>
        <v>1870.86171887</v>
      </c>
      <c r="V28" s="36">
        <f>SUMIFS(СВЦЭМ!$C$39:$C$782,СВЦЭМ!$A$39:$A$782,$A28,СВЦЭМ!$B$39:$B$782,V$11)+'СЕТ СН'!$F$9+СВЦЭМ!$D$10+'СЕТ СН'!$F$6-'СЕТ СН'!$F$19</f>
        <v>1890.3904955800003</v>
      </c>
      <c r="W28" s="36">
        <f>SUMIFS(СВЦЭМ!$C$39:$C$782,СВЦЭМ!$A$39:$A$782,$A28,СВЦЭМ!$B$39:$B$782,W$11)+'СЕТ СН'!$F$9+СВЦЭМ!$D$10+'СЕТ СН'!$F$6-'СЕТ СН'!$F$19</f>
        <v>1900.1575059100001</v>
      </c>
      <c r="X28" s="36">
        <f>SUMIFS(СВЦЭМ!$C$39:$C$782,СВЦЭМ!$A$39:$A$782,$A28,СВЦЭМ!$B$39:$B$782,X$11)+'СЕТ СН'!$F$9+СВЦЭМ!$D$10+'СЕТ СН'!$F$6-'СЕТ СН'!$F$19</f>
        <v>1927.9816919</v>
      </c>
      <c r="Y28" s="36">
        <f>SUMIFS(СВЦЭМ!$C$39:$C$782,СВЦЭМ!$A$39:$A$782,$A28,СВЦЭМ!$B$39:$B$782,Y$11)+'СЕТ СН'!$F$9+СВЦЭМ!$D$10+'СЕТ СН'!$F$6-'СЕТ СН'!$F$19</f>
        <v>1953.8421268800003</v>
      </c>
    </row>
    <row r="29" spans="1:25" ht="15.75" x14ac:dyDescent="0.2">
      <c r="A29" s="35">
        <f t="shared" si="0"/>
        <v>45309</v>
      </c>
      <c r="B29" s="36">
        <f>SUMIFS(СВЦЭМ!$C$39:$C$782,СВЦЭМ!$A$39:$A$782,$A29,СВЦЭМ!$B$39:$B$782,B$11)+'СЕТ СН'!$F$9+СВЦЭМ!$D$10+'СЕТ СН'!$F$6-'СЕТ СН'!$F$19</f>
        <v>2009.5148212300001</v>
      </c>
      <c r="C29" s="36">
        <f>SUMIFS(СВЦЭМ!$C$39:$C$782,СВЦЭМ!$A$39:$A$782,$A29,СВЦЭМ!$B$39:$B$782,C$11)+'СЕТ СН'!$F$9+СВЦЭМ!$D$10+'СЕТ СН'!$F$6-'СЕТ СН'!$F$19</f>
        <v>2002.9909111300003</v>
      </c>
      <c r="D29" s="36">
        <f>SUMIFS(СВЦЭМ!$C$39:$C$782,СВЦЭМ!$A$39:$A$782,$A29,СВЦЭМ!$B$39:$B$782,D$11)+'СЕТ СН'!$F$9+СВЦЭМ!$D$10+'СЕТ СН'!$F$6-'СЕТ СН'!$F$19</f>
        <v>2040.8766910700001</v>
      </c>
      <c r="E29" s="36">
        <f>SUMIFS(СВЦЭМ!$C$39:$C$782,СВЦЭМ!$A$39:$A$782,$A29,СВЦЭМ!$B$39:$B$782,E$11)+'СЕТ СН'!$F$9+СВЦЭМ!$D$10+'СЕТ СН'!$F$6-'СЕТ СН'!$F$19</f>
        <v>2071.25421766</v>
      </c>
      <c r="F29" s="36">
        <f>SUMIFS(СВЦЭМ!$C$39:$C$782,СВЦЭМ!$A$39:$A$782,$A29,СВЦЭМ!$B$39:$B$782,F$11)+'СЕТ СН'!$F$9+СВЦЭМ!$D$10+'СЕТ СН'!$F$6-'СЕТ СН'!$F$19</f>
        <v>2075.6579273299999</v>
      </c>
      <c r="G29" s="36">
        <f>SUMIFS(СВЦЭМ!$C$39:$C$782,СВЦЭМ!$A$39:$A$782,$A29,СВЦЭМ!$B$39:$B$782,G$11)+'СЕТ СН'!$F$9+СВЦЭМ!$D$10+'СЕТ СН'!$F$6-'СЕТ СН'!$F$19</f>
        <v>2061.1045621900003</v>
      </c>
      <c r="H29" s="36">
        <f>SUMIFS(СВЦЭМ!$C$39:$C$782,СВЦЭМ!$A$39:$A$782,$A29,СВЦЭМ!$B$39:$B$782,H$11)+'СЕТ СН'!$F$9+СВЦЭМ!$D$10+'СЕТ СН'!$F$6-'СЕТ СН'!$F$19</f>
        <v>2034.7356248900001</v>
      </c>
      <c r="I29" s="36">
        <f>SUMIFS(СВЦЭМ!$C$39:$C$782,СВЦЭМ!$A$39:$A$782,$A29,СВЦЭМ!$B$39:$B$782,I$11)+'СЕТ СН'!$F$9+СВЦЭМ!$D$10+'СЕТ СН'!$F$6-'СЕТ СН'!$F$19</f>
        <v>2043.8117975499999</v>
      </c>
      <c r="J29" s="36">
        <f>SUMIFS(СВЦЭМ!$C$39:$C$782,СВЦЭМ!$A$39:$A$782,$A29,СВЦЭМ!$B$39:$B$782,J$11)+'СЕТ СН'!$F$9+СВЦЭМ!$D$10+'СЕТ СН'!$F$6-'СЕТ СН'!$F$19</f>
        <v>2026.2730256899999</v>
      </c>
      <c r="K29" s="36">
        <f>SUMIFS(СВЦЭМ!$C$39:$C$782,СВЦЭМ!$A$39:$A$782,$A29,СВЦЭМ!$B$39:$B$782,K$11)+'СЕТ СН'!$F$9+СВЦЭМ!$D$10+'СЕТ СН'!$F$6-'СЕТ СН'!$F$19</f>
        <v>1995.7343561800003</v>
      </c>
      <c r="L29" s="36">
        <f>SUMIFS(СВЦЭМ!$C$39:$C$782,СВЦЭМ!$A$39:$A$782,$A29,СВЦЭМ!$B$39:$B$782,L$11)+'СЕТ СН'!$F$9+СВЦЭМ!$D$10+'СЕТ СН'!$F$6-'СЕТ СН'!$F$19</f>
        <v>2001.7170351</v>
      </c>
      <c r="M29" s="36">
        <f>SUMIFS(СВЦЭМ!$C$39:$C$782,СВЦЭМ!$A$39:$A$782,$A29,СВЦЭМ!$B$39:$B$782,M$11)+'СЕТ СН'!$F$9+СВЦЭМ!$D$10+'СЕТ СН'!$F$6-'СЕТ СН'!$F$19</f>
        <v>2014.4798765099999</v>
      </c>
      <c r="N29" s="36">
        <f>SUMIFS(СВЦЭМ!$C$39:$C$782,СВЦЭМ!$A$39:$A$782,$A29,СВЦЭМ!$B$39:$B$782,N$11)+'СЕТ СН'!$F$9+СВЦЭМ!$D$10+'СЕТ СН'!$F$6-'СЕТ СН'!$F$19</f>
        <v>2036.1998627299999</v>
      </c>
      <c r="O29" s="36">
        <f>SUMIFS(СВЦЭМ!$C$39:$C$782,СВЦЭМ!$A$39:$A$782,$A29,СВЦЭМ!$B$39:$B$782,O$11)+'СЕТ СН'!$F$9+СВЦЭМ!$D$10+'СЕТ СН'!$F$6-'СЕТ СН'!$F$19</f>
        <v>2046.7732868000003</v>
      </c>
      <c r="P29" s="36">
        <f>SUMIFS(СВЦЭМ!$C$39:$C$782,СВЦЭМ!$A$39:$A$782,$A29,СВЦЭМ!$B$39:$B$782,P$11)+'СЕТ СН'!$F$9+СВЦЭМ!$D$10+'СЕТ СН'!$F$6-'СЕТ СН'!$F$19</f>
        <v>2060.5632615600002</v>
      </c>
      <c r="Q29" s="36">
        <f>SUMIFS(СВЦЭМ!$C$39:$C$782,СВЦЭМ!$A$39:$A$782,$A29,СВЦЭМ!$B$39:$B$782,Q$11)+'СЕТ СН'!$F$9+СВЦЭМ!$D$10+'СЕТ СН'!$F$6-'СЕТ СН'!$F$19</f>
        <v>2066.2661083500002</v>
      </c>
      <c r="R29" s="36">
        <f>SUMIFS(СВЦЭМ!$C$39:$C$782,СВЦЭМ!$A$39:$A$782,$A29,СВЦЭМ!$B$39:$B$782,R$11)+'СЕТ СН'!$F$9+СВЦЭМ!$D$10+'СЕТ СН'!$F$6-'СЕТ СН'!$F$19</f>
        <v>2066.5593696300002</v>
      </c>
      <c r="S29" s="36">
        <f>SUMIFS(СВЦЭМ!$C$39:$C$782,СВЦЭМ!$A$39:$A$782,$A29,СВЦЭМ!$B$39:$B$782,S$11)+'СЕТ СН'!$F$9+СВЦЭМ!$D$10+'СЕТ СН'!$F$6-'СЕТ СН'!$F$19</f>
        <v>2029.9169960200002</v>
      </c>
      <c r="T29" s="36">
        <f>SUMIFS(СВЦЭМ!$C$39:$C$782,СВЦЭМ!$A$39:$A$782,$A29,СВЦЭМ!$B$39:$B$782,T$11)+'СЕТ СН'!$F$9+СВЦЭМ!$D$10+'СЕТ СН'!$F$6-'СЕТ СН'!$F$19</f>
        <v>1980.0451032599999</v>
      </c>
      <c r="U29" s="36">
        <f>SUMIFS(СВЦЭМ!$C$39:$C$782,СВЦЭМ!$A$39:$A$782,$A29,СВЦЭМ!$B$39:$B$782,U$11)+'СЕТ СН'!$F$9+СВЦЭМ!$D$10+'СЕТ СН'!$F$6-'СЕТ СН'!$F$19</f>
        <v>1991.0897970800002</v>
      </c>
      <c r="V29" s="36">
        <f>SUMIFS(СВЦЭМ!$C$39:$C$782,СВЦЭМ!$A$39:$A$782,$A29,СВЦЭМ!$B$39:$B$782,V$11)+'СЕТ СН'!$F$9+СВЦЭМ!$D$10+'СЕТ СН'!$F$6-'СЕТ СН'!$F$19</f>
        <v>2006.9006563900002</v>
      </c>
      <c r="W29" s="36">
        <f>SUMIFS(СВЦЭМ!$C$39:$C$782,СВЦЭМ!$A$39:$A$782,$A29,СВЦЭМ!$B$39:$B$782,W$11)+'СЕТ СН'!$F$9+СВЦЭМ!$D$10+'СЕТ СН'!$F$6-'СЕТ СН'!$F$19</f>
        <v>2012.2339971199999</v>
      </c>
      <c r="X29" s="36">
        <f>SUMIFS(СВЦЭМ!$C$39:$C$782,СВЦЭМ!$A$39:$A$782,$A29,СВЦЭМ!$B$39:$B$782,X$11)+'СЕТ СН'!$F$9+СВЦЭМ!$D$10+'СЕТ СН'!$F$6-'СЕТ СН'!$F$19</f>
        <v>2037.0104620000002</v>
      </c>
      <c r="Y29" s="36">
        <f>SUMIFS(СВЦЭМ!$C$39:$C$782,СВЦЭМ!$A$39:$A$782,$A29,СВЦЭМ!$B$39:$B$782,Y$11)+'СЕТ СН'!$F$9+СВЦЭМ!$D$10+'СЕТ СН'!$F$6-'СЕТ СН'!$F$19</f>
        <v>2067.6314549100002</v>
      </c>
    </row>
    <row r="30" spans="1:25" ht="15.75" x14ac:dyDescent="0.2">
      <c r="A30" s="35">
        <f t="shared" si="0"/>
        <v>45310</v>
      </c>
      <c r="B30" s="36">
        <f>SUMIFS(СВЦЭМ!$C$39:$C$782,СВЦЭМ!$A$39:$A$782,$A30,СВЦЭМ!$B$39:$B$782,B$11)+'СЕТ СН'!$F$9+СВЦЭМ!$D$10+'СЕТ СН'!$F$6-'СЕТ СН'!$F$19</f>
        <v>2104.7964685800002</v>
      </c>
      <c r="C30" s="36">
        <f>SUMIFS(СВЦЭМ!$C$39:$C$782,СВЦЭМ!$A$39:$A$782,$A30,СВЦЭМ!$B$39:$B$782,C$11)+'СЕТ СН'!$F$9+СВЦЭМ!$D$10+'СЕТ СН'!$F$6-'СЕТ СН'!$F$19</f>
        <v>2142.9495265099999</v>
      </c>
      <c r="D30" s="36">
        <f>SUMIFS(СВЦЭМ!$C$39:$C$782,СВЦЭМ!$A$39:$A$782,$A30,СВЦЭМ!$B$39:$B$782,D$11)+'СЕТ СН'!$F$9+СВЦЭМ!$D$10+'СЕТ СН'!$F$6-'СЕТ СН'!$F$19</f>
        <v>2153.2933288100003</v>
      </c>
      <c r="E30" s="36">
        <f>SUMIFS(СВЦЭМ!$C$39:$C$782,СВЦЭМ!$A$39:$A$782,$A30,СВЦЭМ!$B$39:$B$782,E$11)+'СЕТ СН'!$F$9+СВЦЭМ!$D$10+'СЕТ СН'!$F$6-'СЕТ СН'!$F$19</f>
        <v>2162.7848255700001</v>
      </c>
      <c r="F30" s="36">
        <f>SUMIFS(СВЦЭМ!$C$39:$C$782,СВЦЭМ!$A$39:$A$782,$A30,СВЦЭМ!$B$39:$B$782,F$11)+'СЕТ СН'!$F$9+СВЦЭМ!$D$10+'СЕТ СН'!$F$6-'СЕТ СН'!$F$19</f>
        <v>2157.4143296800003</v>
      </c>
      <c r="G30" s="36">
        <f>SUMIFS(СВЦЭМ!$C$39:$C$782,СВЦЭМ!$A$39:$A$782,$A30,СВЦЭМ!$B$39:$B$782,G$11)+'СЕТ СН'!$F$9+СВЦЭМ!$D$10+'СЕТ СН'!$F$6-'СЕТ СН'!$F$19</f>
        <v>2143.65405633</v>
      </c>
      <c r="H30" s="36">
        <f>SUMIFS(СВЦЭМ!$C$39:$C$782,СВЦЭМ!$A$39:$A$782,$A30,СВЦЭМ!$B$39:$B$782,H$11)+'СЕТ СН'!$F$9+СВЦЭМ!$D$10+'СЕТ СН'!$F$6-'СЕТ СН'!$F$19</f>
        <v>2085.5033109200003</v>
      </c>
      <c r="I30" s="36">
        <f>SUMIFS(СВЦЭМ!$C$39:$C$782,СВЦЭМ!$A$39:$A$782,$A30,СВЦЭМ!$B$39:$B$782,I$11)+'СЕТ СН'!$F$9+СВЦЭМ!$D$10+'СЕТ СН'!$F$6-'СЕТ СН'!$F$19</f>
        <v>2035.6586550800002</v>
      </c>
      <c r="J30" s="36">
        <f>SUMIFS(СВЦЭМ!$C$39:$C$782,СВЦЭМ!$A$39:$A$782,$A30,СВЦЭМ!$B$39:$B$782,J$11)+'СЕТ СН'!$F$9+СВЦЭМ!$D$10+'СЕТ СН'!$F$6-'СЕТ СН'!$F$19</f>
        <v>2008.9601537399999</v>
      </c>
      <c r="K30" s="36">
        <f>SUMIFS(СВЦЭМ!$C$39:$C$782,СВЦЭМ!$A$39:$A$782,$A30,СВЦЭМ!$B$39:$B$782,K$11)+'СЕТ СН'!$F$9+СВЦЭМ!$D$10+'СЕТ СН'!$F$6-'СЕТ СН'!$F$19</f>
        <v>1988.8087702299999</v>
      </c>
      <c r="L30" s="36">
        <f>SUMIFS(СВЦЭМ!$C$39:$C$782,СВЦЭМ!$A$39:$A$782,$A30,СВЦЭМ!$B$39:$B$782,L$11)+'СЕТ СН'!$F$9+СВЦЭМ!$D$10+'СЕТ СН'!$F$6-'СЕТ СН'!$F$19</f>
        <v>1981.1187033000001</v>
      </c>
      <c r="M30" s="36">
        <f>SUMIFS(СВЦЭМ!$C$39:$C$782,СВЦЭМ!$A$39:$A$782,$A30,СВЦЭМ!$B$39:$B$782,M$11)+'СЕТ СН'!$F$9+СВЦЭМ!$D$10+'СЕТ СН'!$F$6-'СЕТ СН'!$F$19</f>
        <v>1982.9074616000003</v>
      </c>
      <c r="N30" s="36">
        <f>SUMIFS(СВЦЭМ!$C$39:$C$782,СВЦЭМ!$A$39:$A$782,$A30,СВЦЭМ!$B$39:$B$782,N$11)+'СЕТ СН'!$F$9+СВЦЭМ!$D$10+'СЕТ СН'!$F$6-'СЕТ СН'!$F$19</f>
        <v>1996.8271351000003</v>
      </c>
      <c r="O30" s="36">
        <f>SUMIFS(СВЦЭМ!$C$39:$C$782,СВЦЭМ!$A$39:$A$782,$A30,СВЦЭМ!$B$39:$B$782,O$11)+'СЕТ СН'!$F$9+СВЦЭМ!$D$10+'СЕТ СН'!$F$6-'СЕТ СН'!$F$19</f>
        <v>1999.92612495</v>
      </c>
      <c r="P30" s="36">
        <f>SUMIFS(СВЦЭМ!$C$39:$C$782,СВЦЭМ!$A$39:$A$782,$A30,СВЦЭМ!$B$39:$B$782,P$11)+'СЕТ СН'!$F$9+СВЦЭМ!$D$10+'СЕТ СН'!$F$6-'СЕТ СН'!$F$19</f>
        <v>2008.7477719399999</v>
      </c>
      <c r="Q30" s="36">
        <f>SUMIFS(СВЦЭМ!$C$39:$C$782,СВЦЭМ!$A$39:$A$782,$A30,СВЦЭМ!$B$39:$B$782,Q$11)+'СЕТ СН'!$F$9+СВЦЭМ!$D$10+'СЕТ СН'!$F$6-'СЕТ СН'!$F$19</f>
        <v>2027.80019008</v>
      </c>
      <c r="R30" s="36">
        <f>SUMIFS(СВЦЭМ!$C$39:$C$782,СВЦЭМ!$A$39:$A$782,$A30,СВЦЭМ!$B$39:$B$782,R$11)+'СЕТ СН'!$F$9+СВЦЭМ!$D$10+'СЕТ СН'!$F$6-'СЕТ СН'!$F$19</f>
        <v>2040.44521446</v>
      </c>
      <c r="S30" s="36">
        <f>SUMIFS(СВЦЭМ!$C$39:$C$782,СВЦЭМ!$A$39:$A$782,$A30,СВЦЭМ!$B$39:$B$782,S$11)+'СЕТ СН'!$F$9+СВЦЭМ!$D$10+'СЕТ СН'!$F$6-'СЕТ СН'!$F$19</f>
        <v>1998.88164792</v>
      </c>
      <c r="T30" s="36">
        <f>SUMIFS(СВЦЭМ!$C$39:$C$782,СВЦЭМ!$A$39:$A$782,$A30,СВЦЭМ!$B$39:$B$782,T$11)+'СЕТ СН'!$F$9+СВЦЭМ!$D$10+'СЕТ СН'!$F$6-'СЕТ СН'!$F$19</f>
        <v>1949.30810836</v>
      </c>
      <c r="U30" s="36">
        <f>SUMIFS(СВЦЭМ!$C$39:$C$782,СВЦЭМ!$A$39:$A$782,$A30,СВЦЭМ!$B$39:$B$782,U$11)+'СЕТ СН'!$F$9+СВЦЭМ!$D$10+'СЕТ СН'!$F$6-'СЕТ СН'!$F$19</f>
        <v>1966.04667595</v>
      </c>
      <c r="V30" s="36">
        <f>SUMIFS(СВЦЭМ!$C$39:$C$782,СВЦЭМ!$A$39:$A$782,$A30,СВЦЭМ!$B$39:$B$782,V$11)+'СЕТ СН'!$F$9+СВЦЭМ!$D$10+'СЕТ СН'!$F$6-'СЕТ СН'!$F$19</f>
        <v>1978.0670457700003</v>
      </c>
      <c r="W30" s="36">
        <f>SUMIFS(СВЦЭМ!$C$39:$C$782,СВЦЭМ!$A$39:$A$782,$A30,СВЦЭМ!$B$39:$B$782,W$11)+'СЕТ СН'!$F$9+СВЦЭМ!$D$10+'СЕТ СН'!$F$6-'СЕТ СН'!$F$19</f>
        <v>1980.0562088400002</v>
      </c>
      <c r="X30" s="36">
        <f>SUMIFS(СВЦЭМ!$C$39:$C$782,СВЦЭМ!$A$39:$A$782,$A30,СВЦЭМ!$B$39:$B$782,X$11)+'СЕТ СН'!$F$9+СВЦЭМ!$D$10+'СЕТ СН'!$F$6-'СЕТ СН'!$F$19</f>
        <v>2005.0202991000001</v>
      </c>
      <c r="Y30" s="36">
        <f>SUMIFS(СВЦЭМ!$C$39:$C$782,СВЦЭМ!$A$39:$A$782,$A30,СВЦЭМ!$B$39:$B$782,Y$11)+'СЕТ СН'!$F$9+СВЦЭМ!$D$10+'СЕТ СН'!$F$6-'СЕТ СН'!$F$19</f>
        <v>2099.37905439</v>
      </c>
    </row>
    <row r="31" spans="1:25" ht="15.75" x14ac:dyDescent="0.2">
      <c r="A31" s="35">
        <f t="shared" si="0"/>
        <v>45311</v>
      </c>
      <c r="B31" s="36">
        <f>SUMIFS(СВЦЭМ!$C$39:$C$782,СВЦЭМ!$A$39:$A$782,$A31,СВЦЭМ!$B$39:$B$782,B$11)+'СЕТ СН'!$F$9+СВЦЭМ!$D$10+'СЕТ СН'!$F$6-'СЕТ СН'!$F$19</f>
        <v>2092.8641815200003</v>
      </c>
      <c r="C31" s="36">
        <f>SUMIFS(СВЦЭМ!$C$39:$C$782,СВЦЭМ!$A$39:$A$782,$A31,СВЦЭМ!$B$39:$B$782,C$11)+'СЕТ СН'!$F$9+СВЦЭМ!$D$10+'СЕТ СН'!$F$6-'СЕТ СН'!$F$19</f>
        <v>2103.11609735</v>
      </c>
      <c r="D31" s="36">
        <f>SUMIFS(СВЦЭМ!$C$39:$C$782,СВЦЭМ!$A$39:$A$782,$A31,СВЦЭМ!$B$39:$B$782,D$11)+'СЕТ СН'!$F$9+СВЦЭМ!$D$10+'СЕТ СН'!$F$6-'СЕТ СН'!$F$19</f>
        <v>2132.3122498900002</v>
      </c>
      <c r="E31" s="36">
        <f>SUMIFS(СВЦЭМ!$C$39:$C$782,СВЦЭМ!$A$39:$A$782,$A31,СВЦЭМ!$B$39:$B$782,E$11)+'СЕТ СН'!$F$9+СВЦЭМ!$D$10+'СЕТ СН'!$F$6-'СЕТ СН'!$F$19</f>
        <v>2142.0339789100003</v>
      </c>
      <c r="F31" s="36">
        <f>SUMIFS(СВЦЭМ!$C$39:$C$782,СВЦЭМ!$A$39:$A$782,$A31,СВЦЭМ!$B$39:$B$782,F$11)+'СЕТ СН'!$F$9+СВЦЭМ!$D$10+'СЕТ СН'!$F$6-'СЕТ СН'!$F$19</f>
        <v>2139.17960692</v>
      </c>
      <c r="G31" s="36">
        <f>SUMIFS(СВЦЭМ!$C$39:$C$782,СВЦЭМ!$A$39:$A$782,$A31,СВЦЭМ!$B$39:$B$782,G$11)+'СЕТ СН'!$F$9+СВЦЭМ!$D$10+'СЕТ СН'!$F$6-'СЕТ СН'!$F$19</f>
        <v>2127.47676391</v>
      </c>
      <c r="H31" s="36">
        <f>SUMIFS(СВЦЭМ!$C$39:$C$782,СВЦЭМ!$A$39:$A$782,$A31,СВЦЭМ!$B$39:$B$782,H$11)+'СЕТ СН'!$F$9+СВЦЭМ!$D$10+'СЕТ СН'!$F$6-'СЕТ СН'!$F$19</f>
        <v>2096.21158926</v>
      </c>
      <c r="I31" s="36">
        <f>SUMIFS(СВЦЭМ!$C$39:$C$782,СВЦЭМ!$A$39:$A$782,$A31,СВЦЭМ!$B$39:$B$782,I$11)+'СЕТ СН'!$F$9+СВЦЭМ!$D$10+'СЕТ СН'!$F$6-'СЕТ СН'!$F$19</f>
        <v>2077.2749464100002</v>
      </c>
      <c r="J31" s="36">
        <f>SUMIFS(СВЦЭМ!$C$39:$C$782,СВЦЭМ!$A$39:$A$782,$A31,СВЦЭМ!$B$39:$B$782,J$11)+'СЕТ СН'!$F$9+СВЦЭМ!$D$10+'СЕТ СН'!$F$6-'СЕТ СН'!$F$19</f>
        <v>2022.6441930200003</v>
      </c>
      <c r="K31" s="36">
        <f>SUMIFS(СВЦЭМ!$C$39:$C$782,СВЦЭМ!$A$39:$A$782,$A31,СВЦЭМ!$B$39:$B$782,K$11)+'СЕТ СН'!$F$9+СВЦЭМ!$D$10+'СЕТ СН'!$F$6-'СЕТ СН'!$F$19</f>
        <v>1984.0395059900002</v>
      </c>
      <c r="L31" s="36">
        <f>SUMIFS(СВЦЭМ!$C$39:$C$782,СВЦЭМ!$A$39:$A$782,$A31,СВЦЭМ!$B$39:$B$782,L$11)+'СЕТ СН'!$F$9+СВЦЭМ!$D$10+'СЕТ СН'!$F$6-'СЕТ СН'!$F$19</f>
        <v>1956.4104587700003</v>
      </c>
      <c r="M31" s="36">
        <f>SUMIFS(СВЦЭМ!$C$39:$C$782,СВЦЭМ!$A$39:$A$782,$A31,СВЦЭМ!$B$39:$B$782,M$11)+'СЕТ СН'!$F$9+СВЦЭМ!$D$10+'СЕТ СН'!$F$6-'СЕТ СН'!$F$19</f>
        <v>1959.7901659100003</v>
      </c>
      <c r="N31" s="36">
        <f>SUMIFS(СВЦЭМ!$C$39:$C$782,СВЦЭМ!$A$39:$A$782,$A31,СВЦЭМ!$B$39:$B$782,N$11)+'СЕТ СН'!$F$9+СВЦЭМ!$D$10+'СЕТ СН'!$F$6-'СЕТ СН'!$F$19</f>
        <v>1977.0869324</v>
      </c>
      <c r="O31" s="36">
        <f>SUMIFS(СВЦЭМ!$C$39:$C$782,СВЦЭМ!$A$39:$A$782,$A31,СВЦЭМ!$B$39:$B$782,O$11)+'СЕТ СН'!$F$9+СВЦЭМ!$D$10+'СЕТ СН'!$F$6-'СЕТ СН'!$F$19</f>
        <v>1991.1175108699999</v>
      </c>
      <c r="P31" s="36">
        <f>SUMIFS(СВЦЭМ!$C$39:$C$782,СВЦЭМ!$A$39:$A$782,$A31,СВЦЭМ!$B$39:$B$782,P$11)+'СЕТ СН'!$F$9+СВЦЭМ!$D$10+'СЕТ СН'!$F$6-'СЕТ СН'!$F$19</f>
        <v>2005.46163488</v>
      </c>
      <c r="Q31" s="36">
        <f>SUMIFS(СВЦЭМ!$C$39:$C$782,СВЦЭМ!$A$39:$A$782,$A31,СВЦЭМ!$B$39:$B$782,Q$11)+'СЕТ СН'!$F$9+СВЦЭМ!$D$10+'СЕТ СН'!$F$6-'СЕТ СН'!$F$19</f>
        <v>2017.5943471999999</v>
      </c>
      <c r="R31" s="36">
        <f>SUMIFS(СВЦЭМ!$C$39:$C$782,СВЦЭМ!$A$39:$A$782,$A31,СВЦЭМ!$B$39:$B$782,R$11)+'СЕТ СН'!$F$9+СВЦЭМ!$D$10+'СЕТ СН'!$F$6-'СЕТ СН'!$F$19</f>
        <v>2030.58436557</v>
      </c>
      <c r="S31" s="36">
        <f>SUMIFS(СВЦЭМ!$C$39:$C$782,СВЦЭМ!$A$39:$A$782,$A31,СВЦЭМ!$B$39:$B$782,S$11)+'СЕТ СН'!$F$9+СВЦЭМ!$D$10+'СЕТ СН'!$F$6-'СЕТ СН'!$F$19</f>
        <v>1997.8094685900001</v>
      </c>
      <c r="T31" s="36">
        <f>SUMIFS(СВЦЭМ!$C$39:$C$782,СВЦЭМ!$A$39:$A$782,$A31,СВЦЭМ!$B$39:$B$782,T$11)+'СЕТ СН'!$F$9+СВЦЭМ!$D$10+'СЕТ СН'!$F$6-'СЕТ СН'!$F$19</f>
        <v>1953.0165760200002</v>
      </c>
      <c r="U31" s="36">
        <f>SUMIFS(СВЦЭМ!$C$39:$C$782,СВЦЭМ!$A$39:$A$782,$A31,СВЦЭМ!$B$39:$B$782,U$11)+'СЕТ СН'!$F$9+СВЦЭМ!$D$10+'СЕТ СН'!$F$6-'СЕТ СН'!$F$19</f>
        <v>1972.8743123899999</v>
      </c>
      <c r="V31" s="36">
        <f>SUMIFS(СВЦЭМ!$C$39:$C$782,СВЦЭМ!$A$39:$A$782,$A31,СВЦЭМ!$B$39:$B$782,V$11)+'СЕТ СН'!$F$9+СВЦЭМ!$D$10+'СЕТ СН'!$F$6-'СЕТ СН'!$F$19</f>
        <v>1979.9820139000003</v>
      </c>
      <c r="W31" s="36">
        <f>SUMIFS(СВЦЭМ!$C$39:$C$782,СВЦЭМ!$A$39:$A$782,$A31,СВЦЭМ!$B$39:$B$782,W$11)+'СЕТ СН'!$F$9+СВЦЭМ!$D$10+'СЕТ СН'!$F$6-'СЕТ СН'!$F$19</f>
        <v>1990.7147361800003</v>
      </c>
      <c r="X31" s="36">
        <f>SUMIFS(СВЦЭМ!$C$39:$C$782,СВЦЭМ!$A$39:$A$782,$A31,СВЦЭМ!$B$39:$B$782,X$11)+'СЕТ СН'!$F$9+СВЦЭМ!$D$10+'СЕТ СН'!$F$6-'СЕТ СН'!$F$19</f>
        <v>2012.4187668</v>
      </c>
      <c r="Y31" s="36">
        <f>SUMIFS(СВЦЭМ!$C$39:$C$782,СВЦЭМ!$A$39:$A$782,$A31,СВЦЭМ!$B$39:$B$782,Y$11)+'СЕТ СН'!$F$9+СВЦЭМ!$D$10+'СЕТ СН'!$F$6-'СЕТ СН'!$F$19</f>
        <v>2031.1746229600003</v>
      </c>
    </row>
    <row r="32" spans="1:25" ht="15.75" x14ac:dyDescent="0.2">
      <c r="A32" s="35">
        <f t="shared" si="0"/>
        <v>45312</v>
      </c>
      <c r="B32" s="36">
        <f>SUMIFS(СВЦЭМ!$C$39:$C$782,СВЦЭМ!$A$39:$A$782,$A32,СВЦЭМ!$B$39:$B$782,B$11)+'СЕТ СН'!$F$9+СВЦЭМ!$D$10+'СЕТ СН'!$F$6-'СЕТ СН'!$F$19</f>
        <v>2078.6682219899999</v>
      </c>
      <c r="C32" s="36">
        <f>SUMIFS(СВЦЭМ!$C$39:$C$782,СВЦЭМ!$A$39:$A$782,$A32,СВЦЭМ!$B$39:$B$782,C$11)+'СЕТ СН'!$F$9+СВЦЭМ!$D$10+'СЕТ СН'!$F$6-'СЕТ СН'!$F$19</f>
        <v>2119.5597100600003</v>
      </c>
      <c r="D32" s="36">
        <f>SUMIFS(СВЦЭМ!$C$39:$C$782,СВЦЭМ!$A$39:$A$782,$A32,СВЦЭМ!$B$39:$B$782,D$11)+'СЕТ СН'!$F$9+СВЦЭМ!$D$10+'СЕТ СН'!$F$6-'СЕТ СН'!$F$19</f>
        <v>2133.7297739600003</v>
      </c>
      <c r="E32" s="36">
        <f>SUMIFS(СВЦЭМ!$C$39:$C$782,СВЦЭМ!$A$39:$A$782,$A32,СВЦЭМ!$B$39:$B$782,E$11)+'СЕТ СН'!$F$9+СВЦЭМ!$D$10+'СЕТ СН'!$F$6-'СЕТ СН'!$F$19</f>
        <v>2148.5542524800003</v>
      </c>
      <c r="F32" s="36">
        <f>SUMIFS(СВЦЭМ!$C$39:$C$782,СВЦЭМ!$A$39:$A$782,$A32,СВЦЭМ!$B$39:$B$782,F$11)+'СЕТ СН'!$F$9+СВЦЭМ!$D$10+'СЕТ СН'!$F$6-'СЕТ СН'!$F$19</f>
        <v>2145.5834914300003</v>
      </c>
      <c r="G32" s="36">
        <f>SUMIFS(СВЦЭМ!$C$39:$C$782,СВЦЭМ!$A$39:$A$782,$A32,СВЦЭМ!$B$39:$B$782,G$11)+'СЕТ СН'!$F$9+СВЦЭМ!$D$10+'СЕТ СН'!$F$6-'СЕТ СН'!$F$19</f>
        <v>2140.9300639600001</v>
      </c>
      <c r="H32" s="36">
        <f>SUMIFS(СВЦЭМ!$C$39:$C$782,СВЦЭМ!$A$39:$A$782,$A32,СВЦЭМ!$B$39:$B$782,H$11)+'СЕТ СН'!$F$9+СВЦЭМ!$D$10+'СЕТ СН'!$F$6-'СЕТ СН'!$F$19</f>
        <v>2129.9090424700003</v>
      </c>
      <c r="I32" s="36">
        <f>SUMIFS(СВЦЭМ!$C$39:$C$782,СВЦЭМ!$A$39:$A$782,$A32,СВЦЭМ!$B$39:$B$782,I$11)+'СЕТ СН'!$F$9+СВЦЭМ!$D$10+'СЕТ СН'!$F$6-'СЕТ СН'!$F$19</f>
        <v>2124.21552127</v>
      </c>
      <c r="J32" s="36">
        <f>SUMIFS(СВЦЭМ!$C$39:$C$782,СВЦЭМ!$A$39:$A$782,$A32,СВЦЭМ!$B$39:$B$782,J$11)+'СЕТ СН'!$F$9+СВЦЭМ!$D$10+'СЕТ СН'!$F$6-'СЕТ СН'!$F$19</f>
        <v>2077.3013245300003</v>
      </c>
      <c r="K32" s="36">
        <f>SUMIFS(СВЦЭМ!$C$39:$C$782,СВЦЭМ!$A$39:$A$782,$A32,СВЦЭМ!$B$39:$B$782,K$11)+'СЕТ СН'!$F$9+СВЦЭМ!$D$10+'СЕТ СН'!$F$6-'СЕТ СН'!$F$19</f>
        <v>2033.3834705600002</v>
      </c>
      <c r="L32" s="36">
        <f>SUMIFS(СВЦЭМ!$C$39:$C$782,СВЦЭМ!$A$39:$A$782,$A32,СВЦЭМ!$B$39:$B$782,L$11)+'СЕТ СН'!$F$9+СВЦЭМ!$D$10+'СЕТ СН'!$F$6-'СЕТ СН'!$F$19</f>
        <v>1991.5680334900003</v>
      </c>
      <c r="M32" s="36">
        <f>SUMIFS(СВЦЭМ!$C$39:$C$782,СВЦЭМ!$A$39:$A$782,$A32,СВЦЭМ!$B$39:$B$782,M$11)+'СЕТ СН'!$F$9+СВЦЭМ!$D$10+'СЕТ СН'!$F$6-'СЕТ СН'!$F$19</f>
        <v>1972.4032978099999</v>
      </c>
      <c r="N32" s="36">
        <f>SUMIFS(СВЦЭМ!$C$39:$C$782,СВЦЭМ!$A$39:$A$782,$A32,СВЦЭМ!$B$39:$B$782,N$11)+'СЕТ СН'!$F$9+СВЦЭМ!$D$10+'СЕТ СН'!$F$6-'СЕТ СН'!$F$19</f>
        <v>1978.92768836</v>
      </c>
      <c r="O32" s="36">
        <f>SUMIFS(СВЦЭМ!$C$39:$C$782,СВЦЭМ!$A$39:$A$782,$A32,СВЦЭМ!$B$39:$B$782,O$11)+'СЕТ СН'!$F$9+СВЦЭМ!$D$10+'СЕТ СН'!$F$6-'СЕТ СН'!$F$19</f>
        <v>1991.6360454400001</v>
      </c>
      <c r="P32" s="36">
        <f>SUMIFS(СВЦЭМ!$C$39:$C$782,СВЦЭМ!$A$39:$A$782,$A32,СВЦЭМ!$B$39:$B$782,P$11)+'СЕТ СН'!$F$9+СВЦЭМ!$D$10+'СЕТ СН'!$F$6-'СЕТ СН'!$F$19</f>
        <v>2013.8154644599999</v>
      </c>
      <c r="Q32" s="36">
        <f>SUMIFS(СВЦЭМ!$C$39:$C$782,СВЦЭМ!$A$39:$A$782,$A32,СВЦЭМ!$B$39:$B$782,Q$11)+'СЕТ СН'!$F$9+СВЦЭМ!$D$10+'СЕТ СН'!$F$6-'СЕТ СН'!$F$19</f>
        <v>2030.8730891099999</v>
      </c>
      <c r="R32" s="36">
        <f>SUMIFS(СВЦЭМ!$C$39:$C$782,СВЦЭМ!$A$39:$A$782,$A32,СВЦЭМ!$B$39:$B$782,R$11)+'СЕТ СН'!$F$9+СВЦЭМ!$D$10+'СЕТ СН'!$F$6-'СЕТ СН'!$F$19</f>
        <v>2022.5367219200002</v>
      </c>
      <c r="S32" s="36">
        <f>SUMIFS(СВЦЭМ!$C$39:$C$782,СВЦЭМ!$A$39:$A$782,$A32,СВЦЭМ!$B$39:$B$782,S$11)+'СЕТ СН'!$F$9+СВЦЭМ!$D$10+'СЕТ СН'!$F$6-'СЕТ СН'!$F$19</f>
        <v>2003.8929782800001</v>
      </c>
      <c r="T32" s="36">
        <f>SUMIFS(СВЦЭМ!$C$39:$C$782,СВЦЭМ!$A$39:$A$782,$A32,СВЦЭМ!$B$39:$B$782,T$11)+'СЕТ СН'!$F$9+СВЦЭМ!$D$10+'СЕТ СН'!$F$6-'СЕТ СН'!$F$19</f>
        <v>1947.7553609300003</v>
      </c>
      <c r="U32" s="36">
        <f>SUMIFS(СВЦЭМ!$C$39:$C$782,СВЦЭМ!$A$39:$A$782,$A32,СВЦЭМ!$B$39:$B$782,U$11)+'СЕТ СН'!$F$9+СВЦЭМ!$D$10+'СЕТ СН'!$F$6-'СЕТ СН'!$F$19</f>
        <v>1953.8466284300002</v>
      </c>
      <c r="V32" s="36">
        <f>SUMIFS(СВЦЭМ!$C$39:$C$782,СВЦЭМ!$A$39:$A$782,$A32,СВЦЭМ!$B$39:$B$782,V$11)+'СЕТ СН'!$F$9+СВЦЭМ!$D$10+'СЕТ СН'!$F$6-'СЕТ СН'!$F$19</f>
        <v>1952.7335873000002</v>
      </c>
      <c r="W32" s="36">
        <f>SUMIFS(СВЦЭМ!$C$39:$C$782,СВЦЭМ!$A$39:$A$782,$A32,СВЦЭМ!$B$39:$B$782,W$11)+'СЕТ СН'!$F$9+СВЦЭМ!$D$10+'СЕТ СН'!$F$6-'СЕТ СН'!$F$19</f>
        <v>1964.8339571199999</v>
      </c>
      <c r="X32" s="36">
        <f>SUMIFS(СВЦЭМ!$C$39:$C$782,СВЦЭМ!$A$39:$A$782,$A32,СВЦЭМ!$B$39:$B$782,X$11)+'СЕТ СН'!$F$9+СВЦЭМ!$D$10+'СЕТ СН'!$F$6-'СЕТ СН'!$F$19</f>
        <v>1992.2665100700001</v>
      </c>
      <c r="Y32" s="36">
        <f>SUMIFS(СВЦЭМ!$C$39:$C$782,СВЦЭМ!$A$39:$A$782,$A32,СВЦЭМ!$B$39:$B$782,Y$11)+'СЕТ СН'!$F$9+СВЦЭМ!$D$10+'СЕТ СН'!$F$6-'СЕТ СН'!$F$19</f>
        <v>2016.6338535100003</v>
      </c>
    </row>
    <row r="33" spans="1:25" ht="15.75" x14ac:dyDescent="0.2">
      <c r="A33" s="35">
        <f t="shared" si="0"/>
        <v>45313</v>
      </c>
      <c r="B33" s="36">
        <f>SUMIFS(СВЦЭМ!$C$39:$C$782,СВЦЭМ!$A$39:$A$782,$A33,СВЦЭМ!$B$39:$B$782,B$11)+'СЕТ СН'!$F$9+СВЦЭМ!$D$10+'СЕТ СН'!$F$6-'СЕТ СН'!$F$19</f>
        <v>2057.7496705000003</v>
      </c>
      <c r="C33" s="36">
        <f>SUMIFS(СВЦЭМ!$C$39:$C$782,СВЦЭМ!$A$39:$A$782,$A33,СВЦЭМ!$B$39:$B$782,C$11)+'СЕТ СН'!$F$9+СВЦЭМ!$D$10+'СЕТ СН'!$F$6-'СЕТ СН'!$F$19</f>
        <v>2149.4931864099999</v>
      </c>
      <c r="D33" s="36">
        <f>SUMIFS(СВЦЭМ!$C$39:$C$782,СВЦЭМ!$A$39:$A$782,$A33,СВЦЭМ!$B$39:$B$782,D$11)+'СЕТ СН'!$F$9+СВЦЭМ!$D$10+'СЕТ СН'!$F$6-'СЕТ СН'!$F$19</f>
        <v>2207.7761368400002</v>
      </c>
      <c r="E33" s="36">
        <f>SUMIFS(СВЦЭМ!$C$39:$C$782,СВЦЭМ!$A$39:$A$782,$A33,СВЦЭМ!$B$39:$B$782,E$11)+'СЕТ СН'!$F$9+СВЦЭМ!$D$10+'СЕТ СН'!$F$6-'СЕТ СН'!$F$19</f>
        <v>2215.1015753400002</v>
      </c>
      <c r="F33" s="36">
        <f>SUMIFS(СВЦЭМ!$C$39:$C$782,СВЦЭМ!$A$39:$A$782,$A33,СВЦЭМ!$B$39:$B$782,F$11)+'СЕТ СН'!$F$9+СВЦЭМ!$D$10+'СЕТ СН'!$F$6-'СЕТ СН'!$F$19</f>
        <v>2216.3820702900002</v>
      </c>
      <c r="G33" s="36">
        <f>SUMIFS(СВЦЭМ!$C$39:$C$782,СВЦЭМ!$A$39:$A$782,$A33,СВЦЭМ!$B$39:$B$782,G$11)+'СЕТ СН'!$F$9+СВЦЭМ!$D$10+'СЕТ СН'!$F$6-'СЕТ СН'!$F$19</f>
        <v>2208.56223929</v>
      </c>
      <c r="H33" s="36">
        <f>SUMIFS(СВЦЭМ!$C$39:$C$782,СВЦЭМ!$A$39:$A$782,$A33,СВЦЭМ!$B$39:$B$782,H$11)+'СЕТ СН'!$F$9+СВЦЭМ!$D$10+'СЕТ СН'!$F$6-'СЕТ СН'!$F$19</f>
        <v>2172.9935331400002</v>
      </c>
      <c r="I33" s="36">
        <f>SUMIFS(СВЦЭМ!$C$39:$C$782,СВЦЭМ!$A$39:$A$782,$A33,СВЦЭМ!$B$39:$B$782,I$11)+'СЕТ СН'!$F$9+СВЦЭМ!$D$10+'СЕТ СН'!$F$6-'СЕТ СН'!$F$19</f>
        <v>2156.5482498900001</v>
      </c>
      <c r="J33" s="36">
        <f>SUMIFS(СВЦЭМ!$C$39:$C$782,СВЦЭМ!$A$39:$A$782,$A33,СВЦЭМ!$B$39:$B$782,J$11)+'СЕТ СН'!$F$9+СВЦЭМ!$D$10+'СЕТ СН'!$F$6-'СЕТ СН'!$F$19</f>
        <v>2131.2899816500003</v>
      </c>
      <c r="K33" s="36">
        <f>SUMIFS(СВЦЭМ!$C$39:$C$782,СВЦЭМ!$A$39:$A$782,$A33,СВЦЭМ!$B$39:$B$782,K$11)+'СЕТ СН'!$F$9+СВЦЭМ!$D$10+'СЕТ СН'!$F$6-'СЕТ СН'!$F$19</f>
        <v>2094.8302559000003</v>
      </c>
      <c r="L33" s="36">
        <f>SUMIFS(СВЦЭМ!$C$39:$C$782,СВЦЭМ!$A$39:$A$782,$A33,СВЦЭМ!$B$39:$B$782,L$11)+'СЕТ СН'!$F$9+СВЦЭМ!$D$10+'СЕТ СН'!$F$6-'СЕТ СН'!$F$19</f>
        <v>2084.6882900000001</v>
      </c>
      <c r="M33" s="36">
        <f>SUMIFS(СВЦЭМ!$C$39:$C$782,СВЦЭМ!$A$39:$A$782,$A33,СВЦЭМ!$B$39:$B$782,M$11)+'СЕТ СН'!$F$9+СВЦЭМ!$D$10+'СЕТ СН'!$F$6-'СЕТ СН'!$F$19</f>
        <v>2117.0747284200002</v>
      </c>
      <c r="N33" s="36">
        <f>SUMIFS(СВЦЭМ!$C$39:$C$782,СВЦЭМ!$A$39:$A$782,$A33,СВЦЭМ!$B$39:$B$782,N$11)+'СЕТ СН'!$F$9+СВЦЭМ!$D$10+'СЕТ СН'!$F$6-'СЕТ СН'!$F$19</f>
        <v>2116.9872582100002</v>
      </c>
      <c r="O33" s="36">
        <f>SUMIFS(СВЦЭМ!$C$39:$C$782,СВЦЭМ!$A$39:$A$782,$A33,СВЦЭМ!$B$39:$B$782,O$11)+'СЕТ СН'!$F$9+СВЦЭМ!$D$10+'СЕТ СН'!$F$6-'СЕТ СН'!$F$19</f>
        <v>2125.9219626300001</v>
      </c>
      <c r="P33" s="36">
        <f>SUMIFS(СВЦЭМ!$C$39:$C$782,СВЦЭМ!$A$39:$A$782,$A33,СВЦЭМ!$B$39:$B$782,P$11)+'СЕТ СН'!$F$9+СВЦЭМ!$D$10+'СЕТ СН'!$F$6-'СЕТ СН'!$F$19</f>
        <v>2172.5994326</v>
      </c>
      <c r="Q33" s="36">
        <f>SUMIFS(СВЦЭМ!$C$39:$C$782,СВЦЭМ!$A$39:$A$782,$A33,СВЦЭМ!$B$39:$B$782,Q$11)+'СЕТ СН'!$F$9+СВЦЭМ!$D$10+'СЕТ СН'!$F$6-'СЕТ СН'!$F$19</f>
        <v>2189.2092456400001</v>
      </c>
      <c r="R33" s="36">
        <f>SUMIFS(СВЦЭМ!$C$39:$C$782,СВЦЭМ!$A$39:$A$782,$A33,СВЦЭМ!$B$39:$B$782,R$11)+'СЕТ СН'!$F$9+СВЦЭМ!$D$10+'СЕТ СН'!$F$6-'СЕТ СН'!$F$19</f>
        <v>2190.5953540700002</v>
      </c>
      <c r="S33" s="36">
        <f>SUMIFS(СВЦЭМ!$C$39:$C$782,СВЦЭМ!$A$39:$A$782,$A33,СВЦЭМ!$B$39:$B$782,S$11)+'СЕТ СН'!$F$9+СВЦЭМ!$D$10+'СЕТ СН'!$F$6-'СЕТ СН'!$F$19</f>
        <v>2155.88416478</v>
      </c>
      <c r="T33" s="36">
        <f>SUMIFS(СВЦЭМ!$C$39:$C$782,СВЦЭМ!$A$39:$A$782,$A33,СВЦЭМ!$B$39:$B$782,T$11)+'СЕТ СН'!$F$9+СВЦЭМ!$D$10+'СЕТ СН'!$F$6-'СЕТ СН'!$F$19</f>
        <v>2112.1486029000002</v>
      </c>
      <c r="U33" s="36">
        <f>SUMIFS(СВЦЭМ!$C$39:$C$782,СВЦЭМ!$A$39:$A$782,$A33,СВЦЭМ!$B$39:$B$782,U$11)+'СЕТ СН'!$F$9+СВЦЭМ!$D$10+'СЕТ СН'!$F$6-'СЕТ СН'!$F$19</f>
        <v>2112.1084722800001</v>
      </c>
      <c r="V33" s="36">
        <f>SUMIFS(СВЦЭМ!$C$39:$C$782,СВЦЭМ!$A$39:$A$782,$A33,СВЦЭМ!$B$39:$B$782,V$11)+'СЕТ СН'!$F$9+СВЦЭМ!$D$10+'СЕТ СН'!$F$6-'СЕТ СН'!$F$19</f>
        <v>2147.83511834</v>
      </c>
      <c r="W33" s="36">
        <f>SUMIFS(СВЦЭМ!$C$39:$C$782,СВЦЭМ!$A$39:$A$782,$A33,СВЦЭМ!$B$39:$B$782,W$11)+'СЕТ СН'!$F$9+СВЦЭМ!$D$10+'СЕТ СН'!$F$6-'СЕТ СН'!$F$19</f>
        <v>2161.5366216900002</v>
      </c>
      <c r="X33" s="36">
        <f>SUMIFS(СВЦЭМ!$C$39:$C$782,СВЦЭМ!$A$39:$A$782,$A33,СВЦЭМ!$B$39:$B$782,X$11)+'СЕТ СН'!$F$9+СВЦЭМ!$D$10+'СЕТ СН'!$F$6-'СЕТ СН'!$F$19</f>
        <v>2196.9855265400001</v>
      </c>
      <c r="Y33" s="36">
        <f>SUMIFS(СВЦЭМ!$C$39:$C$782,СВЦЭМ!$A$39:$A$782,$A33,СВЦЭМ!$B$39:$B$782,Y$11)+'СЕТ СН'!$F$9+СВЦЭМ!$D$10+'СЕТ СН'!$F$6-'СЕТ СН'!$F$19</f>
        <v>2233.2970724299998</v>
      </c>
    </row>
    <row r="34" spans="1:25" ht="15.75" x14ac:dyDescent="0.2">
      <c r="A34" s="35">
        <f t="shared" si="0"/>
        <v>45314</v>
      </c>
      <c r="B34" s="36">
        <f>SUMIFS(СВЦЭМ!$C$39:$C$782,СВЦЭМ!$A$39:$A$782,$A34,СВЦЭМ!$B$39:$B$782,B$11)+'СЕТ СН'!$F$9+СВЦЭМ!$D$10+'СЕТ СН'!$F$6-'СЕТ СН'!$F$19</f>
        <v>2158.0325428300002</v>
      </c>
      <c r="C34" s="36">
        <f>SUMIFS(СВЦЭМ!$C$39:$C$782,СВЦЭМ!$A$39:$A$782,$A34,СВЦЭМ!$B$39:$B$782,C$11)+'СЕТ СН'!$F$9+СВЦЭМ!$D$10+'СЕТ СН'!$F$6-'СЕТ СН'!$F$19</f>
        <v>2203.6529229000002</v>
      </c>
      <c r="D34" s="36">
        <f>SUMIFS(СВЦЭМ!$C$39:$C$782,СВЦЭМ!$A$39:$A$782,$A34,СВЦЭМ!$B$39:$B$782,D$11)+'СЕТ СН'!$F$9+СВЦЭМ!$D$10+'СЕТ СН'!$F$6-'СЕТ СН'!$F$19</f>
        <v>2234.48505965</v>
      </c>
      <c r="E34" s="36">
        <f>SUMIFS(СВЦЭМ!$C$39:$C$782,СВЦЭМ!$A$39:$A$782,$A34,СВЦЭМ!$B$39:$B$782,E$11)+'СЕТ СН'!$F$9+СВЦЭМ!$D$10+'СЕТ СН'!$F$6-'СЕТ СН'!$F$19</f>
        <v>2239.5166092399995</v>
      </c>
      <c r="F34" s="36">
        <f>SUMIFS(СВЦЭМ!$C$39:$C$782,СВЦЭМ!$A$39:$A$782,$A34,СВЦЭМ!$B$39:$B$782,F$11)+'СЕТ СН'!$F$9+СВЦЭМ!$D$10+'СЕТ СН'!$F$6-'СЕТ СН'!$F$19</f>
        <v>2235.22589978</v>
      </c>
      <c r="G34" s="36">
        <f>SUMIFS(СВЦЭМ!$C$39:$C$782,СВЦЭМ!$A$39:$A$782,$A34,СВЦЭМ!$B$39:$B$782,G$11)+'СЕТ СН'!$F$9+СВЦЭМ!$D$10+'СЕТ СН'!$F$6-'СЕТ СН'!$F$19</f>
        <v>2228.1228599000001</v>
      </c>
      <c r="H34" s="36">
        <f>SUMIFS(СВЦЭМ!$C$39:$C$782,СВЦЭМ!$A$39:$A$782,$A34,СВЦЭМ!$B$39:$B$782,H$11)+'СЕТ СН'!$F$9+СВЦЭМ!$D$10+'СЕТ СН'!$F$6-'СЕТ СН'!$F$19</f>
        <v>2160.1783341700002</v>
      </c>
      <c r="I34" s="36">
        <f>SUMIFS(СВЦЭМ!$C$39:$C$782,СВЦЭМ!$A$39:$A$782,$A34,СВЦЭМ!$B$39:$B$782,I$11)+'СЕТ СН'!$F$9+СВЦЭМ!$D$10+'СЕТ СН'!$F$6-'СЕТ СН'!$F$19</f>
        <v>2118.4569215700003</v>
      </c>
      <c r="J34" s="36">
        <f>SUMIFS(СВЦЭМ!$C$39:$C$782,СВЦЭМ!$A$39:$A$782,$A34,СВЦЭМ!$B$39:$B$782,J$11)+'СЕТ СН'!$F$9+СВЦЭМ!$D$10+'СЕТ СН'!$F$6-'СЕТ СН'!$F$19</f>
        <v>2072.0754545</v>
      </c>
      <c r="K34" s="36">
        <f>SUMIFS(СВЦЭМ!$C$39:$C$782,СВЦЭМ!$A$39:$A$782,$A34,СВЦЭМ!$B$39:$B$782,K$11)+'СЕТ СН'!$F$9+СВЦЭМ!$D$10+'СЕТ СН'!$F$6-'СЕТ СН'!$F$19</f>
        <v>2040.5725679000002</v>
      </c>
      <c r="L34" s="36">
        <f>SUMIFS(СВЦЭМ!$C$39:$C$782,СВЦЭМ!$A$39:$A$782,$A34,СВЦЭМ!$B$39:$B$782,L$11)+'СЕТ СН'!$F$9+СВЦЭМ!$D$10+'СЕТ СН'!$F$6-'СЕТ СН'!$F$19</f>
        <v>2053.2764726200003</v>
      </c>
      <c r="M34" s="36">
        <f>SUMIFS(СВЦЭМ!$C$39:$C$782,СВЦЭМ!$A$39:$A$782,$A34,СВЦЭМ!$B$39:$B$782,M$11)+'СЕТ СН'!$F$9+СВЦЭМ!$D$10+'СЕТ СН'!$F$6-'СЕТ СН'!$F$19</f>
        <v>2091.82810346</v>
      </c>
      <c r="N34" s="36">
        <f>SUMIFS(СВЦЭМ!$C$39:$C$782,СВЦЭМ!$A$39:$A$782,$A34,СВЦЭМ!$B$39:$B$782,N$11)+'СЕТ СН'!$F$9+СВЦЭМ!$D$10+'СЕТ СН'!$F$6-'СЕТ СН'!$F$19</f>
        <v>2105.5889050700002</v>
      </c>
      <c r="O34" s="36">
        <f>SUMIFS(СВЦЭМ!$C$39:$C$782,СВЦЭМ!$A$39:$A$782,$A34,СВЦЭМ!$B$39:$B$782,O$11)+'СЕТ СН'!$F$9+СВЦЭМ!$D$10+'СЕТ СН'!$F$6-'СЕТ СН'!$F$19</f>
        <v>2112.3373805199999</v>
      </c>
      <c r="P34" s="36">
        <f>SUMIFS(СВЦЭМ!$C$39:$C$782,СВЦЭМ!$A$39:$A$782,$A34,СВЦЭМ!$B$39:$B$782,P$11)+'СЕТ СН'!$F$9+СВЦЭМ!$D$10+'СЕТ СН'!$F$6-'СЕТ СН'!$F$19</f>
        <v>2121.18682777</v>
      </c>
      <c r="Q34" s="36">
        <f>SUMIFS(СВЦЭМ!$C$39:$C$782,СВЦЭМ!$A$39:$A$782,$A34,СВЦЭМ!$B$39:$B$782,Q$11)+'СЕТ СН'!$F$9+СВЦЭМ!$D$10+'СЕТ СН'!$F$6-'СЕТ СН'!$F$19</f>
        <v>2132.9089355400001</v>
      </c>
      <c r="R34" s="36">
        <f>SUMIFS(СВЦЭМ!$C$39:$C$782,СВЦЭМ!$A$39:$A$782,$A34,СВЦЭМ!$B$39:$B$782,R$11)+'СЕТ СН'!$F$9+СВЦЭМ!$D$10+'СЕТ СН'!$F$6-'СЕТ СН'!$F$19</f>
        <v>2132.9420834100001</v>
      </c>
      <c r="S34" s="36">
        <f>SUMIFS(СВЦЭМ!$C$39:$C$782,СВЦЭМ!$A$39:$A$782,$A34,СВЦЭМ!$B$39:$B$782,S$11)+'СЕТ СН'!$F$9+СВЦЭМ!$D$10+'СЕТ СН'!$F$6-'СЕТ СН'!$F$19</f>
        <v>2104.89292531</v>
      </c>
      <c r="T34" s="36">
        <f>SUMIFS(СВЦЭМ!$C$39:$C$782,СВЦЭМ!$A$39:$A$782,$A34,СВЦЭМ!$B$39:$B$782,T$11)+'СЕТ СН'!$F$9+СВЦЭМ!$D$10+'СЕТ СН'!$F$6-'СЕТ СН'!$F$19</f>
        <v>2063.8921576000002</v>
      </c>
      <c r="U34" s="36">
        <f>SUMIFS(СВЦЭМ!$C$39:$C$782,СВЦЭМ!$A$39:$A$782,$A34,СВЦЭМ!$B$39:$B$782,U$11)+'СЕТ СН'!$F$9+СВЦЭМ!$D$10+'СЕТ СН'!$F$6-'СЕТ СН'!$F$19</f>
        <v>2069.2839101100003</v>
      </c>
      <c r="V34" s="36">
        <f>SUMIFS(СВЦЭМ!$C$39:$C$782,СВЦЭМ!$A$39:$A$782,$A34,СВЦЭМ!$B$39:$B$782,V$11)+'СЕТ СН'!$F$9+СВЦЭМ!$D$10+'СЕТ СН'!$F$6-'СЕТ СН'!$F$19</f>
        <v>2073.70621906</v>
      </c>
      <c r="W34" s="36">
        <f>SUMIFS(СВЦЭМ!$C$39:$C$782,СВЦЭМ!$A$39:$A$782,$A34,СВЦЭМ!$B$39:$B$782,W$11)+'СЕТ СН'!$F$9+СВЦЭМ!$D$10+'СЕТ СН'!$F$6-'СЕТ СН'!$F$19</f>
        <v>2086.3853772900002</v>
      </c>
      <c r="X34" s="36">
        <f>SUMIFS(СВЦЭМ!$C$39:$C$782,СВЦЭМ!$A$39:$A$782,$A34,СВЦЭМ!$B$39:$B$782,X$11)+'СЕТ СН'!$F$9+СВЦЭМ!$D$10+'СЕТ СН'!$F$6-'СЕТ СН'!$F$19</f>
        <v>2116.2148561500003</v>
      </c>
      <c r="Y34" s="36">
        <f>SUMIFS(СВЦЭМ!$C$39:$C$782,СВЦЭМ!$A$39:$A$782,$A34,СВЦЭМ!$B$39:$B$782,Y$11)+'СЕТ СН'!$F$9+СВЦЭМ!$D$10+'СЕТ СН'!$F$6-'СЕТ СН'!$F$19</f>
        <v>2150.69387254</v>
      </c>
    </row>
    <row r="35" spans="1:25" ht="15.75" x14ac:dyDescent="0.2">
      <c r="A35" s="35">
        <f t="shared" si="0"/>
        <v>45315</v>
      </c>
      <c r="B35" s="36">
        <f>SUMIFS(СВЦЭМ!$C$39:$C$782,СВЦЭМ!$A$39:$A$782,$A35,СВЦЭМ!$B$39:$B$782,B$11)+'СЕТ СН'!$F$9+СВЦЭМ!$D$10+'СЕТ СН'!$F$6-'СЕТ СН'!$F$19</f>
        <v>2239.6860592099997</v>
      </c>
      <c r="C35" s="36">
        <f>SUMIFS(СВЦЭМ!$C$39:$C$782,СВЦЭМ!$A$39:$A$782,$A35,СВЦЭМ!$B$39:$B$782,C$11)+'СЕТ СН'!$F$9+СВЦЭМ!$D$10+'СЕТ СН'!$F$6-'СЕТ СН'!$F$19</f>
        <v>2282.1705482899997</v>
      </c>
      <c r="D35" s="36">
        <f>SUMIFS(СВЦЭМ!$C$39:$C$782,СВЦЭМ!$A$39:$A$782,$A35,СВЦЭМ!$B$39:$B$782,D$11)+'СЕТ СН'!$F$9+СВЦЭМ!$D$10+'СЕТ СН'!$F$6-'СЕТ СН'!$F$19</f>
        <v>2292.0678912199996</v>
      </c>
      <c r="E35" s="36">
        <f>SUMIFS(СВЦЭМ!$C$39:$C$782,СВЦЭМ!$A$39:$A$782,$A35,СВЦЭМ!$B$39:$B$782,E$11)+'СЕТ СН'!$F$9+СВЦЭМ!$D$10+'СЕТ СН'!$F$6-'СЕТ СН'!$F$19</f>
        <v>2312.2138249599998</v>
      </c>
      <c r="F35" s="36">
        <f>SUMIFS(СВЦЭМ!$C$39:$C$782,СВЦЭМ!$A$39:$A$782,$A35,СВЦЭМ!$B$39:$B$782,F$11)+'СЕТ СН'!$F$9+СВЦЭМ!$D$10+'СЕТ СН'!$F$6-'СЕТ СН'!$F$19</f>
        <v>2301.8497478699996</v>
      </c>
      <c r="G35" s="36">
        <f>SUMIFS(СВЦЭМ!$C$39:$C$782,СВЦЭМ!$A$39:$A$782,$A35,СВЦЭМ!$B$39:$B$782,G$11)+'СЕТ СН'!$F$9+СВЦЭМ!$D$10+'СЕТ СН'!$F$6-'СЕТ СН'!$F$19</f>
        <v>2282.0403311699997</v>
      </c>
      <c r="H35" s="36">
        <f>SUMIFS(СВЦЭМ!$C$39:$C$782,СВЦЭМ!$A$39:$A$782,$A35,СВЦЭМ!$B$39:$B$782,H$11)+'СЕТ СН'!$F$9+СВЦЭМ!$D$10+'СЕТ СН'!$F$6-'СЕТ СН'!$F$19</f>
        <v>2244.29635882</v>
      </c>
      <c r="I35" s="36">
        <f>SUMIFS(СВЦЭМ!$C$39:$C$782,СВЦЭМ!$A$39:$A$782,$A35,СВЦЭМ!$B$39:$B$782,I$11)+'СЕТ СН'!$F$9+СВЦЭМ!$D$10+'СЕТ СН'!$F$6-'СЕТ СН'!$F$19</f>
        <v>2205.4417836400003</v>
      </c>
      <c r="J35" s="36">
        <f>SUMIFS(СВЦЭМ!$C$39:$C$782,СВЦЭМ!$A$39:$A$782,$A35,СВЦЭМ!$B$39:$B$782,J$11)+'СЕТ СН'!$F$9+СВЦЭМ!$D$10+'СЕТ СН'!$F$6-'СЕТ СН'!$F$19</f>
        <v>2158.5565670800001</v>
      </c>
      <c r="K35" s="36">
        <f>SUMIFS(СВЦЭМ!$C$39:$C$782,СВЦЭМ!$A$39:$A$782,$A35,СВЦЭМ!$B$39:$B$782,K$11)+'СЕТ СН'!$F$9+СВЦЭМ!$D$10+'СЕТ СН'!$F$6-'СЕТ СН'!$F$19</f>
        <v>2140.08332716</v>
      </c>
      <c r="L35" s="36">
        <f>SUMIFS(СВЦЭМ!$C$39:$C$782,СВЦЭМ!$A$39:$A$782,$A35,СВЦЭМ!$B$39:$B$782,L$11)+'СЕТ СН'!$F$9+СВЦЭМ!$D$10+'СЕТ СН'!$F$6-'СЕТ СН'!$F$19</f>
        <v>2125.6587590100003</v>
      </c>
      <c r="M35" s="36">
        <f>SUMIFS(СВЦЭМ!$C$39:$C$782,СВЦЭМ!$A$39:$A$782,$A35,СВЦЭМ!$B$39:$B$782,M$11)+'СЕТ СН'!$F$9+СВЦЭМ!$D$10+'СЕТ СН'!$F$6-'СЕТ СН'!$F$19</f>
        <v>2161.3435304499999</v>
      </c>
      <c r="N35" s="36">
        <f>SUMIFS(СВЦЭМ!$C$39:$C$782,СВЦЭМ!$A$39:$A$782,$A35,СВЦЭМ!$B$39:$B$782,N$11)+'СЕТ СН'!$F$9+СВЦЭМ!$D$10+'СЕТ СН'!$F$6-'СЕТ СН'!$F$19</f>
        <v>2183.6201144900001</v>
      </c>
      <c r="O35" s="36">
        <f>SUMIFS(СВЦЭМ!$C$39:$C$782,СВЦЭМ!$A$39:$A$782,$A35,СВЦЭМ!$B$39:$B$782,O$11)+'СЕТ СН'!$F$9+СВЦЭМ!$D$10+'СЕТ СН'!$F$6-'СЕТ СН'!$F$19</f>
        <v>2183.4316401800002</v>
      </c>
      <c r="P35" s="36">
        <f>SUMIFS(СВЦЭМ!$C$39:$C$782,СВЦЭМ!$A$39:$A$782,$A35,СВЦЭМ!$B$39:$B$782,P$11)+'СЕТ СН'!$F$9+СВЦЭМ!$D$10+'СЕТ СН'!$F$6-'СЕТ СН'!$F$19</f>
        <v>2199.7651384300002</v>
      </c>
      <c r="Q35" s="36">
        <f>SUMIFS(СВЦЭМ!$C$39:$C$782,СВЦЭМ!$A$39:$A$782,$A35,СВЦЭМ!$B$39:$B$782,Q$11)+'СЕТ СН'!$F$9+СВЦЭМ!$D$10+'СЕТ СН'!$F$6-'СЕТ СН'!$F$19</f>
        <v>2206.1037439300003</v>
      </c>
      <c r="R35" s="36">
        <f>SUMIFS(СВЦЭМ!$C$39:$C$782,СВЦЭМ!$A$39:$A$782,$A35,СВЦЭМ!$B$39:$B$782,R$11)+'СЕТ СН'!$F$9+СВЦЭМ!$D$10+'СЕТ СН'!$F$6-'СЕТ СН'!$F$19</f>
        <v>2203.7683444899999</v>
      </c>
      <c r="S35" s="36">
        <f>SUMIFS(СВЦЭМ!$C$39:$C$782,СВЦЭМ!$A$39:$A$782,$A35,СВЦЭМ!$B$39:$B$782,S$11)+'СЕТ СН'!$F$9+СВЦЭМ!$D$10+'СЕТ СН'!$F$6-'СЕТ СН'!$F$19</f>
        <v>2181.41290329</v>
      </c>
      <c r="T35" s="36">
        <f>SUMIFS(СВЦЭМ!$C$39:$C$782,СВЦЭМ!$A$39:$A$782,$A35,СВЦЭМ!$B$39:$B$782,T$11)+'СЕТ СН'!$F$9+СВЦЭМ!$D$10+'СЕТ СН'!$F$6-'СЕТ СН'!$F$19</f>
        <v>2135.8574781500001</v>
      </c>
      <c r="U35" s="36">
        <f>SUMIFS(СВЦЭМ!$C$39:$C$782,СВЦЭМ!$A$39:$A$782,$A35,СВЦЭМ!$B$39:$B$782,U$11)+'СЕТ СН'!$F$9+СВЦЭМ!$D$10+'СЕТ СН'!$F$6-'СЕТ СН'!$F$19</f>
        <v>2130.0054394500003</v>
      </c>
      <c r="V35" s="36">
        <f>SUMIFS(СВЦЭМ!$C$39:$C$782,СВЦЭМ!$A$39:$A$782,$A35,СВЦЭМ!$B$39:$B$782,V$11)+'СЕТ СН'!$F$9+СВЦЭМ!$D$10+'СЕТ СН'!$F$6-'СЕТ СН'!$F$19</f>
        <v>2142.8559381700002</v>
      </c>
      <c r="W35" s="36">
        <f>SUMIFS(СВЦЭМ!$C$39:$C$782,СВЦЭМ!$A$39:$A$782,$A35,СВЦЭМ!$B$39:$B$782,W$11)+'СЕТ СН'!$F$9+СВЦЭМ!$D$10+'СЕТ СН'!$F$6-'СЕТ СН'!$F$19</f>
        <v>2163.8228893200003</v>
      </c>
      <c r="X35" s="36">
        <f>SUMIFS(СВЦЭМ!$C$39:$C$782,СВЦЭМ!$A$39:$A$782,$A35,СВЦЭМ!$B$39:$B$782,X$11)+'СЕТ СН'!$F$9+СВЦЭМ!$D$10+'СЕТ СН'!$F$6-'СЕТ СН'!$F$19</f>
        <v>2180.1593834800001</v>
      </c>
      <c r="Y35" s="36">
        <f>SUMIFS(СВЦЭМ!$C$39:$C$782,СВЦЭМ!$A$39:$A$782,$A35,СВЦЭМ!$B$39:$B$782,Y$11)+'СЕТ СН'!$F$9+СВЦЭМ!$D$10+'СЕТ СН'!$F$6-'СЕТ СН'!$F$19</f>
        <v>2201.6013254300001</v>
      </c>
    </row>
    <row r="36" spans="1:25" ht="15.75" x14ac:dyDescent="0.2">
      <c r="A36" s="35">
        <f t="shared" si="0"/>
        <v>45316</v>
      </c>
      <c r="B36" s="36">
        <f>SUMIFS(СВЦЭМ!$C$39:$C$782,СВЦЭМ!$A$39:$A$782,$A36,СВЦЭМ!$B$39:$B$782,B$11)+'СЕТ СН'!$F$9+СВЦЭМ!$D$10+'СЕТ СН'!$F$6-'СЕТ СН'!$F$19</f>
        <v>2183.93780982</v>
      </c>
      <c r="C36" s="36">
        <f>SUMIFS(СВЦЭМ!$C$39:$C$782,СВЦЭМ!$A$39:$A$782,$A36,СВЦЭМ!$B$39:$B$782,C$11)+'СЕТ СН'!$F$9+СВЦЭМ!$D$10+'СЕТ СН'!$F$6-'СЕТ СН'!$F$19</f>
        <v>2230.1301038199999</v>
      </c>
      <c r="D36" s="36">
        <f>SUMIFS(СВЦЭМ!$C$39:$C$782,СВЦЭМ!$A$39:$A$782,$A36,СВЦЭМ!$B$39:$B$782,D$11)+'СЕТ СН'!$F$9+СВЦЭМ!$D$10+'СЕТ СН'!$F$6-'СЕТ СН'!$F$19</f>
        <v>2267.53960431</v>
      </c>
      <c r="E36" s="36">
        <f>SUMIFS(СВЦЭМ!$C$39:$C$782,СВЦЭМ!$A$39:$A$782,$A36,СВЦЭМ!$B$39:$B$782,E$11)+'СЕТ СН'!$F$9+СВЦЭМ!$D$10+'СЕТ СН'!$F$6-'СЕТ СН'!$F$19</f>
        <v>2266.0541895999995</v>
      </c>
      <c r="F36" s="36">
        <f>SUMIFS(СВЦЭМ!$C$39:$C$782,СВЦЭМ!$A$39:$A$782,$A36,СВЦЭМ!$B$39:$B$782,F$11)+'СЕТ СН'!$F$9+СВЦЭМ!$D$10+'СЕТ СН'!$F$6-'СЕТ СН'!$F$19</f>
        <v>2256.5893728299998</v>
      </c>
      <c r="G36" s="36">
        <f>SUMIFS(СВЦЭМ!$C$39:$C$782,СВЦЭМ!$A$39:$A$782,$A36,СВЦЭМ!$B$39:$B$782,G$11)+'СЕТ СН'!$F$9+СВЦЭМ!$D$10+'СЕТ СН'!$F$6-'СЕТ СН'!$F$19</f>
        <v>2248.8826288999999</v>
      </c>
      <c r="H36" s="36">
        <f>SUMIFS(СВЦЭМ!$C$39:$C$782,СВЦЭМ!$A$39:$A$782,$A36,СВЦЭМ!$B$39:$B$782,H$11)+'СЕТ СН'!$F$9+СВЦЭМ!$D$10+'СЕТ СН'!$F$6-'СЕТ СН'!$F$19</f>
        <v>2163.8793372700002</v>
      </c>
      <c r="I36" s="36">
        <f>SUMIFS(СВЦЭМ!$C$39:$C$782,СВЦЭМ!$A$39:$A$782,$A36,СВЦЭМ!$B$39:$B$782,I$11)+'СЕТ СН'!$F$9+СВЦЭМ!$D$10+'СЕТ СН'!$F$6-'СЕТ СН'!$F$19</f>
        <v>2111.8287736100001</v>
      </c>
      <c r="J36" s="36">
        <f>SUMIFS(СВЦЭМ!$C$39:$C$782,СВЦЭМ!$A$39:$A$782,$A36,СВЦЭМ!$B$39:$B$782,J$11)+'СЕТ СН'!$F$9+СВЦЭМ!$D$10+'СЕТ СН'!$F$6-'СЕТ СН'!$F$19</f>
        <v>2075.3576830699999</v>
      </c>
      <c r="K36" s="36">
        <f>SUMIFS(СВЦЭМ!$C$39:$C$782,СВЦЭМ!$A$39:$A$782,$A36,СВЦЭМ!$B$39:$B$782,K$11)+'СЕТ СН'!$F$9+СВЦЭМ!$D$10+'СЕТ СН'!$F$6-'СЕТ СН'!$F$19</f>
        <v>2051.3461634099999</v>
      </c>
      <c r="L36" s="36">
        <f>SUMIFS(СВЦЭМ!$C$39:$C$782,СВЦЭМ!$A$39:$A$782,$A36,СВЦЭМ!$B$39:$B$782,L$11)+'СЕТ СН'!$F$9+СВЦЭМ!$D$10+'СЕТ СН'!$F$6-'СЕТ СН'!$F$19</f>
        <v>2039.9064423700001</v>
      </c>
      <c r="M36" s="36">
        <f>SUMIFS(СВЦЭМ!$C$39:$C$782,СВЦЭМ!$A$39:$A$782,$A36,СВЦЭМ!$B$39:$B$782,M$11)+'СЕТ СН'!$F$9+СВЦЭМ!$D$10+'СЕТ СН'!$F$6-'СЕТ СН'!$F$19</f>
        <v>2062.8314149100001</v>
      </c>
      <c r="N36" s="36">
        <f>SUMIFS(СВЦЭМ!$C$39:$C$782,СВЦЭМ!$A$39:$A$782,$A36,СВЦЭМ!$B$39:$B$782,N$11)+'СЕТ СН'!$F$9+СВЦЭМ!$D$10+'СЕТ СН'!$F$6-'СЕТ СН'!$F$19</f>
        <v>2081.2882056500002</v>
      </c>
      <c r="O36" s="36">
        <f>SUMIFS(СВЦЭМ!$C$39:$C$782,СВЦЭМ!$A$39:$A$782,$A36,СВЦЭМ!$B$39:$B$782,O$11)+'СЕТ СН'!$F$9+СВЦЭМ!$D$10+'СЕТ СН'!$F$6-'СЕТ СН'!$F$19</f>
        <v>2084.43435877</v>
      </c>
      <c r="P36" s="36">
        <f>SUMIFS(СВЦЭМ!$C$39:$C$782,СВЦЭМ!$A$39:$A$782,$A36,СВЦЭМ!$B$39:$B$782,P$11)+'СЕТ СН'!$F$9+СВЦЭМ!$D$10+'СЕТ СН'!$F$6-'СЕТ СН'!$F$19</f>
        <v>2098.4718925000002</v>
      </c>
      <c r="Q36" s="36">
        <f>SUMIFS(СВЦЭМ!$C$39:$C$782,СВЦЭМ!$A$39:$A$782,$A36,СВЦЭМ!$B$39:$B$782,Q$11)+'СЕТ СН'!$F$9+СВЦЭМ!$D$10+'СЕТ СН'!$F$6-'СЕТ СН'!$F$19</f>
        <v>2101.5050914799999</v>
      </c>
      <c r="R36" s="36">
        <f>SUMIFS(СВЦЭМ!$C$39:$C$782,СВЦЭМ!$A$39:$A$782,$A36,СВЦЭМ!$B$39:$B$782,R$11)+'СЕТ СН'!$F$9+СВЦЭМ!$D$10+'СЕТ СН'!$F$6-'СЕТ СН'!$F$19</f>
        <v>2099.7976452800003</v>
      </c>
      <c r="S36" s="36">
        <f>SUMIFS(СВЦЭМ!$C$39:$C$782,СВЦЭМ!$A$39:$A$782,$A36,СВЦЭМ!$B$39:$B$782,S$11)+'СЕТ СН'!$F$9+СВЦЭМ!$D$10+'СЕТ СН'!$F$6-'СЕТ СН'!$F$19</f>
        <v>2080.2990995200003</v>
      </c>
      <c r="T36" s="36">
        <f>SUMIFS(СВЦЭМ!$C$39:$C$782,СВЦЭМ!$A$39:$A$782,$A36,СВЦЭМ!$B$39:$B$782,T$11)+'СЕТ СН'!$F$9+СВЦЭМ!$D$10+'СЕТ СН'!$F$6-'СЕТ СН'!$F$19</f>
        <v>2031.7769228699999</v>
      </c>
      <c r="U36" s="36">
        <f>SUMIFS(СВЦЭМ!$C$39:$C$782,СВЦЭМ!$A$39:$A$782,$A36,СВЦЭМ!$B$39:$B$782,U$11)+'СЕТ СН'!$F$9+СВЦЭМ!$D$10+'СЕТ СН'!$F$6-'СЕТ СН'!$F$19</f>
        <v>2036.15407684</v>
      </c>
      <c r="V36" s="36">
        <f>SUMIFS(СВЦЭМ!$C$39:$C$782,СВЦЭМ!$A$39:$A$782,$A36,СВЦЭМ!$B$39:$B$782,V$11)+'СЕТ СН'!$F$9+СВЦЭМ!$D$10+'СЕТ СН'!$F$6-'СЕТ СН'!$F$19</f>
        <v>2088.48219298</v>
      </c>
      <c r="W36" s="36">
        <f>SUMIFS(СВЦЭМ!$C$39:$C$782,СВЦЭМ!$A$39:$A$782,$A36,СВЦЭМ!$B$39:$B$782,W$11)+'СЕТ СН'!$F$9+СВЦЭМ!$D$10+'СЕТ СН'!$F$6-'СЕТ СН'!$F$19</f>
        <v>2099.1235084</v>
      </c>
      <c r="X36" s="36">
        <f>SUMIFS(СВЦЭМ!$C$39:$C$782,СВЦЭМ!$A$39:$A$782,$A36,СВЦЭМ!$B$39:$B$782,X$11)+'СЕТ СН'!$F$9+СВЦЭМ!$D$10+'СЕТ СН'!$F$6-'СЕТ СН'!$F$19</f>
        <v>2125.7860854</v>
      </c>
      <c r="Y36" s="36">
        <f>SUMIFS(СВЦЭМ!$C$39:$C$782,СВЦЭМ!$A$39:$A$782,$A36,СВЦЭМ!$B$39:$B$782,Y$11)+'СЕТ СН'!$F$9+СВЦЭМ!$D$10+'СЕТ СН'!$F$6-'СЕТ СН'!$F$19</f>
        <v>2135.2133039700002</v>
      </c>
    </row>
    <row r="37" spans="1:25" ht="15.75" x14ac:dyDescent="0.2">
      <c r="A37" s="35">
        <f t="shared" si="0"/>
        <v>45317</v>
      </c>
      <c r="B37" s="36">
        <f>SUMIFS(СВЦЭМ!$C$39:$C$782,СВЦЭМ!$A$39:$A$782,$A37,СВЦЭМ!$B$39:$B$782,B$11)+'СЕТ СН'!$F$9+СВЦЭМ!$D$10+'СЕТ СН'!$F$6-'СЕТ СН'!$F$19</f>
        <v>2196.45500872</v>
      </c>
      <c r="C37" s="36">
        <f>SUMIFS(СВЦЭМ!$C$39:$C$782,СВЦЭМ!$A$39:$A$782,$A37,СВЦЭМ!$B$39:$B$782,C$11)+'СЕТ СН'!$F$9+СВЦЭМ!$D$10+'СЕТ СН'!$F$6-'СЕТ СН'!$F$19</f>
        <v>2241.2680332399996</v>
      </c>
      <c r="D37" s="36">
        <f>SUMIFS(СВЦЭМ!$C$39:$C$782,СВЦЭМ!$A$39:$A$782,$A37,СВЦЭМ!$B$39:$B$782,D$11)+'СЕТ СН'!$F$9+СВЦЭМ!$D$10+'СЕТ СН'!$F$6-'СЕТ СН'!$F$19</f>
        <v>2257.3063391699998</v>
      </c>
      <c r="E37" s="36">
        <f>SUMIFS(СВЦЭМ!$C$39:$C$782,СВЦЭМ!$A$39:$A$782,$A37,СВЦЭМ!$B$39:$B$782,E$11)+'СЕТ СН'!$F$9+СВЦЭМ!$D$10+'СЕТ СН'!$F$6-'СЕТ СН'!$F$19</f>
        <v>2256.8824767299998</v>
      </c>
      <c r="F37" s="36">
        <f>SUMIFS(СВЦЭМ!$C$39:$C$782,СВЦЭМ!$A$39:$A$782,$A37,СВЦЭМ!$B$39:$B$782,F$11)+'СЕТ СН'!$F$9+СВЦЭМ!$D$10+'СЕТ СН'!$F$6-'СЕТ СН'!$F$19</f>
        <v>2254.2614398799997</v>
      </c>
      <c r="G37" s="36">
        <f>SUMIFS(СВЦЭМ!$C$39:$C$782,СВЦЭМ!$A$39:$A$782,$A37,СВЦЭМ!$B$39:$B$782,G$11)+'СЕТ СН'!$F$9+СВЦЭМ!$D$10+'СЕТ СН'!$F$6-'СЕТ СН'!$F$19</f>
        <v>2242.3570691899995</v>
      </c>
      <c r="H37" s="36">
        <f>SUMIFS(СВЦЭМ!$C$39:$C$782,СВЦЭМ!$A$39:$A$782,$A37,СВЦЭМ!$B$39:$B$782,H$11)+'СЕТ СН'!$F$9+СВЦЭМ!$D$10+'СЕТ СН'!$F$6-'СЕТ СН'!$F$19</f>
        <v>2185.46782803</v>
      </c>
      <c r="I37" s="36">
        <f>SUMIFS(СВЦЭМ!$C$39:$C$782,СВЦЭМ!$A$39:$A$782,$A37,СВЦЭМ!$B$39:$B$782,I$11)+'СЕТ СН'!$F$9+СВЦЭМ!$D$10+'СЕТ СН'!$F$6-'СЕТ СН'!$F$19</f>
        <v>2137.58223997</v>
      </c>
      <c r="J37" s="36">
        <f>SUMIFS(СВЦЭМ!$C$39:$C$782,СВЦЭМ!$A$39:$A$782,$A37,СВЦЭМ!$B$39:$B$782,J$11)+'СЕТ СН'!$F$9+СВЦЭМ!$D$10+'СЕТ СН'!$F$6-'СЕТ СН'!$F$19</f>
        <v>2073.8957887900001</v>
      </c>
      <c r="K37" s="36">
        <f>SUMIFS(СВЦЭМ!$C$39:$C$782,СВЦЭМ!$A$39:$A$782,$A37,СВЦЭМ!$B$39:$B$782,K$11)+'СЕТ СН'!$F$9+СВЦЭМ!$D$10+'СЕТ СН'!$F$6-'СЕТ СН'!$F$19</f>
        <v>2074.7278642300003</v>
      </c>
      <c r="L37" s="36">
        <f>SUMIFS(СВЦЭМ!$C$39:$C$782,СВЦЭМ!$A$39:$A$782,$A37,СВЦЭМ!$B$39:$B$782,L$11)+'СЕТ СН'!$F$9+СВЦЭМ!$D$10+'СЕТ СН'!$F$6-'СЕТ СН'!$F$19</f>
        <v>2072.0084056700002</v>
      </c>
      <c r="M37" s="36">
        <f>SUMIFS(СВЦЭМ!$C$39:$C$782,СВЦЭМ!$A$39:$A$782,$A37,СВЦЭМ!$B$39:$B$782,M$11)+'СЕТ СН'!$F$9+СВЦЭМ!$D$10+'СЕТ СН'!$F$6-'СЕТ СН'!$F$19</f>
        <v>2083.0874106300002</v>
      </c>
      <c r="N37" s="36">
        <f>SUMIFS(СВЦЭМ!$C$39:$C$782,СВЦЭМ!$A$39:$A$782,$A37,СВЦЭМ!$B$39:$B$782,N$11)+'СЕТ СН'!$F$9+СВЦЭМ!$D$10+'СЕТ СН'!$F$6-'СЕТ СН'!$F$19</f>
        <v>2092.4389322400002</v>
      </c>
      <c r="O37" s="36">
        <f>SUMIFS(СВЦЭМ!$C$39:$C$782,СВЦЭМ!$A$39:$A$782,$A37,СВЦЭМ!$B$39:$B$782,O$11)+'СЕТ СН'!$F$9+СВЦЭМ!$D$10+'СЕТ СН'!$F$6-'СЕТ СН'!$F$19</f>
        <v>2088.8643831700001</v>
      </c>
      <c r="P37" s="36">
        <f>SUMIFS(СВЦЭМ!$C$39:$C$782,СВЦЭМ!$A$39:$A$782,$A37,СВЦЭМ!$B$39:$B$782,P$11)+'СЕТ СН'!$F$9+СВЦЭМ!$D$10+'СЕТ СН'!$F$6-'СЕТ СН'!$F$19</f>
        <v>2084.33798295</v>
      </c>
      <c r="Q37" s="36">
        <f>SUMIFS(СВЦЭМ!$C$39:$C$782,СВЦЭМ!$A$39:$A$782,$A37,СВЦЭМ!$B$39:$B$782,Q$11)+'СЕТ СН'!$F$9+СВЦЭМ!$D$10+'СЕТ СН'!$F$6-'СЕТ СН'!$F$19</f>
        <v>2107.03610037</v>
      </c>
      <c r="R37" s="36">
        <f>SUMIFS(СВЦЭМ!$C$39:$C$782,СВЦЭМ!$A$39:$A$782,$A37,СВЦЭМ!$B$39:$B$782,R$11)+'СЕТ СН'!$F$9+СВЦЭМ!$D$10+'СЕТ СН'!$F$6-'СЕТ СН'!$F$19</f>
        <v>2126.4773598800002</v>
      </c>
      <c r="S37" s="36">
        <f>SUMIFS(СВЦЭМ!$C$39:$C$782,СВЦЭМ!$A$39:$A$782,$A37,СВЦЭМ!$B$39:$B$782,S$11)+'СЕТ СН'!$F$9+СВЦЭМ!$D$10+'СЕТ СН'!$F$6-'СЕТ СН'!$F$19</f>
        <v>2110.1853604800003</v>
      </c>
      <c r="T37" s="36">
        <f>SUMIFS(СВЦЭМ!$C$39:$C$782,СВЦЭМ!$A$39:$A$782,$A37,СВЦЭМ!$B$39:$B$782,T$11)+'СЕТ СН'!$F$9+СВЦЭМ!$D$10+'СЕТ СН'!$F$6-'СЕТ СН'!$F$19</f>
        <v>2063.8899135800002</v>
      </c>
      <c r="U37" s="36">
        <f>SUMIFS(СВЦЭМ!$C$39:$C$782,СВЦЭМ!$A$39:$A$782,$A37,СВЦЭМ!$B$39:$B$782,U$11)+'СЕТ СН'!$F$9+СВЦЭМ!$D$10+'СЕТ СН'!$F$6-'СЕТ СН'!$F$19</f>
        <v>2041.6177875000003</v>
      </c>
      <c r="V37" s="36">
        <f>SUMIFS(СВЦЭМ!$C$39:$C$782,СВЦЭМ!$A$39:$A$782,$A37,СВЦЭМ!$B$39:$B$782,V$11)+'СЕТ СН'!$F$9+СВЦЭМ!$D$10+'СЕТ СН'!$F$6-'СЕТ СН'!$F$19</f>
        <v>2086.1061228100002</v>
      </c>
      <c r="W37" s="36">
        <f>SUMIFS(СВЦЭМ!$C$39:$C$782,СВЦЭМ!$A$39:$A$782,$A37,СВЦЭМ!$B$39:$B$782,W$11)+'СЕТ СН'!$F$9+СВЦЭМ!$D$10+'СЕТ СН'!$F$6-'СЕТ СН'!$F$19</f>
        <v>2082.10604595</v>
      </c>
      <c r="X37" s="36">
        <f>SUMIFS(СВЦЭМ!$C$39:$C$782,СВЦЭМ!$A$39:$A$782,$A37,СВЦЭМ!$B$39:$B$782,X$11)+'СЕТ СН'!$F$9+СВЦЭМ!$D$10+'СЕТ СН'!$F$6-'СЕТ СН'!$F$19</f>
        <v>2108.04260041</v>
      </c>
      <c r="Y37" s="36">
        <f>SUMIFS(СВЦЭМ!$C$39:$C$782,СВЦЭМ!$A$39:$A$782,$A37,СВЦЭМ!$B$39:$B$782,Y$11)+'СЕТ СН'!$F$9+СВЦЭМ!$D$10+'СЕТ СН'!$F$6-'СЕТ СН'!$F$19</f>
        <v>2210.07294288</v>
      </c>
    </row>
    <row r="38" spans="1:25" ht="15.75" x14ac:dyDescent="0.2">
      <c r="A38" s="35">
        <f t="shared" si="0"/>
        <v>45318</v>
      </c>
      <c r="B38" s="36">
        <f>SUMIFS(СВЦЭМ!$C$39:$C$782,СВЦЭМ!$A$39:$A$782,$A38,СВЦЭМ!$B$39:$B$782,B$11)+'СЕТ СН'!$F$9+СВЦЭМ!$D$10+'СЕТ СН'!$F$6-'СЕТ СН'!$F$19</f>
        <v>2058.31679338</v>
      </c>
      <c r="C38" s="36">
        <f>SUMIFS(СВЦЭМ!$C$39:$C$782,СВЦЭМ!$A$39:$A$782,$A38,СВЦЭМ!$B$39:$B$782,C$11)+'СЕТ СН'!$F$9+СВЦЭМ!$D$10+'СЕТ СН'!$F$6-'СЕТ СН'!$F$19</f>
        <v>2090.65485266</v>
      </c>
      <c r="D38" s="36">
        <f>SUMIFS(СВЦЭМ!$C$39:$C$782,СВЦЭМ!$A$39:$A$782,$A38,СВЦЭМ!$B$39:$B$782,D$11)+'СЕТ СН'!$F$9+СВЦЭМ!$D$10+'СЕТ СН'!$F$6-'СЕТ СН'!$F$19</f>
        <v>2113.8095507600001</v>
      </c>
      <c r="E38" s="36">
        <f>SUMIFS(СВЦЭМ!$C$39:$C$782,СВЦЭМ!$A$39:$A$782,$A38,СВЦЭМ!$B$39:$B$782,E$11)+'СЕТ СН'!$F$9+СВЦЭМ!$D$10+'СЕТ СН'!$F$6-'СЕТ СН'!$F$19</f>
        <v>2123.3345771700001</v>
      </c>
      <c r="F38" s="36">
        <f>SUMIFS(СВЦЭМ!$C$39:$C$782,СВЦЭМ!$A$39:$A$782,$A38,СВЦЭМ!$B$39:$B$782,F$11)+'СЕТ СН'!$F$9+СВЦЭМ!$D$10+'СЕТ СН'!$F$6-'СЕТ СН'!$F$19</f>
        <v>2120.8156842400003</v>
      </c>
      <c r="G38" s="36">
        <f>SUMIFS(СВЦЭМ!$C$39:$C$782,СВЦЭМ!$A$39:$A$782,$A38,СВЦЭМ!$B$39:$B$782,G$11)+'СЕТ СН'!$F$9+СВЦЭМ!$D$10+'СЕТ СН'!$F$6-'СЕТ СН'!$F$19</f>
        <v>2113.6321006799999</v>
      </c>
      <c r="H38" s="36">
        <f>SUMIFS(СВЦЭМ!$C$39:$C$782,СВЦЭМ!$A$39:$A$782,$A38,СВЦЭМ!$B$39:$B$782,H$11)+'СЕТ СН'!$F$9+СВЦЭМ!$D$10+'СЕТ СН'!$F$6-'СЕТ СН'!$F$19</f>
        <v>2088.04427605</v>
      </c>
      <c r="I38" s="36">
        <f>SUMIFS(СВЦЭМ!$C$39:$C$782,СВЦЭМ!$A$39:$A$782,$A38,СВЦЭМ!$B$39:$B$782,I$11)+'СЕТ СН'!$F$9+СВЦЭМ!$D$10+'СЕТ СН'!$F$6-'СЕТ СН'!$F$19</f>
        <v>2068.2016622199999</v>
      </c>
      <c r="J38" s="36">
        <f>SUMIFS(СВЦЭМ!$C$39:$C$782,СВЦЭМ!$A$39:$A$782,$A38,СВЦЭМ!$B$39:$B$782,J$11)+'СЕТ СН'!$F$9+СВЦЭМ!$D$10+'СЕТ СН'!$F$6-'СЕТ СН'!$F$19</f>
        <v>1993.37833993</v>
      </c>
      <c r="K38" s="36">
        <f>SUMIFS(СВЦЭМ!$C$39:$C$782,СВЦЭМ!$A$39:$A$782,$A38,СВЦЭМ!$B$39:$B$782,K$11)+'СЕТ СН'!$F$9+СВЦЭМ!$D$10+'СЕТ СН'!$F$6-'СЕТ СН'!$F$19</f>
        <v>1932.7557306600002</v>
      </c>
      <c r="L38" s="36">
        <f>SUMIFS(СВЦЭМ!$C$39:$C$782,СВЦЭМ!$A$39:$A$782,$A38,СВЦЭМ!$B$39:$B$782,L$11)+'СЕТ СН'!$F$9+СВЦЭМ!$D$10+'СЕТ СН'!$F$6-'СЕТ СН'!$F$19</f>
        <v>1900.1136002600001</v>
      </c>
      <c r="M38" s="36">
        <f>SUMIFS(СВЦЭМ!$C$39:$C$782,СВЦЭМ!$A$39:$A$782,$A38,СВЦЭМ!$B$39:$B$782,M$11)+'СЕТ СН'!$F$9+СВЦЭМ!$D$10+'СЕТ СН'!$F$6-'СЕТ СН'!$F$19</f>
        <v>1915.5804600199999</v>
      </c>
      <c r="N38" s="36">
        <f>SUMIFS(СВЦЭМ!$C$39:$C$782,СВЦЭМ!$A$39:$A$782,$A38,СВЦЭМ!$B$39:$B$782,N$11)+'СЕТ СН'!$F$9+СВЦЭМ!$D$10+'СЕТ СН'!$F$6-'СЕТ СН'!$F$19</f>
        <v>1927.3496882700001</v>
      </c>
      <c r="O38" s="36">
        <f>SUMIFS(СВЦЭМ!$C$39:$C$782,СВЦЭМ!$A$39:$A$782,$A38,СВЦЭМ!$B$39:$B$782,O$11)+'СЕТ СН'!$F$9+СВЦЭМ!$D$10+'СЕТ СН'!$F$6-'СЕТ СН'!$F$19</f>
        <v>1937.3280186500001</v>
      </c>
      <c r="P38" s="36">
        <f>SUMIFS(СВЦЭМ!$C$39:$C$782,СВЦЭМ!$A$39:$A$782,$A38,СВЦЭМ!$B$39:$B$782,P$11)+'СЕТ СН'!$F$9+СВЦЭМ!$D$10+'СЕТ СН'!$F$6-'СЕТ СН'!$F$19</f>
        <v>1951.3407762800002</v>
      </c>
      <c r="Q38" s="36">
        <f>SUMIFS(СВЦЭМ!$C$39:$C$782,СВЦЭМ!$A$39:$A$782,$A38,СВЦЭМ!$B$39:$B$782,Q$11)+'СЕТ СН'!$F$9+СВЦЭМ!$D$10+'СЕТ СН'!$F$6-'СЕТ СН'!$F$19</f>
        <v>1951.44951803</v>
      </c>
      <c r="R38" s="36">
        <f>SUMIFS(СВЦЭМ!$C$39:$C$782,СВЦЭМ!$A$39:$A$782,$A38,СВЦЭМ!$B$39:$B$782,R$11)+'СЕТ СН'!$F$9+СВЦЭМ!$D$10+'СЕТ СН'!$F$6-'СЕТ СН'!$F$19</f>
        <v>1956.0607845200002</v>
      </c>
      <c r="S38" s="36">
        <f>SUMIFS(СВЦЭМ!$C$39:$C$782,СВЦЭМ!$A$39:$A$782,$A38,СВЦЭМ!$B$39:$B$782,S$11)+'СЕТ СН'!$F$9+СВЦЭМ!$D$10+'СЕТ СН'!$F$6-'СЕТ СН'!$F$19</f>
        <v>1965.5965334500002</v>
      </c>
      <c r="T38" s="36">
        <f>SUMIFS(СВЦЭМ!$C$39:$C$782,СВЦЭМ!$A$39:$A$782,$A38,СВЦЭМ!$B$39:$B$782,T$11)+'СЕТ СН'!$F$9+СВЦЭМ!$D$10+'СЕТ СН'!$F$6-'СЕТ СН'!$F$19</f>
        <v>1917.7794462300003</v>
      </c>
      <c r="U38" s="36">
        <f>SUMIFS(СВЦЭМ!$C$39:$C$782,СВЦЭМ!$A$39:$A$782,$A38,СВЦЭМ!$B$39:$B$782,U$11)+'СЕТ СН'!$F$9+СВЦЭМ!$D$10+'СЕТ СН'!$F$6-'СЕТ СН'!$F$19</f>
        <v>1926.6604894400002</v>
      </c>
      <c r="V38" s="36">
        <f>SUMIFS(СВЦЭМ!$C$39:$C$782,СВЦЭМ!$A$39:$A$782,$A38,СВЦЭМ!$B$39:$B$782,V$11)+'СЕТ СН'!$F$9+СВЦЭМ!$D$10+'СЕТ СН'!$F$6-'СЕТ СН'!$F$19</f>
        <v>1938.11261917</v>
      </c>
      <c r="W38" s="36">
        <f>SUMIFS(СВЦЭМ!$C$39:$C$782,СВЦЭМ!$A$39:$A$782,$A38,СВЦЭМ!$B$39:$B$782,W$11)+'СЕТ СН'!$F$9+СВЦЭМ!$D$10+'СЕТ СН'!$F$6-'СЕТ СН'!$F$19</f>
        <v>1957.0352162300001</v>
      </c>
      <c r="X38" s="36">
        <f>SUMIFS(СВЦЭМ!$C$39:$C$782,СВЦЭМ!$A$39:$A$782,$A38,СВЦЭМ!$B$39:$B$782,X$11)+'СЕТ СН'!$F$9+СВЦЭМ!$D$10+'СЕТ СН'!$F$6-'СЕТ СН'!$F$19</f>
        <v>1984.8661900300003</v>
      </c>
      <c r="Y38" s="36">
        <f>SUMIFS(СВЦЭМ!$C$39:$C$782,СВЦЭМ!$A$39:$A$782,$A38,СВЦЭМ!$B$39:$B$782,Y$11)+'СЕТ СН'!$F$9+СВЦЭМ!$D$10+'СЕТ СН'!$F$6-'СЕТ СН'!$F$19</f>
        <v>2014.8720471500001</v>
      </c>
    </row>
    <row r="39" spans="1:25" ht="15.75" x14ac:dyDescent="0.2">
      <c r="A39" s="35">
        <f t="shared" si="0"/>
        <v>45319</v>
      </c>
      <c r="B39" s="36">
        <f>SUMIFS(СВЦЭМ!$C$39:$C$782,СВЦЭМ!$A$39:$A$782,$A39,СВЦЭМ!$B$39:$B$782,B$11)+'СЕТ СН'!$F$9+СВЦЭМ!$D$10+'СЕТ СН'!$F$6-'СЕТ СН'!$F$19</f>
        <v>2018.56361479</v>
      </c>
      <c r="C39" s="36">
        <f>SUMIFS(СВЦЭМ!$C$39:$C$782,СВЦЭМ!$A$39:$A$782,$A39,СВЦЭМ!$B$39:$B$782,C$11)+'СЕТ СН'!$F$9+СВЦЭМ!$D$10+'СЕТ СН'!$F$6-'СЕТ СН'!$F$19</f>
        <v>2055.2862970000001</v>
      </c>
      <c r="D39" s="36">
        <f>SUMIFS(СВЦЭМ!$C$39:$C$782,СВЦЭМ!$A$39:$A$782,$A39,СВЦЭМ!$B$39:$B$782,D$11)+'СЕТ СН'!$F$9+СВЦЭМ!$D$10+'СЕТ СН'!$F$6-'СЕТ СН'!$F$19</f>
        <v>2081.7136212700002</v>
      </c>
      <c r="E39" s="36">
        <f>SUMIFS(СВЦЭМ!$C$39:$C$782,СВЦЭМ!$A$39:$A$782,$A39,СВЦЭМ!$B$39:$B$782,E$11)+'СЕТ СН'!$F$9+СВЦЭМ!$D$10+'СЕТ СН'!$F$6-'СЕТ СН'!$F$19</f>
        <v>2094.1548181600001</v>
      </c>
      <c r="F39" s="36">
        <f>SUMIFS(СВЦЭМ!$C$39:$C$782,СВЦЭМ!$A$39:$A$782,$A39,СВЦЭМ!$B$39:$B$782,F$11)+'СЕТ СН'!$F$9+СВЦЭМ!$D$10+'СЕТ СН'!$F$6-'СЕТ СН'!$F$19</f>
        <v>2089.0853270900002</v>
      </c>
      <c r="G39" s="36">
        <f>SUMIFS(СВЦЭМ!$C$39:$C$782,СВЦЭМ!$A$39:$A$782,$A39,СВЦЭМ!$B$39:$B$782,G$11)+'СЕТ СН'!$F$9+СВЦЭМ!$D$10+'СЕТ СН'!$F$6-'СЕТ СН'!$F$19</f>
        <v>2079.0440119300001</v>
      </c>
      <c r="H39" s="36">
        <f>SUMIFS(СВЦЭМ!$C$39:$C$782,СВЦЭМ!$A$39:$A$782,$A39,СВЦЭМ!$B$39:$B$782,H$11)+'СЕТ СН'!$F$9+СВЦЭМ!$D$10+'СЕТ СН'!$F$6-'СЕТ СН'!$F$19</f>
        <v>2066.7330022700003</v>
      </c>
      <c r="I39" s="36">
        <f>SUMIFS(СВЦЭМ!$C$39:$C$782,СВЦЭМ!$A$39:$A$782,$A39,СВЦЭМ!$B$39:$B$782,I$11)+'СЕТ СН'!$F$9+СВЦЭМ!$D$10+'СЕТ СН'!$F$6-'СЕТ СН'!$F$19</f>
        <v>2057.1093544400001</v>
      </c>
      <c r="J39" s="36">
        <f>SUMIFS(СВЦЭМ!$C$39:$C$782,СВЦЭМ!$A$39:$A$782,$A39,СВЦЭМ!$B$39:$B$782,J$11)+'СЕТ СН'!$F$9+СВЦЭМ!$D$10+'СЕТ СН'!$F$6-'СЕТ СН'!$F$19</f>
        <v>2015.9592677700002</v>
      </c>
      <c r="K39" s="36">
        <f>SUMIFS(СВЦЭМ!$C$39:$C$782,СВЦЭМ!$A$39:$A$782,$A39,СВЦЭМ!$B$39:$B$782,K$11)+'СЕТ СН'!$F$9+СВЦЭМ!$D$10+'СЕТ СН'!$F$6-'СЕТ СН'!$F$19</f>
        <v>1965.1672411600002</v>
      </c>
      <c r="L39" s="36">
        <f>SUMIFS(СВЦЭМ!$C$39:$C$782,СВЦЭМ!$A$39:$A$782,$A39,СВЦЭМ!$B$39:$B$782,L$11)+'СЕТ СН'!$F$9+СВЦЭМ!$D$10+'СЕТ СН'!$F$6-'СЕТ СН'!$F$19</f>
        <v>1925.4243905600001</v>
      </c>
      <c r="M39" s="36">
        <f>SUMIFS(СВЦЭМ!$C$39:$C$782,СВЦЭМ!$A$39:$A$782,$A39,СВЦЭМ!$B$39:$B$782,M$11)+'СЕТ СН'!$F$9+СВЦЭМ!$D$10+'СЕТ СН'!$F$6-'СЕТ СН'!$F$19</f>
        <v>1922.7000645100002</v>
      </c>
      <c r="N39" s="36">
        <f>SUMIFS(СВЦЭМ!$C$39:$C$782,СВЦЭМ!$A$39:$A$782,$A39,СВЦЭМ!$B$39:$B$782,N$11)+'СЕТ СН'!$F$9+СВЦЭМ!$D$10+'СЕТ СН'!$F$6-'СЕТ СН'!$F$19</f>
        <v>1932.8507601700003</v>
      </c>
      <c r="O39" s="36">
        <f>SUMIFS(СВЦЭМ!$C$39:$C$782,СВЦЭМ!$A$39:$A$782,$A39,СВЦЭМ!$B$39:$B$782,O$11)+'СЕТ СН'!$F$9+СВЦЭМ!$D$10+'СЕТ СН'!$F$6-'СЕТ СН'!$F$19</f>
        <v>1943.1070616500001</v>
      </c>
      <c r="P39" s="36">
        <f>SUMIFS(СВЦЭМ!$C$39:$C$782,СВЦЭМ!$A$39:$A$782,$A39,СВЦЭМ!$B$39:$B$782,P$11)+'СЕТ СН'!$F$9+СВЦЭМ!$D$10+'СЕТ СН'!$F$6-'СЕТ СН'!$F$19</f>
        <v>1952.4187197800002</v>
      </c>
      <c r="Q39" s="36">
        <f>SUMIFS(СВЦЭМ!$C$39:$C$782,СВЦЭМ!$A$39:$A$782,$A39,СВЦЭМ!$B$39:$B$782,Q$11)+'СЕТ СН'!$F$9+СВЦЭМ!$D$10+'СЕТ СН'!$F$6-'СЕТ СН'!$F$19</f>
        <v>1959.0714232099999</v>
      </c>
      <c r="R39" s="36">
        <f>SUMIFS(СВЦЭМ!$C$39:$C$782,СВЦЭМ!$A$39:$A$782,$A39,СВЦЭМ!$B$39:$B$782,R$11)+'СЕТ СН'!$F$9+СВЦЭМ!$D$10+'СЕТ СН'!$F$6-'СЕТ СН'!$F$19</f>
        <v>1954.7902357400003</v>
      </c>
      <c r="S39" s="36">
        <f>SUMIFS(СВЦЭМ!$C$39:$C$782,СВЦЭМ!$A$39:$A$782,$A39,СВЦЭМ!$B$39:$B$782,S$11)+'СЕТ СН'!$F$9+СВЦЭМ!$D$10+'СЕТ СН'!$F$6-'СЕТ СН'!$F$19</f>
        <v>1931.23663726</v>
      </c>
      <c r="T39" s="36">
        <f>SUMIFS(СВЦЭМ!$C$39:$C$782,СВЦЭМ!$A$39:$A$782,$A39,СВЦЭМ!$B$39:$B$782,T$11)+'СЕТ СН'!$F$9+СВЦЭМ!$D$10+'СЕТ СН'!$F$6-'СЕТ СН'!$F$19</f>
        <v>1885.0275764100002</v>
      </c>
      <c r="U39" s="36">
        <f>SUMIFS(СВЦЭМ!$C$39:$C$782,СВЦЭМ!$A$39:$A$782,$A39,СВЦЭМ!$B$39:$B$782,U$11)+'СЕТ СН'!$F$9+СВЦЭМ!$D$10+'СЕТ СН'!$F$6-'СЕТ СН'!$F$19</f>
        <v>1883.8161949300002</v>
      </c>
      <c r="V39" s="36">
        <f>SUMIFS(СВЦЭМ!$C$39:$C$782,СВЦЭМ!$A$39:$A$782,$A39,СВЦЭМ!$B$39:$B$782,V$11)+'СЕТ СН'!$F$9+СВЦЭМ!$D$10+'СЕТ СН'!$F$6-'СЕТ СН'!$F$19</f>
        <v>1903.32687717</v>
      </c>
      <c r="W39" s="36">
        <f>SUMIFS(СВЦЭМ!$C$39:$C$782,СВЦЭМ!$A$39:$A$782,$A39,СВЦЭМ!$B$39:$B$782,W$11)+'СЕТ СН'!$F$9+СВЦЭМ!$D$10+'СЕТ СН'!$F$6-'СЕТ СН'!$F$19</f>
        <v>1923.6344269000001</v>
      </c>
      <c r="X39" s="36">
        <f>SUMIFS(СВЦЭМ!$C$39:$C$782,СВЦЭМ!$A$39:$A$782,$A39,СВЦЭМ!$B$39:$B$782,X$11)+'СЕТ СН'!$F$9+СВЦЭМ!$D$10+'СЕТ СН'!$F$6-'СЕТ СН'!$F$19</f>
        <v>1959.8561508900002</v>
      </c>
      <c r="Y39" s="36">
        <f>SUMIFS(СВЦЭМ!$C$39:$C$782,СВЦЭМ!$A$39:$A$782,$A39,СВЦЭМ!$B$39:$B$782,Y$11)+'СЕТ СН'!$F$9+СВЦЭМ!$D$10+'СЕТ СН'!$F$6-'СЕТ СН'!$F$19</f>
        <v>1980.00698508</v>
      </c>
    </row>
    <row r="40" spans="1:25" ht="15.75" x14ac:dyDescent="0.2">
      <c r="A40" s="35">
        <f t="shared" si="0"/>
        <v>45320</v>
      </c>
      <c r="B40" s="36">
        <f>SUMIFS(СВЦЭМ!$C$39:$C$782,СВЦЭМ!$A$39:$A$782,$A40,СВЦЭМ!$B$39:$B$782,B$11)+'СЕТ СН'!$F$9+СВЦЭМ!$D$10+'СЕТ СН'!$F$6-'СЕТ СН'!$F$19</f>
        <v>2004.9997082499999</v>
      </c>
      <c r="C40" s="36">
        <f>SUMIFS(СВЦЭМ!$C$39:$C$782,СВЦЭМ!$A$39:$A$782,$A40,СВЦЭМ!$B$39:$B$782,C$11)+'СЕТ СН'!$F$9+СВЦЭМ!$D$10+'СЕТ СН'!$F$6-'СЕТ СН'!$F$19</f>
        <v>2039.8404527299999</v>
      </c>
      <c r="D40" s="36">
        <f>SUMIFS(СВЦЭМ!$C$39:$C$782,СВЦЭМ!$A$39:$A$782,$A40,СВЦЭМ!$B$39:$B$782,D$11)+'СЕТ СН'!$F$9+СВЦЭМ!$D$10+'СЕТ СН'!$F$6-'СЕТ СН'!$F$19</f>
        <v>2050.66819945</v>
      </c>
      <c r="E40" s="36">
        <f>SUMIFS(СВЦЭМ!$C$39:$C$782,СВЦЭМ!$A$39:$A$782,$A40,СВЦЭМ!$B$39:$B$782,E$11)+'СЕТ СН'!$F$9+СВЦЭМ!$D$10+'СЕТ СН'!$F$6-'СЕТ СН'!$F$19</f>
        <v>2062.1604129000002</v>
      </c>
      <c r="F40" s="36">
        <f>SUMIFS(СВЦЭМ!$C$39:$C$782,СВЦЭМ!$A$39:$A$782,$A40,СВЦЭМ!$B$39:$B$782,F$11)+'СЕТ СН'!$F$9+СВЦЭМ!$D$10+'СЕТ СН'!$F$6-'СЕТ СН'!$F$19</f>
        <v>2060.7542871200003</v>
      </c>
      <c r="G40" s="36">
        <f>SUMIFS(СВЦЭМ!$C$39:$C$782,СВЦЭМ!$A$39:$A$782,$A40,СВЦЭМ!$B$39:$B$782,G$11)+'СЕТ СН'!$F$9+СВЦЭМ!$D$10+'СЕТ СН'!$F$6-'СЕТ СН'!$F$19</f>
        <v>2035.2823813</v>
      </c>
      <c r="H40" s="36">
        <f>SUMIFS(СВЦЭМ!$C$39:$C$782,СВЦЭМ!$A$39:$A$782,$A40,СВЦЭМ!$B$39:$B$782,H$11)+'СЕТ СН'!$F$9+СВЦЭМ!$D$10+'СЕТ СН'!$F$6-'СЕТ СН'!$F$19</f>
        <v>2007.4264654100002</v>
      </c>
      <c r="I40" s="36">
        <f>SUMIFS(СВЦЭМ!$C$39:$C$782,СВЦЭМ!$A$39:$A$782,$A40,СВЦЭМ!$B$39:$B$782,I$11)+'СЕТ СН'!$F$9+СВЦЭМ!$D$10+'СЕТ СН'!$F$6-'СЕТ СН'!$F$19</f>
        <v>1977.1329588799999</v>
      </c>
      <c r="J40" s="36">
        <f>SUMIFS(СВЦЭМ!$C$39:$C$782,СВЦЭМ!$A$39:$A$782,$A40,СВЦЭМ!$B$39:$B$782,J$11)+'СЕТ СН'!$F$9+СВЦЭМ!$D$10+'СЕТ СН'!$F$6-'СЕТ СН'!$F$19</f>
        <v>1935.3258698200002</v>
      </c>
      <c r="K40" s="36">
        <f>SUMIFS(СВЦЭМ!$C$39:$C$782,СВЦЭМ!$A$39:$A$782,$A40,СВЦЭМ!$B$39:$B$782,K$11)+'СЕТ СН'!$F$9+СВЦЭМ!$D$10+'СЕТ СН'!$F$6-'СЕТ СН'!$F$19</f>
        <v>1915.4872746200003</v>
      </c>
      <c r="L40" s="36">
        <f>SUMIFS(СВЦЭМ!$C$39:$C$782,СВЦЭМ!$A$39:$A$782,$A40,СВЦЭМ!$B$39:$B$782,L$11)+'СЕТ СН'!$F$9+СВЦЭМ!$D$10+'СЕТ СН'!$F$6-'СЕТ СН'!$F$19</f>
        <v>1905.6466543199999</v>
      </c>
      <c r="M40" s="36">
        <f>SUMIFS(СВЦЭМ!$C$39:$C$782,СВЦЭМ!$A$39:$A$782,$A40,СВЦЭМ!$B$39:$B$782,M$11)+'СЕТ СН'!$F$9+СВЦЭМ!$D$10+'СЕТ СН'!$F$6-'СЕТ СН'!$F$19</f>
        <v>1924.0672359499999</v>
      </c>
      <c r="N40" s="36">
        <f>SUMIFS(СВЦЭМ!$C$39:$C$782,СВЦЭМ!$A$39:$A$782,$A40,СВЦЭМ!$B$39:$B$782,N$11)+'СЕТ СН'!$F$9+СВЦЭМ!$D$10+'СЕТ СН'!$F$6-'СЕТ СН'!$F$19</f>
        <v>1948.9320253400001</v>
      </c>
      <c r="O40" s="36">
        <f>SUMIFS(СВЦЭМ!$C$39:$C$782,СВЦЭМ!$A$39:$A$782,$A40,СВЦЭМ!$B$39:$B$782,O$11)+'СЕТ СН'!$F$9+СВЦЭМ!$D$10+'СЕТ СН'!$F$6-'СЕТ СН'!$F$19</f>
        <v>1963.20025089</v>
      </c>
      <c r="P40" s="36">
        <f>SUMIFS(СВЦЭМ!$C$39:$C$782,СВЦЭМ!$A$39:$A$782,$A40,СВЦЭМ!$B$39:$B$782,P$11)+'СЕТ СН'!$F$9+СВЦЭМ!$D$10+'СЕТ СН'!$F$6-'СЕТ СН'!$F$19</f>
        <v>1973.2447887200001</v>
      </c>
      <c r="Q40" s="36">
        <f>SUMIFS(СВЦЭМ!$C$39:$C$782,СВЦЭМ!$A$39:$A$782,$A40,СВЦЭМ!$B$39:$B$782,Q$11)+'СЕТ СН'!$F$9+СВЦЭМ!$D$10+'СЕТ СН'!$F$6-'СЕТ СН'!$F$19</f>
        <v>1979.3101109200002</v>
      </c>
      <c r="R40" s="36">
        <f>SUMIFS(СВЦЭМ!$C$39:$C$782,СВЦЭМ!$A$39:$A$782,$A40,СВЦЭМ!$B$39:$B$782,R$11)+'СЕТ СН'!$F$9+СВЦЭМ!$D$10+'СЕТ СН'!$F$6-'СЕТ СН'!$F$19</f>
        <v>1976.6361061100001</v>
      </c>
      <c r="S40" s="36">
        <f>SUMIFS(СВЦЭМ!$C$39:$C$782,СВЦЭМ!$A$39:$A$782,$A40,СВЦЭМ!$B$39:$B$782,S$11)+'СЕТ СН'!$F$9+СВЦЭМ!$D$10+'СЕТ СН'!$F$6-'СЕТ СН'!$F$19</f>
        <v>1950.4749881400003</v>
      </c>
      <c r="T40" s="36">
        <f>SUMIFS(СВЦЭМ!$C$39:$C$782,СВЦЭМ!$A$39:$A$782,$A40,СВЦЭМ!$B$39:$B$782,T$11)+'СЕТ СН'!$F$9+СВЦЭМ!$D$10+'СЕТ СН'!$F$6-'СЕТ СН'!$F$19</f>
        <v>1909.65191654</v>
      </c>
      <c r="U40" s="36">
        <f>SUMIFS(СВЦЭМ!$C$39:$C$782,СВЦЭМ!$A$39:$A$782,$A40,СВЦЭМ!$B$39:$B$782,U$11)+'СЕТ СН'!$F$9+СВЦЭМ!$D$10+'СЕТ СН'!$F$6-'СЕТ СН'!$F$19</f>
        <v>1912.9318259199999</v>
      </c>
      <c r="V40" s="36">
        <f>SUMIFS(СВЦЭМ!$C$39:$C$782,СВЦЭМ!$A$39:$A$782,$A40,СВЦЭМ!$B$39:$B$782,V$11)+'СЕТ СН'!$F$9+СВЦЭМ!$D$10+'СЕТ СН'!$F$6-'СЕТ СН'!$F$19</f>
        <v>1925.9447407400003</v>
      </c>
      <c r="W40" s="36">
        <f>SUMIFS(СВЦЭМ!$C$39:$C$782,СВЦЭМ!$A$39:$A$782,$A40,СВЦЭМ!$B$39:$B$782,W$11)+'СЕТ СН'!$F$9+СВЦЭМ!$D$10+'СЕТ СН'!$F$6-'СЕТ СН'!$F$19</f>
        <v>1942.68982701</v>
      </c>
      <c r="X40" s="36">
        <f>SUMIFS(СВЦЭМ!$C$39:$C$782,СВЦЭМ!$A$39:$A$782,$A40,СВЦЭМ!$B$39:$B$782,X$11)+'СЕТ СН'!$F$9+СВЦЭМ!$D$10+'СЕТ СН'!$F$6-'СЕТ СН'!$F$19</f>
        <v>1970.4660482600002</v>
      </c>
      <c r="Y40" s="36">
        <f>SUMIFS(СВЦЭМ!$C$39:$C$782,СВЦЭМ!$A$39:$A$782,$A40,СВЦЭМ!$B$39:$B$782,Y$11)+'СЕТ СН'!$F$9+СВЦЭМ!$D$10+'СЕТ СН'!$F$6-'СЕТ СН'!$F$19</f>
        <v>1991.9385492300003</v>
      </c>
    </row>
    <row r="41" spans="1:25" ht="15.75" x14ac:dyDescent="0.2">
      <c r="A41" s="35">
        <f t="shared" si="0"/>
        <v>45321</v>
      </c>
      <c r="B41" s="36">
        <f>SUMIFS(СВЦЭМ!$C$39:$C$782,СВЦЭМ!$A$39:$A$782,$A41,СВЦЭМ!$B$39:$B$782,B$11)+'СЕТ СН'!$F$9+СВЦЭМ!$D$10+'СЕТ СН'!$F$6-'СЕТ СН'!$F$19</f>
        <v>2087.8229724500002</v>
      </c>
      <c r="C41" s="36">
        <f>SUMIFS(СВЦЭМ!$C$39:$C$782,СВЦЭМ!$A$39:$A$782,$A41,СВЦЭМ!$B$39:$B$782,C$11)+'СЕТ СН'!$F$9+СВЦЭМ!$D$10+'СЕТ СН'!$F$6-'СЕТ СН'!$F$19</f>
        <v>2108.1282612600003</v>
      </c>
      <c r="D41" s="36">
        <f>SUMIFS(СВЦЭМ!$C$39:$C$782,СВЦЭМ!$A$39:$A$782,$A41,СВЦЭМ!$B$39:$B$782,D$11)+'СЕТ СН'!$F$9+СВЦЭМ!$D$10+'СЕТ СН'!$F$6-'СЕТ СН'!$F$19</f>
        <v>2131.4274385600002</v>
      </c>
      <c r="E41" s="36">
        <f>SUMIFS(СВЦЭМ!$C$39:$C$782,СВЦЭМ!$A$39:$A$782,$A41,СВЦЭМ!$B$39:$B$782,E$11)+'СЕТ СН'!$F$9+СВЦЭМ!$D$10+'СЕТ СН'!$F$6-'СЕТ СН'!$F$19</f>
        <v>2150.39516039</v>
      </c>
      <c r="F41" s="36">
        <f>SUMIFS(СВЦЭМ!$C$39:$C$782,СВЦЭМ!$A$39:$A$782,$A41,СВЦЭМ!$B$39:$B$782,F$11)+'СЕТ СН'!$F$9+СВЦЭМ!$D$10+'СЕТ СН'!$F$6-'СЕТ СН'!$F$19</f>
        <v>2142.6190296899999</v>
      </c>
      <c r="G41" s="36">
        <f>SUMIFS(СВЦЭМ!$C$39:$C$782,СВЦЭМ!$A$39:$A$782,$A41,СВЦЭМ!$B$39:$B$782,G$11)+'СЕТ СН'!$F$9+СВЦЭМ!$D$10+'СЕТ СН'!$F$6-'СЕТ СН'!$F$19</f>
        <v>2117.0583319699999</v>
      </c>
      <c r="H41" s="36">
        <f>SUMIFS(СВЦЭМ!$C$39:$C$782,СВЦЭМ!$A$39:$A$782,$A41,СВЦЭМ!$B$39:$B$782,H$11)+'СЕТ СН'!$F$9+СВЦЭМ!$D$10+'СЕТ СН'!$F$6-'СЕТ СН'!$F$19</f>
        <v>2062.1493653000002</v>
      </c>
      <c r="I41" s="36">
        <f>SUMIFS(СВЦЭМ!$C$39:$C$782,СВЦЭМ!$A$39:$A$782,$A41,СВЦЭМ!$B$39:$B$782,I$11)+'СЕТ СН'!$F$9+СВЦЭМ!$D$10+'СЕТ СН'!$F$6-'СЕТ СН'!$F$19</f>
        <v>2031.9125253699999</v>
      </c>
      <c r="J41" s="36">
        <f>SUMIFS(СВЦЭМ!$C$39:$C$782,СВЦЭМ!$A$39:$A$782,$A41,СВЦЭМ!$B$39:$B$782,J$11)+'СЕТ СН'!$F$9+СВЦЭМ!$D$10+'СЕТ СН'!$F$6-'СЕТ СН'!$F$19</f>
        <v>1967.36225608</v>
      </c>
      <c r="K41" s="36">
        <f>SUMIFS(СВЦЭМ!$C$39:$C$782,СВЦЭМ!$A$39:$A$782,$A41,СВЦЭМ!$B$39:$B$782,K$11)+'СЕТ СН'!$F$9+СВЦЭМ!$D$10+'СЕТ СН'!$F$6-'СЕТ СН'!$F$19</f>
        <v>1950.4981323500001</v>
      </c>
      <c r="L41" s="36">
        <f>SUMIFS(СВЦЭМ!$C$39:$C$782,СВЦЭМ!$A$39:$A$782,$A41,СВЦЭМ!$B$39:$B$782,L$11)+'СЕТ СН'!$F$9+СВЦЭМ!$D$10+'СЕТ СН'!$F$6-'СЕТ СН'!$F$19</f>
        <v>1966.61713427</v>
      </c>
      <c r="M41" s="36">
        <f>SUMIFS(СВЦЭМ!$C$39:$C$782,СВЦЭМ!$A$39:$A$782,$A41,СВЦЭМ!$B$39:$B$782,M$11)+'СЕТ СН'!$F$9+СВЦЭМ!$D$10+'СЕТ СН'!$F$6-'СЕТ СН'!$F$19</f>
        <v>2044.9849886400002</v>
      </c>
      <c r="N41" s="36">
        <f>SUMIFS(СВЦЭМ!$C$39:$C$782,СВЦЭМ!$A$39:$A$782,$A41,СВЦЭМ!$B$39:$B$782,N$11)+'СЕТ СН'!$F$9+СВЦЭМ!$D$10+'СЕТ СН'!$F$6-'СЕТ СН'!$F$19</f>
        <v>2086.0696433500002</v>
      </c>
      <c r="O41" s="36">
        <f>SUMIFS(СВЦЭМ!$C$39:$C$782,СВЦЭМ!$A$39:$A$782,$A41,СВЦЭМ!$B$39:$B$782,O$11)+'СЕТ СН'!$F$9+СВЦЭМ!$D$10+'СЕТ СН'!$F$6-'СЕТ СН'!$F$19</f>
        <v>2104.5375579500001</v>
      </c>
      <c r="P41" s="36">
        <f>SUMIFS(СВЦЭМ!$C$39:$C$782,СВЦЭМ!$A$39:$A$782,$A41,СВЦЭМ!$B$39:$B$782,P$11)+'СЕТ СН'!$F$9+СВЦЭМ!$D$10+'СЕТ СН'!$F$6-'СЕТ СН'!$F$19</f>
        <v>2121.2805741900002</v>
      </c>
      <c r="Q41" s="36">
        <f>SUMIFS(СВЦЭМ!$C$39:$C$782,СВЦЭМ!$A$39:$A$782,$A41,СВЦЭМ!$B$39:$B$782,Q$11)+'СЕТ СН'!$F$9+СВЦЭМ!$D$10+'СЕТ СН'!$F$6-'СЕТ СН'!$F$19</f>
        <v>2137.22885477</v>
      </c>
      <c r="R41" s="36">
        <f>SUMIFS(СВЦЭМ!$C$39:$C$782,СВЦЭМ!$A$39:$A$782,$A41,СВЦЭМ!$B$39:$B$782,R$11)+'СЕТ СН'!$F$9+СВЦЭМ!$D$10+'СЕТ СН'!$F$6-'СЕТ СН'!$F$19</f>
        <v>2135.9709067500003</v>
      </c>
      <c r="S41" s="36">
        <f>SUMIFS(СВЦЭМ!$C$39:$C$782,СВЦЭМ!$A$39:$A$782,$A41,СВЦЭМ!$B$39:$B$782,S$11)+'СЕТ СН'!$F$9+СВЦЭМ!$D$10+'СЕТ СН'!$F$6-'СЕТ СН'!$F$19</f>
        <v>2115.01215645</v>
      </c>
      <c r="T41" s="36">
        <f>SUMIFS(СВЦЭМ!$C$39:$C$782,СВЦЭМ!$A$39:$A$782,$A41,СВЦЭМ!$B$39:$B$782,T$11)+'СЕТ СН'!$F$9+СВЦЭМ!$D$10+'СЕТ СН'!$F$6-'СЕТ СН'!$F$19</f>
        <v>2029.4121965200002</v>
      </c>
      <c r="U41" s="36">
        <f>SUMIFS(СВЦЭМ!$C$39:$C$782,СВЦЭМ!$A$39:$A$782,$A41,СВЦЭМ!$B$39:$B$782,U$11)+'СЕТ СН'!$F$9+СВЦЭМ!$D$10+'СЕТ СН'!$F$6-'СЕТ СН'!$F$19</f>
        <v>1999.3421300200002</v>
      </c>
      <c r="V41" s="36">
        <f>SUMIFS(СВЦЭМ!$C$39:$C$782,СВЦЭМ!$A$39:$A$782,$A41,СВЦЭМ!$B$39:$B$782,V$11)+'СЕТ СН'!$F$9+СВЦЭМ!$D$10+'СЕТ СН'!$F$6-'СЕТ СН'!$F$19</f>
        <v>2025.9309894800003</v>
      </c>
      <c r="W41" s="36">
        <f>SUMIFS(СВЦЭМ!$C$39:$C$782,СВЦЭМ!$A$39:$A$782,$A41,СВЦЭМ!$B$39:$B$782,W$11)+'СЕТ СН'!$F$9+СВЦЭМ!$D$10+'СЕТ СН'!$F$6-'СЕТ СН'!$F$19</f>
        <v>2002.3962236000002</v>
      </c>
      <c r="X41" s="36">
        <f>SUMIFS(СВЦЭМ!$C$39:$C$782,СВЦЭМ!$A$39:$A$782,$A41,СВЦЭМ!$B$39:$B$782,X$11)+'СЕТ СН'!$F$9+СВЦЭМ!$D$10+'СЕТ СН'!$F$6-'СЕТ СН'!$F$19</f>
        <v>2024.0709242000003</v>
      </c>
      <c r="Y41" s="36">
        <f>SUMIFS(СВЦЭМ!$C$39:$C$782,СВЦЭМ!$A$39:$A$782,$A41,СВЦЭМ!$B$39:$B$782,Y$11)+'СЕТ СН'!$F$9+СВЦЭМ!$D$10+'СЕТ СН'!$F$6-'СЕТ СН'!$F$19</f>
        <v>2055.6216340400001</v>
      </c>
    </row>
    <row r="42" spans="1:25" ht="15.75" x14ac:dyDescent="0.2">
      <c r="A42" s="35">
        <f t="shared" si="0"/>
        <v>45322</v>
      </c>
      <c r="B42" s="36">
        <f>SUMIFS(СВЦЭМ!$C$39:$C$782,СВЦЭМ!$A$39:$A$782,$A42,СВЦЭМ!$B$39:$B$782,B$11)+'СЕТ СН'!$F$9+СВЦЭМ!$D$10+'СЕТ СН'!$F$6-'СЕТ СН'!$F$19</f>
        <v>2103.5576413900003</v>
      </c>
      <c r="C42" s="36">
        <f>SUMIFS(СВЦЭМ!$C$39:$C$782,СВЦЭМ!$A$39:$A$782,$A42,СВЦЭМ!$B$39:$B$782,C$11)+'СЕТ СН'!$F$9+СВЦЭМ!$D$10+'СЕТ СН'!$F$6-'СЕТ СН'!$F$19</f>
        <v>2151.7474124099999</v>
      </c>
      <c r="D42" s="36">
        <f>SUMIFS(СВЦЭМ!$C$39:$C$782,СВЦЭМ!$A$39:$A$782,$A42,СВЦЭМ!$B$39:$B$782,D$11)+'СЕТ СН'!$F$9+СВЦЭМ!$D$10+'СЕТ СН'!$F$6-'СЕТ СН'!$F$19</f>
        <v>2164.7568667</v>
      </c>
      <c r="E42" s="36">
        <f>SUMIFS(СВЦЭМ!$C$39:$C$782,СВЦЭМ!$A$39:$A$782,$A42,СВЦЭМ!$B$39:$B$782,E$11)+'СЕТ СН'!$F$9+СВЦЭМ!$D$10+'СЕТ СН'!$F$6-'СЕТ СН'!$F$19</f>
        <v>2182.6389796500002</v>
      </c>
      <c r="F42" s="36">
        <f>SUMIFS(СВЦЭМ!$C$39:$C$782,СВЦЭМ!$A$39:$A$782,$A42,СВЦЭМ!$B$39:$B$782,F$11)+'СЕТ СН'!$F$9+СВЦЭМ!$D$10+'СЕТ СН'!$F$6-'СЕТ СН'!$F$19</f>
        <v>2174.1984534000003</v>
      </c>
      <c r="G42" s="36">
        <f>SUMIFS(СВЦЭМ!$C$39:$C$782,СВЦЭМ!$A$39:$A$782,$A42,СВЦЭМ!$B$39:$B$782,G$11)+'СЕТ СН'!$F$9+СВЦЭМ!$D$10+'СЕТ СН'!$F$6-'СЕТ СН'!$F$19</f>
        <v>2146.8834090700002</v>
      </c>
      <c r="H42" s="36">
        <f>SUMIFS(СВЦЭМ!$C$39:$C$782,СВЦЭМ!$A$39:$A$782,$A42,СВЦЭМ!$B$39:$B$782,H$11)+'СЕТ СН'!$F$9+СВЦЭМ!$D$10+'СЕТ СН'!$F$6-'СЕТ СН'!$F$19</f>
        <v>2091.08967824</v>
      </c>
      <c r="I42" s="36">
        <f>SUMIFS(СВЦЭМ!$C$39:$C$782,СВЦЭМ!$A$39:$A$782,$A42,СВЦЭМ!$B$39:$B$782,I$11)+'СЕТ СН'!$F$9+СВЦЭМ!$D$10+'СЕТ СН'!$F$6-'СЕТ СН'!$F$19</f>
        <v>2048.46882577</v>
      </c>
      <c r="J42" s="36">
        <f>SUMIFS(СВЦЭМ!$C$39:$C$782,СВЦЭМ!$A$39:$A$782,$A42,СВЦЭМ!$B$39:$B$782,J$11)+'СЕТ СН'!$F$9+СВЦЭМ!$D$10+'СЕТ СН'!$F$6-'СЕТ СН'!$F$19</f>
        <v>2009.55960658</v>
      </c>
      <c r="K42" s="36">
        <f>SUMIFS(СВЦЭМ!$C$39:$C$782,СВЦЭМ!$A$39:$A$782,$A42,СВЦЭМ!$B$39:$B$782,K$11)+'СЕТ СН'!$F$9+СВЦЭМ!$D$10+'СЕТ СН'!$F$6-'СЕТ СН'!$F$19</f>
        <v>1979.0938877600001</v>
      </c>
      <c r="L42" s="36">
        <f>SUMIFS(СВЦЭМ!$C$39:$C$782,СВЦЭМ!$A$39:$A$782,$A42,СВЦЭМ!$B$39:$B$782,L$11)+'СЕТ СН'!$F$9+СВЦЭМ!$D$10+'СЕТ СН'!$F$6-'СЕТ СН'!$F$19</f>
        <v>1978.2883464500001</v>
      </c>
      <c r="M42" s="36">
        <f>SUMIFS(СВЦЭМ!$C$39:$C$782,СВЦЭМ!$A$39:$A$782,$A42,СВЦЭМ!$B$39:$B$782,M$11)+'СЕТ СН'!$F$9+СВЦЭМ!$D$10+'СЕТ СН'!$F$6-'СЕТ СН'!$F$19</f>
        <v>2108.9935109000003</v>
      </c>
      <c r="N42" s="36">
        <f>SUMIFS(СВЦЭМ!$C$39:$C$782,СВЦЭМ!$A$39:$A$782,$A42,СВЦЭМ!$B$39:$B$782,N$11)+'СЕТ СН'!$F$9+СВЦЭМ!$D$10+'СЕТ СН'!$F$6-'СЕТ СН'!$F$19</f>
        <v>2138.1670718200003</v>
      </c>
      <c r="O42" s="36">
        <f>SUMIFS(СВЦЭМ!$C$39:$C$782,СВЦЭМ!$A$39:$A$782,$A42,СВЦЭМ!$B$39:$B$782,O$11)+'СЕТ СН'!$F$9+СВЦЭМ!$D$10+'СЕТ СН'!$F$6-'СЕТ СН'!$F$19</f>
        <v>2155.6904791000002</v>
      </c>
      <c r="P42" s="36">
        <f>SUMIFS(СВЦЭМ!$C$39:$C$782,СВЦЭМ!$A$39:$A$782,$A42,СВЦЭМ!$B$39:$B$782,P$11)+'СЕТ СН'!$F$9+СВЦЭМ!$D$10+'СЕТ СН'!$F$6-'СЕТ СН'!$F$19</f>
        <v>2173.7875592800001</v>
      </c>
      <c r="Q42" s="36">
        <f>SUMIFS(СВЦЭМ!$C$39:$C$782,СВЦЭМ!$A$39:$A$782,$A42,СВЦЭМ!$B$39:$B$782,Q$11)+'СЕТ СН'!$F$9+СВЦЭМ!$D$10+'СЕТ СН'!$F$6-'СЕТ СН'!$F$19</f>
        <v>2194.5472663999999</v>
      </c>
      <c r="R42" s="36">
        <f>SUMIFS(СВЦЭМ!$C$39:$C$782,СВЦЭМ!$A$39:$A$782,$A42,СВЦЭМ!$B$39:$B$782,R$11)+'СЕТ СН'!$F$9+СВЦЭМ!$D$10+'СЕТ СН'!$F$6-'СЕТ СН'!$F$19</f>
        <v>2192.3627517</v>
      </c>
      <c r="S42" s="36">
        <f>SUMIFS(СВЦЭМ!$C$39:$C$782,СВЦЭМ!$A$39:$A$782,$A42,СВЦЭМ!$B$39:$B$782,S$11)+'СЕТ СН'!$F$9+СВЦЭМ!$D$10+'СЕТ СН'!$F$6-'СЕТ СН'!$F$19</f>
        <v>2155.2526120500002</v>
      </c>
      <c r="T42" s="36">
        <f>SUMIFS(СВЦЭМ!$C$39:$C$782,СВЦЭМ!$A$39:$A$782,$A42,СВЦЭМ!$B$39:$B$782,T$11)+'СЕТ СН'!$F$9+СВЦЭМ!$D$10+'СЕТ СН'!$F$6-'СЕТ СН'!$F$19</f>
        <v>2079.0155057800002</v>
      </c>
      <c r="U42" s="36">
        <f>SUMIFS(СВЦЭМ!$C$39:$C$782,СВЦЭМ!$A$39:$A$782,$A42,СВЦЭМ!$B$39:$B$782,U$11)+'СЕТ СН'!$F$9+СВЦЭМ!$D$10+'СЕТ СН'!$F$6-'СЕТ СН'!$F$19</f>
        <v>2061.9302440000001</v>
      </c>
      <c r="V42" s="36">
        <f>SUMIFS(СВЦЭМ!$C$39:$C$782,СВЦЭМ!$A$39:$A$782,$A42,СВЦЭМ!$B$39:$B$782,V$11)+'СЕТ СН'!$F$9+СВЦЭМ!$D$10+'СЕТ СН'!$F$6-'СЕТ СН'!$F$19</f>
        <v>2030.52263348</v>
      </c>
      <c r="W42" s="36">
        <f>SUMIFS(СВЦЭМ!$C$39:$C$782,СВЦЭМ!$A$39:$A$782,$A42,СВЦЭМ!$B$39:$B$782,W$11)+'СЕТ СН'!$F$9+СВЦЭМ!$D$10+'СЕТ СН'!$F$6-'СЕТ СН'!$F$19</f>
        <v>2011.1243387300001</v>
      </c>
      <c r="X42" s="36">
        <f>SUMIFS(СВЦЭМ!$C$39:$C$782,СВЦЭМ!$A$39:$A$782,$A42,СВЦЭМ!$B$39:$B$782,X$11)+'СЕТ СН'!$F$9+СВЦЭМ!$D$10+'СЕТ СН'!$F$6-'СЕТ СН'!$F$19</f>
        <v>2029.4226530200003</v>
      </c>
      <c r="Y42" s="36">
        <f>SUMIFS(СВЦЭМ!$C$39:$C$782,СВЦЭМ!$A$39:$A$782,$A42,СВЦЭМ!$B$39:$B$782,Y$11)+'СЕТ СН'!$F$9+СВЦЭМ!$D$10+'СЕТ СН'!$F$6-'СЕТ СН'!$F$19</f>
        <v>2061.45551355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01.01.2024</v>
      </c>
      <c r="B48" s="36">
        <f>SUMIFS(СВЦЭМ!$C$39:$C$782,СВЦЭМ!$A$39:$A$782,$A48,СВЦЭМ!$B$39:$B$782,B$47)+'СЕТ СН'!$G$9+СВЦЭМ!$D$10+'СЕТ СН'!$G$6-'СЕТ СН'!$G$19</f>
        <v>2417.9237381799999</v>
      </c>
      <c r="C48" s="36">
        <f>SUMIFS(СВЦЭМ!$C$39:$C$782,СВЦЭМ!$A$39:$A$782,$A48,СВЦЭМ!$B$39:$B$782,C$47)+'СЕТ СН'!$G$9+СВЦЭМ!$D$10+'СЕТ СН'!$G$6-'СЕТ СН'!$G$19</f>
        <v>2449.3234866899998</v>
      </c>
      <c r="D48" s="36">
        <f>SUMIFS(СВЦЭМ!$C$39:$C$782,СВЦЭМ!$A$39:$A$782,$A48,СВЦЭМ!$B$39:$B$782,D$47)+'СЕТ СН'!$G$9+СВЦЭМ!$D$10+'СЕТ СН'!$G$6-'СЕТ СН'!$G$19</f>
        <v>2459.9565110899998</v>
      </c>
      <c r="E48" s="36">
        <f>SUMIFS(СВЦЭМ!$C$39:$C$782,СВЦЭМ!$A$39:$A$782,$A48,СВЦЭМ!$B$39:$B$782,E$47)+'СЕТ СН'!$G$9+СВЦЭМ!$D$10+'СЕТ СН'!$G$6-'СЕТ СН'!$G$19</f>
        <v>2488.28798138</v>
      </c>
      <c r="F48" s="36">
        <f>SUMIFS(СВЦЭМ!$C$39:$C$782,СВЦЭМ!$A$39:$A$782,$A48,СВЦЭМ!$B$39:$B$782,F$47)+'СЕТ СН'!$G$9+СВЦЭМ!$D$10+'СЕТ СН'!$G$6-'СЕТ СН'!$G$19</f>
        <v>2501.93660155</v>
      </c>
      <c r="G48" s="36">
        <f>SUMIFS(СВЦЭМ!$C$39:$C$782,СВЦЭМ!$A$39:$A$782,$A48,СВЦЭМ!$B$39:$B$782,G$47)+'СЕТ СН'!$G$9+СВЦЭМ!$D$10+'СЕТ СН'!$G$6-'СЕТ СН'!$G$19</f>
        <v>2488.1326584600001</v>
      </c>
      <c r="H48" s="36">
        <f>SUMIFS(СВЦЭМ!$C$39:$C$782,СВЦЭМ!$A$39:$A$782,$A48,СВЦЭМ!$B$39:$B$782,H$47)+'СЕТ СН'!$G$9+СВЦЭМ!$D$10+'СЕТ СН'!$G$6-'СЕТ СН'!$G$19</f>
        <v>2486.4286360999999</v>
      </c>
      <c r="I48" s="36">
        <f>SUMIFS(СВЦЭМ!$C$39:$C$782,СВЦЭМ!$A$39:$A$782,$A48,СВЦЭМ!$B$39:$B$782,I$47)+'СЕТ СН'!$G$9+СВЦЭМ!$D$10+'СЕТ СН'!$G$6-'СЕТ СН'!$G$19</f>
        <v>2490.5285597500001</v>
      </c>
      <c r="J48" s="36">
        <f>SUMIFS(СВЦЭМ!$C$39:$C$782,СВЦЭМ!$A$39:$A$782,$A48,СВЦЭМ!$B$39:$B$782,J$47)+'СЕТ СН'!$G$9+СВЦЭМ!$D$10+'СЕТ СН'!$G$6-'СЕТ СН'!$G$19</f>
        <v>2487.9611462100002</v>
      </c>
      <c r="K48" s="36">
        <f>SUMIFS(СВЦЭМ!$C$39:$C$782,СВЦЭМ!$A$39:$A$782,$A48,СВЦЭМ!$B$39:$B$782,K$47)+'СЕТ СН'!$G$9+СВЦЭМ!$D$10+'СЕТ СН'!$G$6-'СЕТ СН'!$G$19</f>
        <v>2428.2799914699999</v>
      </c>
      <c r="L48" s="36">
        <f>SUMIFS(СВЦЭМ!$C$39:$C$782,СВЦЭМ!$A$39:$A$782,$A48,СВЦЭМ!$B$39:$B$782,L$47)+'СЕТ СН'!$G$9+СВЦЭМ!$D$10+'СЕТ СН'!$G$6-'СЕТ СН'!$G$19</f>
        <v>2419.9020511200001</v>
      </c>
      <c r="M48" s="36">
        <f>SUMIFS(СВЦЭМ!$C$39:$C$782,СВЦЭМ!$A$39:$A$782,$A48,СВЦЭМ!$B$39:$B$782,M$47)+'СЕТ СН'!$G$9+СВЦЭМ!$D$10+'СЕТ СН'!$G$6-'СЕТ СН'!$G$19</f>
        <v>2424.4902869499997</v>
      </c>
      <c r="N48" s="36">
        <f>SUMIFS(СВЦЭМ!$C$39:$C$782,СВЦЭМ!$A$39:$A$782,$A48,СВЦЭМ!$B$39:$B$782,N$47)+'СЕТ СН'!$G$9+СВЦЭМ!$D$10+'СЕТ СН'!$G$6-'СЕТ СН'!$G$19</f>
        <v>2417.4444507100002</v>
      </c>
      <c r="O48" s="36">
        <f>SUMIFS(СВЦЭМ!$C$39:$C$782,СВЦЭМ!$A$39:$A$782,$A48,СВЦЭМ!$B$39:$B$782,O$47)+'СЕТ СН'!$G$9+СВЦЭМ!$D$10+'СЕТ СН'!$G$6-'СЕТ СН'!$G$19</f>
        <v>2428.6528230399999</v>
      </c>
      <c r="P48" s="36">
        <f>SUMIFS(СВЦЭМ!$C$39:$C$782,СВЦЭМ!$A$39:$A$782,$A48,СВЦЭМ!$B$39:$B$782,P$47)+'СЕТ СН'!$G$9+СВЦЭМ!$D$10+'СЕТ СН'!$G$6-'СЕТ СН'!$G$19</f>
        <v>2455.3253560899998</v>
      </c>
      <c r="Q48" s="36">
        <f>SUMIFS(СВЦЭМ!$C$39:$C$782,СВЦЭМ!$A$39:$A$782,$A48,СВЦЭМ!$B$39:$B$782,Q$47)+'СЕТ СН'!$G$9+СВЦЭМ!$D$10+'СЕТ СН'!$G$6-'СЕТ СН'!$G$19</f>
        <v>2454.20851709</v>
      </c>
      <c r="R48" s="36">
        <f>SUMIFS(СВЦЭМ!$C$39:$C$782,СВЦЭМ!$A$39:$A$782,$A48,СВЦЭМ!$B$39:$B$782,R$47)+'СЕТ СН'!$G$9+СВЦЭМ!$D$10+'СЕТ СН'!$G$6-'СЕТ СН'!$G$19</f>
        <v>2454.7196399499999</v>
      </c>
      <c r="S48" s="36">
        <f>SUMIFS(СВЦЭМ!$C$39:$C$782,СВЦЭМ!$A$39:$A$782,$A48,СВЦЭМ!$B$39:$B$782,S$47)+'СЕТ СН'!$G$9+СВЦЭМ!$D$10+'СЕТ СН'!$G$6-'СЕТ СН'!$G$19</f>
        <v>2432.0997114100001</v>
      </c>
      <c r="T48" s="36">
        <f>SUMIFS(СВЦЭМ!$C$39:$C$782,СВЦЭМ!$A$39:$A$782,$A48,СВЦЭМ!$B$39:$B$782,T$47)+'СЕТ СН'!$G$9+СВЦЭМ!$D$10+'СЕТ СН'!$G$6-'СЕТ СН'!$G$19</f>
        <v>2389.2714857199999</v>
      </c>
      <c r="U48" s="36">
        <f>SUMIFS(СВЦЭМ!$C$39:$C$782,СВЦЭМ!$A$39:$A$782,$A48,СВЦЭМ!$B$39:$B$782,U$47)+'СЕТ СН'!$G$9+СВЦЭМ!$D$10+'СЕТ СН'!$G$6-'СЕТ СН'!$G$19</f>
        <v>2387.2942084800002</v>
      </c>
      <c r="V48" s="36">
        <f>SUMIFS(СВЦЭМ!$C$39:$C$782,СВЦЭМ!$A$39:$A$782,$A48,СВЦЭМ!$B$39:$B$782,V$47)+'СЕТ СН'!$G$9+СВЦЭМ!$D$10+'СЕТ СН'!$G$6-'СЕТ СН'!$G$19</f>
        <v>2395.6897330500001</v>
      </c>
      <c r="W48" s="36">
        <f>SUMIFS(СВЦЭМ!$C$39:$C$782,СВЦЭМ!$A$39:$A$782,$A48,СВЦЭМ!$B$39:$B$782,W$47)+'СЕТ СН'!$G$9+СВЦЭМ!$D$10+'СЕТ СН'!$G$6-'СЕТ СН'!$G$19</f>
        <v>2371.0361954</v>
      </c>
      <c r="X48" s="36">
        <f>SUMIFS(СВЦЭМ!$C$39:$C$782,СВЦЭМ!$A$39:$A$782,$A48,СВЦЭМ!$B$39:$B$782,X$47)+'СЕТ СН'!$G$9+СВЦЭМ!$D$10+'СЕТ СН'!$G$6-'СЕТ СН'!$G$19</f>
        <v>2390.78330572</v>
      </c>
      <c r="Y48" s="36">
        <f>SUMIFS(СВЦЭМ!$C$39:$C$782,СВЦЭМ!$A$39:$A$782,$A48,СВЦЭМ!$B$39:$B$782,Y$47)+'СЕТ СН'!$G$9+СВЦЭМ!$D$10+'СЕТ СН'!$G$6-'СЕТ СН'!$G$19</f>
        <v>2378.4699738600002</v>
      </c>
    </row>
    <row r="49" spans="1:25" ht="15.75" x14ac:dyDescent="0.2">
      <c r="A49" s="35">
        <f>A48+1</f>
        <v>45293</v>
      </c>
      <c r="B49" s="36">
        <f>SUMIFS(СВЦЭМ!$C$39:$C$782,СВЦЭМ!$A$39:$A$782,$A49,СВЦЭМ!$B$39:$B$782,B$47)+'СЕТ СН'!$G$9+СВЦЭМ!$D$10+'СЕТ СН'!$G$6-'СЕТ СН'!$G$19</f>
        <v>2301.91903899</v>
      </c>
      <c r="C49" s="36">
        <f>SUMIFS(СВЦЭМ!$C$39:$C$782,СВЦЭМ!$A$39:$A$782,$A49,СВЦЭМ!$B$39:$B$782,C$47)+'СЕТ СН'!$G$9+СВЦЭМ!$D$10+'СЕТ СН'!$G$6-'СЕТ СН'!$G$19</f>
        <v>2333.7614870400002</v>
      </c>
      <c r="D49" s="36">
        <f>SUMIFS(СВЦЭМ!$C$39:$C$782,СВЦЭМ!$A$39:$A$782,$A49,СВЦЭМ!$B$39:$B$782,D$47)+'СЕТ СН'!$G$9+СВЦЭМ!$D$10+'СЕТ СН'!$G$6-'СЕТ СН'!$G$19</f>
        <v>2352.62627939</v>
      </c>
      <c r="E49" s="36">
        <f>SUMIFS(СВЦЭМ!$C$39:$C$782,СВЦЭМ!$A$39:$A$782,$A49,СВЦЭМ!$B$39:$B$782,E$47)+'СЕТ СН'!$G$9+СВЦЭМ!$D$10+'СЕТ СН'!$G$6-'СЕТ СН'!$G$19</f>
        <v>2362.4944474200001</v>
      </c>
      <c r="F49" s="36">
        <f>SUMIFS(СВЦЭМ!$C$39:$C$782,СВЦЭМ!$A$39:$A$782,$A49,СВЦЭМ!$B$39:$B$782,F$47)+'СЕТ СН'!$G$9+СВЦЭМ!$D$10+'СЕТ СН'!$G$6-'СЕТ СН'!$G$19</f>
        <v>2361.9860647999999</v>
      </c>
      <c r="G49" s="36">
        <f>SUMIFS(СВЦЭМ!$C$39:$C$782,СВЦЭМ!$A$39:$A$782,$A49,СВЦЭМ!$B$39:$B$782,G$47)+'СЕТ СН'!$G$9+СВЦЭМ!$D$10+'СЕТ СН'!$G$6-'СЕТ СН'!$G$19</f>
        <v>2353.3490771400002</v>
      </c>
      <c r="H49" s="36">
        <f>SUMIFS(СВЦЭМ!$C$39:$C$782,СВЦЭМ!$A$39:$A$782,$A49,СВЦЭМ!$B$39:$B$782,H$47)+'СЕТ СН'!$G$9+СВЦЭМ!$D$10+'СЕТ СН'!$G$6-'СЕТ СН'!$G$19</f>
        <v>2352.76413069</v>
      </c>
      <c r="I49" s="36">
        <f>SUMIFS(СВЦЭМ!$C$39:$C$782,СВЦЭМ!$A$39:$A$782,$A49,СВЦЭМ!$B$39:$B$782,I$47)+'СЕТ СН'!$G$9+СВЦЭМ!$D$10+'СЕТ СН'!$G$6-'СЕТ СН'!$G$19</f>
        <v>2355.5810267400002</v>
      </c>
      <c r="J49" s="36">
        <f>SUMIFS(СВЦЭМ!$C$39:$C$782,СВЦЭМ!$A$39:$A$782,$A49,СВЦЭМ!$B$39:$B$782,J$47)+'СЕТ СН'!$G$9+СВЦЭМ!$D$10+'СЕТ СН'!$G$6-'СЕТ СН'!$G$19</f>
        <v>2336.7158322499999</v>
      </c>
      <c r="K49" s="36">
        <f>SUMIFS(СВЦЭМ!$C$39:$C$782,СВЦЭМ!$A$39:$A$782,$A49,СВЦЭМ!$B$39:$B$782,K$47)+'СЕТ СН'!$G$9+СВЦЭМ!$D$10+'СЕТ СН'!$G$6-'СЕТ СН'!$G$19</f>
        <v>2300.6782561499999</v>
      </c>
      <c r="L49" s="36">
        <f>SUMIFS(СВЦЭМ!$C$39:$C$782,СВЦЭМ!$A$39:$A$782,$A49,СВЦЭМ!$B$39:$B$782,L$47)+'СЕТ СН'!$G$9+СВЦЭМ!$D$10+'СЕТ СН'!$G$6-'СЕТ СН'!$G$19</f>
        <v>2260.40854352</v>
      </c>
      <c r="M49" s="36">
        <f>SUMIFS(СВЦЭМ!$C$39:$C$782,СВЦЭМ!$A$39:$A$782,$A49,СВЦЭМ!$B$39:$B$782,M$47)+'СЕТ СН'!$G$9+СВЦЭМ!$D$10+'СЕТ СН'!$G$6-'СЕТ СН'!$G$19</f>
        <v>2250.1618256800002</v>
      </c>
      <c r="N49" s="36">
        <f>SUMIFS(СВЦЭМ!$C$39:$C$782,СВЦЭМ!$A$39:$A$782,$A49,СВЦЭМ!$B$39:$B$782,N$47)+'СЕТ СН'!$G$9+СВЦЭМ!$D$10+'СЕТ СН'!$G$6-'СЕТ СН'!$G$19</f>
        <v>2249.39494603</v>
      </c>
      <c r="O49" s="36">
        <f>SUMIFS(СВЦЭМ!$C$39:$C$782,СВЦЭМ!$A$39:$A$782,$A49,СВЦЭМ!$B$39:$B$782,O$47)+'СЕТ СН'!$G$9+СВЦЭМ!$D$10+'СЕТ СН'!$G$6-'СЕТ СН'!$G$19</f>
        <v>2272.7309906099999</v>
      </c>
      <c r="P49" s="36">
        <f>SUMIFS(СВЦЭМ!$C$39:$C$782,СВЦЭМ!$A$39:$A$782,$A49,СВЦЭМ!$B$39:$B$782,P$47)+'СЕТ СН'!$G$9+СВЦЭМ!$D$10+'СЕТ СН'!$G$6-'СЕТ СН'!$G$19</f>
        <v>2275.55317943</v>
      </c>
      <c r="Q49" s="36">
        <f>SUMIFS(СВЦЭМ!$C$39:$C$782,СВЦЭМ!$A$39:$A$782,$A49,СВЦЭМ!$B$39:$B$782,Q$47)+'СЕТ СН'!$G$9+СВЦЭМ!$D$10+'СЕТ СН'!$G$6-'СЕТ СН'!$G$19</f>
        <v>2313.4886258300003</v>
      </c>
      <c r="R49" s="36">
        <f>SUMIFS(СВЦЭМ!$C$39:$C$782,СВЦЭМ!$A$39:$A$782,$A49,СВЦЭМ!$B$39:$B$782,R$47)+'СЕТ СН'!$G$9+СВЦЭМ!$D$10+'СЕТ СН'!$G$6-'СЕТ СН'!$G$19</f>
        <v>2310.8624146800003</v>
      </c>
      <c r="S49" s="36">
        <f>SUMIFS(СВЦЭМ!$C$39:$C$782,СВЦЭМ!$A$39:$A$782,$A49,СВЦЭМ!$B$39:$B$782,S$47)+'СЕТ СН'!$G$9+СВЦЭМ!$D$10+'СЕТ СН'!$G$6-'СЕТ СН'!$G$19</f>
        <v>2271.9918382300002</v>
      </c>
      <c r="T49" s="36">
        <f>SUMIFS(СВЦЭМ!$C$39:$C$782,СВЦЭМ!$A$39:$A$782,$A49,СВЦЭМ!$B$39:$B$782,T$47)+'СЕТ СН'!$G$9+СВЦЭМ!$D$10+'СЕТ СН'!$G$6-'СЕТ СН'!$G$19</f>
        <v>2226.0328161500001</v>
      </c>
      <c r="U49" s="36">
        <f>SUMIFS(СВЦЭМ!$C$39:$C$782,СВЦЭМ!$A$39:$A$782,$A49,СВЦЭМ!$B$39:$B$782,U$47)+'СЕТ СН'!$G$9+СВЦЭМ!$D$10+'СЕТ СН'!$G$6-'СЕТ СН'!$G$19</f>
        <v>2233.9363444599999</v>
      </c>
      <c r="V49" s="36">
        <f>SUMIFS(СВЦЭМ!$C$39:$C$782,СВЦЭМ!$A$39:$A$782,$A49,СВЦЭМ!$B$39:$B$782,V$47)+'СЕТ СН'!$G$9+СВЦЭМ!$D$10+'СЕТ СН'!$G$6-'СЕТ СН'!$G$19</f>
        <v>2249.4489361800001</v>
      </c>
      <c r="W49" s="36">
        <f>SUMIFS(СВЦЭМ!$C$39:$C$782,СВЦЭМ!$A$39:$A$782,$A49,СВЦЭМ!$B$39:$B$782,W$47)+'СЕТ СН'!$G$9+СВЦЭМ!$D$10+'СЕТ СН'!$G$6-'СЕТ СН'!$G$19</f>
        <v>2260.9666412500001</v>
      </c>
      <c r="X49" s="36">
        <f>SUMIFS(СВЦЭМ!$C$39:$C$782,СВЦЭМ!$A$39:$A$782,$A49,СВЦЭМ!$B$39:$B$782,X$47)+'СЕТ СН'!$G$9+СВЦЭМ!$D$10+'СЕТ СН'!$G$6-'СЕТ СН'!$G$19</f>
        <v>2265.1083824100001</v>
      </c>
      <c r="Y49" s="36">
        <f>SUMIFS(СВЦЭМ!$C$39:$C$782,СВЦЭМ!$A$39:$A$782,$A49,СВЦЭМ!$B$39:$B$782,Y$47)+'СЕТ СН'!$G$9+СВЦЭМ!$D$10+'СЕТ СН'!$G$6-'СЕТ СН'!$G$19</f>
        <v>2283.1590243099999</v>
      </c>
    </row>
    <row r="50" spans="1:25" ht="15.75" x14ac:dyDescent="0.2">
      <c r="A50" s="35">
        <f t="shared" ref="A50:A78" si="1">A49+1</f>
        <v>45294</v>
      </c>
      <c r="B50" s="36">
        <f>SUMIFS(СВЦЭМ!$C$39:$C$782,СВЦЭМ!$A$39:$A$782,$A50,СВЦЭМ!$B$39:$B$782,B$47)+'СЕТ СН'!$G$9+СВЦЭМ!$D$10+'СЕТ СН'!$G$6-'СЕТ СН'!$G$19</f>
        <v>2203.7957219600003</v>
      </c>
      <c r="C50" s="36">
        <f>SUMIFS(СВЦЭМ!$C$39:$C$782,СВЦЭМ!$A$39:$A$782,$A50,СВЦЭМ!$B$39:$B$782,C$47)+'СЕТ СН'!$G$9+СВЦЭМ!$D$10+'СЕТ СН'!$G$6-'СЕТ СН'!$G$19</f>
        <v>2177.44498239</v>
      </c>
      <c r="D50" s="36">
        <f>SUMIFS(СВЦЭМ!$C$39:$C$782,СВЦЭМ!$A$39:$A$782,$A50,СВЦЭМ!$B$39:$B$782,D$47)+'СЕТ СН'!$G$9+СВЦЭМ!$D$10+'СЕТ СН'!$G$6-'СЕТ СН'!$G$19</f>
        <v>2241.9220274700001</v>
      </c>
      <c r="E50" s="36">
        <f>SUMIFS(СВЦЭМ!$C$39:$C$782,СВЦЭМ!$A$39:$A$782,$A50,СВЦЭМ!$B$39:$B$782,E$47)+'СЕТ СН'!$G$9+СВЦЭМ!$D$10+'СЕТ СН'!$G$6-'СЕТ СН'!$G$19</f>
        <v>2232.9209551899999</v>
      </c>
      <c r="F50" s="36">
        <f>SUMIFS(СВЦЭМ!$C$39:$C$782,СВЦЭМ!$A$39:$A$782,$A50,СВЦЭМ!$B$39:$B$782,F$47)+'СЕТ СН'!$G$9+СВЦЭМ!$D$10+'СЕТ СН'!$G$6-'СЕТ СН'!$G$19</f>
        <v>2233.8420957799999</v>
      </c>
      <c r="G50" s="36">
        <f>SUMIFS(СВЦЭМ!$C$39:$C$782,СВЦЭМ!$A$39:$A$782,$A50,СВЦЭМ!$B$39:$B$782,G$47)+'СЕТ СН'!$G$9+СВЦЭМ!$D$10+'СЕТ СН'!$G$6-'СЕТ СН'!$G$19</f>
        <v>2240.7068554900002</v>
      </c>
      <c r="H50" s="36">
        <f>SUMIFS(СВЦЭМ!$C$39:$C$782,СВЦЭМ!$A$39:$A$782,$A50,СВЦЭМ!$B$39:$B$782,H$47)+'СЕТ СН'!$G$9+СВЦЭМ!$D$10+'СЕТ СН'!$G$6-'СЕТ СН'!$G$19</f>
        <v>2236.33701088</v>
      </c>
      <c r="I50" s="36">
        <f>SUMIFS(СВЦЭМ!$C$39:$C$782,СВЦЭМ!$A$39:$A$782,$A50,СВЦЭМ!$B$39:$B$782,I$47)+'СЕТ СН'!$G$9+СВЦЭМ!$D$10+'СЕТ СН'!$G$6-'СЕТ СН'!$G$19</f>
        <v>2224.4581961399999</v>
      </c>
      <c r="J50" s="36">
        <f>SUMIFS(СВЦЭМ!$C$39:$C$782,СВЦЭМ!$A$39:$A$782,$A50,СВЦЭМ!$B$39:$B$782,J$47)+'СЕТ СН'!$G$9+СВЦЭМ!$D$10+'СЕТ СН'!$G$6-'СЕТ СН'!$G$19</f>
        <v>2190.6231250999999</v>
      </c>
      <c r="K50" s="36">
        <f>SUMIFS(СВЦЭМ!$C$39:$C$782,СВЦЭМ!$A$39:$A$782,$A50,СВЦЭМ!$B$39:$B$782,K$47)+'СЕТ СН'!$G$9+СВЦЭМ!$D$10+'СЕТ СН'!$G$6-'СЕТ СН'!$G$19</f>
        <v>2155.4593483399999</v>
      </c>
      <c r="L50" s="36">
        <f>SUMIFS(СВЦЭМ!$C$39:$C$782,СВЦЭМ!$A$39:$A$782,$A50,СВЦЭМ!$B$39:$B$782,L$47)+'СЕТ СН'!$G$9+СВЦЭМ!$D$10+'СЕТ СН'!$G$6-'СЕТ СН'!$G$19</f>
        <v>2127.7245136300003</v>
      </c>
      <c r="M50" s="36">
        <f>SUMIFS(СВЦЭМ!$C$39:$C$782,СВЦЭМ!$A$39:$A$782,$A50,СВЦЭМ!$B$39:$B$782,M$47)+'СЕТ СН'!$G$9+СВЦЭМ!$D$10+'СЕТ СН'!$G$6-'СЕТ СН'!$G$19</f>
        <v>2140.2868672499999</v>
      </c>
      <c r="N50" s="36">
        <f>SUMIFS(СВЦЭМ!$C$39:$C$782,СВЦЭМ!$A$39:$A$782,$A50,СВЦЭМ!$B$39:$B$782,N$47)+'СЕТ СН'!$G$9+СВЦЭМ!$D$10+'СЕТ СН'!$G$6-'СЕТ СН'!$G$19</f>
        <v>2153.70344703</v>
      </c>
      <c r="O50" s="36">
        <f>SUMIFS(СВЦЭМ!$C$39:$C$782,СВЦЭМ!$A$39:$A$782,$A50,СВЦЭМ!$B$39:$B$782,O$47)+'СЕТ СН'!$G$9+СВЦЭМ!$D$10+'СЕТ СН'!$G$6-'СЕТ СН'!$G$19</f>
        <v>2170.32007196</v>
      </c>
      <c r="P50" s="36">
        <f>SUMIFS(СВЦЭМ!$C$39:$C$782,СВЦЭМ!$A$39:$A$782,$A50,СВЦЭМ!$B$39:$B$782,P$47)+'СЕТ СН'!$G$9+СВЦЭМ!$D$10+'СЕТ СН'!$G$6-'СЕТ СН'!$G$19</f>
        <v>2182.7207561</v>
      </c>
      <c r="Q50" s="36">
        <f>SUMIFS(СВЦЭМ!$C$39:$C$782,СВЦЭМ!$A$39:$A$782,$A50,СВЦЭМ!$B$39:$B$782,Q$47)+'СЕТ СН'!$G$9+СВЦЭМ!$D$10+'СЕТ СН'!$G$6-'СЕТ СН'!$G$19</f>
        <v>2197.38314627</v>
      </c>
      <c r="R50" s="36">
        <f>SUMIFS(СВЦЭМ!$C$39:$C$782,СВЦЭМ!$A$39:$A$782,$A50,СВЦЭМ!$B$39:$B$782,R$47)+'СЕТ СН'!$G$9+СВЦЭМ!$D$10+'СЕТ СН'!$G$6-'СЕТ СН'!$G$19</f>
        <v>2199.1708790299999</v>
      </c>
      <c r="S50" s="36">
        <f>SUMIFS(СВЦЭМ!$C$39:$C$782,СВЦЭМ!$A$39:$A$782,$A50,СВЦЭМ!$B$39:$B$782,S$47)+'СЕТ СН'!$G$9+СВЦЭМ!$D$10+'СЕТ СН'!$G$6-'СЕТ СН'!$G$19</f>
        <v>2165.3483140600001</v>
      </c>
      <c r="T50" s="36">
        <f>SUMIFS(СВЦЭМ!$C$39:$C$782,СВЦЭМ!$A$39:$A$782,$A50,СВЦЭМ!$B$39:$B$782,T$47)+'СЕТ СН'!$G$9+СВЦЭМ!$D$10+'СЕТ СН'!$G$6-'СЕТ СН'!$G$19</f>
        <v>2114.58607962</v>
      </c>
      <c r="U50" s="36">
        <f>SUMIFS(СВЦЭМ!$C$39:$C$782,СВЦЭМ!$A$39:$A$782,$A50,СВЦЭМ!$B$39:$B$782,U$47)+'СЕТ СН'!$G$9+СВЦЭМ!$D$10+'СЕТ СН'!$G$6-'СЕТ СН'!$G$19</f>
        <v>2127.4793285200003</v>
      </c>
      <c r="V50" s="36">
        <f>SUMIFS(СВЦЭМ!$C$39:$C$782,СВЦЭМ!$A$39:$A$782,$A50,СВЦЭМ!$B$39:$B$782,V$47)+'СЕТ СН'!$G$9+СВЦЭМ!$D$10+'СЕТ СН'!$G$6-'СЕТ СН'!$G$19</f>
        <v>2141.4189909400002</v>
      </c>
      <c r="W50" s="36">
        <f>SUMIFS(СВЦЭМ!$C$39:$C$782,СВЦЭМ!$A$39:$A$782,$A50,СВЦЭМ!$B$39:$B$782,W$47)+'СЕТ СН'!$G$9+СВЦЭМ!$D$10+'СЕТ СН'!$G$6-'СЕТ СН'!$G$19</f>
        <v>2147.2468724</v>
      </c>
      <c r="X50" s="36">
        <f>SUMIFS(СВЦЭМ!$C$39:$C$782,СВЦЭМ!$A$39:$A$782,$A50,СВЦЭМ!$B$39:$B$782,X$47)+'СЕТ СН'!$G$9+СВЦЭМ!$D$10+'СЕТ СН'!$G$6-'СЕТ СН'!$G$19</f>
        <v>2169.6635723200002</v>
      </c>
      <c r="Y50" s="36">
        <f>SUMIFS(СВЦЭМ!$C$39:$C$782,СВЦЭМ!$A$39:$A$782,$A50,СВЦЭМ!$B$39:$B$782,Y$47)+'СЕТ СН'!$G$9+СВЦЭМ!$D$10+'СЕТ СН'!$G$6-'СЕТ СН'!$G$19</f>
        <v>2191.9645631000003</v>
      </c>
    </row>
    <row r="51" spans="1:25" ht="15.75" x14ac:dyDescent="0.2">
      <c r="A51" s="35">
        <f t="shared" si="1"/>
        <v>45295</v>
      </c>
      <c r="B51" s="36">
        <f>SUMIFS(СВЦЭМ!$C$39:$C$782,СВЦЭМ!$A$39:$A$782,$A51,СВЦЭМ!$B$39:$B$782,B$47)+'СЕТ СН'!$G$9+СВЦЭМ!$D$10+'СЕТ СН'!$G$6-'СЕТ СН'!$G$19</f>
        <v>2119.3203426600003</v>
      </c>
      <c r="C51" s="36">
        <f>SUMIFS(СВЦЭМ!$C$39:$C$782,СВЦЭМ!$A$39:$A$782,$A51,СВЦЭМ!$B$39:$B$782,C$47)+'СЕТ СН'!$G$9+СВЦЭМ!$D$10+'СЕТ СН'!$G$6-'СЕТ СН'!$G$19</f>
        <v>2150.8450595600002</v>
      </c>
      <c r="D51" s="36">
        <f>SUMIFS(СВЦЭМ!$C$39:$C$782,СВЦЭМ!$A$39:$A$782,$A51,СВЦЭМ!$B$39:$B$782,D$47)+'СЕТ СН'!$G$9+СВЦЭМ!$D$10+'СЕТ СН'!$G$6-'СЕТ СН'!$G$19</f>
        <v>2153.4166984900003</v>
      </c>
      <c r="E51" s="36">
        <f>SUMIFS(СВЦЭМ!$C$39:$C$782,СВЦЭМ!$A$39:$A$782,$A51,СВЦЭМ!$B$39:$B$782,E$47)+'СЕТ СН'!$G$9+СВЦЭМ!$D$10+'СЕТ СН'!$G$6-'СЕТ СН'!$G$19</f>
        <v>2168.6585323899999</v>
      </c>
      <c r="F51" s="36">
        <f>SUMIFS(СВЦЭМ!$C$39:$C$782,СВЦЭМ!$A$39:$A$782,$A51,СВЦЭМ!$B$39:$B$782,F$47)+'СЕТ СН'!$G$9+СВЦЭМ!$D$10+'СЕТ СН'!$G$6-'СЕТ СН'!$G$19</f>
        <v>2169.42437053</v>
      </c>
      <c r="G51" s="36">
        <f>SUMIFS(СВЦЭМ!$C$39:$C$782,СВЦЭМ!$A$39:$A$782,$A51,СВЦЭМ!$B$39:$B$782,G$47)+'СЕТ СН'!$G$9+СВЦЭМ!$D$10+'СЕТ СН'!$G$6-'СЕТ СН'!$G$19</f>
        <v>2158.7173569700003</v>
      </c>
      <c r="H51" s="36">
        <f>SUMIFS(СВЦЭМ!$C$39:$C$782,СВЦЭМ!$A$39:$A$782,$A51,СВЦЭМ!$B$39:$B$782,H$47)+'СЕТ СН'!$G$9+СВЦЭМ!$D$10+'СЕТ СН'!$G$6-'СЕТ СН'!$G$19</f>
        <v>2149.6123798200001</v>
      </c>
      <c r="I51" s="36">
        <f>SUMIFS(СВЦЭМ!$C$39:$C$782,СВЦЭМ!$A$39:$A$782,$A51,СВЦЭМ!$B$39:$B$782,I$47)+'СЕТ СН'!$G$9+СВЦЭМ!$D$10+'СЕТ СН'!$G$6-'СЕТ СН'!$G$19</f>
        <v>2134.6619845999999</v>
      </c>
      <c r="J51" s="36">
        <f>SUMIFS(СВЦЭМ!$C$39:$C$782,СВЦЭМ!$A$39:$A$782,$A51,СВЦЭМ!$B$39:$B$782,J$47)+'СЕТ СН'!$G$9+СВЦЭМ!$D$10+'СЕТ СН'!$G$6-'СЕТ СН'!$G$19</f>
        <v>2131.1904892400003</v>
      </c>
      <c r="K51" s="36">
        <f>SUMIFS(СВЦЭМ!$C$39:$C$782,СВЦЭМ!$A$39:$A$782,$A51,СВЦЭМ!$B$39:$B$782,K$47)+'СЕТ СН'!$G$9+СВЦЭМ!$D$10+'СЕТ СН'!$G$6-'СЕТ СН'!$G$19</f>
        <v>2089.84962086</v>
      </c>
      <c r="L51" s="36">
        <f>SUMIFS(СВЦЭМ!$C$39:$C$782,СВЦЭМ!$A$39:$A$782,$A51,СВЦЭМ!$B$39:$B$782,L$47)+'СЕТ СН'!$G$9+СВЦЭМ!$D$10+'СЕТ СН'!$G$6-'СЕТ СН'!$G$19</f>
        <v>2063.5898622</v>
      </c>
      <c r="M51" s="36">
        <f>SUMIFS(СВЦЭМ!$C$39:$C$782,СВЦЭМ!$A$39:$A$782,$A51,СВЦЭМ!$B$39:$B$782,M$47)+'СЕТ СН'!$G$9+СВЦЭМ!$D$10+'СЕТ СН'!$G$6-'СЕТ СН'!$G$19</f>
        <v>2065.6109143900003</v>
      </c>
      <c r="N51" s="36">
        <f>SUMIFS(СВЦЭМ!$C$39:$C$782,СВЦЭМ!$A$39:$A$782,$A51,СВЦЭМ!$B$39:$B$782,N$47)+'СЕТ СН'!$G$9+СВЦЭМ!$D$10+'СЕТ СН'!$G$6-'СЕТ СН'!$G$19</f>
        <v>2080.4562811800001</v>
      </c>
      <c r="O51" s="36">
        <f>SUMIFS(СВЦЭМ!$C$39:$C$782,СВЦЭМ!$A$39:$A$782,$A51,СВЦЭМ!$B$39:$B$782,O$47)+'СЕТ СН'!$G$9+СВЦЭМ!$D$10+'СЕТ СН'!$G$6-'СЕТ СН'!$G$19</f>
        <v>2089.0356181500001</v>
      </c>
      <c r="P51" s="36">
        <f>SUMIFS(СВЦЭМ!$C$39:$C$782,СВЦЭМ!$A$39:$A$782,$A51,СВЦЭМ!$B$39:$B$782,P$47)+'СЕТ СН'!$G$9+СВЦЭМ!$D$10+'СЕТ СН'!$G$6-'СЕТ СН'!$G$19</f>
        <v>2104.28000294</v>
      </c>
      <c r="Q51" s="36">
        <f>SUMIFS(СВЦЭМ!$C$39:$C$782,СВЦЭМ!$A$39:$A$782,$A51,СВЦЭМ!$B$39:$B$782,Q$47)+'СЕТ СН'!$G$9+СВЦЭМ!$D$10+'СЕТ СН'!$G$6-'СЕТ СН'!$G$19</f>
        <v>2119.5260231699999</v>
      </c>
      <c r="R51" s="36">
        <f>SUMIFS(СВЦЭМ!$C$39:$C$782,СВЦЭМ!$A$39:$A$782,$A51,СВЦЭМ!$B$39:$B$782,R$47)+'СЕТ СН'!$G$9+СВЦЭМ!$D$10+'СЕТ СН'!$G$6-'СЕТ СН'!$G$19</f>
        <v>2124.9939531200002</v>
      </c>
      <c r="S51" s="36">
        <f>SUMIFS(СВЦЭМ!$C$39:$C$782,СВЦЭМ!$A$39:$A$782,$A51,СВЦЭМ!$B$39:$B$782,S$47)+'СЕТ СН'!$G$9+СВЦЭМ!$D$10+'СЕТ СН'!$G$6-'СЕТ СН'!$G$19</f>
        <v>2082.7385064499999</v>
      </c>
      <c r="T51" s="36">
        <f>SUMIFS(СВЦЭМ!$C$39:$C$782,СВЦЭМ!$A$39:$A$782,$A51,СВЦЭМ!$B$39:$B$782,T$47)+'СЕТ СН'!$G$9+СВЦЭМ!$D$10+'СЕТ СН'!$G$6-'СЕТ СН'!$G$19</f>
        <v>2042.3153758000003</v>
      </c>
      <c r="U51" s="36">
        <f>SUMIFS(СВЦЭМ!$C$39:$C$782,СВЦЭМ!$A$39:$A$782,$A51,СВЦЭМ!$B$39:$B$782,U$47)+'СЕТ СН'!$G$9+СВЦЭМ!$D$10+'СЕТ СН'!$G$6-'СЕТ СН'!$G$19</f>
        <v>2050.5437374900002</v>
      </c>
      <c r="V51" s="36">
        <f>SUMIFS(СВЦЭМ!$C$39:$C$782,СВЦЭМ!$A$39:$A$782,$A51,СВЦЭМ!$B$39:$B$782,V$47)+'СЕТ СН'!$G$9+СВЦЭМ!$D$10+'СЕТ СН'!$G$6-'СЕТ СН'!$G$19</f>
        <v>2074.5522000800001</v>
      </c>
      <c r="W51" s="36">
        <f>SUMIFS(СВЦЭМ!$C$39:$C$782,СВЦЭМ!$A$39:$A$782,$A51,СВЦЭМ!$B$39:$B$782,W$47)+'СЕТ СН'!$G$9+СВЦЭМ!$D$10+'СЕТ СН'!$G$6-'СЕТ СН'!$G$19</f>
        <v>2084.1232295099999</v>
      </c>
      <c r="X51" s="36">
        <f>SUMIFS(СВЦЭМ!$C$39:$C$782,СВЦЭМ!$A$39:$A$782,$A51,СВЦЭМ!$B$39:$B$782,X$47)+'СЕТ СН'!$G$9+СВЦЭМ!$D$10+'СЕТ СН'!$G$6-'СЕТ СН'!$G$19</f>
        <v>2102.6533320399999</v>
      </c>
      <c r="Y51" s="36">
        <f>SUMIFS(СВЦЭМ!$C$39:$C$782,СВЦЭМ!$A$39:$A$782,$A51,СВЦЭМ!$B$39:$B$782,Y$47)+'СЕТ СН'!$G$9+СВЦЭМ!$D$10+'СЕТ СН'!$G$6-'СЕТ СН'!$G$19</f>
        <v>2119.06317764</v>
      </c>
    </row>
    <row r="52" spans="1:25" ht="15.75" x14ac:dyDescent="0.2">
      <c r="A52" s="35">
        <f t="shared" si="1"/>
        <v>45296</v>
      </c>
      <c r="B52" s="36">
        <f>SUMIFS(СВЦЭМ!$C$39:$C$782,СВЦЭМ!$A$39:$A$782,$A52,СВЦЭМ!$B$39:$B$782,B$47)+'СЕТ СН'!$G$9+СВЦЭМ!$D$10+'СЕТ СН'!$G$6-'СЕТ СН'!$G$19</f>
        <v>2165.5472936000001</v>
      </c>
      <c r="C52" s="36">
        <f>SUMIFS(СВЦЭМ!$C$39:$C$782,СВЦЭМ!$A$39:$A$782,$A52,СВЦЭМ!$B$39:$B$782,C$47)+'СЕТ СН'!$G$9+СВЦЭМ!$D$10+'СЕТ СН'!$G$6-'СЕТ СН'!$G$19</f>
        <v>2198.50633513</v>
      </c>
      <c r="D52" s="36">
        <f>SUMIFS(СВЦЭМ!$C$39:$C$782,СВЦЭМ!$A$39:$A$782,$A52,СВЦЭМ!$B$39:$B$782,D$47)+'СЕТ СН'!$G$9+СВЦЭМ!$D$10+'СЕТ СН'!$G$6-'СЕТ СН'!$G$19</f>
        <v>2216.8918077399999</v>
      </c>
      <c r="E52" s="36">
        <f>SUMIFS(СВЦЭМ!$C$39:$C$782,СВЦЭМ!$A$39:$A$782,$A52,СВЦЭМ!$B$39:$B$782,E$47)+'СЕТ СН'!$G$9+СВЦЭМ!$D$10+'СЕТ СН'!$G$6-'СЕТ СН'!$G$19</f>
        <v>2224.8460547700001</v>
      </c>
      <c r="F52" s="36">
        <f>SUMIFS(СВЦЭМ!$C$39:$C$782,СВЦЭМ!$A$39:$A$782,$A52,СВЦЭМ!$B$39:$B$782,F$47)+'СЕТ СН'!$G$9+СВЦЭМ!$D$10+'СЕТ СН'!$G$6-'СЕТ СН'!$G$19</f>
        <v>2229.9581679600001</v>
      </c>
      <c r="G52" s="36">
        <f>SUMIFS(СВЦЭМ!$C$39:$C$782,СВЦЭМ!$A$39:$A$782,$A52,СВЦЭМ!$B$39:$B$782,G$47)+'СЕТ СН'!$G$9+СВЦЭМ!$D$10+'СЕТ СН'!$G$6-'СЕТ СН'!$G$19</f>
        <v>2220.2994659599999</v>
      </c>
      <c r="H52" s="36">
        <f>SUMIFS(СВЦЭМ!$C$39:$C$782,СВЦЭМ!$A$39:$A$782,$A52,СВЦЭМ!$B$39:$B$782,H$47)+'СЕТ СН'!$G$9+СВЦЭМ!$D$10+'СЕТ СН'!$G$6-'СЕТ СН'!$G$19</f>
        <v>2203.5628095299999</v>
      </c>
      <c r="I52" s="36">
        <f>SUMIFS(СВЦЭМ!$C$39:$C$782,СВЦЭМ!$A$39:$A$782,$A52,СВЦЭМ!$B$39:$B$782,I$47)+'СЕТ СН'!$G$9+СВЦЭМ!$D$10+'СЕТ СН'!$G$6-'СЕТ СН'!$G$19</f>
        <v>2186.83968688</v>
      </c>
      <c r="J52" s="36">
        <f>SUMIFS(СВЦЭМ!$C$39:$C$782,СВЦЭМ!$A$39:$A$782,$A52,СВЦЭМ!$B$39:$B$782,J$47)+'СЕТ СН'!$G$9+СВЦЭМ!$D$10+'СЕТ СН'!$G$6-'СЕТ СН'!$G$19</f>
        <v>2148.1507902799999</v>
      </c>
      <c r="K52" s="36">
        <f>SUMIFS(СВЦЭМ!$C$39:$C$782,СВЦЭМ!$A$39:$A$782,$A52,СВЦЭМ!$B$39:$B$782,K$47)+'СЕТ СН'!$G$9+СВЦЭМ!$D$10+'СЕТ СН'!$G$6-'СЕТ СН'!$G$19</f>
        <v>2102.5502206800002</v>
      </c>
      <c r="L52" s="36">
        <f>SUMIFS(СВЦЭМ!$C$39:$C$782,СВЦЭМ!$A$39:$A$782,$A52,СВЦЭМ!$B$39:$B$782,L$47)+'СЕТ СН'!$G$9+СВЦЭМ!$D$10+'СЕТ СН'!$G$6-'СЕТ СН'!$G$19</f>
        <v>2062.1366431800002</v>
      </c>
      <c r="M52" s="36">
        <f>SUMIFS(СВЦЭМ!$C$39:$C$782,СВЦЭМ!$A$39:$A$782,$A52,СВЦЭМ!$B$39:$B$782,M$47)+'СЕТ СН'!$G$9+СВЦЭМ!$D$10+'СЕТ СН'!$G$6-'СЕТ СН'!$G$19</f>
        <v>2055.0452242000001</v>
      </c>
      <c r="N52" s="36">
        <f>SUMIFS(СВЦЭМ!$C$39:$C$782,СВЦЭМ!$A$39:$A$782,$A52,СВЦЭМ!$B$39:$B$782,N$47)+'СЕТ СН'!$G$9+СВЦЭМ!$D$10+'СЕТ СН'!$G$6-'СЕТ СН'!$G$19</f>
        <v>2070.6961226500002</v>
      </c>
      <c r="O52" s="36">
        <f>SUMIFS(СВЦЭМ!$C$39:$C$782,СВЦЭМ!$A$39:$A$782,$A52,СВЦЭМ!$B$39:$B$782,O$47)+'СЕТ СН'!$G$9+СВЦЭМ!$D$10+'СЕТ СН'!$G$6-'СЕТ СН'!$G$19</f>
        <v>2096.6221915900001</v>
      </c>
      <c r="P52" s="36">
        <f>SUMIFS(СВЦЭМ!$C$39:$C$782,СВЦЭМ!$A$39:$A$782,$A52,СВЦЭМ!$B$39:$B$782,P$47)+'СЕТ СН'!$G$9+СВЦЭМ!$D$10+'СЕТ СН'!$G$6-'СЕТ СН'!$G$19</f>
        <v>2110.1685908300001</v>
      </c>
      <c r="Q52" s="36">
        <f>SUMIFS(СВЦЭМ!$C$39:$C$782,СВЦЭМ!$A$39:$A$782,$A52,СВЦЭМ!$B$39:$B$782,Q$47)+'СЕТ СН'!$G$9+СВЦЭМ!$D$10+'СЕТ СН'!$G$6-'СЕТ СН'!$G$19</f>
        <v>2126.2416378000003</v>
      </c>
      <c r="R52" s="36">
        <f>SUMIFS(СВЦЭМ!$C$39:$C$782,СВЦЭМ!$A$39:$A$782,$A52,СВЦЭМ!$B$39:$B$782,R$47)+'СЕТ СН'!$G$9+СВЦЭМ!$D$10+'СЕТ СН'!$G$6-'СЕТ СН'!$G$19</f>
        <v>2109.9313263100003</v>
      </c>
      <c r="S52" s="36">
        <f>SUMIFS(СВЦЭМ!$C$39:$C$782,СВЦЭМ!$A$39:$A$782,$A52,СВЦЭМ!$B$39:$B$782,S$47)+'СЕТ СН'!$G$9+СВЦЭМ!$D$10+'СЕТ СН'!$G$6-'СЕТ СН'!$G$19</f>
        <v>2063.6015347400003</v>
      </c>
      <c r="T52" s="36">
        <f>SUMIFS(СВЦЭМ!$C$39:$C$782,СВЦЭМ!$A$39:$A$782,$A52,СВЦЭМ!$B$39:$B$782,T$47)+'СЕТ СН'!$G$9+СВЦЭМ!$D$10+'СЕТ СН'!$G$6-'СЕТ СН'!$G$19</f>
        <v>2040.2155552600002</v>
      </c>
      <c r="U52" s="36">
        <f>SUMIFS(СВЦЭМ!$C$39:$C$782,СВЦЭМ!$A$39:$A$782,$A52,СВЦЭМ!$B$39:$B$782,U$47)+'СЕТ СН'!$G$9+СВЦЭМ!$D$10+'СЕТ СН'!$G$6-'СЕТ СН'!$G$19</f>
        <v>2055.5354472600002</v>
      </c>
      <c r="V52" s="36">
        <f>SUMIFS(СВЦЭМ!$C$39:$C$782,СВЦЭМ!$A$39:$A$782,$A52,СВЦЭМ!$B$39:$B$782,V$47)+'СЕТ СН'!$G$9+СВЦЭМ!$D$10+'СЕТ СН'!$G$6-'СЕТ СН'!$G$19</f>
        <v>2073.96958081</v>
      </c>
      <c r="W52" s="36">
        <f>SUMIFS(СВЦЭМ!$C$39:$C$782,СВЦЭМ!$A$39:$A$782,$A52,СВЦЭМ!$B$39:$B$782,W$47)+'СЕТ СН'!$G$9+СВЦЭМ!$D$10+'СЕТ СН'!$G$6-'СЕТ СН'!$G$19</f>
        <v>2078.2267618000001</v>
      </c>
      <c r="X52" s="36">
        <f>SUMIFS(СВЦЭМ!$C$39:$C$782,СВЦЭМ!$A$39:$A$782,$A52,СВЦЭМ!$B$39:$B$782,X$47)+'СЕТ СН'!$G$9+СВЦЭМ!$D$10+'СЕТ СН'!$G$6-'СЕТ СН'!$G$19</f>
        <v>2088.48397565</v>
      </c>
      <c r="Y52" s="36">
        <f>SUMIFS(СВЦЭМ!$C$39:$C$782,СВЦЭМ!$A$39:$A$782,$A52,СВЦЭМ!$B$39:$B$782,Y$47)+'СЕТ СН'!$G$9+СВЦЭМ!$D$10+'СЕТ СН'!$G$6-'СЕТ СН'!$G$19</f>
        <v>2101.9754825700002</v>
      </c>
    </row>
    <row r="53" spans="1:25" ht="15.75" x14ac:dyDescent="0.2">
      <c r="A53" s="35">
        <f t="shared" si="1"/>
        <v>45297</v>
      </c>
      <c r="B53" s="36">
        <f>SUMIFS(СВЦЭМ!$C$39:$C$782,СВЦЭМ!$A$39:$A$782,$A53,СВЦЭМ!$B$39:$B$782,B$47)+'СЕТ СН'!$G$9+СВЦЭМ!$D$10+'СЕТ СН'!$G$6-'СЕТ СН'!$G$19</f>
        <v>2262.7344225800002</v>
      </c>
      <c r="C53" s="36">
        <f>SUMIFS(СВЦЭМ!$C$39:$C$782,СВЦЭМ!$A$39:$A$782,$A53,СВЦЭМ!$B$39:$B$782,C$47)+'СЕТ СН'!$G$9+СВЦЭМ!$D$10+'СЕТ СН'!$G$6-'СЕТ СН'!$G$19</f>
        <v>2244.1761315700001</v>
      </c>
      <c r="D53" s="36">
        <f>SUMIFS(СВЦЭМ!$C$39:$C$782,СВЦЭМ!$A$39:$A$782,$A53,СВЦЭМ!$B$39:$B$782,D$47)+'СЕТ СН'!$G$9+СВЦЭМ!$D$10+'СЕТ СН'!$G$6-'СЕТ СН'!$G$19</f>
        <v>2257.8388013799999</v>
      </c>
      <c r="E53" s="36">
        <f>SUMIFS(СВЦЭМ!$C$39:$C$782,СВЦЭМ!$A$39:$A$782,$A53,СВЦЭМ!$B$39:$B$782,E$47)+'СЕТ СН'!$G$9+СВЦЭМ!$D$10+'СЕТ СН'!$G$6-'СЕТ СН'!$G$19</f>
        <v>2273.4671367700003</v>
      </c>
      <c r="F53" s="36">
        <f>SUMIFS(СВЦЭМ!$C$39:$C$782,СВЦЭМ!$A$39:$A$782,$A53,СВЦЭМ!$B$39:$B$782,F$47)+'СЕТ СН'!$G$9+СВЦЭМ!$D$10+'СЕТ СН'!$G$6-'СЕТ СН'!$G$19</f>
        <v>2271.2295488499999</v>
      </c>
      <c r="G53" s="36">
        <f>SUMIFS(СВЦЭМ!$C$39:$C$782,СВЦЭМ!$A$39:$A$782,$A53,СВЦЭМ!$B$39:$B$782,G$47)+'СЕТ СН'!$G$9+СВЦЭМ!$D$10+'СЕТ СН'!$G$6-'СЕТ СН'!$G$19</f>
        <v>2261.3963693599999</v>
      </c>
      <c r="H53" s="36">
        <f>SUMIFS(СВЦЭМ!$C$39:$C$782,СВЦЭМ!$A$39:$A$782,$A53,СВЦЭМ!$B$39:$B$782,H$47)+'СЕТ СН'!$G$9+СВЦЭМ!$D$10+'СЕТ СН'!$G$6-'СЕТ СН'!$G$19</f>
        <v>2246.2624670600003</v>
      </c>
      <c r="I53" s="36">
        <f>SUMIFS(СВЦЭМ!$C$39:$C$782,СВЦЭМ!$A$39:$A$782,$A53,СВЦЭМ!$B$39:$B$782,I$47)+'СЕТ СН'!$G$9+СВЦЭМ!$D$10+'СЕТ СН'!$G$6-'СЕТ СН'!$G$19</f>
        <v>2205.29268882</v>
      </c>
      <c r="J53" s="36">
        <f>SUMIFS(СВЦЭМ!$C$39:$C$782,СВЦЭМ!$A$39:$A$782,$A53,СВЦЭМ!$B$39:$B$782,J$47)+'СЕТ СН'!$G$9+СВЦЭМ!$D$10+'СЕТ СН'!$G$6-'СЕТ СН'!$G$19</f>
        <v>2197.1644416399999</v>
      </c>
      <c r="K53" s="36">
        <f>SUMIFS(СВЦЭМ!$C$39:$C$782,СВЦЭМ!$A$39:$A$782,$A53,СВЦЭМ!$B$39:$B$782,K$47)+'СЕТ СН'!$G$9+СВЦЭМ!$D$10+'СЕТ СН'!$G$6-'СЕТ СН'!$G$19</f>
        <v>2159.1429991499999</v>
      </c>
      <c r="L53" s="36">
        <f>SUMIFS(СВЦЭМ!$C$39:$C$782,СВЦЭМ!$A$39:$A$782,$A53,СВЦЭМ!$B$39:$B$782,L$47)+'СЕТ СН'!$G$9+СВЦЭМ!$D$10+'СЕТ СН'!$G$6-'СЕТ СН'!$G$19</f>
        <v>2121.2667499300001</v>
      </c>
      <c r="M53" s="36">
        <f>SUMIFS(СВЦЭМ!$C$39:$C$782,СВЦЭМ!$A$39:$A$782,$A53,СВЦЭМ!$B$39:$B$782,M$47)+'СЕТ СН'!$G$9+СВЦЭМ!$D$10+'СЕТ СН'!$G$6-'СЕТ СН'!$G$19</f>
        <v>2117.73490305</v>
      </c>
      <c r="N53" s="36">
        <f>SUMIFS(СВЦЭМ!$C$39:$C$782,СВЦЭМ!$A$39:$A$782,$A53,СВЦЭМ!$B$39:$B$782,N$47)+'СЕТ СН'!$G$9+СВЦЭМ!$D$10+'СЕТ СН'!$G$6-'СЕТ СН'!$G$19</f>
        <v>2125.4558865600002</v>
      </c>
      <c r="O53" s="36">
        <f>SUMIFS(СВЦЭМ!$C$39:$C$782,СВЦЭМ!$A$39:$A$782,$A53,СВЦЭМ!$B$39:$B$782,O$47)+'СЕТ СН'!$G$9+СВЦЭМ!$D$10+'СЕТ СН'!$G$6-'СЕТ СН'!$G$19</f>
        <v>2137.72970394</v>
      </c>
      <c r="P53" s="36">
        <f>SUMIFS(СВЦЭМ!$C$39:$C$782,СВЦЭМ!$A$39:$A$782,$A53,СВЦЭМ!$B$39:$B$782,P$47)+'СЕТ СН'!$G$9+СВЦЭМ!$D$10+'СЕТ СН'!$G$6-'СЕТ СН'!$G$19</f>
        <v>2150.76575998</v>
      </c>
      <c r="Q53" s="36">
        <f>SUMIFS(СВЦЭМ!$C$39:$C$782,СВЦЭМ!$A$39:$A$782,$A53,СВЦЭМ!$B$39:$B$782,Q$47)+'СЕТ СН'!$G$9+СВЦЭМ!$D$10+'СЕТ СН'!$G$6-'СЕТ СН'!$G$19</f>
        <v>2163.1144335200001</v>
      </c>
      <c r="R53" s="36">
        <f>SUMIFS(СВЦЭМ!$C$39:$C$782,СВЦЭМ!$A$39:$A$782,$A53,СВЦЭМ!$B$39:$B$782,R$47)+'СЕТ СН'!$G$9+СВЦЭМ!$D$10+'СЕТ СН'!$G$6-'СЕТ СН'!$G$19</f>
        <v>2181.23316041</v>
      </c>
      <c r="S53" s="36">
        <f>SUMIFS(СВЦЭМ!$C$39:$C$782,СВЦЭМ!$A$39:$A$782,$A53,СВЦЭМ!$B$39:$B$782,S$47)+'СЕТ СН'!$G$9+СВЦЭМ!$D$10+'СЕТ СН'!$G$6-'СЕТ СН'!$G$19</f>
        <v>2124.0855897199999</v>
      </c>
      <c r="T53" s="36">
        <f>SUMIFS(СВЦЭМ!$C$39:$C$782,СВЦЭМ!$A$39:$A$782,$A53,СВЦЭМ!$B$39:$B$782,T$47)+'СЕТ СН'!$G$9+СВЦЭМ!$D$10+'СЕТ СН'!$G$6-'СЕТ СН'!$G$19</f>
        <v>2087.5174115300001</v>
      </c>
      <c r="U53" s="36">
        <f>SUMIFS(СВЦЭМ!$C$39:$C$782,СВЦЭМ!$A$39:$A$782,$A53,СВЦЭМ!$B$39:$B$782,U$47)+'СЕТ СН'!$G$9+СВЦЭМ!$D$10+'СЕТ СН'!$G$6-'СЕТ СН'!$G$19</f>
        <v>2097.2474773500003</v>
      </c>
      <c r="V53" s="36">
        <f>SUMIFS(СВЦЭМ!$C$39:$C$782,СВЦЭМ!$A$39:$A$782,$A53,СВЦЭМ!$B$39:$B$782,V$47)+'СЕТ СН'!$G$9+СВЦЭМ!$D$10+'СЕТ СН'!$G$6-'СЕТ СН'!$G$19</f>
        <v>2118.3653274399999</v>
      </c>
      <c r="W53" s="36">
        <f>SUMIFS(СВЦЭМ!$C$39:$C$782,СВЦЭМ!$A$39:$A$782,$A53,СВЦЭМ!$B$39:$B$782,W$47)+'СЕТ СН'!$G$9+СВЦЭМ!$D$10+'СЕТ СН'!$G$6-'СЕТ СН'!$G$19</f>
        <v>2124.0978220299999</v>
      </c>
      <c r="X53" s="36">
        <f>SUMIFS(СВЦЭМ!$C$39:$C$782,СВЦЭМ!$A$39:$A$782,$A53,СВЦЭМ!$B$39:$B$782,X$47)+'СЕТ СН'!$G$9+СВЦЭМ!$D$10+'СЕТ СН'!$G$6-'СЕТ СН'!$G$19</f>
        <v>2133.05730021</v>
      </c>
      <c r="Y53" s="36">
        <f>SUMIFS(СВЦЭМ!$C$39:$C$782,СВЦЭМ!$A$39:$A$782,$A53,СВЦЭМ!$B$39:$B$782,Y$47)+'СЕТ СН'!$G$9+СВЦЭМ!$D$10+'СЕТ СН'!$G$6-'СЕТ СН'!$G$19</f>
        <v>2151.03974152</v>
      </c>
    </row>
    <row r="54" spans="1:25" ht="15.75" x14ac:dyDescent="0.2">
      <c r="A54" s="35">
        <f t="shared" si="1"/>
        <v>45298</v>
      </c>
      <c r="B54" s="36">
        <f>SUMIFS(СВЦЭМ!$C$39:$C$782,СВЦЭМ!$A$39:$A$782,$A54,СВЦЭМ!$B$39:$B$782,B$47)+'СЕТ СН'!$G$9+СВЦЭМ!$D$10+'СЕТ СН'!$G$6-'СЕТ СН'!$G$19</f>
        <v>2183.773463</v>
      </c>
      <c r="C54" s="36">
        <f>SUMIFS(СВЦЭМ!$C$39:$C$782,СВЦЭМ!$A$39:$A$782,$A54,СВЦЭМ!$B$39:$B$782,C$47)+'СЕТ СН'!$G$9+СВЦЭМ!$D$10+'СЕТ СН'!$G$6-'СЕТ СН'!$G$19</f>
        <v>2266.0450394899999</v>
      </c>
      <c r="D54" s="36">
        <f>SUMIFS(СВЦЭМ!$C$39:$C$782,СВЦЭМ!$A$39:$A$782,$A54,СВЦЭМ!$B$39:$B$782,D$47)+'СЕТ СН'!$G$9+СВЦЭМ!$D$10+'СЕТ СН'!$G$6-'СЕТ СН'!$G$19</f>
        <v>2288.03214622</v>
      </c>
      <c r="E54" s="36">
        <f>SUMIFS(СВЦЭМ!$C$39:$C$782,СВЦЭМ!$A$39:$A$782,$A54,СВЦЭМ!$B$39:$B$782,E$47)+'СЕТ СН'!$G$9+СВЦЭМ!$D$10+'СЕТ СН'!$G$6-'СЕТ СН'!$G$19</f>
        <v>2298.96087291</v>
      </c>
      <c r="F54" s="36">
        <f>SUMIFS(СВЦЭМ!$C$39:$C$782,СВЦЭМ!$A$39:$A$782,$A54,СВЦЭМ!$B$39:$B$782,F$47)+'СЕТ СН'!$G$9+СВЦЭМ!$D$10+'СЕТ СН'!$G$6-'СЕТ СН'!$G$19</f>
        <v>2298.1994635000001</v>
      </c>
      <c r="G54" s="36">
        <f>SUMIFS(СВЦЭМ!$C$39:$C$782,СВЦЭМ!$A$39:$A$782,$A54,СВЦЭМ!$B$39:$B$782,G$47)+'СЕТ СН'!$G$9+СВЦЭМ!$D$10+'СЕТ СН'!$G$6-'СЕТ СН'!$G$19</f>
        <v>2288.1825435400001</v>
      </c>
      <c r="H54" s="36">
        <f>SUMIFS(СВЦЭМ!$C$39:$C$782,СВЦЭМ!$A$39:$A$782,$A54,СВЦЭМ!$B$39:$B$782,H$47)+'СЕТ СН'!$G$9+СВЦЭМ!$D$10+'СЕТ СН'!$G$6-'СЕТ СН'!$G$19</f>
        <v>2276.3024241600001</v>
      </c>
      <c r="I54" s="36">
        <f>SUMIFS(СВЦЭМ!$C$39:$C$782,СВЦЭМ!$A$39:$A$782,$A54,СВЦЭМ!$B$39:$B$782,I$47)+'СЕТ СН'!$G$9+СВЦЭМ!$D$10+'СЕТ СН'!$G$6-'СЕТ СН'!$G$19</f>
        <v>2277.6680050499999</v>
      </c>
      <c r="J54" s="36">
        <f>SUMIFS(СВЦЭМ!$C$39:$C$782,СВЦЭМ!$A$39:$A$782,$A54,СВЦЭМ!$B$39:$B$782,J$47)+'СЕТ СН'!$G$9+СВЦЭМ!$D$10+'СЕТ СН'!$G$6-'СЕТ СН'!$G$19</f>
        <v>2244.9774903800003</v>
      </c>
      <c r="K54" s="36">
        <f>SUMIFS(СВЦЭМ!$C$39:$C$782,СВЦЭМ!$A$39:$A$782,$A54,СВЦЭМ!$B$39:$B$782,K$47)+'СЕТ СН'!$G$9+СВЦЭМ!$D$10+'СЕТ СН'!$G$6-'СЕТ СН'!$G$19</f>
        <v>2207.1626104400002</v>
      </c>
      <c r="L54" s="36">
        <f>SUMIFS(СВЦЭМ!$C$39:$C$782,СВЦЭМ!$A$39:$A$782,$A54,СВЦЭМ!$B$39:$B$782,L$47)+'СЕТ СН'!$G$9+СВЦЭМ!$D$10+'СЕТ СН'!$G$6-'СЕТ СН'!$G$19</f>
        <v>2177.4234082799999</v>
      </c>
      <c r="M54" s="36">
        <f>SUMIFS(СВЦЭМ!$C$39:$C$782,СВЦЭМ!$A$39:$A$782,$A54,СВЦЭМ!$B$39:$B$782,M$47)+'СЕТ СН'!$G$9+СВЦЭМ!$D$10+'СЕТ СН'!$G$6-'СЕТ СН'!$G$19</f>
        <v>2161.04689745</v>
      </c>
      <c r="N54" s="36">
        <f>SUMIFS(СВЦЭМ!$C$39:$C$782,СВЦЭМ!$A$39:$A$782,$A54,СВЦЭМ!$B$39:$B$782,N$47)+'СЕТ СН'!$G$9+СВЦЭМ!$D$10+'СЕТ СН'!$G$6-'СЕТ СН'!$G$19</f>
        <v>2173.1064231099999</v>
      </c>
      <c r="O54" s="36">
        <f>SUMIFS(СВЦЭМ!$C$39:$C$782,СВЦЭМ!$A$39:$A$782,$A54,СВЦЭМ!$B$39:$B$782,O$47)+'СЕТ СН'!$G$9+СВЦЭМ!$D$10+'СЕТ СН'!$G$6-'СЕТ СН'!$G$19</f>
        <v>2181.4887121400002</v>
      </c>
      <c r="P54" s="36">
        <f>SUMIFS(СВЦЭМ!$C$39:$C$782,СВЦЭМ!$A$39:$A$782,$A54,СВЦЭМ!$B$39:$B$782,P$47)+'СЕТ СН'!$G$9+СВЦЭМ!$D$10+'СЕТ СН'!$G$6-'СЕТ СН'!$G$19</f>
        <v>2201.9808368700001</v>
      </c>
      <c r="Q54" s="36">
        <f>SUMIFS(СВЦЭМ!$C$39:$C$782,СВЦЭМ!$A$39:$A$782,$A54,СВЦЭМ!$B$39:$B$782,Q$47)+'СЕТ СН'!$G$9+СВЦЭМ!$D$10+'СЕТ СН'!$G$6-'СЕТ СН'!$G$19</f>
        <v>2200.6963604900002</v>
      </c>
      <c r="R54" s="36">
        <f>SUMIFS(СВЦЭМ!$C$39:$C$782,СВЦЭМ!$A$39:$A$782,$A54,СВЦЭМ!$B$39:$B$782,R$47)+'СЕТ СН'!$G$9+СВЦЭМ!$D$10+'СЕТ СН'!$G$6-'СЕТ СН'!$G$19</f>
        <v>2191.6903826900002</v>
      </c>
      <c r="S54" s="36">
        <f>SUMIFS(СВЦЭМ!$C$39:$C$782,СВЦЭМ!$A$39:$A$782,$A54,СВЦЭМ!$B$39:$B$782,S$47)+'СЕТ СН'!$G$9+СВЦЭМ!$D$10+'СЕТ СН'!$G$6-'СЕТ СН'!$G$19</f>
        <v>2166.8662357799999</v>
      </c>
      <c r="T54" s="36">
        <f>SUMIFS(СВЦЭМ!$C$39:$C$782,СВЦЭМ!$A$39:$A$782,$A54,СВЦЭМ!$B$39:$B$782,T$47)+'СЕТ СН'!$G$9+СВЦЭМ!$D$10+'СЕТ СН'!$G$6-'СЕТ СН'!$G$19</f>
        <v>2153.0384882900003</v>
      </c>
      <c r="U54" s="36">
        <f>SUMIFS(СВЦЭМ!$C$39:$C$782,СВЦЭМ!$A$39:$A$782,$A54,СВЦЭМ!$B$39:$B$782,U$47)+'СЕТ СН'!$G$9+СВЦЭМ!$D$10+'СЕТ СН'!$G$6-'СЕТ СН'!$G$19</f>
        <v>2173.7439913000003</v>
      </c>
      <c r="V54" s="36">
        <f>SUMIFS(СВЦЭМ!$C$39:$C$782,СВЦЭМ!$A$39:$A$782,$A54,СВЦЭМ!$B$39:$B$782,V$47)+'СЕТ СН'!$G$9+СВЦЭМ!$D$10+'СЕТ СН'!$G$6-'СЕТ СН'!$G$19</f>
        <v>2184.1438591800002</v>
      </c>
      <c r="W54" s="36">
        <f>SUMIFS(СВЦЭМ!$C$39:$C$782,СВЦЭМ!$A$39:$A$782,$A54,СВЦЭМ!$B$39:$B$782,W$47)+'СЕТ СН'!$G$9+СВЦЭМ!$D$10+'СЕТ СН'!$G$6-'СЕТ СН'!$G$19</f>
        <v>2190.6099465500001</v>
      </c>
      <c r="X54" s="36">
        <f>SUMIFS(СВЦЭМ!$C$39:$C$782,СВЦЭМ!$A$39:$A$782,$A54,СВЦЭМ!$B$39:$B$782,X$47)+'СЕТ СН'!$G$9+СВЦЭМ!$D$10+'СЕТ СН'!$G$6-'СЕТ СН'!$G$19</f>
        <v>2207.91110957</v>
      </c>
      <c r="Y54" s="36">
        <f>SUMIFS(СВЦЭМ!$C$39:$C$782,СВЦЭМ!$A$39:$A$782,$A54,СВЦЭМ!$B$39:$B$782,Y$47)+'СЕТ СН'!$G$9+СВЦЭМ!$D$10+'СЕТ СН'!$G$6-'СЕТ СН'!$G$19</f>
        <v>2222.8204980999999</v>
      </c>
    </row>
    <row r="55" spans="1:25" ht="15.75" x14ac:dyDescent="0.2">
      <c r="A55" s="35">
        <f t="shared" si="1"/>
        <v>45299</v>
      </c>
      <c r="B55" s="36">
        <f>SUMIFS(СВЦЭМ!$C$39:$C$782,СВЦЭМ!$A$39:$A$782,$A55,СВЦЭМ!$B$39:$B$782,B$47)+'СЕТ СН'!$G$9+СВЦЭМ!$D$10+'СЕТ СН'!$G$6-'СЕТ СН'!$G$19</f>
        <v>2076.2184837700001</v>
      </c>
      <c r="C55" s="36">
        <f>SUMIFS(СВЦЭМ!$C$39:$C$782,СВЦЭМ!$A$39:$A$782,$A55,СВЦЭМ!$B$39:$B$782,C$47)+'СЕТ СН'!$G$9+СВЦЭМ!$D$10+'СЕТ СН'!$G$6-'СЕТ СН'!$G$19</f>
        <v>2097.5744929000002</v>
      </c>
      <c r="D55" s="36">
        <f>SUMIFS(СВЦЭМ!$C$39:$C$782,СВЦЭМ!$A$39:$A$782,$A55,СВЦЭМ!$B$39:$B$782,D$47)+'СЕТ СН'!$G$9+СВЦЭМ!$D$10+'СЕТ СН'!$G$6-'СЕТ СН'!$G$19</f>
        <v>2118.99869734</v>
      </c>
      <c r="E55" s="36">
        <f>SUMIFS(СВЦЭМ!$C$39:$C$782,СВЦЭМ!$A$39:$A$782,$A55,СВЦЭМ!$B$39:$B$782,E$47)+'СЕТ СН'!$G$9+СВЦЭМ!$D$10+'СЕТ СН'!$G$6-'СЕТ СН'!$G$19</f>
        <v>2129.55368886</v>
      </c>
      <c r="F55" s="36">
        <f>SUMIFS(СВЦЭМ!$C$39:$C$782,СВЦЭМ!$A$39:$A$782,$A55,СВЦЭМ!$B$39:$B$782,F$47)+'СЕТ СН'!$G$9+СВЦЭМ!$D$10+'СЕТ СН'!$G$6-'СЕТ СН'!$G$19</f>
        <v>2139.2734197099999</v>
      </c>
      <c r="G55" s="36">
        <f>SUMIFS(СВЦЭМ!$C$39:$C$782,СВЦЭМ!$A$39:$A$782,$A55,СВЦЭМ!$B$39:$B$782,G$47)+'СЕТ СН'!$G$9+СВЦЭМ!$D$10+'СЕТ СН'!$G$6-'СЕТ СН'!$G$19</f>
        <v>2129.8348474200002</v>
      </c>
      <c r="H55" s="36">
        <f>SUMIFS(СВЦЭМ!$C$39:$C$782,СВЦЭМ!$A$39:$A$782,$A55,СВЦЭМ!$B$39:$B$782,H$47)+'СЕТ СН'!$G$9+СВЦЭМ!$D$10+'СЕТ СН'!$G$6-'СЕТ СН'!$G$19</f>
        <v>2115.6668749300002</v>
      </c>
      <c r="I55" s="36">
        <f>SUMIFS(СВЦЭМ!$C$39:$C$782,СВЦЭМ!$A$39:$A$782,$A55,СВЦЭМ!$B$39:$B$782,I$47)+'СЕТ СН'!$G$9+СВЦЭМ!$D$10+'СЕТ СН'!$G$6-'СЕТ СН'!$G$19</f>
        <v>2105.2894093300001</v>
      </c>
      <c r="J55" s="36">
        <f>SUMIFS(СВЦЭМ!$C$39:$C$782,СВЦЭМ!$A$39:$A$782,$A55,СВЦЭМ!$B$39:$B$782,J$47)+'СЕТ СН'!$G$9+СВЦЭМ!$D$10+'СЕТ СН'!$G$6-'СЕТ СН'!$G$19</f>
        <v>2075.0945513900001</v>
      </c>
      <c r="K55" s="36">
        <f>SUMIFS(СВЦЭМ!$C$39:$C$782,СВЦЭМ!$A$39:$A$782,$A55,СВЦЭМ!$B$39:$B$782,K$47)+'СЕТ СН'!$G$9+СВЦЭМ!$D$10+'СЕТ СН'!$G$6-'СЕТ СН'!$G$19</f>
        <v>2064.0461339600001</v>
      </c>
      <c r="L55" s="36">
        <f>SUMIFS(СВЦЭМ!$C$39:$C$782,СВЦЭМ!$A$39:$A$782,$A55,СВЦЭМ!$B$39:$B$782,L$47)+'СЕТ СН'!$G$9+СВЦЭМ!$D$10+'СЕТ СН'!$G$6-'СЕТ СН'!$G$19</f>
        <v>2131.7620242500002</v>
      </c>
      <c r="M55" s="36">
        <f>SUMIFS(СВЦЭМ!$C$39:$C$782,СВЦЭМ!$A$39:$A$782,$A55,СВЦЭМ!$B$39:$B$782,M$47)+'СЕТ СН'!$G$9+СВЦЭМ!$D$10+'СЕТ СН'!$G$6-'СЕТ СН'!$G$19</f>
        <v>2119.7844724500001</v>
      </c>
      <c r="N55" s="36">
        <f>SUMIFS(СВЦЭМ!$C$39:$C$782,СВЦЭМ!$A$39:$A$782,$A55,СВЦЭМ!$B$39:$B$782,N$47)+'СЕТ СН'!$G$9+СВЦЭМ!$D$10+'СЕТ СН'!$G$6-'СЕТ СН'!$G$19</f>
        <v>2127.2578547799999</v>
      </c>
      <c r="O55" s="36">
        <f>SUMIFS(СВЦЭМ!$C$39:$C$782,СВЦЭМ!$A$39:$A$782,$A55,СВЦЭМ!$B$39:$B$782,O$47)+'СЕТ СН'!$G$9+СВЦЭМ!$D$10+'СЕТ СН'!$G$6-'СЕТ СН'!$G$19</f>
        <v>2142.30098524</v>
      </c>
      <c r="P55" s="36">
        <f>SUMIFS(СВЦЭМ!$C$39:$C$782,СВЦЭМ!$A$39:$A$782,$A55,СВЦЭМ!$B$39:$B$782,P$47)+'СЕТ СН'!$G$9+СВЦЭМ!$D$10+'СЕТ СН'!$G$6-'СЕТ СН'!$G$19</f>
        <v>2162.3362766200003</v>
      </c>
      <c r="Q55" s="36">
        <f>SUMIFS(СВЦЭМ!$C$39:$C$782,СВЦЭМ!$A$39:$A$782,$A55,СВЦЭМ!$B$39:$B$782,Q$47)+'СЕТ СН'!$G$9+СВЦЭМ!$D$10+'СЕТ СН'!$G$6-'СЕТ СН'!$G$19</f>
        <v>2165.8620358799999</v>
      </c>
      <c r="R55" s="36">
        <f>SUMIFS(СВЦЭМ!$C$39:$C$782,СВЦЭМ!$A$39:$A$782,$A55,СВЦЭМ!$B$39:$B$782,R$47)+'СЕТ СН'!$G$9+СВЦЭМ!$D$10+'СЕТ СН'!$G$6-'СЕТ СН'!$G$19</f>
        <v>2157.4805499899999</v>
      </c>
      <c r="S55" s="36">
        <f>SUMIFS(СВЦЭМ!$C$39:$C$782,СВЦЭМ!$A$39:$A$782,$A55,СВЦЭМ!$B$39:$B$782,S$47)+'СЕТ СН'!$G$9+СВЦЭМ!$D$10+'СЕТ СН'!$G$6-'СЕТ СН'!$G$19</f>
        <v>2131.1904531600003</v>
      </c>
      <c r="T55" s="36">
        <f>SUMIFS(СВЦЭМ!$C$39:$C$782,СВЦЭМ!$A$39:$A$782,$A55,СВЦЭМ!$B$39:$B$782,T$47)+'СЕТ СН'!$G$9+СВЦЭМ!$D$10+'СЕТ СН'!$G$6-'СЕТ СН'!$G$19</f>
        <v>2098.0819806</v>
      </c>
      <c r="U55" s="36">
        <f>SUMIFS(СВЦЭМ!$C$39:$C$782,СВЦЭМ!$A$39:$A$782,$A55,СВЦЭМ!$B$39:$B$782,U$47)+'СЕТ СН'!$G$9+СВЦЭМ!$D$10+'СЕТ СН'!$G$6-'СЕТ СН'!$G$19</f>
        <v>2109.7144768000003</v>
      </c>
      <c r="V55" s="36">
        <f>SUMIFS(СВЦЭМ!$C$39:$C$782,СВЦЭМ!$A$39:$A$782,$A55,СВЦЭМ!$B$39:$B$782,V$47)+'СЕТ СН'!$G$9+СВЦЭМ!$D$10+'СЕТ СН'!$G$6-'СЕТ СН'!$G$19</f>
        <v>2129.2094419499999</v>
      </c>
      <c r="W55" s="36">
        <f>SUMIFS(СВЦЭМ!$C$39:$C$782,СВЦЭМ!$A$39:$A$782,$A55,СВЦЭМ!$B$39:$B$782,W$47)+'СЕТ СН'!$G$9+СВЦЭМ!$D$10+'СЕТ СН'!$G$6-'СЕТ СН'!$G$19</f>
        <v>2125.9965603000001</v>
      </c>
      <c r="X55" s="36">
        <f>SUMIFS(СВЦЭМ!$C$39:$C$782,СВЦЭМ!$A$39:$A$782,$A55,СВЦЭМ!$B$39:$B$782,X$47)+'СЕТ СН'!$G$9+СВЦЭМ!$D$10+'СЕТ СН'!$G$6-'СЕТ СН'!$G$19</f>
        <v>2138.2481494900003</v>
      </c>
      <c r="Y55" s="36">
        <f>SUMIFS(СВЦЭМ!$C$39:$C$782,СВЦЭМ!$A$39:$A$782,$A55,СВЦЭМ!$B$39:$B$782,Y$47)+'СЕТ СН'!$G$9+СВЦЭМ!$D$10+'СЕТ СН'!$G$6-'СЕТ СН'!$G$19</f>
        <v>2147.6084801000002</v>
      </c>
    </row>
    <row r="56" spans="1:25" ht="15.75" x14ac:dyDescent="0.2">
      <c r="A56" s="35">
        <f t="shared" si="1"/>
        <v>45300</v>
      </c>
      <c r="B56" s="36">
        <f>SUMIFS(СВЦЭМ!$C$39:$C$782,СВЦЭМ!$A$39:$A$782,$A56,СВЦЭМ!$B$39:$B$782,B$47)+'СЕТ СН'!$G$9+СВЦЭМ!$D$10+'СЕТ СН'!$G$6-'СЕТ СН'!$G$19</f>
        <v>2154.6865398700002</v>
      </c>
      <c r="C56" s="36">
        <f>SUMIFS(СВЦЭМ!$C$39:$C$782,СВЦЭМ!$A$39:$A$782,$A56,СВЦЭМ!$B$39:$B$782,C$47)+'СЕТ СН'!$G$9+СВЦЭМ!$D$10+'СЕТ СН'!$G$6-'СЕТ СН'!$G$19</f>
        <v>2240.05557125</v>
      </c>
      <c r="D56" s="36">
        <f>SUMIFS(СВЦЭМ!$C$39:$C$782,СВЦЭМ!$A$39:$A$782,$A56,СВЦЭМ!$B$39:$B$782,D$47)+'СЕТ СН'!$G$9+СВЦЭМ!$D$10+'СЕТ СН'!$G$6-'СЕТ СН'!$G$19</f>
        <v>2302.3341805700002</v>
      </c>
      <c r="E56" s="36">
        <f>SUMIFS(СВЦЭМ!$C$39:$C$782,СВЦЭМ!$A$39:$A$782,$A56,СВЦЭМ!$B$39:$B$782,E$47)+'СЕТ СН'!$G$9+СВЦЭМ!$D$10+'СЕТ СН'!$G$6-'СЕТ СН'!$G$19</f>
        <v>2322.9177314200001</v>
      </c>
      <c r="F56" s="36">
        <f>SUMIFS(СВЦЭМ!$C$39:$C$782,СВЦЭМ!$A$39:$A$782,$A56,СВЦЭМ!$B$39:$B$782,F$47)+'СЕТ СН'!$G$9+СВЦЭМ!$D$10+'СЕТ СН'!$G$6-'СЕТ СН'!$G$19</f>
        <v>2320.35297442</v>
      </c>
      <c r="G56" s="36">
        <f>SUMIFS(СВЦЭМ!$C$39:$C$782,СВЦЭМ!$A$39:$A$782,$A56,СВЦЭМ!$B$39:$B$782,G$47)+'СЕТ СН'!$G$9+СВЦЭМ!$D$10+'СЕТ СН'!$G$6-'СЕТ СН'!$G$19</f>
        <v>2306.7609822600002</v>
      </c>
      <c r="H56" s="36">
        <f>SUMIFS(СВЦЭМ!$C$39:$C$782,СВЦЭМ!$A$39:$A$782,$A56,СВЦЭМ!$B$39:$B$782,H$47)+'СЕТ СН'!$G$9+СВЦЭМ!$D$10+'СЕТ СН'!$G$6-'СЕТ СН'!$G$19</f>
        <v>2248.1301579599999</v>
      </c>
      <c r="I56" s="36">
        <f>SUMIFS(СВЦЭМ!$C$39:$C$782,СВЦЭМ!$A$39:$A$782,$A56,СВЦЭМ!$B$39:$B$782,I$47)+'СЕТ СН'!$G$9+СВЦЭМ!$D$10+'СЕТ СН'!$G$6-'СЕТ СН'!$G$19</f>
        <v>2213.7285297100002</v>
      </c>
      <c r="J56" s="36">
        <f>SUMIFS(СВЦЭМ!$C$39:$C$782,СВЦЭМ!$A$39:$A$782,$A56,СВЦЭМ!$B$39:$B$782,J$47)+'СЕТ СН'!$G$9+СВЦЭМ!$D$10+'СЕТ СН'!$G$6-'СЕТ СН'!$G$19</f>
        <v>2202.6228509299999</v>
      </c>
      <c r="K56" s="36">
        <f>SUMIFS(СВЦЭМ!$C$39:$C$782,СВЦЭМ!$A$39:$A$782,$A56,СВЦЭМ!$B$39:$B$782,K$47)+'СЕТ СН'!$G$9+СВЦЭМ!$D$10+'СЕТ СН'!$G$6-'СЕТ СН'!$G$19</f>
        <v>2186.4707705800001</v>
      </c>
      <c r="L56" s="36">
        <f>SUMIFS(СВЦЭМ!$C$39:$C$782,СВЦЭМ!$A$39:$A$782,$A56,СВЦЭМ!$B$39:$B$782,L$47)+'СЕТ СН'!$G$9+СВЦЭМ!$D$10+'СЕТ СН'!$G$6-'СЕТ СН'!$G$19</f>
        <v>2172.70981828</v>
      </c>
      <c r="M56" s="36">
        <f>SUMIFS(СВЦЭМ!$C$39:$C$782,СВЦЭМ!$A$39:$A$782,$A56,СВЦЭМ!$B$39:$B$782,M$47)+'СЕТ СН'!$G$9+СВЦЭМ!$D$10+'СЕТ СН'!$G$6-'СЕТ СН'!$G$19</f>
        <v>2186.19487759</v>
      </c>
      <c r="N56" s="36">
        <f>SUMIFS(СВЦЭМ!$C$39:$C$782,СВЦЭМ!$A$39:$A$782,$A56,СВЦЭМ!$B$39:$B$782,N$47)+'СЕТ СН'!$G$9+СВЦЭМ!$D$10+'СЕТ СН'!$G$6-'СЕТ СН'!$G$19</f>
        <v>2201.4781423899999</v>
      </c>
      <c r="O56" s="36">
        <f>SUMIFS(СВЦЭМ!$C$39:$C$782,СВЦЭМ!$A$39:$A$782,$A56,СВЦЭМ!$B$39:$B$782,O$47)+'СЕТ СН'!$G$9+СВЦЭМ!$D$10+'СЕТ СН'!$G$6-'СЕТ СН'!$G$19</f>
        <v>2200.3917525000002</v>
      </c>
      <c r="P56" s="36">
        <f>SUMIFS(СВЦЭМ!$C$39:$C$782,СВЦЭМ!$A$39:$A$782,$A56,СВЦЭМ!$B$39:$B$782,P$47)+'СЕТ СН'!$G$9+СВЦЭМ!$D$10+'СЕТ СН'!$G$6-'СЕТ СН'!$G$19</f>
        <v>2219.9244706600002</v>
      </c>
      <c r="Q56" s="36">
        <f>SUMIFS(СВЦЭМ!$C$39:$C$782,СВЦЭМ!$A$39:$A$782,$A56,СВЦЭМ!$B$39:$B$782,Q$47)+'СЕТ СН'!$G$9+СВЦЭМ!$D$10+'СЕТ СН'!$G$6-'СЕТ СН'!$G$19</f>
        <v>2223.6321584800003</v>
      </c>
      <c r="R56" s="36">
        <f>SUMIFS(СВЦЭМ!$C$39:$C$782,СВЦЭМ!$A$39:$A$782,$A56,СВЦЭМ!$B$39:$B$782,R$47)+'СЕТ СН'!$G$9+СВЦЭМ!$D$10+'СЕТ СН'!$G$6-'СЕТ СН'!$G$19</f>
        <v>2212.3905425400003</v>
      </c>
      <c r="S56" s="36">
        <f>SUMIFS(СВЦЭМ!$C$39:$C$782,СВЦЭМ!$A$39:$A$782,$A56,СВЦЭМ!$B$39:$B$782,S$47)+'СЕТ СН'!$G$9+СВЦЭМ!$D$10+'СЕТ СН'!$G$6-'СЕТ СН'!$G$19</f>
        <v>2193.9187014200002</v>
      </c>
      <c r="T56" s="36">
        <f>SUMIFS(СВЦЭМ!$C$39:$C$782,СВЦЭМ!$A$39:$A$782,$A56,СВЦЭМ!$B$39:$B$782,T$47)+'СЕТ СН'!$G$9+СВЦЭМ!$D$10+'СЕТ СН'!$G$6-'СЕТ СН'!$G$19</f>
        <v>2164.0853424800002</v>
      </c>
      <c r="U56" s="36">
        <f>SUMIFS(СВЦЭМ!$C$39:$C$782,СВЦЭМ!$A$39:$A$782,$A56,СВЦЭМ!$B$39:$B$782,U$47)+'СЕТ СН'!$G$9+СВЦЭМ!$D$10+'СЕТ СН'!$G$6-'СЕТ СН'!$G$19</f>
        <v>2173.8897739700001</v>
      </c>
      <c r="V56" s="36">
        <f>SUMIFS(СВЦЭМ!$C$39:$C$782,СВЦЭМ!$A$39:$A$782,$A56,СВЦЭМ!$B$39:$B$782,V$47)+'СЕТ СН'!$G$9+СВЦЭМ!$D$10+'СЕТ СН'!$G$6-'СЕТ СН'!$G$19</f>
        <v>2186.2149405</v>
      </c>
      <c r="W56" s="36">
        <f>SUMIFS(СВЦЭМ!$C$39:$C$782,СВЦЭМ!$A$39:$A$782,$A56,СВЦЭМ!$B$39:$B$782,W$47)+'СЕТ СН'!$G$9+СВЦЭМ!$D$10+'СЕТ СН'!$G$6-'СЕТ СН'!$G$19</f>
        <v>2194.0364334400001</v>
      </c>
      <c r="X56" s="36">
        <f>SUMIFS(СВЦЭМ!$C$39:$C$782,СВЦЭМ!$A$39:$A$782,$A56,СВЦЭМ!$B$39:$B$782,X$47)+'СЕТ СН'!$G$9+СВЦЭМ!$D$10+'СЕТ СН'!$G$6-'СЕТ СН'!$G$19</f>
        <v>2208.2867201100003</v>
      </c>
      <c r="Y56" s="36">
        <f>SUMIFS(СВЦЭМ!$C$39:$C$782,СВЦЭМ!$A$39:$A$782,$A56,СВЦЭМ!$B$39:$B$782,Y$47)+'СЕТ СН'!$G$9+СВЦЭМ!$D$10+'СЕТ СН'!$G$6-'СЕТ СН'!$G$19</f>
        <v>2228.4080074100002</v>
      </c>
    </row>
    <row r="57" spans="1:25" ht="15.75" x14ac:dyDescent="0.2">
      <c r="A57" s="35">
        <f t="shared" si="1"/>
        <v>45301</v>
      </c>
      <c r="B57" s="36">
        <f>SUMIFS(СВЦЭМ!$C$39:$C$782,СВЦЭМ!$A$39:$A$782,$A57,СВЦЭМ!$B$39:$B$782,B$47)+'СЕТ СН'!$G$9+СВЦЭМ!$D$10+'СЕТ СН'!$G$6-'СЕТ СН'!$G$19</f>
        <v>2223.54789441</v>
      </c>
      <c r="C57" s="36">
        <f>SUMIFS(СВЦЭМ!$C$39:$C$782,СВЦЭМ!$A$39:$A$782,$A57,СВЦЭМ!$B$39:$B$782,C$47)+'СЕТ СН'!$G$9+СВЦЭМ!$D$10+'СЕТ СН'!$G$6-'СЕТ СН'!$G$19</f>
        <v>2262.5471074400002</v>
      </c>
      <c r="D57" s="36">
        <f>SUMIFS(СВЦЭМ!$C$39:$C$782,СВЦЭМ!$A$39:$A$782,$A57,СВЦЭМ!$B$39:$B$782,D$47)+'СЕТ СН'!$G$9+СВЦЭМ!$D$10+'СЕТ СН'!$G$6-'СЕТ СН'!$G$19</f>
        <v>2292.3816212199999</v>
      </c>
      <c r="E57" s="36">
        <f>SUMIFS(СВЦЭМ!$C$39:$C$782,СВЦЭМ!$A$39:$A$782,$A57,СВЦЭМ!$B$39:$B$782,E$47)+'СЕТ СН'!$G$9+СВЦЭМ!$D$10+'СЕТ СН'!$G$6-'СЕТ СН'!$G$19</f>
        <v>2307.66986064</v>
      </c>
      <c r="F57" s="36">
        <f>SUMIFS(СВЦЭМ!$C$39:$C$782,СВЦЭМ!$A$39:$A$782,$A57,СВЦЭМ!$B$39:$B$782,F$47)+'СЕТ СН'!$G$9+СВЦЭМ!$D$10+'СЕТ СН'!$G$6-'СЕТ СН'!$G$19</f>
        <v>2301.6437308600002</v>
      </c>
      <c r="G57" s="36">
        <f>SUMIFS(СВЦЭМ!$C$39:$C$782,СВЦЭМ!$A$39:$A$782,$A57,СВЦЭМ!$B$39:$B$782,G$47)+'СЕТ СН'!$G$9+СВЦЭМ!$D$10+'СЕТ СН'!$G$6-'СЕТ СН'!$G$19</f>
        <v>2281.9941670500002</v>
      </c>
      <c r="H57" s="36">
        <f>SUMIFS(СВЦЭМ!$C$39:$C$782,СВЦЭМ!$A$39:$A$782,$A57,СВЦЭМ!$B$39:$B$782,H$47)+'СЕТ СН'!$G$9+СВЦЭМ!$D$10+'СЕТ СН'!$G$6-'СЕТ СН'!$G$19</f>
        <v>2225.6991059000002</v>
      </c>
      <c r="I57" s="36">
        <f>SUMIFS(СВЦЭМ!$C$39:$C$782,СВЦЭМ!$A$39:$A$782,$A57,СВЦЭМ!$B$39:$B$782,I$47)+'СЕТ СН'!$G$9+СВЦЭМ!$D$10+'СЕТ СН'!$G$6-'СЕТ СН'!$G$19</f>
        <v>2186.5669284300002</v>
      </c>
      <c r="J57" s="36">
        <f>SUMIFS(СВЦЭМ!$C$39:$C$782,СВЦЭМ!$A$39:$A$782,$A57,СВЦЭМ!$B$39:$B$782,J$47)+'СЕТ СН'!$G$9+СВЦЭМ!$D$10+'СЕТ СН'!$G$6-'СЕТ СН'!$G$19</f>
        <v>2197.5721991200003</v>
      </c>
      <c r="K57" s="36">
        <f>SUMIFS(СВЦЭМ!$C$39:$C$782,СВЦЭМ!$A$39:$A$782,$A57,СВЦЭМ!$B$39:$B$782,K$47)+'СЕТ СН'!$G$9+СВЦЭМ!$D$10+'СЕТ СН'!$G$6-'СЕТ СН'!$G$19</f>
        <v>2178.72366053</v>
      </c>
      <c r="L57" s="36">
        <f>SUMIFS(СВЦЭМ!$C$39:$C$782,СВЦЭМ!$A$39:$A$782,$A57,СВЦЭМ!$B$39:$B$782,L$47)+'СЕТ СН'!$G$9+СВЦЭМ!$D$10+'СЕТ СН'!$G$6-'СЕТ СН'!$G$19</f>
        <v>2165.0376779500002</v>
      </c>
      <c r="M57" s="36">
        <f>SUMIFS(СВЦЭМ!$C$39:$C$782,СВЦЭМ!$A$39:$A$782,$A57,СВЦЭМ!$B$39:$B$782,M$47)+'СЕТ СН'!$G$9+СВЦЭМ!$D$10+'СЕТ СН'!$G$6-'СЕТ СН'!$G$19</f>
        <v>2168.3092113100001</v>
      </c>
      <c r="N57" s="36">
        <f>SUMIFS(СВЦЭМ!$C$39:$C$782,СВЦЭМ!$A$39:$A$782,$A57,СВЦЭМ!$B$39:$B$782,N$47)+'СЕТ СН'!$G$9+СВЦЭМ!$D$10+'СЕТ СН'!$G$6-'СЕТ СН'!$G$19</f>
        <v>2157.0467750100001</v>
      </c>
      <c r="O57" s="36">
        <f>SUMIFS(СВЦЭМ!$C$39:$C$782,СВЦЭМ!$A$39:$A$782,$A57,СВЦЭМ!$B$39:$B$782,O$47)+'СЕТ СН'!$G$9+СВЦЭМ!$D$10+'СЕТ СН'!$G$6-'СЕТ СН'!$G$19</f>
        <v>2162.8295099000002</v>
      </c>
      <c r="P57" s="36">
        <f>SUMIFS(СВЦЭМ!$C$39:$C$782,СВЦЭМ!$A$39:$A$782,$A57,СВЦЭМ!$B$39:$B$782,P$47)+'СЕТ СН'!$G$9+СВЦЭМ!$D$10+'СЕТ СН'!$G$6-'СЕТ СН'!$G$19</f>
        <v>2176.8284802200001</v>
      </c>
      <c r="Q57" s="36">
        <f>SUMIFS(СВЦЭМ!$C$39:$C$782,СВЦЭМ!$A$39:$A$782,$A57,СВЦЭМ!$B$39:$B$782,Q$47)+'СЕТ СН'!$G$9+СВЦЭМ!$D$10+'СЕТ СН'!$G$6-'СЕТ СН'!$G$19</f>
        <v>2168.5164340000001</v>
      </c>
      <c r="R57" s="36">
        <f>SUMIFS(СВЦЭМ!$C$39:$C$782,СВЦЭМ!$A$39:$A$782,$A57,СВЦЭМ!$B$39:$B$782,R$47)+'СЕТ СН'!$G$9+СВЦЭМ!$D$10+'СЕТ СН'!$G$6-'СЕТ СН'!$G$19</f>
        <v>2173.6590283200003</v>
      </c>
      <c r="S57" s="36">
        <f>SUMIFS(СВЦЭМ!$C$39:$C$782,СВЦЭМ!$A$39:$A$782,$A57,СВЦЭМ!$B$39:$B$782,S$47)+'СЕТ СН'!$G$9+СВЦЭМ!$D$10+'СЕТ СН'!$G$6-'СЕТ СН'!$G$19</f>
        <v>2154.5672795099999</v>
      </c>
      <c r="T57" s="36">
        <f>SUMIFS(СВЦЭМ!$C$39:$C$782,СВЦЭМ!$A$39:$A$782,$A57,СВЦЭМ!$B$39:$B$782,T$47)+'СЕТ СН'!$G$9+СВЦЭМ!$D$10+'СЕТ СН'!$G$6-'СЕТ СН'!$G$19</f>
        <v>2135.8136112299999</v>
      </c>
      <c r="U57" s="36">
        <f>SUMIFS(СВЦЭМ!$C$39:$C$782,СВЦЭМ!$A$39:$A$782,$A57,СВЦЭМ!$B$39:$B$782,U$47)+'СЕТ СН'!$G$9+СВЦЭМ!$D$10+'СЕТ СН'!$G$6-'СЕТ СН'!$G$19</f>
        <v>2151.0175850599999</v>
      </c>
      <c r="V57" s="36">
        <f>SUMIFS(СВЦЭМ!$C$39:$C$782,СВЦЭМ!$A$39:$A$782,$A57,СВЦЭМ!$B$39:$B$782,V$47)+'СЕТ СН'!$G$9+СВЦЭМ!$D$10+'СЕТ СН'!$G$6-'СЕТ СН'!$G$19</f>
        <v>2168.4223207300001</v>
      </c>
      <c r="W57" s="36">
        <f>SUMIFS(СВЦЭМ!$C$39:$C$782,СВЦЭМ!$A$39:$A$782,$A57,СВЦЭМ!$B$39:$B$782,W$47)+'СЕТ СН'!$G$9+СВЦЭМ!$D$10+'СЕТ СН'!$G$6-'СЕТ СН'!$G$19</f>
        <v>2166.94575859</v>
      </c>
      <c r="X57" s="36">
        <f>SUMIFS(СВЦЭМ!$C$39:$C$782,СВЦЭМ!$A$39:$A$782,$A57,СВЦЭМ!$B$39:$B$782,X$47)+'СЕТ СН'!$G$9+СВЦЭМ!$D$10+'СЕТ СН'!$G$6-'СЕТ СН'!$G$19</f>
        <v>2186.7475271900003</v>
      </c>
      <c r="Y57" s="36">
        <f>SUMIFS(СВЦЭМ!$C$39:$C$782,СВЦЭМ!$A$39:$A$782,$A57,СВЦЭМ!$B$39:$B$782,Y$47)+'СЕТ СН'!$G$9+СВЦЭМ!$D$10+'СЕТ СН'!$G$6-'СЕТ СН'!$G$19</f>
        <v>2209.9166702400003</v>
      </c>
    </row>
    <row r="58" spans="1:25" ht="15.75" x14ac:dyDescent="0.2">
      <c r="A58" s="35">
        <f t="shared" si="1"/>
        <v>45302</v>
      </c>
      <c r="B58" s="36">
        <f>SUMIFS(СВЦЭМ!$C$39:$C$782,СВЦЭМ!$A$39:$A$782,$A58,СВЦЭМ!$B$39:$B$782,B$47)+'СЕТ СН'!$G$9+СВЦЭМ!$D$10+'СЕТ СН'!$G$6-'СЕТ СН'!$G$19</f>
        <v>2238.5691127600003</v>
      </c>
      <c r="C58" s="36">
        <f>SUMIFS(СВЦЭМ!$C$39:$C$782,СВЦЭМ!$A$39:$A$782,$A58,СВЦЭМ!$B$39:$B$782,C$47)+'СЕТ СН'!$G$9+СВЦЭМ!$D$10+'СЕТ СН'!$G$6-'СЕТ СН'!$G$19</f>
        <v>2278.3641802699999</v>
      </c>
      <c r="D58" s="36">
        <f>SUMIFS(СВЦЭМ!$C$39:$C$782,СВЦЭМ!$A$39:$A$782,$A58,СВЦЭМ!$B$39:$B$782,D$47)+'СЕТ СН'!$G$9+СВЦЭМ!$D$10+'СЕТ СН'!$G$6-'СЕТ СН'!$G$19</f>
        <v>2296.5777522200001</v>
      </c>
      <c r="E58" s="36">
        <f>SUMIFS(СВЦЭМ!$C$39:$C$782,СВЦЭМ!$A$39:$A$782,$A58,СВЦЭМ!$B$39:$B$782,E$47)+'СЕТ СН'!$G$9+СВЦЭМ!$D$10+'СЕТ СН'!$G$6-'СЕТ СН'!$G$19</f>
        <v>2318.9759905999999</v>
      </c>
      <c r="F58" s="36">
        <f>SUMIFS(СВЦЭМ!$C$39:$C$782,СВЦЭМ!$A$39:$A$782,$A58,СВЦЭМ!$B$39:$B$782,F$47)+'СЕТ СН'!$G$9+СВЦЭМ!$D$10+'СЕТ СН'!$G$6-'СЕТ СН'!$G$19</f>
        <v>2316.3079431400001</v>
      </c>
      <c r="G58" s="36">
        <f>SUMIFS(СВЦЭМ!$C$39:$C$782,СВЦЭМ!$A$39:$A$782,$A58,СВЦЭМ!$B$39:$B$782,G$47)+'СЕТ СН'!$G$9+СВЦЭМ!$D$10+'СЕТ СН'!$G$6-'СЕТ СН'!$G$19</f>
        <v>2299.9654892100002</v>
      </c>
      <c r="H58" s="36">
        <f>SUMIFS(СВЦЭМ!$C$39:$C$782,СВЦЭМ!$A$39:$A$782,$A58,СВЦЭМ!$B$39:$B$782,H$47)+'СЕТ СН'!$G$9+СВЦЭМ!$D$10+'СЕТ СН'!$G$6-'СЕТ СН'!$G$19</f>
        <v>2246.5458635499999</v>
      </c>
      <c r="I58" s="36">
        <f>SUMIFS(СВЦЭМ!$C$39:$C$782,СВЦЭМ!$A$39:$A$782,$A58,СВЦЭМ!$B$39:$B$782,I$47)+'СЕТ СН'!$G$9+СВЦЭМ!$D$10+'СЕТ СН'!$G$6-'СЕТ СН'!$G$19</f>
        <v>2208.36128465</v>
      </c>
      <c r="J58" s="36">
        <f>SUMIFS(СВЦЭМ!$C$39:$C$782,СВЦЭМ!$A$39:$A$782,$A58,СВЦЭМ!$B$39:$B$782,J$47)+'СЕТ СН'!$G$9+СВЦЭМ!$D$10+'СЕТ СН'!$G$6-'СЕТ СН'!$G$19</f>
        <v>2196.6859875099999</v>
      </c>
      <c r="K58" s="36">
        <f>SUMIFS(СВЦЭМ!$C$39:$C$782,СВЦЭМ!$A$39:$A$782,$A58,СВЦЭМ!$B$39:$B$782,K$47)+'СЕТ СН'!$G$9+СВЦЭМ!$D$10+'СЕТ СН'!$G$6-'СЕТ СН'!$G$19</f>
        <v>2183.47928761</v>
      </c>
      <c r="L58" s="36">
        <f>SUMIFS(СВЦЭМ!$C$39:$C$782,СВЦЭМ!$A$39:$A$782,$A58,СВЦЭМ!$B$39:$B$782,L$47)+'СЕТ СН'!$G$9+СВЦЭМ!$D$10+'СЕТ СН'!$G$6-'СЕТ СН'!$G$19</f>
        <v>2168.06483007</v>
      </c>
      <c r="M58" s="36">
        <f>SUMIFS(СВЦЭМ!$C$39:$C$782,СВЦЭМ!$A$39:$A$782,$A58,СВЦЭМ!$B$39:$B$782,M$47)+'СЕТ СН'!$G$9+СВЦЭМ!$D$10+'СЕТ СН'!$G$6-'СЕТ СН'!$G$19</f>
        <v>2175.1513675700003</v>
      </c>
      <c r="N58" s="36">
        <f>SUMIFS(СВЦЭМ!$C$39:$C$782,СВЦЭМ!$A$39:$A$782,$A58,СВЦЭМ!$B$39:$B$782,N$47)+'СЕТ СН'!$G$9+СВЦЭМ!$D$10+'СЕТ СН'!$G$6-'СЕТ СН'!$G$19</f>
        <v>2175.0237407700001</v>
      </c>
      <c r="O58" s="36">
        <f>SUMIFS(СВЦЭМ!$C$39:$C$782,СВЦЭМ!$A$39:$A$782,$A58,СВЦЭМ!$B$39:$B$782,O$47)+'СЕТ СН'!$G$9+СВЦЭМ!$D$10+'СЕТ СН'!$G$6-'СЕТ СН'!$G$19</f>
        <v>2189.97172589</v>
      </c>
      <c r="P58" s="36">
        <f>SUMIFS(СВЦЭМ!$C$39:$C$782,СВЦЭМ!$A$39:$A$782,$A58,СВЦЭМ!$B$39:$B$782,P$47)+'СЕТ СН'!$G$9+СВЦЭМ!$D$10+'СЕТ СН'!$G$6-'СЕТ СН'!$G$19</f>
        <v>2192.7584498400001</v>
      </c>
      <c r="Q58" s="36">
        <f>SUMIFS(СВЦЭМ!$C$39:$C$782,СВЦЭМ!$A$39:$A$782,$A58,СВЦЭМ!$B$39:$B$782,Q$47)+'СЕТ СН'!$G$9+СВЦЭМ!$D$10+'СЕТ СН'!$G$6-'СЕТ СН'!$G$19</f>
        <v>2205.0246854500001</v>
      </c>
      <c r="R58" s="36">
        <f>SUMIFS(СВЦЭМ!$C$39:$C$782,СВЦЭМ!$A$39:$A$782,$A58,СВЦЭМ!$B$39:$B$782,R$47)+'СЕТ СН'!$G$9+СВЦЭМ!$D$10+'СЕТ СН'!$G$6-'СЕТ СН'!$G$19</f>
        <v>2194.3165486100002</v>
      </c>
      <c r="S58" s="36">
        <f>SUMIFS(СВЦЭМ!$C$39:$C$782,СВЦЭМ!$A$39:$A$782,$A58,СВЦЭМ!$B$39:$B$782,S$47)+'СЕТ СН'!$G$9+СВЦЭМ!$D$10+'СЕТ СН'!$G$6-'СЕТ СН'!$G$19</f>
        <v>2166.1059383900001</v>
      </c>
      <c r="T58" s="36">
        <f>SUMIFS(СВЦЭМ!$C$39:$C$782,СВЦЭМ!$A$39:$A$782,$A58,СВЦЭМ!$B$39:$B$782,T$47)+'СЕТ СН'!$G$9+СВЦЭМ!$D$10+'СЕТ СН'!$G$6-'СЕТ СН'!$G$19</f>
        <v>2149.3331984599999</v>
      </c>
      <c r="U58" s="36">
        <f>SUMIFS(СВЦЭМ!$C$39:$C$782,СВЦЭМ!$A$39:$A$782,$A58,СВЦЭМ!$B$39:$B$782,U$47)+'СЕТ СН'!$G$9+СВЦЭМ!$D$10+'СЕТ СН'!$G$6-'СЕТ СН'!$G$19</f>
        <v>2172.6946953800002</v>
      </c>
      <c r="V58" s="36">
        <f>SUMIFS(СВЦЭМ!$C$39:$C$782,СВЦЭМ!$A$39:$A$782,$A58,СВЦЭМ!$B$39:$B$782,V$47)+'СЕТ СН'!$G$9+СВЦЭМ!$D$10+'СЕТ СН'!$G$6-'СЕТ СН'!$G$19</f>
        <v>2198.0857682800001</v>
      </c>
      <c r="W58" s="36">
        <f>SUMIFS(СВЦЭМ!$C$39:$C$782,СВЦЭМ!$A$39:$A$782,$A58,СВЦЭМ!$B$39:$B$782,W$47)+'СЕТ СН'!$G$9+СВЦЭМ!$D$10+'СЕТ СН'!$G$6-'СЕТ СН'!$G$19</f>
        <v>2200.1583823999999</v>
      </c>
      <c r="X58" s="36">
        <f>SUMIFS(СВЦЭМ!$C$39:$C$782,СВЦЭМ!$A$39:$A$782,$A58,СВЦЭМ!$B$39:$B$782,X$47)+'СЕТ СН'!$G$9+СВЦЭМ!$D$10+'СЕТ СН'!$G$6-'СЕТ СН'!$G$19</f>
        <v>2225.2826880800003</v>
      </c>
      <c r="Y58" s="36">
        <f>SUMIFS(СВЦЭМ!$C$39:$C$782,СВЦЭМ!$A$39:$A$782,$A58,СВЦЭМ!$B$39:$B$782,Y$47)+'СЕТ СН'!$G$9+СВЦЭМ!$D$10+'СЕТ СН'!$G$6-'СЕТ СН'!$G$19</f>
        <v>2255.9288105300002</v>
      </c>
    </row>
    <row r="59" spans="1:25" ht="15.75" x14ac:dyDescent="0.2">
      <c r="A59" s="35">
        <f t="shared" si="1"/>
        <v>45303</v>
      </c>
      <c r="B59" s="36">
        <f>SUMIFS(СВЦЭМ!$C$39:$C$782,СВЦЭМ!$A$39:$A$782,$A59,СВЦЭМ!$B$39:$B$782,B$47)+'СЕТ СН'!$G$9+СВЦЭМ!$D$10+'СЕТ СН'!$G$6-'СЕТ СН'!$G$19</f>
        <v>2286.7750255599999</v>
      </c>
      <c r="C59" s="36">
        <f>SUMIFS(СВЦЭМ!$C$39:$C$782,СВЦЭМ!$A$39:$A$782,$A59,СВЦЭМ!$B$39:$B$782,C$47)+'СЕТ СН'!$G$9+СВЦЭМ!$D$10+'СЕТ СН'!$G$6-'СЕТ СН'!$G$19</f>
        <v>2324.5921380200002</v>
      </c>
      <c r="D59" s="36">
        <f>SUMIFS(СВЦЭМ!$C$39:$C$782,СВЦЭМ!$A$39:$A$782,$A59,СВЦЭМ!$B$39:$B$782,D$47)+'СЕТ СН'!$G$9+СВЦЭМ!$D$10+'СЕТ СН'!$G$6-'СЕТ СН'!$G$19</f>
        <v>2338.8548038399999</v>
      </c>
      <c r="E59" s="36">
        <f>SUMIFS(СВЦЭМ!$C$39:$C$782,СВЦЭМ!$A$39:$A$782,$A59,СВЦЭМ!$B$39:$B$782,E$47)+'СЕТ СН'!$G$9+СВЦЭМ!$D$10+'СЕТ СН'!$G$6-'СЕТ СН'!$G$19</f>
        <v>2352.8622151</v>
      </c>
      <c r="F59" s="36">
        <f>SUMIFS(СВЦЭМ!$C$39:$C$782,СВЦЭМ!$A$39:$A$782,$A59,СВЦЭМ!$B$39:$B$782,F$47)+'СЕТ СН'!$G$9+СВЦЭМ!$D$10+'СЕТ СН'!$G$6-'СЕТ СН'!$G$19</f>
        <v>2351.6902417300003</v>
      </c>
      <c r="G59" s="36">
        <f>SUMIFS(СВЦЭМ!$C$39:$C$782,СВЦЭМ!$A$39:$A$782,$A59,СВЦЭМ!$B$39:$B$782,G$47)+'СЕТ СН'!$G$9+СВЦЭМ!$D$10+'СЕТ СН'!$G$6-'СЕТ СН'!$G$19</f>
        <v>2325.3942696200002</v>
      </c>
      <c r="H59" s="36">
        <f>SUMIFS(СВЦЭМ!$C$39:$C$782,СВЦЭМ!$A$39:$A$782,$A59,СВЦЭМ!$B$39:$B$782,H$47)+'СЕТ СН'!$G$9+СВЦЭМ!$D$10+'СЕТ СН'!$G$6-'СЕТ СН'!$G$19</f>
        <v>2275.6158235900002</v>
      </c>
      <c r="I59" s="36">
        <f>SUMIFS(СВЦЭМ!$C$39:$C$782,СВЦЭМ!$A$39:$A$782,$A59,СВЦЭМ!$B$39:$B$782,I$47)+'СЕТ СН'!$G$9+СВЦЭМ!$D$10+'СЕТ СН'!$G$6-'СЕТ СН'!$G$19</f>
        <v>2256.6613072800001</v>
      </c>
      <c r="J59" s="36">
        <f>SUMIFS(СВЦЭМ!$C$39:$C$782,СВЦЭМ!$A$39:$A$782,$A59,СВЦЭМ!$B$39:$B$782,J$47)+'СЕТ СН'!$G$9+СВЦЭМ!$D$10+'СЕТ СН'!$G$6-'СЕТ СН'!$G$19</f>
        <v>2226.1752463799999</v>
      </c>
      <c r="K59" s="36">
        <f>SUMIFS(СВЦЭМ!$C$39:$C$782,СВЦЭМ!$A$39:$A$782,$A59,СВЦЭМ!$B$39:$B$782,K$47)+'СЕТ СН'!$G$9+СВЦЭМ!$D$10+'СЕТ СН'!$G$6-'СЕТ СН'!$G$19</f>
        <v>2204.67697533</v>
      </c>
      <c r="L59" s="36">
        <f>SUMIFS(СВЦЭМ!$C$39:$C$782,СВЦЭМ!$A$39:$A$782,$A59,СВЦЭМ!$B$39:$B$782,L$47)+'СЕТ СН'!$G$9+СВЦЭМ!$D$10+'СЕТ СН'!$G$6-'СЕТ СН'!$G$19</f>
        <v>2185.3913352499999</v>
      </c>
      <c r="M59" s="36">
        <f>SUMIFS(СВЦЭМ!$C$39:$C$782,СВЦЭМ!$A$39:$A$782,$A59,СВЦЭМ!$B$39:$B$782,M$47)+'СЕТ СН'!$G$9+СВЦЭМ!$D$10+'СЕТ СН'!$G$6-'СЕТ СН'!$G$19</f>
        <v>2203.30555697</v>
      </c>
      <c r="N59" s="36">
        <f>SUMIFS(СВЦЭМ!$C$39:$C$782,СВЦЭМ!$A$39:$A$782,$A59,СВЦЭМ!$B$39:$B$782,N$47)+'СЕТ СН'!$G$9+СВЦЭМ!$D$10+'СЕТ СН'!$G$6-'СЕТ СН'!$G$19</f>
        <v>2227.16665143</v>
      </c>
      <c r="O59" s="36">
        <f>SUMIFS(СВЦЭМ!$C$39:$C$782,СВЦЭМ!$A$39:$A$782,$A59,СВЦЭМ!$B$39:$B$782,O$47)+'СЕТ СН'!$G$9+СВЦЭМ!$D$10+'СЕТ СН'!$G$6-'СЕТ СН'!$G$19</f>
        <v>2238.5690726799999</v>
      </c>
      <c r="P59" s="36">
        <f>SUMIFS(СВЦЭМ!$C$39:$C$782,СВЦЭМ!$A$39:$A$782,$A59,СВЦЭМ!$B$39:$B$782,P$47)+'СЕТ СН'!$G$9+СВЦЭМ!$D$10+'СЕТ СН'!$G$6-'СЕТ СН'!$G$19</f>
        <v>2242.6473492</v>
      </c>
      <c r="Q59" s="36">
        <f>SUMIFS(СВЦЭМ!$C$39:$C$782,СВЦЭМ!$A$39:$A$782,$A59,СВЦЭМ!$B$39:$B$782,Q$47)+'СЕТ СН'!$G$9+СВЦЭМ!$D$10+'СЕТ СН'!$G$6-'СЕТ СН'!$G$19</f>
        <v>2251.9980137699999</v>
      </c>
      <c r="R59" s="36">
        <f>SUMIFS(СВЦЭМ!$C$39:$C$782,СВЦЭМ!$A$39:$A$782,$A59,СВЦЭМ!$B$39:$B$782,R$47)+'СЕТ СН'!$G$9+СВЦЭМ!$D$10+'СЕТ СН'!$G$6-'СЕТ СН'!$G$19</f>
        <v>2255.6201425700001</v>
      </c>
      <c r="S59" s="36">
        <f>SUMIFS(СВЦЭМ!$C$39:$C$782,СВЦЭМ!$A$39:$A$782,$A59,СВЦЭМ!$B$39:$B$782,S$47)+'СЕТ СН'!$G$9+СВЦЭМ!$D$10+'СЕТ СН'!$G$6-'СЕТ СН'!$G$19</f>
        <v>2220.0255082900003</v>
      </c>
      <c r="T59" s="36">
        <f>SUMIFS(СВЦЭМ!$C$39:$C$782,СВЦЭМ!$A$39:$A$782,$A59,СВЦЭМ!$B$39:$B$782,T$47)+'СЕТ СН'!$G$9+СВЦЭМ!$D$10+'СЕТ СН'!$G$6-'СЕТ СН'!$G$19</f>
        <v>2175.72816543</v>
      </c>
      <c r="U59" s="36">
        <f>SUMIFS(СВЦЭМ!$C$39:$C$782,СВЦЭМ!$A$39:$A$782,$A59,СВЦЭМ!$B$39:$B$782,U$47)+'СЕТ СН'!$G$9+СВЦЭМ!$D$10+'СЕТ СН'!$G$6-'СЕТ СН'!$G$19</f>
        <v>2187.62324734</v>
      </c>
      <c r="V59" s="36">
        <f>SUMIFS(СВЦЭМ!$C$39:$C$782,СВЦЭМ!$A$39:$A$782,$A59,СВЦЭМ!$B$39:$B$782,V$47)+'СЕТ СН'!$G$9+СВЦЭМ!$D$10+'СЕТ СН'!$G$6-'СЕТ СН'!$G$19</f>
        <v>2207.4043332400001</v>
      </c>
      <c r="W59" s="36">
        <f>SUMIFS(СВЦЭМ!$C$39:$C$782,СВЦЭМ!$A$39:$A$782,$A59,СВЦЭМ!$B$39:$B$782,W$47)+'СЕТ СН'!$G$9+СВЦЭМ!$D$10+'СЕТ СН'!$G$6-'СЕТ СН'!$G$19</f>
        <v>2220.3773996200002</v>
      </c>
      <c r="X59" s="36">
        <f>SUMIFS(СВЦЭМ!$C$39:$C$782,СВЦЭМ!$A$39:$A$782,$A59,СВЦЭМ!$B$39:$B$782,X$47)+'СЕТ СН'!$G$9+СВЦЭМ!$D$10+'СЕТ СН'!$G$6-'СЕТ СН'!$G$19</f>
        <v>2246.2786389799999</v>
      </c>
      <c r="Y59" s="36">
        <f>SUMIFS(СВЦЭМ!$C$39:$C$782,СВЦЭМ!$A$39:$A$782,$A59,СВЦЭМ!$B$39:$B$782,Y$47)+'СЕТ СН'!$G$9+СВЦЭМ!$D$10+'СЕТ СН'!$G$6-'СЕТ СН'!$G$19</f>
        <v>2253.0541297600003</v>
      </c>
    </row>
    <row r="60" spans="1:25" ht="15.75" x14ac:dyDescent="0.2">
      <c r="A60" s="35">
        <f t="shared" si="1"/>
        <v>45304</v>
      </c>
      <c r="B60" s="36">
        <f>SUMIFS(СВЦЭМ!$C$39:$C$782,СВЦЭМ!$A$39:$A$782,$A60,СВЦЭМ!$B$39:$B$782,B$47)+'СЕТ СН'!$G$9+СВЦЭМ!$D$10+'СЕТ СН'!$G$6-'СЕТ СН'!$G$19</f>
        <v>2120.7210283499999</v>
      </c>
      <c r="C60" s="36">
        <f>SUMIFS(СВЦЭМ!$C$39:$C$782,СВЦЭМ!$A$39:$A$782,$A60,СВЦЭМ!$B$39:$B$782,C$47)+'СЕТ СН'!$G$9+СВЦЭМ!$D$10+'СЕТ СН'!$G$6-'СЕТ СН'!$G$19</f>
        <v>2090.9975348900002</v>
      </c>
      <c r="D60" s="36">
        <f>SUMIFS(СВЦЭМ!$C$39:$C$782,СВЦЭМ!$A$39:$A$782,$A60,СВЦЭМ!$B$39:$B$782,D$47)+'СЕТ СН'!$G$9+СВЦЭМ!$D$10+'СЕТ СН'!$G$6-'СЕТ СН'!$G$19</f>
        <v>2114.2597860000001</v>
      </c>
      <c r="E60" s="36">
        <f>SUMIFS(СВЦЭМ!$C$39:$C$782,СВЦЭМ!$A$39:$A$782,$A60,СВЦЭМ!$B$39:$B$782,E$47)+'СЕТ СН'!$G$9+СВЦЭМ!$D$10+'СЕТ СН'!$G$6-'СЕТ СН'!$G$19</f>
        <v>2126.2537103600002</v>
      </c>
      <c r="F60" s="36">
        <f>SUMIFS(СВЦЭМ!$C$39:$C$782,СВЦЭМ!$A$39:$A$782,$A60,СВЦЭМ!$B$39:$B$782,F$47)+'СЕТ СН'!$G$9+СВЦЭМ!$D$10+'СЕТ СН'!$G$6-'СЕТ СН'!$G$19</f>
        <v>2132.0962376800003</v>
      </c>
      <c r="G60" s="36">
        <f>SUMIFS(СВЦЭМ!$C$39:$C$782,СВЦЭМ!$A$39:$A$782,$A60,СВЦЭМ!$B$39:$B$782,G$47)+'СЕТ СН'!$G$9+СВЦЭМ!$D$10+'СЕТ СН'!$G$6-'СЕТ СН'!$G$19</f>
        <v>2122.6120114600003</v>
      </c>
      <c r="H60" s="36">
        <f>SUMIFS(СВЦЭМ!$C$39:$C$782,СВЦЭМ!$A$39:$A$782,$A60,СВЦЭМ!$B$39:$B$782,H$47)+'СЕТ СН'!$G$9+СВЦЭМ!$D$10+'СЕТ СН'!$G$6-'СЕТ СН'!$G$19</f>
        <v>2112.09980967</v>
      </c>
      <c r="I60" s="36">
        <f>SUMIFS(СВЦЭМ!$C$39:$C$782,СВЦЭМ!$A$39:$A$782,$A60,СВЦЭМ!$B$39:$B$782,I$47)+'СЕТ СН'!$G$9+СВЦЭМ!$D$10+'СЕТ СН'!$G$6-'СЕТ СН'!$G$19</f>
        <v>2113.19967546</v>
      </c>
      <c r="J60" s="36">
        <f>SUMIFS(СВЦЭМ!$C$39:$C$782,СВЦЭМ!$A$39:$A$782,$A60,СВЦЭМ!$B$39:$B$782,J$47)+'СЕТ СН'!$G$9+СВЦЭМ!$D$10+'СЕТ СН'!$G$6-'СЕТ СН'!$G$19</f>
        <v>2074.5653964000003</v>
      </c>
      <c r="K60" s="36">
        <f>SUMIFS(СВЦЭМ!$C$39:$C$782,СВЦЭМ!$A$39:$A$782,$A60,СВЦЭМ!$B$39:$B$782,K$47)+'СЕТ СН'!$G$9+СВЦЭМ!$D$10+'СЕТ СН'!$G$6-'СЕТ СН'!$G$19</f>
        <v>2051.7801302600001</v>
      </c>
      <c r="L60" s="36">
        <f>SUMIFS(СВЦЭМ!$C$39:$C$782,СВЦЭМ!$A$39:$A$782,$A60,СВЦЭМ!$B$39:$B$782,L$47)+'СЕТ СН'!$G$9+СВЦЭМ!$D$10+'СЕТ СН'!$G$6-'СЕТ СН'!$G$19</f>
        <v>1999.56934086</v>
      </c>
      <c r="M60" s="36">
        <f>SUMIFS(СВЦЭМ!$C$39:$C$782,СВЦЭМ!$A$39:$A$782,$A60,СВЦЭМ!$B$39:$B$782,M$47)+'СЕТ СН'!$G$9+СВЦЭМ!$D$10+'СЕТ СН'!$G$6-'СЕТ СН'!$G$19</f>
        <v>1987.9188478999999</v>
      </c>
      <c r="N60" s="36">
        <f>SUMIFS(СВЦЭМ!$C$39:$C$782,СВЦЭМ!$A$39:$A$782,$A60,СВЦЭМ!$B$39:$B$782,N$47)+'СЕТ СН'!$G$9+СВЦЭМ!$D$10+'СЕТ СН'!$G$6-'СЕТ СН'!$G$19</f>
        <v>1995.2365643000003</v>
      </c>
      <c r="O60" s="36">
        <f>SUMIFS(СВЦЭМ!$C$39:$C$782,СВЦЭМ!$A$39:$A$782,$A60,СВЦЭМ!$B$39:$B$782,O$47)+'СЕТ СН'!$G$9+СВЦЭМ!$D$10+'СЕТ СН'!$G$6-'СЕТ СН'!$G$19</f>
        <v>2010.6815501599999</v>
      </c>
      <c r="P60" s="36">
        <f>SUMIFS(СВЦЭМ!$C$39:$C$782,СВЦЭМ!$A$39:$A$782,$A60,СВЦЭМ!$B$39:$B$782,P$47)+'СЕТ СН'!$G$9+СВЦЭМ!$D$10+'СЕТ СН'!$G$6-'СЕТ СН'!$G$19</f>
        <v>2028.81910565</v>
      </c>
      <c r="Q60" s="36">
        <f>SUMIFS(СВЦЭМ!$C$39:$C$782,СВЦЭМ!$A$39:$A$782,$A60,СВЦЭМ!$B$39:$B$782,Q$47)+'СЕТ СН'!$G$9+СВЦЭМ!$D$10+'СЕТ СН'!$G$6-'СЕТ СН'!$G$19</f>
        <v>2040.19189392</v>
      </c>
      <c r="R60" s="36">
        <f>SUMIFS(СВЦЭМ!$C$39:$C$782,СВЦЭМ!$A$39:$A$782,$A60,СВЦЭМ!$B$39:$B$782,R$47)+'СЕТ СН'!$G$9+СВЦЭМ!$D$10+'СЕТ СН'!$G$6-'СЕТ СН'!$G$19</f>
        <v>2023.8993176100003</v>
      </c>
      <c r="S60" s="36">
        <f>SUMIFS(СВЦЭМ!$C$39:$C$782,СВЦЭМ!$A$39:$A$782,$A60,СВЦЭМ!$B$39:$B$782,S$47)+'СЕТ СН'!$G$9+СВЦЭМ!$D$10+'СЕТ СН'!$G$6-'СЕТ СН'!$G$19</f>
        <v>2002.8777415700001</v>
      </c>
      <c r="T60" s="36">
        <f>SUMIFS(СВЦЭМ!$C$39:$C$782,СВЦЭМ!$A$39:$A$782,$A60,СВЦЭМ!$B$39:$B$782,T$47)+'СЕТ СН'!$G$9+СВЦЭМ!$D$10+'СЕТ СН'!$G$6-'СЕТ СН'!$G$19</f>
        <v>1965.0262221600001</v>
      </c>
      <c r="U60" s="36">
        <f>SUMIFS(СВЦЭМ!$C$39:$C$782,СВЦЭМ!$A$39:$A$782,$A60,СВЦЭМ!$B$39:$B$782,U$47)+'СЕТ СН'!$G$9+СВЦЭМ!$D$10+'СЕТ СН'!$G$6-'СЕТ СН'!$G$19</f>
        <v>1964.4828317300003</v>
      </c>
      <c r="V60" s="36">
        <f>SUMIFS(СВЦЭМ!$C$39:$C$782,СВЦЭМ!$A$39:$A$782,$A60,СВЦЭМ!$B$39:$B$782,V$47)+'СЕТ СН'!$G$9+СВЦЭМ!$D$10+'СЕТ СН'!$G$6-'СЕТ СН'!$G$19</f>
        <v>1987.9571709900001</v>
      </c>
      <c r="W60" s="36">
        <f>SUMIFS(СВЦЭМ!$C$39:$C$782,СВЦЭМ!$A$39:$A$782,$A60,СВЦЭМ!$B$39:$B$782,W$47)+'СЕТ СН'!$G$9+СВЦЭМ!$D$10+'СЕТ СН'!$G$6-'СЕТ СН'!$G$19</f>
        <v>1997.4606116</v>
      </c>
      <c r="X60" s="36">
        <f>SUMIFS(СВЦЭМ!$C$39:$C$782,СВЦЭМ!$A$39:$A$782,$A60,СВЦЭМ!$B$39:$B$782,X$47)+'СЕТ СН'!$G$9+СВЦЭМ!$D$10+'СЕТ СН'!$G$6-'СЕТ СН'!$G$19</f>
        <v>2020.6599948200001</v>
      </c>
      <c r="Y60" s="36">
        <f>SUMIFS(СВЦЭМ!$C$39:$C$782,СВЦЭМ!$A$39:$A$782,$A60,СВЦЭМ!$B$39:$B$782,Y$47)+'СЕТ СН'!$G$9+СВЦЭМ!$D$10+'СЕТ СН'!$G$6-'СЕТ СН'!$G$19</f>
        <v>2048.4424119300002</v>
      </c>
    </row>
    <row r="61" spans="1:25" ht="15.75" x14ac:dyDescent="0.2">
      <c r="A61" s="35">
        <f t="shared" si="1"/>
        <v>45305</v>
      </c>
      <c r="B61" s="36">
        <f>SUMIFS(СВЦЭМ!$C$39:$C$782,СВЦЭМ!$A$39:$A$782,$A61,СВЦЭМ!$B$39:$B$782,B$47)+'СЕТ СН'!$G$9+СВЦЭМ!$D$10+'СЕТ СН'!$G$6-'СЕТ СН'!$G$19</f>
        <v>2185.4061546900002</v>
      </c>
      <c r="C61" s="36">
        <f>SUMIFS(СВЦЭМ!$C$39:$C$782,СВЦЭМ!$A$39:$A$782,$A61,СВЦЭМ!$B$39:$B$782,C$47)+'СЕТ СН'!$G$9+СВЦЭМ!$D$10+'СЕТ СН'!$G$6-'СЕТ СН'!$G$19</f>
        <v>2205.0713805200003</v>
      </c>
      <c r="D61" s="36">
        <f>SUMIFS(СВЦЭМ!$C$39:$C$782,СВЦЭМ!$A$39:$A$782,$A61,СВЦЭМ!$B$39:$B$782,D$47)+'СЕТ СН'!$G$9+СВЦЭМ!$D$10+'СЕТ СН'!$G$6-'СЕТ СН'!$G$19</f>
        <v>2219.3702028600001</v>
      </c>
      <c r="E61" s="36">
        <f>SUMIFS(СВЦЭМ!$C$39:$C$782,СВЦЭМ!$A$39:$A$782,$A61,СВЦЭМ!$B$39:$B$782,E$47)+'СЕТ СН'!$G$9+СВЦЭМ!$D$10+'СЕТ СН'!$G$6-'СЕТ СН'!$G$19</f>
        <v>2235.0042735800002</v>
      </c>
      <c r="F61" s="36">
        <f>SUMIFS(СВЦЭМ!$C$39:$C$782,СВЦЭМ!$A$39:$A$782,$A61,СВЦЭМ!$B$39:$B$782,F$47)+'СЕТ СН'!$G$9+СВЦЭМ!$D$10+'СЕТ СН'!$G$6-'СЕТ СН'!$G$19</f>
        <v>2241.2476928000001</v>
      </c>
      <c r="G61" s="36">
        <f>SUMIFS(СВЦЭМ!$C$39:$C$782,СВЦЭМ!$A$39:$A$782,$A61,СВЦЭМ!$B$39:$B$782,G$47)+'СЕТ СН'!$G$9+СВЦЭМ!$D$10+'СЕТ СН'!$G$6-'СЕТ СН'!$G$19</f>
        <v>2229.9927323000002</v>
      </c>
      <c r="H61" s="36">
        <f>SUMIFS(СВЦЭМ!$C$39:$C$782,СВЦЭМ!$A$39:$A$782,$A61,СВЦЭМ!$B$39:$B$782,H$47)+'СЕТ СН'!$G$9+СВЦЭМ!$D$10+'СЕТ СН'!$G$6-'СЕТ СН'!$G$19</f>
        <v>2208.9832036299999</v>
      </c>
      <c r="I61" s="36">
        <f>SUMIFS(СВЦЭМ!$C$39:$C$782,СВЦЭМ!$A$39:$A$782,$A61,СВЦЭМ!$B$39:$B$782,I$47)+'СЕТ СН'!$G$9+СВЦЭМ!$D$10+'СЕТ СН'!$G$6-'СЕТ СН'!$G$19</f>
        <v>2198.5787080099999</v>
      </c>
      <c r="J61" s="36">
        <f>SUMIFS(СВЦЭМ!$C$39:$C$782,СВЦЭМ!$A$39:$A$782,$A61,СВЦЭМ!$B$39:$B$782,J$47)+'СЕТ СН'!$G$9+СВЦЭМ!$D$10+'СЕТ СН'!$G$6-'СЕТ СН'!$G$19</f>
        <v>2179.8927817399999</v>
      </c>
      <c r="K61" s="36">
        <f>SUMIFS(СВЦЭМ!$C$39:$C$782,СВЦЭМ!$A$39:$A$782,$A61,СВЦЭМ!$B$39:$B$782,K$47)+'СЕТ СН'!$G$9+СВЦЭМ!$D$10+'СЕТ СН'!$G$6-'СЕТ СН'!$G$19</f>
        <v>2138.7018624100001</v>
      </c>
      <c r="L61" s="36">
        <f>SUMIFS(СВЦЭМ!$C$39:$C$782,СВЦЭМ!$A$39:$A$782,$A61,СВЦЭМ!$B$39:$B$782,L$47)+'СЕТ СН'!$G$9+СВЦЭМ!$D$10+'СЕТ СН'!$G$6-'СЕТ СН'!$G$19</f>
        <v>2103.8836194400001</v>
      </c>
      <c r="M61" s="36">
        <f>SUMIFS(СВЦЭМ!$C$39:$C$782,СВЦЭМ!$A$39:$A$782,$A61,СВЦЭМ!$B$39:$B$782,M$47)+'СЕТ СН'!$G$9+СВЦЭМ!$D$10+'СЕТ СН'!$G$6-'СЕТ СН'!$G$19</f>
        <v>2093.6200934600001</v>
      </c>
      <c r="N61" s="36">
        <f>SUMIFS(СВЦЭМ!$C$39:$C$782,СВЦЭМ!$A$39:$A$782,$A61,СВЦЭМ!$B$39:$B$782,N$47)+'СЕТ СН'!$G$9+СВЦЭМ!$D$10+'СЕТ СН'!$G$6-'СЕТ СН'!$G$19</f>
        <v>2091.6019479199999</v>
      </c>
      <c r="O61" s="36">
        <f>SUMIFS(СВЦЭМ!$C$39:$C$782,СВЦЭМ!$A$39:$A$782,$A61,СВЦЭМ!$B$39:$B$782,O$47)+'СЕТ СН'!$G$9+СВЦЭМ!$D$10+'СЕТ СН'!$G$6-'СЕТ СН'!$G$19</f>
        <v>2111.3332601400002</v>
      </c>
      <c r="P61" s="36">
        <f>SUMIFS(СВЦЭМ!$C$39:$C$782,СВЦЭМ!$A$39:$A$782,$A61,СВЦЭМ!$B$39:$B$782,P$47)+'СЕТ СН'!$G$9+СВЦЭМ!$D$10+'СЕТ СН'!$G$6-'СЕТ СН'!$G$19</f>
        <v>2128.16031355</v>
      </c>
      <c r="Q61" s="36">
        <f>SUMIFS(СВЦЭМ!$C$39:$C$782,СВЦЭМ!$A$39:$A$782,$A61,СВЦЭМ!$B$39:$B$782,Q$47)+'СЕТ СН'!$G$9+СВЦЭМ!$D$10+'СЕТ СН'!$G$6-'СЕТ СН'!$G$19</f>
        <v>2121.0704540300003</v>
      </c>
      <c r="R61" s="36">
        <f>SUMIFS(СВЦЭМ!$C$39:$C$782,СВЦЭМ!$A$39:$A$782,$A61,СВЦЭМ!$B$39:$B$782,R$47)+'СЕТ СН'!$G$9+СВЦЭМ!$D$10+'СЕТ СН'!$G$6-'СЕТ СН'!$G$19</f>
        <v>2118.8710229500002</v>
      </c>
      <c r="S61" s="36">
        <f>SUMIFS(СВЦЭМ!$C$39:$C$782,СВЦЭМ!$A$39:$A$782,$A61,СВЦЭМ!$B$39:$B$782,S$47)+'СЕТ СН'!$G$9+СВЦЭМ!$D$10+'СЕТ СН'!$G$6-'СЕТ СН'!$G$19</f>
        <v>2086.5520996800001</v>
      </c>
      <c r="T61" s="36">
        <f>SUMIFS(СВЦЭМ!$C$39:$C$782,СВЦЭМ!$A$39:$A$782,$A61,СВЦЭМ!$B$39:$B$782,T$47)+'СЕТ СН'!$G$9+СВЦЭМ!$D$10+'СЕТ СН'!$G$6-'СЕТ СН'!$G$19</f>
        <v>2048.3492369099999</v>
      </c>
      <c r="U61" s="36">
        <f>SUMIFS(СВЦЭМ!$C$39:$C$782,СВЦЭМ!$A$39:$A$782,$A61,СВЦЭМ!$B$39:$B$782,U$47)+'СЕТ СН'!$G$9+СВЦЭМ!$D$10+'СЕТ СН'!$G$6-'СЕТ СН'!$G$19</f>
        <v>2063.86229306</v>
      </c>
      <c r="V61" s="36">
        <f>SUMIFS(СВЦЭМ!$C$39:$C$782,СВЦЭМ!$A$39:$A$782,$A61,СВЦЭМ!$B$39:$B$782,V$47)+'СЕТ СН'!$G$9+СВЦЭМ!$D$10+'СЕТ СН'!$G$6-'СЕТ СН'!$G$19</f>
        <v>2080.8538360100001</v>
      </c>
      <c r="W61" s="36">
        <f>SUMIFS(СВЦЭМ!$C$39:$C$782,СВЦЭМ!$A$39:$A$782,$A61,СВЦЭМ!$B$39:$B$782,W$47)+'СЕТ СН'!$G$9+СВЦЭМ!$D$10+'СЕТ СН'!$G$6-'СЕТ СН'!$G$19</f>
        <v>2105.2683790900001</v>
      </c>
      <c r="X61" s="36">
        <f>SUMIFS(СВЦЭМ!$C$39:$C$782,СВЦЭМ!$A$39:$A$782,$A61,СВЦЭМ!$B$39:$B$782,X$47)+'СЕТ СН'!$G$9+СВЦЭМ!$D$10+'СЕТ СН'!$G$6-'СЕТ СН'!$G$19</f>
        <v>2137.9965082799999</v>
      </c>
      <c r="Y61" s="36">
        <f>SUMIFS(СВЦЭМ!$C$39:$C$782,СВЦЭМ!$A$39:$A$782,$A61,СВЦЭМ!$B$39:$B$782,Y$47)+'СЕТ СН'!$G$9+СВЦЭМ!$D$10+'СЕТ СН'!$G$6-'СЕТ СН'!$G$19</f>
        <v>2159.5560129400001</v>
      </c>
    </row>
    <row r="62" spans="1:25" ht="15.75" x14ac:dyDescent="0.2">
      <c r="A62" s="35">
        <f t="shared" si="1"/>
        <v>45306</v>
      </c>
      <c r="B62" s="36">
        <f>SUMIFS(СВЦЭМ!$C$39:$C$782,СВЦЭМ!$A$39:$A$782,$A62,СВЦЭМ!$B$39:$B$782,B$47)+'СЕТ СН'!$G$9+СВЦЭМ!$D$10+'СЕТ СН'!$G$6-'СЕТ СН'!$G$19</f>
        <v>2161.4795000399999</v>
      </c>
      <c r="C62" s="36">
        <f>SUMIFS(СВЦЭМ!$C$39:$C$782,СВЦЭМ!$A$39:$A$782,$A62,СВЦЭМ!$B$39:$B$782,C$47)+'СЕТ СН'!$G$9+СВЦЭМ!$D$10+'СЕТ СН'!$G$6-'СЕТ СН'!$G$19</f>
        <v>2202.02285906</v>
      </c>
      <c r="D62" s="36">
        <f>SUMIFS(СВЦЭМ!$C$39:$C$782,СВЦЭМ!$A$39:$A$782,$A62,СВЦЭМ!$B$39:$B$782,D$47)+'СЕТ СН'!$G$9+СВЦЭМ!$D$10+'СЕТ СН'!$G$6-'СЕТ СН'!$G$19</f>
        <v>2215.8518762799999</v>
      </c>
      <c r="E62" s="36">
        <f>SUMIFS(СВЦЭМ!$C$39:$C$782,СВЦЭМ!$A$39:$A$782,$A62,СВЦЭМ!$B$39:$B$782,E$47)+'СЕТ СН'!$G$9+СВЦЭМ!$D$10+'СЕТ СН'!$G$6-'СЕТ СН'!$G$19</f>
        <v>2237.2657670200001</v>
      </c>
      <c r="F62" s="36">
        <f>SUMIFS(СВЦЭМ!$C$39:$C$782,СВЦЭМ!$A$39:$A$782,$A62,СВЦЭМ!$B$39:$B$782,F$47)+'СЕТ СН'!$G$9+СВЦЭМ!$D$10+'СЕТ СН'!$G$6-'СЕТ СН'!$G$19</f>
        <v>2237.7315813300002</v>
      </c>
      <c r="G62" s="36">
        <f>SUMIFS(СВЦЭМ!$C$39:$C$782,СВЦЭМ!$A$39:$A$782,$A62,СВЦЭМ!$B$39:$B$782,G$47)+'СЕТ СН'!$G$9+СВЦЭМ!$D$10+'СЕТ СН'!$G$6-'СЕТ СН'!$G$19</f>
        <v>2209.04958674</v>
      </c>
      <c r="H62" s="36">
        <f>SUMIFS(СВЦЭМ!$C$39:$C$782,СВЦЭМ!$A$39:$A$782,$A62,СВЦЭМ!$B$39:$B$782,H$47)+'СЕТ СН'!$G$9+СВЦЭМ!$D$10+'СЕТ СН'!$G$6-'СЕТ СН'!$G$19</f>
        <v>2182.6174931999999</v>
      </c>
      <c r="I62" s="36">
        <f>SUMIFS(СВЦЭМ!$C$39:$C$782,СВЦЭМ!$A$39:$A$782,$A62,СВЦЭМ!$B$39:$B$782,I$47)+'СЕТ СН'!$G$9+СВЦЭМ!$D$10+'СЕТ СН'!$G$6-'СЕТ СН'!$G$19</f>
        <v>2146.2697512200002</v>
      </c>
      <c r="J62" s="36">
        <f>SUMIFS(СВЦЭМ!$C$39:$C$782,СВЦЭМ!$A$39:$A$782,$A62,СВЦЭМ!$B$39:$B$782,J$47)+'СЕТ СН'!$G$9+СВЦЭМ!$D$10+'СЕТ СН'!$G$6-'СЕТ СН'!$G$19</f>
        <v>2105.7418958100002</v>
      </c>
      <c r="K62" s="36">
        <f>SUMIFS(СВЦЭМ!$C$39:$C$782,СВЦЭМ!$A$39:$A$782,$A62,СВЦЭМ!$B$39:$B$782,K$47)+'СЕТ СН'!$G$9+СВЦЭМ!$D$10+'СЕТ СН'!$G$6-'СЕТ СН'!$G$19</f>
        <v>2075.1576463000001</v>
      </c>
      <c r="L62" s="36">
        <f>SUMIFS(СВЦЭМ!$C$39:$C$782,СВЦЭМ!$A$39:$A$782,$A62,СВЦЭМ!$B$39:$B$782,L$47)+'СЕТ СН'!$G$9+СВЦЭМ!$D$10+'СЕТ СН'!$G$6-'СЕТ СН'!$G$19</f>
        <v>2050.4100959299999</v>
      </c>
      <c r="M62" s="36">
        <f>SUMIFS(СВЦЭМ!$C$39:$C$782,СВЦЭМ!$A$39:$A$782,$A62,СВЦЭМ!$B$39:$B$782,M$47)+'СЕТ СН'!$G$9+СВЦЭМ!$D$10+'СЕТ СН'!$G$6-'СЕТ СН'!$G$19</f>
        <v>2067.8254387699999</v>
      </c>
      <c r="N62" s="36">
        <f>SUMIFS(СВЦЭМ!$C$39:$C$782,СВЦЭМ!$A$39:$A$782,$A62,СВЦЭМ!$B$39:$B$782,N$47)+'СЕТ СН'!$G$9+СВЦЭМ!$D$10+'СЕТ СН'!$G$6-'СЕТ СН'!$G$19</f>
        <v>2102.0621859299999</v>
      </c>
      <c r="O62" s="36">
        <f>SUMIFS(СВЦЭМ!$C$39:$C$782,СВЦЭМ!$A$39:$A$782,$A62,СВЦЭМ!$B$39:$B$782,O$47)+'СЕТ СН'!$G$9+СВЦЭМ!$D$10+'СЕТ СН'!$G$6-'СЕТ СН'!$G$19</f>
        <v>2112.2492329800002</v>
      </c>
      <c r="P62" s="36">
        <f>SUMIFS(СВЦЭМ!$C$39:$C$782,СВЦЭМ!$A$39:$A$782,$A62,СВЦЭМ!$B$39:$B$782,P$47)+'СЕТ СН'!$G$9+СВЦЭМ!$D$10+'СЕТ СН'!$G$6-'СЕТ СН'!$G$19</f>
        <v>2134.9748556700001</v>
      </c>
      <c r="Q62" s="36">
        <f>SUMIFS(СВЦЭМ!$C$39:$C$782,СВЦЭМ!$A$39:$A$782,$A62,СВЦЭМ!$B$39:$B$782,Q$47)+'СЕТ СН'!$G$9+СВЦЭМ!$D$10+'СЕТ СН'!$G$6-'СЕТ СН'!$G$19</f>
        <v>2142.6902235900002</v>
      </c>
      <c r="R62" s="36">
        <f>SUMIFS(СВЦЭМ!$C$39:$C$782,СВЦЭМ!$A$39:$A$782,$A62,СВЦЭМ!$B$39:$B$782,R$47)+'СЕТ СН'!$G$9+СВЦЭМ!$D$10+'СЕТ СН'!$G$6-'СЕТ СН'!$G$19</f>
        <v>2161.49753771</v>
      </c>
      <c r="S62" s="36">
        <f>SUMIFS(СВЦЭМ!$C$39:$C$782,СВЦЭМ!$A$39:$A$782,$A62,СВЦЭМ!$B$39:$B$782,S$47)+'СЕТ СН'!$G$9+СВЦЭМ!$D$10+'СЕТ СН'!$G$6-'СЕТ СН'!$G$19</f>
        <v>2129.1928621299999</v>
      </c>
      <c r="T62" s="36">
        <f>SUMIFS(СВЦЭМ!$C$39:$C$782,СВЦЭМ!$A$39:$A$782,$A62,СВЦЭМ!$B$39:$B$782,T$47)+'СЕТ СН'!$G$9+СВЦЭМ!$D$10+'СЕТ СН'!$G$6-'СЕТ СН'!$G$19</f>
        <v>2090.55856726</v>
      </c>
      <c r="U62" s="36">
        <f>SUMIFS(СВЦЭМ!$C$39:$C$782,СВЦЭМ!$A$39:$A$782,$A62,СВЦЭМ!$B$39:$B$782,U$47)+'СЕТ СН'!$G$9+СВЦЭМ!$D$10+'СЕТ СН'!$G$6-'СЕТ СН'!$G$19</f>
        <v>2103.6370565100001</v>
      </c>
      <c r="V62" s="36">
        <f>SUMIFS(СВЦЭМ!$C$39:$C$782,СВЦЭМ!$A$39:$A$782,$A62,СВЦЭМ!$B$39:$B$782,V$47)+'СЕТ СН'!$G$9+СВЦЭМ!$D$10+'СЕТ СН'!$G$6-'СЕТ СН'!$G$19</f>
        <v>2126.9557808899999</v>
      </c>
      <c r="W62" s="36">
        <f>SUMIFS(СВЦЭМ!$C$39:$C$782,СВЦЭМ!$A$39:$A$782,$A62,СВЦЭМ!$B$39:$B$782,W$47)+'СЕТ СН'!$G$9+СВЦЭМ!$D$10+'СЕТ СН'!$G$6-'СЕТ СН'!$G$19</f>
        <v>2134.0433751800001</v>
      </c>
      <c r="X62" s="36">
        <f>SUMIFS(СВЦЭМ!$C$39:$C$782,СВЦЭМ!$A$39:$A$782,$A62,СВЦЭМ!$B$39:$B$782,X$47)+'СЕТ СН'!$G$9+СВЦЭМ!$D$10+'СЕТ СН'!$G$6-'СЕТ СН'!$G$19</f>
        <v>2129.4003066499999</v>
      </c>
      <c r="Y62" s="36">
        <f>SUMIFS(СВЦЭМ!$C$39:$C$782,СВЦЭМ!$A$39:$A$782,$A62,СВЦЭМ!$B$39:$B$782,Y$47)+'СЕТ СН'!$G$9+СВЦЭМ!$D$10+'СЕТ СН'!$G$6-'СЕТ СН'!$G$19</f>
        <v>2154.3319049900001</v>
      </c>
    </row>
    <row r="63" spans="1:25" ht="15.75" x14ac:dyDescent="0.2">
      <c r="A63" s="35">
        <f t="shared" si="1"/>
        <v>45307</v>
      </c>
      <c r="B63" s="36">
        <f>SUMIFS(СВЦЭМ!$C$39:$C$782,СВЦЭМ!$A$39:$A$782,$A63,СВЦЭМ!$B$39:$B$782,B$47)+'СЕТ СН'!$G$9+СВЦЭМ!$D$10+'СЕТ СН'!$G$6-'СЕТ СН'!$G$19</f>
        <v>2228.7443591700003</v>
      </c>
      <c r="C63" s="36">
        <f>SUMIFS(СВЦЭМ!$C$39:$C$782,СВЦЭМ!$A$39:$A$782,$A63,СВЦЭМ!$B$39:$B$782,C$47)+'СЕТ СН'!$G$9+СВЦЭМ!$D$10+'СЕТ СН'!$G$6-'СЕТ СН'!$G$19</f>
        <v>2266.44694996</v>
      </c>
      <c r="D63" s="36">
        <f>SUMIFS(СВЦЭМ!$C$39:$C$782,СВЦЭМ!$A$39:$A$782,$A63,СВЦЭМ!$B$39:$B$782,D$47)+'СЕТ СН'!$G$9+СВЦЭМ!$D$10+'СЕТ СН'!$G$6-'СЕТ СН'!$G$19</f>
        <v>2287.4238027000001</v>
      </c>
      <c r="E63" s="36">
        <f>SUMIFS(СВЦЭМ!$C$39:$C$782,СВЦЭМ!$A$39:$A$782,$A63,СВЦЭМ!$B$39:$B$782,E$47)+'СЕТ СН'!$G$9+СВЦЭМ!$D$10+'СЕТ СН'!$G$6-'СЕТ СН'!$G$19</f>
        <v>2298.0123325100003</v>
      </c>
      <c r="F63" s="36">
        <f>SUMIFS(СВЦЭМ!$C$39:$C$782,СВЦЭМ!$A$39:$A$782,$A63,СВЦЭМ!$B$39:$B$782,F$47)+'СЕТ СН'!$G$9+СВЦЭМ!$D$10+'СЕТ СН'!$G$6-'СЕТ СН'!$G$19</f>
        <v>2298.4722857400002</v>
      </c>
      <c r="G63" s="36">
        <f>SUMIFS(СВЦЭМ!$C$39:$C$782,СВЦЭМ!$A$39:$A$782,$A63,СВЦЭМ!$B$39:$B$782,G$47)+'СЕТ СН'!$G$9+СВЦЭМ!$D$10+'СЕТ СН'!$G$6-'СЕТ СН'!$G$19</f>
        <v>2283.07045758</v>
      </c>
      <c r="H63" s="36">
        <f>SUMIFS(СВЦЭМ!$C$39:$C$782,СВЦЭМ!$A$39:$A$782,$A63,СВЦЭМ!$B$39:$B$782,H$47)+'СЕТ СН'!$G$9+СВЦЭМ!$D$10+'СЕТ СН'!$G$6-'СЕТ СН'!$G$19</f>
        <v>2217.0363130000001</v>
      </c>
      <c r="I63" s="36">
        <f>SUMIFS(СВЦЭМ!$C$39:$C$782,СВЦЭМ!$A$39:$A$782,$A63,СВЦЭМ!$B$39:$B$782,I$47)+'СЕТ СН'!$G$9+СВЦЭМ!$D$10+'СЕТ СН'!$G$6-'СЕТ СН'!$G$19</f>
        <v>2175.2759452499999</v>
      </c>
      <c r="J63" s="36">
        <f>SUMIFS(СВЦЭМ!$C$39:$C$782,СВЦЭМ!$A$39:$A$782,$A63,СВЦЭМ!$B$39:$B$782,J$47)+'СЕТ СН'!$G$9+СВЦЭМ!$D$10+'СЕТ СН'!$G$6-'СЕТ СН'!$G$19</f>
        <v>2133.8868361899999</v>
      </c>
      <c r="K63" s="36">
        <f>SUMIFS(СВЦЭМ!$C$39:$C$782,СВЦЭМ!$A$39:$A$782,$A63,СВЦЭМ!$B$39:$B$782,K$47)+'СЕТ СН'!$G$9+СВЦЭМ!$D$10+'СЕТ СН'!$G$6-'СЕТ СН'!$G$19</f>
        <v>2103.7835997900002</v>
      </c>
      <c r="L63" s="36">
        <f>SUMIFS(СВЦЭМ!$C$39:$C$782,СВЦЭМ!$A$39:$A$782,$A63,СВЦЭМ!$B$39:$B$782,L$47)+'СЕТ СН'!$G$9+СВЦЭМ!$D$10+'СЕТ СН'!$G$6-'СЕТ СН'!$G$19</f>
        <v>2099.3583428300003</v>
      </c>
      <c r="M63" s="36">
        <f>SUMIFS(СВЦЭМ!$C$39:$C$782,СВЦЭМ!$A$39:$A$782,$A63,СВЦЭМ!$B$39:$B$782,M$47)+'СЕТ СН'!$G$9+СВЦЭМ!$D$10+'СЕТ СН'!$G$6-'СЕТ СН'!$G$19</f>
        <v>2126.37817954</v>
      </c>
      <c r="N63" s="36">
        <f>SUMIFS(СВЦЭМ!$C$39:$C$782,СВЦЭМ!$A$39:$A$782,$A63,СВЦЭМ!$B$39:$B$782,N$47)+'СЕТ СН'!$G$9+СВЦЭМ!$D$10+'СЕТ СН'!$G$6-'СЕТ СН'!$G$19</f>
        <v>2144.7793718900002</v>
      </c>
      <c r="O63" s="36">
        <f>SUMIFS(СВЦЭМ!$C$39:$C$782,СВЦЭМ!$A$39:$A$782,$A63,СВЦЭМ!$B$39:$B$782,O$47)+'СЕТ СН'!$G$9+СВЦЭМ!$D$10+'СЕТ СН'!$G$6-'СЕТ СН'!$G$19</f>
        <v>2148.74411048</v>
      </c>
      <c r="P63" s="36">
        <f>SUMIFS(СВЦЭМ!$C$39:$C$782,СВЦЭМ!$A$39:$A$782,$A63,СВЦЭМ!$B$39:$B$782,P$47)+'СЕТ СН'!$G$9+СВЦЭМ!$D$10+'СЕТ СН'!$G$6-'СЕТ СН'!$G$19</f>
        <v>2166.8921128900001</v>
      </c>
      <c r="Q63" s="36">
        <f>SUMIFS(СВЦЭМ!$C$39:$C$782,СВЦЭМ!$A$39:$A$782,$A63,СВЦЭМ!$B$39:$B$782,Q$47)+'СЕТ СН'!$G$9+СВЦЭМ!$D$10+'СЕТ СН'!$G$6-'СЕТ СН'!$G$19</f>
        <v>2171.56603236</v>
      </c>
      <c r="R63" s="36">
        <f>SUMIFS(СВЦЭМ!$C$39:$C$782,СВЦЭМ!$A$39:$A$782,$A63,СВЦЭМ!$B$39:$B$782,R$47)+'СЕТ СН'!$G$9+СВЦЭМ!$D$10+'СЕТ СН'!$G$6-'СЕТ СН'!$G$19</f>
        <v>2171.12757474</v>
      </c>
      <c r="S63" s="36">
        <f>SUMIFS(СВЦЭМ!$C$39:$C$782,СВЦЭМ!$A$39:$A$782,$A63,СВЦЭМ!$B$39:$B$782,S$47)+'СЕТ СН'!$G$9+СВЦЭМ!$D$10+'СЕТ СН'!$G$6-'СЕТ СН'!$G$19</f>
        <v>2142.0524067599999</v>
      </c>
      <c r="T63" s="36">
        <f>SUMIFS(СВЦЭМ!$C$39:$C$782,СВЦЭМ!$A$39:$A$782,$A63,СВЦЭМ!$B$39:$B$782,T$47)+'СЕТ СН'!$G$9+СВЦЭМ!$D$10+'СЕТ СН'!$G$6-'СЕТ СН'!$G$19</f>
        <v>2095.7824389699999</v>
      </c>
      <c r="U63" s="36">
        <f>SUMIFS(СВЦЭМ!$C$39:$C$782,СВЦЭМ!$A$39:$A$782,$A63,СВЦЭМ!$B$39:$B$782,U$47)+'СЕТ СН'!$G$9+СВЦЭМ!$D$10+'СЕТ СН'!$G$6-'СЕТ СН'!$G$19</f>
        <v>2105.54401482</v>
      </c>
      <c r="V63" s="36">
        <f>SUMIFS(СВЦЭМ!$C$39:$C$782,СВЦЭМ!$A$39:$A$782,$A63,СВЦЭМ!$B$39:$B$782,V$47)+'СЕТ СН'!$G$9+СВЦЭМ!$D$10+'СЕТ СН'!$G$6-'СЕТ СН'!$G$19</f>
        <v>2127.6985548299999</v>
      </c>
      <c r="W63" s="36">
        <f>SUMIFS(СВЦЭМ!$C$39:$C$782,СВЦЭМ!$A$39:$A$782,$A63,СВЦЭМ!$B$39:$B$782,W$47)+'СЕТ СН'!$G$9+СВЦЭМ!$D$10+'СЕТ СН'!$G$6-'СЕТ СН'!$G$19</f>
        <v>2134.7037628200001</v>
      </c>
      <c r="X63" s="36">
        <f>SUMIFS(СВЦЭМ!$C$39:$C$782,СВЦЭМ!$A$39:$A$782,$A63,СВЦЭМ!$B$39:$B$782,X$47)+'СЕТ СН'!$G$9+СВЦЭМ!$D$10+'СЕТ СН'!$G$6-'СЕТ СН'!$G$19</f>
        <v>2151.0810789299999</v>
      </c>
      <c r="Y63" s="36">
        <f>SUMIFS(СВЦЭМ!$C$39:$C$782,СВЦЭМ!$A$39:$A$782,$A63,СВЦЭМ!$B$39:$B$782,Y$47)+'СЕТ СН'!$G$9+СВЦЭМ!$D$10+'СЕТ СН'!$G$6-'СЕТ СН'!$G$19</f>
        <v>2175.1993528900002</v>
      </c>
    </row>
    <row r="64" spans="1:25" ht="15.75" x14ac:dyDescent="0.2">
      <c r="A64" s="35">
        <f t="shared" si="1"/>
        <v>45308</v>
      </c>
      <c r="B64" s="36">
        <f>SUMIFS(СВЦЭМ!$C$39:$C$782,СВЦЭМ!$A$39:$A$782,$A64,СВЦЭМ!$B$39:$B$782,B$47)+'СЕТ СН'!$G$9+СВЦЭМ!$D$10+'СЕТ СН'!$G$6-'СЕТ СН'!$G$19</f>
        <v>2130.7645578199999</v>
      </c>
      <c r="C64" s="36">
        <f>SUMIFS(СВЦЭМ!$C$39:$C$782,СВЦЭМ!$A$39:$A$782,$A64,СВЦЭМ!$B$39:$B$782,C$47)+'СЕТ СН'!$G$9+СВЦЭМ!$D$10+'СЕТ СН'!$G$6-'СЕТ СН'!$G$19</f>
        <v>2174.1315776199999</v>
      </c>
      <c r="D64" s="36">
        <f>SUMIFS(СВЦЭМ!$C$39:$C$782,СВЦЭМ!$A$39:$A$782,$A64,СВЦЭМ!$B$39:$B$782,D$47)+'СЕТ СН'!$G$9+СВЦЭМ!$D$10+'СЕТ СН'!$G$6-'СЕТ СН'!$G$19</f>
        <v>2200.56586251</v>
      </c>
      <c r="E64" s="36">
        <f>SUMIFS(СВЦЭМ!$C$39:$C$782,СВЦЭМ!$A$39:$A$782,$A64,СВЦЭМ!$B$39:$B$782,E$47)+'СЕТ СН'!$G$9+СВЦЭМ!$D$10+'СЕТ СН'!$G$6-'СЕТ СН'!$G$19</f>
        <v>2213.1677932800003</v>
      </c>
      <c r="F64" s="36">
        <f>SUMIFS(СВЦЭМ!$C$39:$C$782,СВЦЭМ!$A$39:$A$782,$A64,СВЦЭМ!$B$39:$B$782,F$47)+'СЕТ СН'!$G$9+СВЦЭМ!$D$10+'СЕТ СН'!$G$6-'СЕТ СН'!$G$19</f>
        <v>2202.1221925700002</v>
      </c>
      <c r="G64" s="36">
        <f>SUMIFS(СВЦЭМ!$C$39:$C$782,СВЦЭМ!$A$39:$A$782,$A64,СВЦЭМ!$B$39:$B$782,G$47)+'СЕТ СН'!$G$9+СВЦЭМ!$D$10+'СЕТ СН'!$G$6-'СЕТ СН'!$G$19</f>
        <v>2176.9964422799999</v>
      </c>
      <c r="H64" s="36">
        <f>SUMIFS(СВЦЭМ!$C$39:$C$782,СВЦЭМ!$A$39:$A$782,$A64,СВЦЭМ!$B$39:$B$782,H$47)+'СЕТ СН'!$G$9+СВЦЭМ!$D$10+'СЕТ СН'!$G$6-'СЕТ СН'!$G$19</f>
        <v>2126.77218881</v>
      </c>
      <c r="I64" s="36">
        <f>SUMIFS(СВЦЭМ!$C$39:$C$782,СВЦЭМ!$A$39:$A$782,$A64,СВЦЭМ!$B$39:$B$782,I$47)+'СЕТ СН'!$G$9+СВЦЭМ!$D$10+'СЕТ СН'!$G$6-'СЕТ СН'!$G$19</f>
        <v>2088.46934685</v>
      </c>
      <c r="J64" s="36">
        <f>SUMIFS(СВЦЭМ!$C$39:$C$782,СВЦЭМ!$A$39:$A$782,$A64,СВЦЭМ!$B$39:$B$782,J$47)+'СЕТ СН'!$G$9+СВЦЭМ!$D$10+'СЕТ СН'!$G$6-'СЕТ СН'!$G$19</f>
        <v>2056.4968400100001</v>
      </c>
      <c r="K64" s="36">
        <f>SUMIFS(СВЦЭМ!$C$39:$C$782,СВЦЭМ!$A$39:$A$782,$A64,СВЦЭМ!$B$39:$B$782,K$47)+'СЕТ СН'!$G$9+СВЦЭМ!$D$10+'СЕТ СН'!$G$6-'СЕТ СН'!$G$19</f>
        <v>2037.7685749900002</v>
      </c>
      <c r="L64" s="36">
        <f>SUMIFS(СВЦЭМ!$C$39:$C$782,СВЦЭМ!$A$39:$A$782,$A64,СВЦЭМ!$B$39:$B$782,L$47)+'СЕТ СН'!$G$9+СВЦЭМ!$D$10+'СЕТ СН'!$G$6-'СЕТ СН'!$G$19</f>
        <v>2023.6578624900003</v>
      </c>
      <c r="M64" s="36">
        <f>SUMIFS(СВЦЭМ!$C$39:$C$782,СВЦЭМ!$A$39:$A$782,$A64,СВЦЭМ!$B$39:$B$782,M$47)+'СЕТ СН'!$G$9+СВЦЭМ!$D$10+'СЕТ СН'!$G$6-'СЕТ СН'!$G$19</f>
        <v>2042.3341096899999</v>
      </c>
      <c r="N64" s="36">
        <f>SUMIFS(СВЦЭМ!$C$39:$C$782,СВЦЭМ!$A$39:$A$782,$A64,СВЦЭМ!$B$39:$B$782,N$47)+'СЕТ СН'!$G$9+СВЦЭМ!$D$10+'СЕТ СН'!$G$6-'СЕТ СН'!$G$19</f>
        <v>2064.6394894800001</v>
      </c>
      <c r="O64" s="36">
        <f>SUMIFS(СВЦЭМ!$C$39:$C$782,СВЦЭМ!$A$39:$A$782,$A64,СВЦЭМ!$B$39:$B$782,O$47)+'СЕТ СН'!$G$9+СВЦЭМ!$D$10+'СЕТ СН'!$G$6-'СЕТ СН'!$G$19</f>
        <v>2062.79726656</v>
      </c>
      <c r="P64" s="36">
        <f>SUMIFS(СВЦЭМ!$C$39:$C$782,СВЦЭМ!$A$39:$A$782,$A64,СВЦЭМ!$B$39:$B$782,P$47)+'СЕТ СН'!$G$9+СВЦЭМ!$D$10+'СЕТ СН'!$G$6-'СЕТ СН'!$G$19</f>
        <v>2075.9655262400001</v>
      </c>
      <c r="Q64" s="36">
        <f>SUMIFS(СВЦЭМ!$C$39:$C$782,СВЦЭМ!$A$39:$A$782,$A64,СВЦЭМ!$B$39:$B$782,Q$47)+'СЕТ СН'!$G$9+СВЦЭМ!$D$10+'СЕТ СН'!$G$6-'СЕТ СН'!$G$19</f>
        <v>2082.8058750099999</v>
      </c>
      <c r="R64" s="36">
        <f>SUMIFS(СВЦЭМ!$C$39:$C$782,СВЦЭМ!$A$39:$A$782,$A64,СВЦЭМ!$B$39:$B$782,R$47)+'СЕТ СН'!$G$9+СВЦЭМ!$D$10+'СЕТ СН'!$G$6-'СЕТ СН'!$G$19</f>
        <v>2083.1168410700002</v>
      </c>
      <c r="S64" s="36">
        <f>SUMIFS(СВЦЭМ!$C$39:$C$782,СВЦЭМ!$A$39:$A$782,$A64,СВЦЭМ!$B$39:$B$782,S$47)+'СЕТ СН'!$G$9+СВЦЭМ!$D$10+'СЕТ СН'!$G$6-'СЕТ СН'!$G$19</f>
        <v>2053.2969655699999</v>
      </c>
      <c r="T64" s="36">
        <f>SUMIFS(СВЦЭМ!$C$39:$C$782,СВЦЭМ!$A$39:$A$782,$A64,СВЦЭМ!$B$39:$B$782,T$47)+'СЕТ СН'!$G$9+СВЦЭМ!$D$10+'СЕТ СН'!$G$6-'СЕТ СН'!$G$19</f>
        <v>2005.5396983099999</v>
      </c>
      <c r="U64" s="36">
        <f>SUMIFS(СВЦЭМ!$C$39:$C$782,СВЦЭМ!$A$39:$A$782,$A64,СВЦЭМ!$B$39:$B$782,U$47)+'СЕТ СН'!$G$9+СВЦЭМ!$D$10+'СЕТ СН'!$G$6-'СЕТ СН'!$G$19</f>
        <v>2015.6417188700002</v>
      </c>
      <c r="V64" s="36">
        <f>SUMIFS(СВЦЭМ!$C$39:$C$782,СВЦЭМ!$A$39:$A$782,$A64,СВЦЭМ!$B$39:$B$782,V$47)+'СЕТ СН'!$G$9+СВЦЭМ!$D$10+'СЕТ СН'!$G$6-'СЕТ СН'!$G$19</f>
        <v>2035.1704955800001</v>
      </c>
      <c r="W64" s="36">
        <f>SUMIFS(СВЦЭМ!$C$39:$C$782,СВЦЭМ!$A$39:$A$782,$A64,СВЦЭМ!$B$39:$B$782,W$47)+'СЕТ СН'!$G$9+СВЦЭМ!$D$10+'СЕТ СН'!$G$6-'СЕТ СН'!$G$19</f>
        <v>2044.9375059100003</v>
      </c>
      <c r="X64" s="36">
        <f>SUMIFS(СВЦЭМ!$C$39:$C$782,СВЦЭМ!$A$39:$A$782,$A64,СВЦЭМ!$B$39:$B$782,X$47)+'СЕТ СН'!$G$9+СВЦЭМ!$D$10+'СЕТ СН'!$G$6-'СЕТ СН'!$G$19</f>
        <v>2072.7616919000002</v>
      </c>
      <c r="Y64" s="36">
        <f>SUMIFS(СВЦЭМ!$C$39:$C$782,СВЦЭМ!$A$39:$A$782,$A64,СВЦЭМ!$B$39:$B$782,Y$47)+'СЕТ СН'!$G$9+СВЦЭМ!$D$10+'СЕТ СН'!$G$6-'СЕТ СН'!$G$19</f>
        <v>2098.62212688</v>
      </c>
    </row>
    <row r="65" spans="1:27" ht="15.75" x14ac:dyDescent="0.2">
      <c r="A65" s="35">
        <f t="shared" si="1"/>
        <v>45309</v>
      </c>
      <c r="B65" s="36">
        <f>SUMIFS(СВЦЭМ!$C$39:$C$782,СВЦЭМ!$A$39:$A$782,$A65,СВЦЭМ!$B$39:$B$782,B$47)+'СЕТ СН'!$G$9+СВЦЭМ!$D$10+'СЕТ СН'!$G$6-'СЕТ СН'!$G$19</f>
        <v>2154.2948212300003</v>
      </c>
      <c r="C65" s="36">
        <f>SUMIFS(СВЦЭМ!$C$39:$C$782,СВЦЭМ!$A$39:$A$782,$A65,СВЦЭМ!$B$39:$B$782,C$47)+'СЕТ СН'!$G$9+СВЦЭМ!$D$10+'СЕТ СН'!$G$6-'СЕТ СН'!$G$19</f>
        <v>2147.7709111300001</v>
      </c>
      <c r="D65" s="36">
        <f>SUMIFS(СВЦЭМ!$C$39:$C$782,СВЦЭМ!$A$39:$A$782,$A65,СВЦЭМ!$B$39:$B$782,D$47)+'СЕТ СН'!$G$9+СВЦЭМ!$D$10+'СЕТ СН'!$G$6-'СЕТ СН'!$G$19</f>
        <v>2185.6566910700003</v>
      </c>
      <c r="E65" s="36">
        <f>SUMIFS(СВЦЭМ!$C$39:$C$782,СВЦЭМ!$A$39:$A$782,$A65,СВЦЭМ!$B$39:$B$782,E$47)+'СЕТ СН'!$G$9+СВЦЭМ!$D$10+'СЕТ СН'!$G$6-'СЕТ СН'!$G$19</f>
        <v>2216.0342176600002</v>
      </c>
      <c r="F65" s="36">
        <f>SUMIFS(СВЦЭМ!$C$39:$C$782,СВЦЭМ!$A$39:$A$782,$A65,СВЦЭМ!$B$39:$B$782,F$47)+'СЕТ СН'!$G$9+СВЦЭМ!$D$10+'СЕТ СН'!$G$6-'СЕТ СН'!$G$19</f>
        <v>2220.4379273300001</v>
      </c>
      <c r="G65" s="36">
        <f>SUMIFS(СВЦЭМ!$C$39:$C$782,СВЦЭМ!$A$39:$A$782,$A65,СВЦЭМ!$B$39:$B$782,G$47)+'СЕТ СН'!$G$9+СВЦЭМ!$D$10+'СЕТ СН'!$G$6-'СЕТ СН'!$G$19</f>
        <v>2205.88456219</v>
      </c>
      <c r="H65" s="36">
        <f>SUMIFS(СВЦЭМ!$C$39:$C$782,СВЦЭМ!$A$39:$A$782,$A65,СВЦЭМ!$B$39:$B$782,H$47)+'СЕТ СН'!$G$9+СВЦЭМ!$D$10+'СЕТ СН'!$G$6-'СЕТ СН'!$G$19</f>
        <v>2179.5156248900003</v>
      </c>
      <c r="I65" s="36">
        <f>SUMIFS(СВЦЭМ!$C$39:$C$782,СВЦЭМ!$A$39:$A$782,$A65,СВЦЭМ!$B$39:$B$782,I$47)+'СЕТ СН'!$G$9+СВЦЭМ!$D$10+'СЕТ СН'!$G$6-'СЕТ СН'!$G$19</f>
        <v>2188.5917975500001</v>
      </c>
      <c r="J65" s="36">
        <f>SUMIFS(СВЦЭМ!$C$39:$C$782,СВЦЭМ!$A$39:$A$782,$A65,СВЦЭМ!$B$39:$B$782,J$47)+'СЕТ СН'!$G$9+СВЦЭМ!$D$10+'СЕТ СН'!$G$6-'СЕТ СН'!$G$19</f>
        <v>2171.0530256900001</v>
      </c>
      <c r="K65" s="36">
        <f>SUMIFS(СВЦЭМ!$C$39:$C$782,СВЦЭМ!$A$39:$A$782,$A65,СВЦЭМ!$B$39:$B$782,K$47)+'СЕТ СН'!$G$9+СВЦЭМ!$D$10+'СЕТ СН'!$G$6-'СЕТ СН'!$G$19</f>
        <v>2140.51435618</v>
      </c>
      <c r="L65" s="36">
        <f>SUMIFS(СВЦЭМ!$C$39:$C$782,СВЦЭМ!$A$39:$A$782,$A65,СВЦЭМ!$B$39:$B$782,L$47)+'СЕТ СН'!$G$9+СВЦЭМ!$D$10+'СЕТ СН'!$G$6-'СЕТ СН'!$G$19</f>
        <v>2146.4970351000002</v>
      </c>
      <c r="M65" s="36">
        <f>SUMIFS(СВЦЭМ!$C$39:$C$782,СВЦЭМ!$A$39:$A$782,$A65,СВЦЭМ!$B$39:$B$782,M$47)+'СЕТ СН'!$G$9+СВЦЭМ!$D$10+'СЕТ СН'!$G$6-'СЕТ СН'!$G$19</f>
        <v>2159.2598765100001</v>
      </c>
      <c r="N65" s="36">
        <f>SUMIFS(СВЦЭМ!$C$39:$C$782,СВЦЭМ!$A$39:$A$782,$A65,СВЦЭМ!$B$39:$B$782,N$47)+'СЕТ СН'!$G$9+СВЦЭМ!$D$10+'СЕТ СН'!$G$6-'СЕТ СН'!$G$19</f>
        <v>2180.9798627300001</v>
      </c>
      <c r="O65" s="36">
        <f>SUMIFS(СВЦЭМ!$C$39:$C$782,СВЦЭМ!$A$39:$A$782,$A65,СВЦЭМ!$B$39:$B$782,O$47)+'СЕТ СН'!$G$9+СВЦЭМ!$D$10+'СЕТ СН'!$G$6-'СЕТ СН'!$G$19</f>
        <v>2191.5532868</v>
      </c>
      <c r="P65" s="36">
        <f>SUMIFS(СВЦЭМ!$C$39:$C$782,СВЦЭМ!$A$39:$A$782,$A65,СВЦЭМ!$B$39:$B$782,P$47)+'СЕТ СН'!$G$9+СВЦЭМ!$D$10+'СЕТ СН'!$G$6-'СЕТ СН'!$G$19</f>
        <v>2205.34326156</v>
      </c>
      <c r="Q65" s="36">
        <f>SUMIFS(СВЦЭМ!$C$39:$C$782,СВЦЭМ!$A$39:$A$782,$A65,СВЦЭМ!$B$39:$B$782,Q$47)+'СЕТ СН'!$G$9+СВЦЭМ!$D$10+'СЕТ СН'!$G$6-'СЕТ СН'!$G$19</f>
        <v>2211.0461083499999</v>
      </c>
      <c r="R65" s="36">
        <f>SUMIFS(СВЦЭМ!$C$39:$C$782,СВЦЭМ!$A$39:$A$782,$A65,СВЦЭМ!$B$39:$B$782,R$47)+'СЕТ СН'!$G$9+СВЦЭМ!$D$10+'СЕТ СН'!$G$6-'СЕТ СН'!$G$19</f>
        <v>2211.33936963</v>
      </c>
      <c r="S65" s="36">
        <f>SUMIFS(СВЦЭМ!$C$39:$C$782,СВЦЭМ!$A$39:$A$782,$A65,СВЦЭМ!$B$39:$B$782,S$47)+'СЕТ СН'!$G$9+СВЦЭМ!$D$10+'СЕТ СН'!$G$6-'СЕТ СН'!$G$19</f>
        <v>2174.6969960199999</v>
      </c>
      <c r="T65" s="36">
        <f>SUMIFS(СВЦЭМ!$C$39:$C$782,СВЦЭМ!$A$39:$A$782,$A65,СВЦЭМ!$B$39:$B$782,T$47)+'СЕТ СН'!$G$9+СВЦЭМ!$D$10+'СЕТ СН'!$G$6-'СЕТ СН'!$G$19</f>
        <v>2124.8251032600001</v>
      </c>
      <c r="U65" s="36">
        <f>SUMIFS(СВЦЭМ!$C$39:$C$782,СВЦЭМ!$A$39:$A$782,$A65,СВЦЭМ!$B$39:$B$782,U$47)+'СЕТ СН'!$G$9+СВЦЭМ!$D$10+'СЕТ СН'!$G$6-'СЕТ СН'!$G$19</f>
        <v>2135.8697970799999</v>
      </c>
      <c r="V65" s="36">
        <f>SUMIFS(СВЦЭМ!$C$39:$C$782,СВЦЭМ!$A$39:$A$782,$A65,СВЦЭМ!$B$39:$B$782,V$47)+'СЕТ СН'!$G$9+СВЦЭМ!$D$10+'СЕТ СН'!$G$6-'СЕТ СН'!$G$19</f>
        <v>2151.68065639</v>
      </c>
      <c r="W65" s="36">
        <f>SUMIFS(СВЦЭМ!$C$39:$C$782,СВЦЭМ!$A$39:$A$782,$A65,СВЦЭМ!$B$39:$B$782,W$47)+'СЕТ СН'!$G$9+СВЦЭМ!$D$10+'СЕТ СН'!$G$6-'СЕТ СН'!$G$19</f>
        <v>2157.0139971200001</v>
      </c>
      <c r="X65" s="36">
        <f>SUMIFS(СВЦЭМ!$C$39:$C$782,СВЦЭМ!$A$39:$A$782,$A65,СВЦЭМ!$B$39:$B$782,X$47)+'СЕТ СН'!$G$9+СВЦЭМ!$D$10+'СЕТ СН'!$G$6-'СЕТ СН'!$G$19</f>
        <v>2181.7904619999999</v>
      </c>
      <c r="Y65" s="36">
        <f>SUMIFS(СВЦЭМ!$C$39:$C$782,СВЦЭМ!$A$39:$A$782,$A65,СВЦЭМ!$B$39:$B$782,Y$47)+'СЕТ СН'!$G$9+СВЦЭМ!$D$10+'СЕТ СН'!$G$6-'СЕТ СН'!$G$19</f>
        <v>2212.41145491</v>
      </c>
    </row>
    <row r="66" spans="1:27" ht="15.75" x14ac:dyDescent="0.2">
      <c r="A66" s="35">
        <f t="shared" si="1"/>
        <v>45310</v>
      </c>
      <c r="B66" s="36">
        <f>SUMIFS(СВЦЭМ!$C$39:$C$782,СВЦЭМ!$A$39:$A$782,$A66,СВЦЭМ!$B$39:$B$782,B$47)+'СЕТ СН'!$G$9+СВЦЭМ!$D$10+'СЕТ СН'!$G$6-'СЕТ СН'!$G$19</f>
        <v>2249.57646858</v>
      </c>
      <c r="C66" s="36">
        <f>SUMIFS(СВЦЭМ!$C$39:$C$782,СВЦЭМ!$A$39:$A$782,$A66,СВЦЭМ!$B$39:$B$782,C$47)+'СЕТ СН'!$G$9+СВЦЭМ!$D$10+'СЕТ СН'!$G$6-'СЕТ СН'!$G$19</f>
        <v>2287.7295265100001</v>
      </c>
      <c r="D66" s="36">
        <f>SUMIFS(СВЦЭМ!$C$39:$C$782,СВЦЭМ!$A$39:$A$782,$A66,СВЦЭМ!$B$39:$B$782,D$47)+'СЕТ СН'!$G$9+СВЦЭМ!$D$10+'СЕТ СН'!$G$6-'СЕТ СН'!$G$19</f>
        <v>2298.07332881</v>
      </c>
      <c r="E66" s="36">
        <f>SUMIFS(СВЦЭМ!$C$39:$C$782,СВЦЭМ!$A$39:$A$782,$A66,СВЦЭМ!$B$39:$B$782,E$47)+'СЕТ СН'!$G$9+СВЦЭМ!$D$10+'СЕТ СН'!$G$6-'СЕТ СН'!$G$19</f>
        <v>2307.5648255700003</v>
      </c>
      <c r="F66" s="36">
        <f>SUMIFS(СВЦЭМ!$C$39:$C$782,СВЦЭМ!$A$39:$A$782,$A66,СВЦЭМ!$B$39:$B$782,F$47)+'СЕТ СН'!$G$9+СВЦЭМ!$D$10+'СЕТ СН'!$G$6-'СЕТ СН'!$G$19</f>
        <v>2302.19432968</v>
      </c>
      <c r="G66" s="36">
        <f>SUMIFS(СВЦЭМ!$C$39:$C$782,СВЦЭМ!$A$39:$A$782,$A66,СВЦЭМ!$B$39:$B$782,G$47)+'СЕТ СН'!$G$9+СВЦЭМ!$D$10+'СЕТ СН'!$G$6-'СЕТ СН'!$G$19</f>
        <v>2288.4340563300002</v>
      </c>
      <c r="H66" s="36">
        <f>SUMIFS(СВЦЭМ!$C$39:$C$782,СВЦЭМ!$A$39:$A$782,$A66,СВЦЭМ!$B$39:$B$782,H$47)+'СЕТ СН'!$G$9+СВЦЭМ!$D$10+'СЕТ СН'!$G$6-'СЕТ СН'!$G$19</f>
        <v>2230.2833109200001</v>
      </c>
      <c r="I66" s="36">
        <f>SUMIFS(СВЦЭМ!$C$39:$C$782,СВЦЭМ!$A$39:$A$782,$A66,СВЦЭМ!$B$39:$B$782,I$47)+'СЕТ СН'!$G$9+СВЦЭМ!$D$10+'СЕТ СН'!$G$6-'СЕТ СН'!$G$19</f>
        <v>2180.43865508</v>
      </c>
      <c r="J66" s="36">
        <f>SUMIFS(СВЦЭМ!$C$39:$C$782,СВЦЭМ!$A$39:$A$782,$A66,СВЦЭМ!$B$39:$B$782,J$47)+'СЕТ СН'!$G$9+СВЦЭМ!$D$10+'СЕТ СН'!$G$6-'СЕТ СН'!$G$19</f>
        <v>2153.7401537400001</v>
      </c>
      <c r="K66" s="36">
        <f>SUMIFS(СВЦЭМ!$C$39:$C$782,СВЦЭМ!$A$39:$A$782,$A66,СВЦЭМ!$B$39:$B$782,K$47)+'СЕТ СН'!$G$9+СВЦЭМ!$D$10+'СЕТ СН'!$G$6-'СЕТ СН'!$G$19</f>
        <v>2133.5887702300001</v>
      </c>
      <c r="L66" s="36">
        <f>SUMIFS(СВЦЭМ!$C$39:$C$782,СВЦЭМ!$A$39:$A$782,$A66,СВЦЭМ!$B$39:$B$782,L$47)+'СЕТ СН'!$G$9+СВЦЭМ!$D$10+'СЕТ СН'!$G$6-'СЕТ СН'!$G$19</f>
        <v>2125.8987033000003</v>
      </c>
      <c r="M66" s="36">
        <f>SUMIFS(СВЦЭМ!$C$39:$C$782,СВЦЭМ!$A$39:$A$782,$A66,СВЦЭМ!$B$39:$B$782,M$47)+'СЕТ СН'!$G$9+СВЦЭМ!$D$10+'СЕТ СН'!$G$6-'СЕТ СН'!$G$19</f>
        <v>2127.6874616</v>
      </c>
      <c r="N66" s="36">
        <f>SUMIFS(СВЦЭМ!$C$39:$C$782,СВЦЭМ!$A$39:$A$782,$A66,СВЦЭМ!$B$39:$B$782,N$47)+'СЕТ СН'!$G$9+СВЦЭМ!$D$10+'СЕТ СН'!$G$6-'СЕТ СН'!$G$19</f>
        <v>2141.6071351000001</v>
      </c>
      <c r="O66" s="36">
        <f>SUMIFS(СВЦЭМ!$C$39:$C$782,СВЦЭМ!$A$39:$A$782,$A66,СВЦЭМ!$B$39:$B$782,O$47)+'СЕТ СН'!$G$9+СВЦЭМ!$D$10+'СЕТ СН'!$G$6-'СЕТ СН'!$G$19</f>
        <v>2144.7061249500002</v>
      </c>
      <c r="P66" s="36">
        <f>SUMIFS(СВЦЭМ!$C$39:$C$782,СВЦЭМ!$A$39:$A$782,$A66,СВЦЭМ!$B$39:$B$782,P$47)+'СЕТ СН'!$G$9+СВЦЭМ!$D$10+'СЕТ СН'!$G$6-'СЕТ СН'!$G$19</f>
        <v>2153.5277719400001</v>
      </c>
      <c r="Q66" s="36">
        <f>SUMIFS(СВЦЭМ!$C$39:$C$782,СВЦЭМ!$A$39:$A$782,$A66,СВЦЭМ!$B$39:$B$782,Q$47)+'СЕТ СН'!$G$9+СВЦЭМ!$D$10+'СЕТ СН'!$G$6-'СЕТ СН'!$G$19</f>
        <v>2172.5801900800002</v>
      </c>
      <c r="R66" s="36">
        <f>SUMIFS(СВЦЭМ!$C$39:$C$782,СВЦЭМ!$A$39:$A$782,$A66,СВЦЭМ!$B$39:$B$782,R$47)+'СЕТ СН'!$G$9+СВЦЭМ!$D$10+'СЕТ СН'!$G$6-'СЕТ СН'!$G$19</f>
        <v>2185.2252144600002</v>
      </c>
      <c r="S66" s="36">
        <f>SUMIFS(СВЦЭМ!$C$39:$C$782,СВЦЭМ!$A$39:$A$782,$A66,СВЦЭМ!$B$39:$B$782,S$47)+'СЕТ СН'!$G$9+СВЦЭМ!$D$10+'СЕТ СН'!$G$6-'СЕТ СН'!$G$19</f>
        <v>2143.6616479200002</v>
      </c>
      <c r="T66" s="36">
        <f>SUMIFS(СВЦЭМ!$C$39:$C$782,СВЦЭМ!$A$39:$A$782,$A66,СВЦЭМ!$B$39:$B$782,T$47)+'СЕТ СН'!$G$9+СВЦЭМ!$D$10+'СЕТ СН'!$G$6-'СЕТ СН'!$G$19</f>
        <v>2094.0881083600002</v>
      </c>
      <c r="U66" s="36">
        <f>SUMIFS(СВЦЭМ!$C$39:$C$782,СВЦЭМ!$A$39:$A$782,$A66,СВЦЭМ!$B$39:$B$782,U$47)+'СЕТ СН'!$G$9+СВЦЭМ!$D$10+'СЕТ СН'!$G$6-'СЕТ СН'!$G$19</f>
        <v>2110.8266759500002</v>
      </c>
      <c r="V66" s="36">
        <f>SUMIFS(СВЦЭМ!$C$39:$C$782,СВЦЭМ!$A$39:$A$782,$A66,СВЦЭМ!$B$39:$B$782,V$47)+'СЕТ СН'!$G$9+СВЦЭМ!$D$10+'СЕТ СН'!$G$6-'СЕТ СН'!$G$19</f>
        <v>2122.84704577</v>
      </c>
      <c r="W66" s="36">
        <f>SUMIFS(СВЦЭМ!$C$39:$C$782,СВЦЭМ!$A$39:$A$782,$A66,СВЦЭМ!$B$39:$B$782,W$47)+'СЕТ СН'!$G$9+СВЦЭМ!$D$10+'СЕТ СН'!$G$6-'СЕТ СН'!$G$19</f>
        <v>2124.8362088399999</v>
      </c>
      <c r="X66" s="36">
        <f>SUMIFS(СВЦЭМ!$C$39:$C$782,СВЦЭМ!$A$39:$A$782,$A66,СВЦЭМ!$B$39:$B$782,X$47)+'СЕТ СН'!$G$9+СВЦЭМ!$D$10+'СЕТ СН'!$G$6-'СЕТ СН'!$G$19</f>
        <v>2149.8002991000003</v>
      </c>
      <c r="Y66" s="36">
        <f>SUMIFS(СВЦЭМ!$C$39:$C$782,СВЦЭМ!$A$39:$A$782,$A66,СВЦЭМ!$B$39:$B$782,Y$47)+'СЕТ СН'!$G$9+СВЦЭМ!$D$10+'СЕТ СН'!$G$6-'СЕТ СН'!$G$19</f>
        <v>2244.1590543900002</v>
      </c>
    </row>
    <row r="67" spans="1:27" ht="15.75" x14ac:dyDescent="0.2">
      <c r="A67" s="35">
        <f t="shared" si="1"/>
        <v>45311</v>
      </c>
      <c r="B67" s="36">
        <f>SUMIFS(СВЦЭМ!$C$39:$C$782,СВЦЭМ!$A$39:$A$782,$A67,СВЦЭМ!$B$39:$B$782,B$47)+'СЕТ СН'!$G$9+СВЦЭМ!$D$10+'СЕТ СН'!$G$6-'СЕТ СН'!$G$19</f>
        <v>2237.6441815200001</v>
      </c>
      <c r="C67" s="36">
        <f>SUMIFS(СВЦЭМ!$C$39:$C$782,СВЦЭМ!$A$39:$A$782,$A67,СВЦЭМ!$B$39:$B$782,C$47)+'СЕТ СН'!$G$9+СВЦЭМ!$D$10+'СЕТ СН'!$G$6-'СЕТ СН'!$G$19</f>
        <v>2247.8960973500002</v>
      </c>
      <c r="D67" s="36">
        <f>SUMIFS(СВЦЭМ!$C$39:$C$782,СВЦЭМ!$A$39:$A$782,$A67,СВЦЭМ!$B$39:$B$782,D$47)+'СЕТ СН'!$G$9+СВЦЭМ!$D$10+'СЕТ СН'!$G$6-'СЕТ СН'!$G$19</f>
        <v>2277.0922498899999</v>
      </c>
      <c r="E67" s="36">
        <f>SUMIFS(СВЦЭМ!$C$39:$C$782,СВЦЭМ!$A$39:$A$782,$A67,СВЦЭМ!$B$39:$B$782,E$47)+'СЕТ СН'!$G$9+СВЦЭМ!$D$10+'СЕТ СН'!$G$6-'СЕТ СН'!$G$19</f>
        <v>2286.8139789100001</v>
      </c>
      <c r="F67" s="36">
        <f>SUMIFS(СВЦЭМ!$C$39:$C$782,СВЦЭМ!$A$39:$A$782,$A67,СВЦЭМ!$B$39:$B$782,F$47)+'СЕТ СН'!$G$9+СВЦЭМ!$D$10+'СЕТ СН'!$G$6-'СЕТ СН'!$G$19</f>
        <v>2283.9596069200002</v>
      </c>
      <c r="G67" s="36">
        <f>SUMIFS(СВЦЭМ!$C$39:$C$782,СВЦЭМ!$A$39:$A$782,$A67,СВЦЭМ!$B$39:$B$782,G$47)+'СЕТ СН'!$G$9+СВЦЭМ!$D$10+'СЕТ СН'!$G$6-'СЕТ СН'!$G$19</f>
        <v>2272.2567639100002</v>
      </c>
      <c r="H67" s="36">
        <f>SUMIFS(СВЦЭМ!$C$39:$C$782,СВЦЭМ!$A$39:$A$782,$A67,СВЦЭМ!$B$39:$B$782,H$47)+'СЕТ СН'!$G$9+СВЦЭМ!$D$10+'СЕТ СН'!$G$6-'СЕТ СН'!$G$19</f>
        <v>2240.9915892600002</v>
      </c>
      <c r="I67" s="36">
        <f>SUMIFS(СВЦЭМ!$C$39:$C$782,СВЦЭМ!$A$39:$A$782,$A67,СВЦЭМ!$B$39:$B$782,I$47)+'СЕТ СН'!$G$9+СВЦЭМ!$D$10+'СЕТ СН'!$G$6-'СЕТ СН'!$G$19</f>
        <v>2222.05494641</v>
      </c>
      <c r="J67" s="36">
        <f>SUMIFS(СВЦЭМ!$C$39:$C$782,СВЦЭМ!$A$39:$A$782,$A67,СВЦЭМ!$B$39:$B$782,J$47)+'СЕТ СН'!$G$9+СВЦЭМ!$D$10+'СЕТ СН'!$G$6-'СЕТ СН'!$G$19</f>
        <v>2167.4241930200001</v>
      </c>
      <c r="K67" s="36">
        <f>SUMIFS(СВЦЭМ!$C$39:$C$782,СВЦЭМ!$A$39:$A$782,$A67,СВЦЭМ!$B$39:$B$782,K$47)+'СЕТ СН'!$G$9+СВЦЭМ!$D$10+'СЕТ СН'!$G$6-'СЕТ СН'!$G$19</f>
        <v>2128.8195059899999</v>
      </c>
      <c r="L67" s="36">
        <f>SUMIFS(СВЦЭМ!$C$39:$C$782,СВЦЭМ!$A$39:$A$782,$A67,СВЦЭМ!$B$39:$B$782,L$47)+'СЕТ СН'!$G$9+СВЦЭМ!$D$10+'СЕТ СН'!$G$6-'СЕТ СН'!$G$19</f>
        <v>2101.1904587700001</v>
      </c>
      <c r="M67" s="36">
        <f>SUMIFS(СВЦЭМ!$C$39:$C$782,СВЦЭМ!$A$39:$A$782,$A67,СВЦЭМ!$B$39:$B$782,M$47)+'СЕТ СН'!$G$9+СВЦЭМ!$D$10+'СЕТ СН'!$G$6-'СЕТ СН'!$G$19</f>
        <v>2104.57016591</v>
      </c>
      <c r="N67" s="36">
        <f>SUMIFS(СВЦЭМ!$C$39:$C$782,СВЦЭМ!$A$39:$A$782,$A67,СВЦЭМ!$B$39:$B$782,N$47)+'СЕТ СН'!$G$9+СВЦЭМ!$D$10+'СЕТ СН'!$G$6-'СЕТ СН'!$G$19</f>
        <v>2121.8669324000002</v>
      </c>
      <c r="O67" s="36">
        <f>SUMIFS(СВЦЭМ!$C$39:$C$782,СВЦЭМ!$A$39:$A$782,$A67,СВЦЭМ!$B$39:$B$782,O$47)+'СЕТ СН'!$G$9+СВЦЭМ!$D$10+'СЕТ СН'!$G$6-'СЕТ СН'!$G$19</f>
        <v>2135.8975108700001</v>
      </c>
      <c r="P67" s="36">
        <f>SUMIFS(СВЦЭМ!$C$39:$C$782,СВЦЭМ!$A$39:$A$782,$A67,СВЦЭМ!$B$39:$B$782,P$47)+'СЕТ СН'!$G$9+СВЦЭМ!$D$10+'СЕТ СН'!$G$6-'СЕТ СН'!$G$19</f>
        <v>2150.2416348800002</v>
      </c>
      <c r="Q67" s="36">
        <f>SUMIFS(СВЦЭМ!$C$39:$C$782,СВЦЭМ!$A$39:$A$782,$A67,СВЦЭМ!$B$39:$B$782,Q$47)+'СЕТ СН'!$G$9+СВЦЭМ!$D$10+'СЕТ СН'!$G$6-'СЕТ СН'!$G$19</f>
        <v>2162.3743472000001</v>
      </c>
      <c r="R67" s="36">
        <f>SUMIFS(СВЦЭМ!$C$39:$C$782,СВЦЭМ!$A$39:$A$782,$A67,СВЦЭМ!$B$39:$B$782,R$47)+'СЕТ СН'!$G$9+СВЦЭМ!$D$10+'СЕТ СН'!$G$6-'СЕТ СН'!$G$19</f>
        <v>2175.3643655700002</v>
      </c>
      <c r="S67" s="36">
        <f>SUMIFS(СВЦЭМ!$C$39:$C$782,СВЦЭМ!$A$39:$A$782,$A67,СВЦЭМ!$B$39:$B$782,S$47)+'СЕТ СН'!$G$9+СВЦЭМ!$D$10+'СЕТ СН'!$G$6-'СЕТ СН'!$G$19</f>
        <v>2142.5894685900003</v>
      </c>
      <c r="T67" s="36">
        <f>SUMIFS(СВЦЭМ!$C$39:$C$782,СВЦЭМ!$A$39:$A$782,$A67,СВЦЭМ!$B$39:$B$782,T$47)+'СЕТ СН'!$G$9+СВЦЭМ!$D$10+'СЕТ СН'!$G$6-'СЕТ СН'!$G$19</f>
        <v>2097.79657602</v>
      </c>
      <c r="U67" s="36">
        <f>SUMIFS(СВЦЭМ!$C$39:$C$782,СВЦЭМ!$A$39:$A$782,$A67,СВЦЭМ!$B$39:$B$782,U$47)+'СЕТ СН'!$G$9+СВЦЭМ!$D$10+'СЕТ СН'!$G$6-'СЕТ СН'!$G$19</f>
        <v>2117.6543123900001</v>
      </c>
      <c r="V67" s="36">
        <f>SUMIFS(СВЦЭМ!$C$39:$C$782,СВЦЭМ!$A$39:$A$782,$A67,СВЦЭМ!$B$39:$B$782,V$47)+'СЕТ СН'!$G$9+СВЦЭМ!$D$10+'СЕТ СН'!$G$6-'СЕТ СН'!$G$19</f>
        <v>2124.7620139000001</v>
      </c>
      <c r="W67" s="36">
        <f>SUMIFS(СВЦЭМ!$C$39:$C$782,СВЦЭМ!$A$39:$A$782,$A67,СВЦЭМ!$B$39:$B$782,W$47)+'СЕТ СН'!$G$9+СВЦЭМ!$D$10+'СЕТ СН'!$G$6-'СЕТ СН'!$G$19</f>
        <v>2135.49473618</v>
      </c>
      <c r="X67" s="36">
        <f>SUMIFS(СВЦЭМ!$C$39:$C$782,СВЦЭМ!$A$39:$A$782,$A67,СВЦЭМ!$B$39:$B$782,X$47)+'СЕТ СН'!$G$9+СВЦЭМ!$D$10+'СЕТ СН'!$G$6-'СЕТ СН'!$G$19</f>
        <v>2157.1987668000002</v>
      </c>
      <c r="Y67" s="36">
        <f>SUMIFS(СВЦЭМ!$C$39:$C$782,СВЦЭМ!$A$39:$A$782,$A67,СВЦЭМ!$B$39:$B$782,Y$47)+'СЕТ СН'!$G$9+СВЦЭМ!$D$10+'СЕТ СН'!$G$6-'СЕТ СН'!$G$19</f>
        <v>2175.9546229600001</v>
      </c>
    </row>
    <row r="68" spans="1:27" ht="15.75" x14ac:dyDescent="0.2">
      <c r="A68" s="35">
        <f t="shared" si="1"/>
        <v>45312</v>
      </c>
      <c r="B68" s="36">
        <f>SUMIFS(СВЦЭМ!$C$39:$C$782,СВЦЭМ!$A$39:$A$782,$A68,СВЦЭМ!$B$39:$B$782,B$47)+'СЕТ СН'!$G$9+СВЦЭМ!$D$10+'СЕТ СН'!$G$6-'СЕТ СН'!$G$19</f>
        <v>2223.4482219900001</v>
      </c>
      <c r="C68" s="36">
        <f>SUMIFS(СВЦЭМ!$C$39:$C$782,СВЦЭМ!$A$39:$A$782,$A68,СВЦЭМ!$B$39:$B$782,C$47)+'СЕТ СН'!$G$9+СВЦЭМ!$D$10+'СЕТ СН'!$G$6-'СЕТ СН'!$G$19</f>
        <v>2264.33971006</v>
      </c>
      <c r="D68" s="36">
        <f>SUMIFS(СВЦЭМ!$C$39:$C$782,СВЦЭМ!$A$39:$A$782,$A68,СВЦЭМ!$B$39:$B$782,D$47)+'СЕТ СН'!$G$9+СВЦЭМ!$D$10+'СЕТ СН'!$G$6-'СЕТ СН'!$G$19</f>
        <v>2278.5097739600001</v>
      </c>
      <c r="E68" s="36">
        <f>SUMIFS(СВЦЭМ!$C$39:$C$782,СВЦЭМ!$A$39:$A$782,$A68,СВЦЭМ!$B$39:$B$782,E$47)+'СЕТ СН'!$G$9+СВЦЭМ!$D$10+'СЕТ СН'!$G$6-'СЕТ СН'!$G$19</f>
        <v>2293.33425248</v>
      </c>
      <c r="F68" s="36">
        <f>SUMIFS(СВЦЭМ!$C$39:$C$782,СВЦЭМ!$A$39:$A$782,$A68,СВЦЭМ!$B$39:$B$782,F$47)+'СЕТ СН'!$G$9+СВЦЭМ!$D$10+'СЕТ СН'!$G$6-'СЕТ СН'!$G$19</f>
        <v>2290.3634914300001</v>
      </c>
      <c r="G68" s="36">
        <f>SUMIFS(СВЦЭМ!$C$39:$C$782,СВЦЭМ!$A$39:$A$782,$A68,СВЦЭМ!$B$39:$B$782,G$47)+'СЕТ СН'!$G$9+СВЦЭМ!$D$10+'СЕТ СН'!$G$6-'СЕТ СН'!$G$19</f>
        <v>2285.7100639600003</v>
      </c>
      <c r="H68" s="36">
        <f>SUMIFS(СВЦЭМ!$C$39:$C$782,СВЦЭМ!$A$39:$A$782,$A68,СВЦЭМ!$B$39:$B$782,H$47)+'СЕТ СН'!$G$9+СВЦЭМ!$D$10+'СЕТ СН'!$G$6-'СЕТ СН'!$G$19</f>
        <v>2274.68904247</v>
      </c>
      <c r="I68" s="36">
        <f>SUMIFS(СВЦЭМ!$C$39:$C$782,СВЦЭМ!$A$39:$A$782,$A68,СВЦЭМ!$B$39:$B$782,I$47)+'СЕТ СН'!$G$9+СВЦЭМ!$D$10+'СЕТ СН'!$G$6-'СЕТ СН'!$G$19</f>
        <v>2268.9955212700002</v>
      </c>
      <c r="J68" s="36">
        <f>SUMIFS(СВЦЭМ!$C$39:$C$782,СВЦЭМ!$A$39:$A$782,$A68,СВЦЭМ!$B$39:$B$782,J$47)+'СЕТ СН'!$G$9+СВЦЭМ!$D$10+'СЕТ СН'!$G$6-'СЕТ СН'!$G$19</f>
        <v>2222.0813245300001</v>
      </c>
      <c r="K68" s="36">
        <f>SUMIFS(СВЦЭМ!$C$39:$C$782,СВЦЭМ!$A$39:$A$782,$A68,СВЦЭМ!$B$39:$B$782,K$47)+'СЕТ СН'!$G$9+СВЦЭМ!$D$10+'СЕТ СН'!$G$6-'СЕТ СН'!$G$19</f>
        <v>2178.16347056</v>
      </c>
      <c r="L68" s="36">
        <f>SUMIFS(СВЦЭМ!$C$39:$C$782,СВЦЭМ!$A$39:$A$782,$A68,СВЦЭМ!$B$39:$B$782,L$47)+'СЕТ СН'!$G$9+СВЦЭМ!$D$10+'СЕТ СН'!$G$6-'СЕТ СН'!$G$19</f>
        <v>2136.34803349</v>
      </c>
      <c r="M68" s="36">
        <f>SUMIFS(СВЦЭМ!$C$39:$C$782,СВЦЭМ!$A$39:$A$782,$A68,СВЦЭМ!$B$39:$B$782,M$47)+'СЕТ СН'!$G$9+СВЦЭМ!$D$10+'СЕТ СН'!$G$6-'СЕТ СН'!$G$19</f>
        <v>2117.1832978100001</v>
      </c>
      <c r="N68" s="36">
        <f>SUMIFS(СВЦЭМ!$C$39:$C$782,СВЦЭМ!$A$39:$A$782,$A68,СВЦЭМ!$B$39:$B$782,N$47)+'СЕТ СН'!$G$9+СВЦЭМ!$D$10+'СЕТ СН'!$G$6-'СЕТ СН'!$G$19</f>
        <v>2123.7076883600002</v>
      </c>
      <c r="O68" s="36">
        <f>SUMIFS(СВЦЭМ!$C$39:$C$782,СВЦЭМ!$A$39:$A$782,$A68,СВЦЭМ!$B$39:$B$782,O$47)+'СЕТ СН'!$G$9+СВЦЭМ!$D$10+'СЕТ СН'!$G$6-'СЕТ СН'!$G$19</f>
        <v>2136.4160454400003</v>
      </c>
      <c r="P68" s="36">
        <f>SUMIFS(СВЦЭМ!$C$39:$C$782,СВЦЭМ!$A$39:$A$782,$A68,СВЦЭМ!$B$39:$B$782,P$47)+'СЕТ СН'!$G$9+СВЦЭМ!$D$10+'СЕТ СН'!$G$6-'СЕТ СН'!$G$19</f>
        <v>2158.5954644600001</v>
      </c>
      <c r="Q68" s="36">
        <f>SUMIFS(СВЦЭМ!$C$39:$C$782,СВЦЭМ!$A$39:$A$782,$A68,СВЦЭМ!$B$39:$B$782,Q$47)+'СЕТ СН'!$G$9+СВЦЭМ!$D$10+'СЕТ СН'!$G$6-'СЕТ СН'!$G$19</f>
        <v>2175.6530891100001</v>
      </c>
      <c r="R68" s="36">
        <f>SUMIFS(СВЦЭМ!$C$39:$C$782,СВЦЭМ!$A$39:$A$782,$A68,СВЦЭМ!$B$39:$B$782,R$47)+'СЕТ СН'!$G$9+СВЦЭМ!$D$10+'СЕТ СН'!$G$6-'СЕТ СН'!$G$19</f>
        <v>2167.31672192</v>
      </c>
      <c r="S68" s="36">
        <f>SUMIFS(СВЦЭМ!$C$39:$C$782,СВЦЭМ!$A$39:$A$782,$A68,СВЦЭМ!$B$39:$B$782,S$47)+'СЕТ СН'!$G$9+СВЦЭМ!$D$10+'СЕТ СН'!$G$6-'СЕТ СН'!$G$19</f>
        <v>2148.6729782800003</v>
      </c>
      <c r="T68" s="36">
        <f>SUMIFS(СВЦЭМ!$C$39:$C$782,СВЦЭМ!$A$39:$A$782,$A68,СВЦЭМ!$B$39:$B$782,T$47)+'СЕТ СН'!$G$9+СВЦЭМ!$D$10+'СЕТ СН'!$G$6-'СЕТ СН'!$G$19</f>
        <v>2092.53536093</v>
      </c>
      <c r="U68" s="36">
        <f>SUMIFS(СВЦЭМ!$C$39:$C$782,СВЦЭМ!$A$39:$A$782,$A68,СВЦЭМ!$B$39:$B$782,U$47)+'СЕТ СН'!$G$9+СВЦЭМ!$D$10+'СЕТ СН'!$G$6-'СЕТ СН'!$G$19</f>
        <v>2098.62662843</v>
      </c>
      <c r="V68" s="36">
        <f>SUMIFS(СВЦЭМ!$C$39:$C$782,СВЦЭМ!$A$39:$A$782,$A68,СВЦЭМ!$B$39:$B$782,V$47)+'СЕТ СН'!$G$9+СВЦЭМ!$D$10+'СЕТ СН'!$G$6-'СЕТ СН'!$G$19</f>
        <v>2097.5135872999999</v>
      </c>
      <c r="W68" s="36">
        <f>SUMIFS(СВЦЭМ!$C$39:$C$782,СВЦЭМ!$A$39:$A$782,$A68,СВЦЭМ!$B$39:$B$782,W$47)+'СЕТ СН'!$G$9+СВЦЭМ!$D$10+'СЕТ СН'!$G$6-'СЕТ СН'!$G$19</f>
        <v>2109.6139571200001</v>
      </c>
      <c r="X68" s="36">
        <f>SUMIFS(СВЦЭМ!$C$39:$C$782,СВЦЭМ!$A$39:$A$782,$A68,СВЦЭМ!$B$39:$B$782,X$47)+'СЕТ СН'!$G$9+СВЦЭМ!$D$10+'СЕТ СН'!$G$6-'СЕТ СН'!$G$19</f>
        <v>2137.0465100700003</v>
      </c>
      <c r="Y68" s="36">
        <f>SUMIFS(СВЦЭМ!$C$39:$C$782,СВЦЭМ!$A$39:$A$782,$A68,СВЦЭМ!$B$39:$B$782,Y$47)+'СЕТ СН'!$G$9+СВЦЭМ!$D$10+'СЕТ СН'!$G$6-'СЕТ СН'!$G$19</f>
        <v>2161.4138535100001</v>
      </c>
    </row>
    <row r="69" spans="1:27" ht="15.75" x14ac:dyDescent="0.2">
      <c r="A69" s="35">
        <f t="shared" si="1"/>
        <v>45313</v>
      </c>
      <c r="B69" s="36">
        <f>SUMIFS(СВЦЭМ!$C$39:$C$782,СВЦЭМ!$A$39:$A$782,$A69,СВЦЭМ!$B$39:$B$782,B$47)+'СЕТ СН'!$G$9+СВЦЭМ!$D$10+'СЕТ СН'!$G$6-'СЕТ СН'!$G$19</f>
        <v>2202.5296705000001</v>
      </c>
      <c r="C69" s="36">
        <f>SUMIFS(СВЦЭМ!$C$39:$C$782,СВЦЭМ!$A$39:$A$782,$A69,СВЦЭМ!$B$39:$B$782,C$47)+'СЕТ СН'!$G$9+СВЦЭМ!$D$10+'СЕТ СН'!$G$6-'СЕТ СН'!$G$19</f>
        <v>2294.2731864100001</v>
      </c>
      <c r="D69" s="36">
        <f>SUMIFS(СВЦЭМ!$C$39:$C$782,СВЦЭМ!$A$39:$A$782,$A69,СВЦЭМ!$B$39:$B$782,D$47)+'СЕТ СН'!$G$9+СВЦЭМ!$D$10+'СЕТ СН'!$G$6-'СЕТ СН'!$G$19</f>
        <v>2352.5561368399999</v>
      </c>
      <c r="E69" s="36">
        <f>SUMIFS(СВЦЭМ!$C$39:$C$782,СВЦЭМ!$A$39:$A$782,$A69,СВЦЭМ!$B$39:$B$782,E$47)+'СЕТ СН'!$G$9+СВЦЭМ!$D$10+'СЕТ СН'!$G$6-'СЕТ СН'!$G$19</f>
        <v>2359.8815753399999</v>
      </c>
      <c r="F69" s="36">
        <f>SUMIFS(СВЦЭМ!$C$39:$C$782,СВЦЭМ!$A$39:$A$782,$A69,СВЦЭМ!$B$39:$B$782,F$47)+'СЕТ СН'!$G$9+СВЦЭМ!$D$10+'СЕТ СН'!$G$6-'СЕТ СН'!$G$19</f>
        <v>2361.16207029</v>
      </c>
      <c r="G69" s="36">
        <f>SUMIFS(СВЦЭМ!$C$39:$C$782,СВЦЭМ!$A$39:$A$782,$A69,СВЦЭМ!$B$39:$B$782,G$47)+'СЕТ СН'!$G$9+СВЦЭМ!$D$10+'СЕТ СН'!$G$6-'СЕТ СН'!$G$19</f>
        <v>2353.3422392900002</v>
      </c>
      <c r="H69" s="36">
        <f>SUMIFS(СВЦЭМ!$C$39:$C$782,СВЦЭМ!$A$39:$A$782,$A69,СВЦЭМ!$B$39:$B$782,H$47)+'СЕТ СН'!$G$9+СВЦЭМ!$D$10+'СЕТ СН'!$G$6-'СЕТ СН'!$G$19</f>
        <v>2317.7735331399999</v>
      </c>
      <c r="I69" s="36">
        <f>SUMIFS(СВЦЭМ!$C$39:$C$782,СВЦЭМ!$A$39:$A$782,$A69,СВЦЭМ!$B$39:$B$782,I$47)+'СЕТ СН'!$G$9+СВЦЭМ!$D$10+'СЕТ СН'!$G$6-'СЕТ СН'!$G$19</f>
        <v>2301.3282498900003</v>
      </c>
      <c r="J69" s="36">
        <f>SUMIFS(СВЦЭМ!$C$39:$C$782,СВЦЭМ!$A$39:$A$782,$A69,СВЦЭМ!$B$39:$B$782,J$47)+'СЕТ СН'!$G$9+СВЦЭМ!$D$10+'СЕТ СН'!$G$6-'СЕТ СН'!$G$19</f>
        <v>2276.06998165</v>
      </c>
      <c r="K69" s="36">
        <f>SUMIFS(СВЦЭМ!$C$39:$C$782,СВЦЭМ!$A$39:$A$782,$A69,СВЦЭМ!$B$39:$B$782,K$47)+'СЕТ СН'!$G$9+СВЦЭМ!$D$10+'СЕТ СН'!$G$6-'СЕТ СН'!$G$19</f>
        <v>2239.6102559000001</v>
      </c>
      <c r="L69" s="36">
        <f>SUMIFS(СВЦЭМ!$C$39:$C$782,СВЦЭМ!$A$39:$A$782,$A69,СВЦЭМ!$B$39:$B$782,L$47)+'СЕТ СН'!$G$9+СВЦЭМ!$D$10+'СЕТ СН'!$G$6-'СЕТ СН'!$G$19</f>
        <v>2229.4682900000003</v>
      </c>
      <c r="M69" s="36">
        <f>SUMIFS(СВЦЭМ!$C$39:$C$782,СВЦЭМ!$A$39:$A$782,$A69,СВЦЭМ!$B$39:$B$782,M$47)+'СЕТ СН'!$G$9+СВЦЭМ!$D$10+'СЕТ СН'!$G$6-'СЕТ СН'!$G$19</f>
        <v>2261.8547284199999</v>
      </c>
      <c r="N69" s="36">
        <f>SUMIFS(СВЦЭМ!$C$39:$C$782,СВЦЭМ!$A$39:$A$782,$A69,СВЦЭМ!$B$39:$B$782,N$47)+'СЕТ СН'!$G$9+СВЦЭМ!$D$10+'СЕТ СН'!$G$6-'СЕТ СН'!$G$19</f>
        <v>2261.7672582099999</v>
      </c>
      <c r="O69" s="36">
        <f>SUMIFS(СВЦЭМ!$C$39:$C$782,СВЦЭМ!$A$39:$A$782,$A69,СВЦЭМ!$B$39:$B$782,O$47)+'СЕТ СН'!$G$9+СВЦЭМ!$D$10+'СЕТ СН'!$G$6-'СЕТ СН'!$G$19</f>
        <v>2270.7019626300003</v>
      </c>
      <c r="P69" s="36">
        <f>SUMIFS(СВЦЭМ!$C$39:$C$782,СВЦЭМ!$A$39:$A$782,$A69,СВЦЭМ!$B$39:$B$782,P$47)+'СЕТ СН'!$G$9+СВЦЭМ!$D$10+'СЕТ СН'!$G$6-'СЕТ СН'!$G$19</f>
        <v>2317.3794326000002</v>
      </c>
      <c r="Q69" s="36">
        <f>SUMIFS(СВЦЭМ!$C$39:$C$782,СВЦЭМ!$A$39:$A$782,$A69,СВЦЭМ!$B$39:$B$782,Q$47)+'СЕТ СН'!$G$9+СВЦЭМ!$D$10+'СЕТ СН'!$G$6-'СЕТ СН'!$G$19</f>
        <v>2333.9892456400003</v>
      </c>
      <c r="R69" s="36">
        <f>SUMIFS(СВЦЭМ!$C$39:$C$782,СВЦЭМ!$A$39:$A$782,$A69,СВЦЭМ!$B$39:$B$782,R$47)+'СЕТ СН'!$G$9+СВЦЭМ!$D$10+'СЕТ СН'!$G$6-'СЕТ СН'!$G$19</f>
        <v>2335.37535407</v>
      </c>
      <c r="S69" s="36">
        <f>SUMIFS(СВЦЭМ!$C$39:$C$782,СВЦЭМ!$A$39:$A$782,$A69,СВЦЭМ!$B$39:$B$782,S$47)+'СЕТ СН'!$G$9+СВЦЭМ!$D$10+'СЕТ СН'!$G$6-'СЕТ СН'!$G$19</f>
        <v>2300.6641647800002</v>
      </c>
      <c r="T69" s="36">
        <f>SUMIFS(СВЦЭМ!$C$39:$C$782,СВЦЭМ!$A$39:$A$782,$A69,СВЦЭМ!$B$39:$B$782,T$47)+'СЕТ СН'!$G$9+СВЦЭМ!$D$10+'СЕТ СН'!$G$6-'СЕТ СН'!$G$19</f>
        <v>2256.9286029</v>
      </c>
      <c r="U69" s="36">
        <f>SUMIFS(СВЦЭМ!$C$39:$C$782,СВЦЭМ!$A$39:$A$782,$A69,СВЦЭМ!$B$39:$B$782,U$47)+'СЕТ СН'!$G$9+СВЦЭМ!$D$10+'СЕТ СН'!$G$6-'СЕТ СН'!$G$19</f>
        <v>2256.8884722799999</v>
      </c>
      <c r="V69" s="36">
        <f>SUMIFS(СВЦЭМ!$C$39:$C$782,СВЦЭМ!$A$39:$A$782,$A69,СВЦЭМ!$B$39:$B$782,V$47)+'СЕТ СН'!$G$9+СВЦЭМ!$D$10+'СЕТ СН'!$G$6-'СЕТ СН'!$G$19</f>
        <v>2292.6151183400002</v>
      </c>
      <c r="W69" s="36">
        <f>SUMIFS(СВЦЭМ!$C$39:$C$782,СВЦЭМ!$A$39:$A$782,$A69,СВЦЭМ!$B$39:$B$782,W$47)+'СЕТ СН'!$G$9+СВЦЭМ!$D$10+'СЕТ СН'!$G$6-'СЕТ СН'!$G$19</f>
        <v>2306.3166216899999</v>
      </c>
      <c r="X69" s="36">
        <f>SUMIFS(СВЦЭМ!$C$39:$C$782,СВЦЭМ!$A$39:$A$782,$A69,СВЦЭМ!$B$39:$B$782,X$47)+'СЕТ СН'!$G$9+СВЦЭМ!$D$10+'СЕТ СН'!$G$6-'СЕТ СН'!$G$19</f>
        <v>2341.7655265399999</v>
      </c>
      <c r="Y69" s="36">
        <f>SUMIFS(СВЦЭМ!$C$39:$C$782,СВЦЭМ!$A$39:$A$782,$A69,СВЦЭМ!$B$39:$B$782,Y$47)+'СЕТ СН'!$G$9+СВЦЭМ!$D$10+'СЕТ СН'!$G$6-'СЕТ СН'!$G$19</f>
        <v>2378.07707243</v>
      </c>
    </row>
    <row r="70" spans="1:27" ht="15.75" x14ac:dyDescent="0.2">
      <c r="A70" s="35">
        <f t="shared" si="1"/>
        <v>45314</v>
      </c>
      <c r="B70" s="36">
        <f>SUMIFS(СВЦЭМ!$C$39:$C$782,СВЦЭМ!$A$39:$A$782,$A70,СВЦЭМ!$B$39:$B$782,B$47)+'СЕТ СН'!$G$9+СВЦЭМ!$D$10+'СЕТ СН'!$G$6-'СЕТ СН'!$G$19</f>
        <v>2302.81254283</v>
      </c>
      <c r="C70" s="36">
        <f>SUMIFS(СВЦЭМ!$C$39:$C$782,СВЦЭМ!$A$39:$A$782,$A70,СВЦЭМ!$B$39:$B$782,C$47)+'СЕТ СН'!$G$9+СВЦЭМ!$D$10+'СЕТ СН'!$G$6-'СЕТ СН'!$G$19</f>
        <v>2348.4329229</v>
      </c>
      <c r="D70" s="36">
        <f>SUMIFS(СВЦЭМ!$C$39:$C$782,СВЦЭМ!$A$39:$A$782,$A70,СВЦЭМ!$B$39:$B$782,D$47)+'СЕТ СН'!$G$9+СВЦЭМ!$D$10+'СЕТ СН'!$G$6-'СЕТ СН'!$G$19</f>
        <v>2379.2650596500002</v>
      </c>
      <c r="E70" s="36">
        <f>SUMIFS(СВЦЭМ!$C$39:$C$782,СВЦЭМ!$A$39:$A$782,$A70,СВЦЭМ!$B$39:$B$782,E$47)+'СЕТ СН'!$G$9+СВЦЭМ!$D$10+'СЕТ СН'!$G$6-'СЕТ СН'!$G$19</f>
        <v>2384.2966092399997</v>
      </c>
      <c r="F70" s="36">
        <f>SUMIFS(СВЦЭМ!$C$39:$C$782,СВЦЭМ!$A$39:$A$782,$A70,СВЦЭМ!$B$39:$B$782,F$47)+'СЕТ СН'!$G$9+СВЦЭМ!$D$10+'СЕТ СН'!$G$6-'СЕТ СН'!$G$19</f>
        <v>2380.0058997800002</v>
      </c>
      <c r="G70" s="36">
        <f>SUMIFS(СВЦЭМ!$C$39:$C$782,СВЦЭМ!$A$39:$A$782,$A70,СВЦЭМ!$B$39:$B$782,G$47)+'СЕТ СН'!$G$9+СВЦЭМ!$D$10+'СЕТ СН'!$G$6-'СЕТ СН'!$G$19</f>
        <v>2372.9028599000003</v>
      </c>
      <c r="H70" s="36">
        <f>SUMIFS(СВЦЭМ!$C$39:$C$782,СВЦЭМ!$A$39:$A$782,$A70,СВЦЭМ!$B$39:$B$782,H$47)+'СЕТ СН'!$G$9+СВЦЭМ!$D$10+'СЕТ СН'!$G$6-'СЕТ СН'!$G$19</f>
        <v>2304.9583341699999</v>
      </c>
      <c r="I70" s="36">
        <f>SUMIFS(СВЦЭМ!$C$39:$C$782,СВЦЭМ!$A$39:$A$782,$A70,СВЦЭМ!$B$39:$B$782,I$47)+'СЕТ СН'!$G$9+СВЦЭМ!$D$10+'СЕТ СН'!$G$6-'СЕТ СН'!$G$19</f>
        <v>2263.23692157</v>
      </c>
      <c r="J70" s="36">
        <f>SUMIFS(СВЦЭМ!$C$39:$C$782,СВЦЭМ!$A$39:$A$782,$A70,СВЦЭМ!$B$39:$B$782,J$47)+'СЕТ СН'!$G$9+СВЦЭМ!$D$10+'СЕТ СН'!$G$6-'СЕТ СН'!$G$19</f>
        <v>2216.8554545000002</v>
      </c>
      <c r="K70" s="36">
        <f>SUMIFS(СВЦЭМ!$C$39:$C$782,СВЦЭМ!$A$39:$A$782,$A70,СВЦЭМ!$B$39:$B$782,K$47)+'СЕТ СН'!$G$9+СВЦЭМ!$D$10+'СЕТ СН'!$G$6-'СЕТ СН'!$G$19</f>
        <v>2185.3525678999999</v>
      </c>
      <c r="L70" s="36">
        <f>SUMIFS(СВЦЭМ!$C$39:$C$782,СВЦЭМ!$A$39:$A$782,$A70,СВЦЭМ!$B$39:$B$782,L$47)+'СЕТ СН'!$G$9+СВЦЭМ!$D$10+'СЕТ СН'!$G$6-'СЕТ СН'!$G$19</f>
        <v>2198.05647262</v>
      </c>
      <c r="M70" s="36">
        <f>SUMIFS(СВЦЭМ!$C$39:$C$782,СВЦЭМ!$A$39:$A$782,$A70,СВЦЭМ!$B$39:$B$782,M$47)+'СЕТ СН'!$G$9+СВЦЭМ!$D$10+'СЕТ СН'!$G$6-'СЕТ СН'!$G$19</f>
        <v>2236.6081034600002</v>
      </c>
      <c r="N70" s="36">
        <f>SUMIFS(СВЦЭМ!$C$39:$C$782,СВЦЭМ!$A$39:$A$782,$A70,СВЦЭМ!$B$39:$B$782,N$47)+'СЕТ СН'!$G$9+СВЦЭМ!$D$10+'СЕТ СН'!$G$6-'СЕТ СН'!$G$19</f>
        <v>2250.36890507</v>
      </c>
      <c r="O70" s="36">
        <f>SUMIFS(СВЦЭМ!$C$39:$C$782,СВЦЭМ!$A$39:$A$782,$A70,СВЦЭМ!$B$39:$B$782,O$47)+'СЕТ СН'!$G$9+СВЦЭМ!$D$10+'СЕТ СН'!$G$6-'СЕТ СН'!$G$19</f>
        <v>2257.1173805200001</v>
      </c>
      <c r="P70" s="36">
        <f>SUMIFS(СВЦЭМ!$C$39:$C$782,СВЦЭМ!$A$39:$A$782,$A70,СВЦЭМ!$B$39:$B$782,P$47)+'СЕТ СН'!$G$9+СВЦЭМ!$D$10+'СЕТ СН'!$G$6-'СЕТ СН'!$G$19</f>
        <v>2265.9668277700002</v>
      </c>
      <c r="Q70" s="36">
        <f>SUMIFS(СВЦЭМ!$C$39:$C$782,СВЦЭМ!$A$39:$A$782,$A70,СВЦЭМ!$B$39:$B$782,Q$47)+'СЕТ СН'!$G$9+СВЦЭМ!$D$10+'СЕТ СН'!$G$6-'СЕТ СН'!$G$19</f>
        <v>2277.6889355399999</v>
      </c>
      <c r="R70" s="36">
        <f>SUMIFS(СВЦЭМ!$C$39:$C$782,СВЦЭМ!$A$39:$A$782,$A70,СВЦЭМ!$B$39:$B$782,R$47)+'СЕТ СН'!$G$9+СВЦЭМ!$D$10+'СЕТ СН'!$G$6-'СЕТ СН'!$G$19</f>
        <v>2277.7220834099999</v>
      </c>
      <c r="S70" s="36">
        <f>SUMIFS(СВЦЭМ!$C$39:$C$782,СВЦЭМ!$A$39:$A$782,$A70,СВЦЭМ!$B$39:$B$782,S$47)+'СЕТ СН'!$G$9+СВЦЭМ!$D$10+'СЕТ СН'!$G$6-'СЕТ СН'!$G$19</f>
        <v>2249.6729253100002</v>
      </c>
      <c r="T70" s="36">
        <f>SUMIFS(СВЦЭМ!$C$39:$C$782,СВЦЭМ!$A$39:$A$782,$A70,СВЦЭМ!$B$39:$B$782,T$47)+'СЕТ СН'!$G$9+СВЦЭМ!$D$10+'СЕТ СН'!$G$6-'СЕТ СН'!$G$19</f>
        <v>2208.6721576</v>
      </c>
      <c r="U70" s="36">
        <f>SUMIFS(СВЦЭМ!$C$39:$C$782,СВЦЭМ!$A$39:$A$782,$A70,СВЦЭМ!$B$39:$B$782,U$47)+'СЕТ СН'!$G$9+СВЦЭМ!$D$10+'СЕТ СН'!$G$6-'СЕТ СН'!$G$19</f>
        <v>2214.0639101100001</v>
      </c>
      <c r="V70" s="36">
        <f>SUMIFS(СВЦЭМ!$C$39:$C$782,СВЦЭМ!$A$39:$A$782,$A70,СВЦЭМ!$B$39:$B$782,V$47)+'СЕТ СН'!$G$9+СВЦЭМ!$D$10+'СЕТ СН'!$G$6-'СЕТ СН'!$G$19</f>
        <v>2218.4862190600002</v>
      </c>
      <c r="W70" s="36">
        <f>SUMIFS(СВЦЭМ!$C$39:$C$782,СВЦЭМ!$A$39:$A$782,$A70,СВЦЭМ!$B$39:$B$782,W$47)+'СЕТ СН'!$G$9+СВЦЭМ!$D$10+'СЕТ СН'!$G$6-'СЕТ СН'!$G$19</f>
        <v>2231.1653772899999</v>
      </c>
      <c r="X70" s="36">
        <f>SUMIFS(СВЦЭМ!$C$39:$C$782,СВЦЭМ!$A$39:$A$782,$A70,СВЦЭМ!$B$39:$B$782,X$47)+'СЕТ СН'!$G$9+СВЦЭМ!$D$10+'СЕТ СН'!$G$6-'СЕТ СН'!$G$19</f>
        <v>2260.99485615</v>
      </c>
      <c r="Y70" s="36">
        <f>SUMIFS(СВЦЭМ!$C$39:$C$782,СВЦЭМ!$A$39:$A$782,$A70,СВЦЭМ!$B$39:$B$782,Y$47)+'СЕТ СН'!$G$9+СВЦЭМ!$D$10+'СЕТ СН'!$G$6-'СЕТ СН'!$G$19</f>
        <v>2295.4738725400002</v>
      </c>
    </row>
    <row r="71" spans="1:27" ht="15.75" x14ac:dyDescent="0.2">
      <c r="A71" s="35">
        <f t="shared" si="1"/>
        <v>45315</v>
      </c>
      <c r="B71" s="36">
        <f>SUMIFS(СВЦЭМ!$C$39:$C$782,СВЦЭМ!$A$39:$A$782,$A71,СВЦЭМ!$B$39:$B$782,B$47)+'СЕТ СН'!$G$9+СВЦЭМ!$D$10+'СЕТ СН'!$G$6-'СЕТ СН'!$G$19</f>
        <v>2384.4660592099999</v>
      </c>
      <c r="C71" s="36">
        <f>SUMIFS(СВЦЭМ!$C$39:$C$782,СВЦЭМ!$A$39:$A$782,$A71,СВЦЭМ!$B$39:$B$782,C$47)+'СЕТ СН'!$G$9+СВЦЭМ!$D$10+'СЕТ СН'!$G$6-'СЕТ СН'!$G$19</f>
        <v>2426.9505482899999</v>
      </c>
      <c r="D71" s="36">
        <f>SUMIFS(СВЦЭМ!$C$39:$C$782,СВЦЭМ!$A$39:$A$782,$A71,СВЦЭМ!$B$39:$B$782,D$47)+'СЕТ СН'!$G$9+СВЦЭМ!$D$10+'СЕТ СН'!$G$6-'СЕТ СН'!$G$19</f>
        <v>2436.8478912199998</v>
      </c>
      <c r="E71" s="36">
        <f>SUMIFS(СВЦЭМ!$C$39:$C$782,СВЦЭМ!$A$39:$A$782,$A71,СВЦЭМ!$B$39:$B$782,E$47)+'СЕТ СН'!$G$9+СВЦЭМ!$D$10+'СЕТ СН'!$G$6-'СЕТ СН'!$G$19</f>
        <v>2456.99382496</v>
      </c>
      <c r="F71" s="36">
        <f>SUMIFS(СВЦЭМ!$C$39:$C$782,СВЦЭМ!$A$39:$A$782,$A71,СВЦЭМ!$B$39:$B$782,F$47)+'СЕТ СН'!$G$9+СВЦЭМ!$D$10+'СЕТ СН'!$G$6-'СЕТ СН'!$G$19</f>
        <v>2446.6297478699998</v>
      </c>
      <c r="G71" s="36">
        <f>SUMIFS(СВЦЭМ!$C$39:$C$782,СВЦЭМ!$A$39:$A$782,$A71,СВЦЭМ!$B$39:$B$782,G$47)+'СЕТ СН'!$G$9+СВЦЭМ!$D$10+'СЕТ СН'!$G$6-'СЕТ СН'!$G$19</f>
        <v>2426.8203311699999</v>
      </c>
      <c r="H71" s="36">
        <f>SUMIFS(СВЦЭМ!$C$39:$C$782,СВЦЭМ!$A$39:$A$782,$A71,СВЦЭМ!$B$39:$B$782,H$47)+'СЕТ СН'!$G$9+СВЦЭМ!$D$10+'СЕТ СН'!$G$6-'СЕТ СН'!$G$19</f>
        <v>2389.0763588200002</v>
      </c>
      <c r="I71" s="36">
        <f>SUMIFS(СВЦЭМ!$C$39:$C$782,СВЦЭМ!$A$39:$A$782,$A71,СВЦЭМ!$B$39:$B$782,I$47)+'СЕТ СН'!$G$9+СВЦЭМ!$D$10+'СЕТ СН'!$G$6-'СЕТ СН'!$G$19</f>
        <v>2350.22178364</v>
      </c>
      <c r="J71" s="36">
        <f>SUMIFS(СВЦЭМ!$C$39:$C$782,СВЦЭМ!$A$39:$A$782,$A71,СВЦЭМ!$B$39:$B$782,J$47)+'СЕТ СН'!$G$9+СВЦЭМ!$D$10+'СЕТ СН'!$G$6-'СЕТ СН'!$G$19</f>
        <v>2303.3365670799999</v>
      </c>
      <c r="K71" s="36">
        <f>SUMIFS(СВЦЭМ!$C$39:$C$782,СВЦЭМ!$A$39:$A$782,$A71,СВЦЭМ!$B$39:$B$782,K$47)+'СЕТ СН'!$G$9+СВЦЭМ!$D$10+'СЕТ СН'!$G$6-'СЕТ СН'!$G$19</f>
        <v>2284.8633271600002</v>
      </c>
      <c r="L71" s="36">
        <f>SUMIFS(СВЦЭМ!$C$39:$C$782,СВЦЭМ!$A$39:$A$782,$A71,СВЦЭМ!$B$39:$B$782,L$47)+'СЕТ СН'!$G$9+СВЦЭМ!$D$10+'СЕТ СН'!$G$6-'СЕТ СН'!$G$19</f>
        <v>2270.43875901</v>
      </c>
      <c r="M71" s="36">
        <f>SUMIFS(СВЦЭМ!$C$39:$C$782,СВЦЭМ!$A$39:$A$782,$A71,СВЦЭМ!$B$39:$B$782,M$47)+'СЕТ СН'!$G$9+СВЦЭМ!$D$10+'СЕТ СН'!$G$6-'СЕТ СН'!$G$19</f>
        <v>2306.1235304500001</v>
      </c>
      <c r="N71" s="36">
        <f>SUMIFS(СВЦЭМ!$C$39:$C$782,СВЦЭМ!$A$39:$A$782,$A71,СВЦЭМ!$B$39:$B$782,N$47)+'СЕТ СН'!$G$9+СВЦЭМ!$D$10+'СЕТ СН'!$G$6-'СЕТ СН'!$G$19</f>
        <v>2328.4001144900003</v>
      </c>
      <c r="O71" s="36">
        <f>SUMIFS(СВЦЭМ!$C$39:$C$782,СВЦЭМ!$A$39:$A$782,$A71,СВЦЭМ!$B$39:$B$782,O$47)+'СЕТ СН'!$G$9+СВЦЭМ!$D$10+'СЕТ СН'!$G$6-'СЕТ СН'!$G$19</f>
        <v>2328.2116401799999</v>
      </c>
      <c r="P71" s="36">
        <f>SUMIFS(СВЦЭМ!$C$39:$C$782,СВЦЭМ!$A$39:$A$782,$A71,СВЦЭМ!$B$39:$B$782,P$47)+'СЕТ СН'!$G$9+СВЦЭМ!$D$10+'СЕТ СН'!$G$6-'СЕТ СН'!$G$19</f>
        <v>2344.54513843</v>
      </c>
      <c r="Q71" s="36">
        <f>SUMIFS(СВЦЭМ!$C$39:$C$782,СВЦЭМ!$A$39:$A$782,$A71,СВЦЭМ!$B$39:$B$782,Q$47)+'СЕТ СН'!$G$9+СВЦЭМ!$D$10+'СЕТ СН'!$G$6-'СЕТ СН'!$G$19</f>
        <v>2350.88374393</v>
      </c>
      <c r="R71" s="36">
        <f>SUMIFS(СВЦЭМ!$C$39:$C$782,СВЦЭМ!$A$39:$A$782,$A71,СВЦЭМ!$B$39:$B$782,R$47)+'СЕТ СН'!$G$9+СВЦЭМ!$D$10+'СЕТ СН'!$G$6-'СЕТ СН'!$G$19</f>
        <v>2348.5483444900001</v>
      </c>
      <c r="S71" s="36">
        <f>SUMIFS(СВЦЭМ!$C$39:$C$782,СВЦЭМ!$A$39:$A$782,$A71,СВЦЭМ!$B$39:$B$782,S$47)+'СЕТ СН'!$G$9+СВЦЭМ!$D$10+'СЕТ СН'!$G$6-'СЕТ СН'!$G$19</f>
        <v>2326.1929032900002</v>
      </c>
      <c r="T71" s="36">
        <f>SUMIFS(СВЦЭМ!$C$39:$C$782,СВЦЭМ!$A$39:$A$782,$A71,СВЦЭМ!$B$39:$B$782,T$47)+'СЕТ СН'!$G$9+СВЦЭМ!$D$10+'СЕТ СН'!$G$6-'СЕТ СН'!$G$19</f>
        <v>2280.6374781499999</v>
      </c>
      <c r="U71" s="36">
        <f>SUMIFS(СВЦЭМ!$C$39:$C$782,СВЦЭМ!$A$39:$A$782,$A71,СВЦЭМ!$B$39:$B$782,U$47)+'СЕТ СН'!$G$9+СВЦЭМ!$D$10+'СЕТ СН'!$G$6-'СЕТ СН'!$G$19</f>
        <v>2274.78543945</v>
      </c>
      <c r="V71" s="36">
        <f>SUMIFS(СВЦЭМ!$C$39:$C$782,СВЦЭМ!$A$39:$A$782,$A71,СВЦЭМ!$B$39:$B$782,V$47)+'СЕТ СН'!$G$9+СВЦЭМ!$D$10+'СЕТ СН'!$G$6-'СЕТ СН'!$G$19</f>
        <v>2287.6359381699999</v>
      </c>
      <c r="W71" s="36">
        <f>SUMIFS(СВЦЭМ!$C$39:$C$782,СВЦЭМ!$A$39:$A$782,$A71,СВЦЭМ!$B$39:$B$782,W$47)+'СЕТ СН'!$G$9+СВЦЭМ!$D$10+'СЕТ СН'!$G$6-'СЕТ СН'!$G$19</f>
        <v>2308.60288932</v>
      </c>
      <c r="X71" s="36">
        <f>SUMIFS(СВЦЭМ!$C$39:$C$782,СВЦЭМ!$A$39:$A$782,$A71,СВЦЭМ!$B$39:$B$782,X$47)+'СЕТ СН'!$G$9+СВЦЭМ!$D$10+'СЕТ СН'!$G$6-'СЕТ СН'!$G$19</f>
        <v>2324.9393834800003</v>
      </c>
      <c r="Y71" s="36">
        <f>SUMIFS(СВЦЭМ!$C$39:$C$782,СВЦЭМ!$A$39:$A$782,$A71,СВЦЭМ!$B$39:$B$782,Y$47)+'СЕТ СН'!$G$9+СВЦЭМ!$D$10+'СЕТ СН'!$G$6-'СЕТ СН'!$G$19</f>
        <v>2346.3813254300003</v>
      </c>
    </row>
    <row r="72" spans="1:27" ht="15.75" x14ac:dyDescent="0.2">
      <c r="A72" s="35">
        <f t="shared" si="1"/>
        <v>45316</v>
      </c>
      <c r="B72" s="36">
        <f>SUMIFS(СВЦЭМ!$C$39:$C$782,СВЦЭМ!$A$39:$A$782,$A72,СВЦЭМ!$B$39:$B$782,B$47)+'СЕТ СН'!$G$9+СВЦЭМ!$D$10+'СЕТ СН'!$G$6-'СЕТ СН'!$G$19</f>
        <v>2328.7178098200002</v>
      </c>
      <c r="C72" s="36">
        <f>SUMIFS(СВЦЭМ!$C$39:$C$782,СВЦЭМ!$A$39:$A$782,$A72,СВЦЭМ!$B$39:$B$782,C$47)+'СЕТ СН'!$G$9+СВЦЭМ!$D$10+'СЕТ СН'!$G$6-'СЕТ СН'!$G$19</f>
        <v>2374.9101038200001</v>
      </c>
      <c r="D72" s="36">
        <f>SUMIFS(СВЦЭМ!$C$39:$C$782,СВЦЭМ!$A$39:$A$782,$A72,СВЦЭМ!$B$39:$B$782,D$47)+'СЕТ СН'!$G$9+СВЦЭМ!$D$10+'СЕТ СН'!$G$6-'СЕТ СН'!$G$19</f>
        <v>2412.3196043100002</v>
      </c>
      <c r="E72" s="36">
        <f>SUMIFS(СВЦЭМ!$C$39:$C$782,СВЦЭМ!$A$39:$A$782,$A72,СВЦЭМ!$B$39:$B$782,E$47)+'СЕТ СН'!$G$9+СВЦЭМ!$D$10+'СЕТ СН'!$G$6-'СЕТ СН'!$G$19</f>
        <v>2410.8341895999997</v>
      </c>
      <c r="F72" s="36">
        <f>SUMIFS(СВЦЭМ!$C$39:$C$782,СВЦЭМ!$A$39:$A$782,$A72,СВЦЭМ!$B$39:$B$782,F$47)+'СЕТ СН'!$G$9+СВЦЭМ!$D$10+'СЕТ СН'!$G$6-'СЕТ СН'!$G$19</f>
        <v>2401.36937283</v>
      </c>
      <c r="G72" s="36">
        <f>SUMIFS(СВЦЭМ!$C$39:$C$782,СВЦЭМ!$A$39:$A$782,$A72,СВЦЭМ!$B$39:$B$782,G$47)+'СЕТ СН'!$G$9+СВЦЭМ!$D$10+'СЕТ СН'!$G$6-'СЕТ СН'!$G$19</f>
        <v>2393.6626289000001</v>
      </c>
      <c r="H72" s="36">
        <f>SUMIFS(СВЦЭМ!$C$39:$C$782,СВЦЭМ!$A$39:$A$782,$A72,СВЦЭМ!$B$39:$B$782,H$47)+'СЕТ СН'!$G$9+СВЦЭМ!$D$10+'СЕТ СН'!$G$6-'СЕТ СН'!$G$19</f>
        <v>2308.6593372699999</v>
      </c>
      <c r="I72" s="36">
        <f>SUMIFS(СВЦЭМ!$C$39:$C$782,СВЦЭМ!$A$39:$A$782,$A72,СВЦЭМ!$B$39:$B$782,I$47)+'СЕТ СН'!$G$9+СВЦЭМ!$D$10+'СЕТ СН'!$G$6-'СЕТ СН'!$G$19</f>
        <v>2256.6087736100003</v>
      </c>
      <c r="J72" s="36">
        <f>SUMIFS(СВЦЭМ!$C$39:$C$782,СВЦЭМ!$A$39:$A$782,$A72,СВЦЭМ!$B$39:$B$782,J$47)+'СЕТ СН'!$G$9+СВЦЭМ!$D$10+'СЕТ СН'!$G$6-'СЕТ СН'!$G$19</f>
        <v>2220.1376830700001</v>
      </c>
      <c r="K72" s="36">
        <f>SUMIFS(СВЦЭМ!$C$39:$C$782,СВЦЭМ!$A$39:$A$782,$A72,СВЦЭМ!$B$39:$B$782,K$47)+'СЕТ СН'!$G$9+СВЦЭМ!$D$10+'СЕТ СН'!$G$6-'СЕТ СН'!$G$19</f>
        <v>2196.1261634100001</v>
      </c>
      <c r="L72" s="36">
        <f>SUMIFS(СВЦЭМ!$C$39:$C$782,СВЦЭМ!$A$39:$A$782,$A72,СВЦЭМ!$B$39:$B$782,L$47)+'СЕТ СН'!$G$9+СВЦЭМ!$D$10+'СЕТ СН'!$G$6-'СЕТ СН'!$G$19</f>
        <v>2184.6864423699999</v>
      </c>
      <c r="M72" s="36">
        <f>SUMIFS(СВЦЭМ!$C$39:$C$782,СВЦЭМ!$A$39:$A$782,$A72,СВЦЭМ!$B$39:$B$782,M$47)+'СЕТ СН'!$G$9+СВЦЭМ!$D$10+'СЕТ СН'!$G$6-'СЕТ СН'!$G$19</f>
        <v>2207.6114149099999</v>
      </c>
      <c r="N72" s="36">
        <f>SUMIFS(СВЦЭМ!$C$39:$C$782,СВЦЭМ!$A$39:$A$782,$A72,СВЦЭМ!$B$39:$B$782,N$47)+'СЕТ СН'!$G$9+СВЦЭМ!$D$10+'СЕТ СН'!$G$6-'СЕТ СН'!$G$19</f>
        <v>2226.06820565</v>
      </c>
      <c r="O72" s="36">
        <f>SUMIFS(СВЦЭМ!$C$39:$C$782,СВЦЭМ!$A$39:$A$782,$A72,СВЦЭМ!$B$39:$B$782,O$47)+'СЕТ СН'!$G$9+СВЦЭМ!$D$10+'СЕТ СН'!$G$6-'СЕТ СН'!$G$19</f>
        <v>2229.2143587700002</v>
      </c>
      <c r="P72" s="36">
        <f>SUMIFS(СВЦЭМ!$C$39:$C$782,СВЦЭМ!$A$39:$A$782,$A72,СВЦЭМ!$B$39:$B$782,P$47)+'СЕТ СН'!$G$9+СВЦЭМ!$D$10+'СЕТ СН'!$G$6-'СЕТ СН'!$G$19</f>
        <v>2243.2518924999999</v>
      </c>
      <c r="Q72" s="36">
        <f>SUMIFS(СВЦЭМ!$C$39:$C$782,СВЦЭМ!$A$39:$A$782,$A72,СВЦЭМ!$B$39:$B$782,Q$47)+'СЕТ СН'!$G$9+СВЦЭМ!$D$10+'СЕТ СН'!$G$6-'СЕТ СН'!$G$19</f>
        <v>2246.2850914800001</v>
      </c>
      <c r="R72" s="36">
        <f>SUMIFS(СВЦЭМ!$C$39:$C$782,СВЦЭМ!$A$39:$A$782,$A72,СВЦЭМ!$B$39:$B$782,R$47)+'СЕТ СН'!$G$9+СВЦЭМ!$D$10+'СЕТ СН'!$G$6-'СЕТ СН'!$G$19</f>
        <v>2244.5776452800001</v>
      </c>
      <c r="S72" s="36">
        <f>SUMIFS(СВЦЭМ!$C$39:$C$782,СВЦЭМ!$A$39:$A$782,$A72,СВЦЭМ!$B$39:$B$782,S$47)+'СЕТ СН'!$G$9+СВЦЭМ!$D$10+'СЕТ СН'!$G$6-'СЕТ СН'!$G$19</f>
        <v>2225.07909952</v>
      </c>
      <c r="T72" s="36">
        <f>SUMIFS(СВЦЭМ!$C$39:$C$782,СВЦЭМ!$A$39:$A$782,$A72,СВЦЭМ!$B$39:$B$782,T$47)+'СЕТ СН'!$G$9+СВЦЭМ!$D$10+'СЕТ СН'!$G$6-'СЕТ СН'!$G$19</f>
        <v>2176.5569228700001</v>
      </c>
      <c r="U72" s="36">
        <f>SUMIFS(СВЦЭМ!$C$39:$C$782,СВЦЭМ!$A$39:$A$782,$A72,СВЦЭМ!$B$39:$B$782,U$47)+'СЕТ СН'!$G$9+СВЦЭМ!$D$10+'СЕТ СН'!$G$6-'СЕТ СН'!$G$19</f>
        <v>2180.9340768400002</v>
      </c>
      <c r="V72" s="36">
        <f>SUMIFS(СВЦЭМ!$C$39:$C$782,СВЦЭМ!$A$39:$A$782,$A72,СВЦЭМ!$B$39:$B$782,V$47)+'СЕТ СН'!$G$9+СВЦЭМ!$D$10+'СЕТ СН'!$G$6-'СЕТ СН'!$G$19</f>
        <v>2233.2621929800002</v>
      </c>
      <c r="W72" s="36">
        <f>SUMIFS(СВЦЭМ!$C$39:$C$782,СВЦЭМ!$A$39:$A$782,$A72,СВЦЭМ!$B$39:$B$782,W$47)+'СЕТ СН'!$G$9+СВЦЭМ!$D$10+'СЕТ СН'!$G$6-'СЕТ СН'!$G$19</f>
        <v>2243.9035084000002</v>
      </c>
      <c r="X72" s="36">
        <f>SUMIFS(СВЦЭМ!$C$39:$C$782,СВЦЭМ!$A$39:$A$782,$A72,СВЦЭМ!$B$39:$B$782,X$47)+'СЕТ СН'!$G$9+СВЦЭМ!$D$10+'СЕТ СН'!$G$6-'СЕТ СН'!$G$19</f>
        <v>2270.5660854000002</v>
      </c>
      <c r="Y72" s="36">
        <f>SUMIFS(СВЦЭМ!$C$39:$C$782,СВЦЭМ!$A$39:$A$782,$A72,СВЦЭМ!$B$39:$B$782,Y$47)+'СЕТ СН'!$G$9+СВЦЭМ!$D$10+'СЕТ СН'!$G$6-'СЕТ СН'!$G$19</f>
        <v>2279.9933039699999</v>
      </c>
    </row>
    <row r="73" spans="1:27" ht="15.75" x14ac:dyDescent="0.2">
      <c r="A73" s="35">
        <f t="shared" si="1"/>
        <v>45317</v>
      </c>
      <c r="B73" s="36">
        <f>SUMIFS(СВЦЭМ!$C$39:$C$782,СВЦЭМ!$A$39:$A$782,$A73,СВЦЭМ!$B$39:$B$782,B$47)+'СЕТ СН'!$G$9+СВЦЭМ!$D$10+'СЕТ СН'!$G$6-'СЕТ СН'!$G$19</f>
        <v>2341.2350087200002</v>
      </c>
      <c r="C73" s="36">
        <f>SUMIFS(СВЦЭМ!$C$39:$C$782,СВЦЭМ!$A$39:$A$782,$A73,СВЦЭМ!$B$39:$B$782,C$47)+'СЕТ СН'!$G$9+СВЦЭМ!$D$10+'СЕТ СН'!$G$6-'СЕТ СН'!$G$19</f>
        <v>2386.0480332399998</v>
      </c>
      <c r="D73" s="36">
        <f>SUMIFS(СВЦЭМ!$C$39:$C$782,СВЦЭМ!$A$39:$A$782,$A73,СВЦЭМ!$B$39:$B$782,D$47)+'СЕТ СН'!$G$9+СВЦЭМ!$D$10+'СЕТ СН'!$G$6-'СЕТ СН'!$G$19</f>
        <v>2402.08633917</v>
      </c>
      <c r="E73" s="36">
        <f>SUMIFS(СВЦЭМ!$C$39:$C$782,СВЦЭМ!$A$39:$A$782,$A73,СВЦЭМ!$B$39:$B$782,E$47)+'СЕТ СН'!$G$9+СВЦЭМ!$D$10+'СЕТ СН'!$G$6-'СЕТ СН'!$G$19</f>
        <v>2401.66247673</v>
      </c>
      <c r="F73" s="36">
        <f>SUMIFS(СВЦЭМ!$C$39:$C$782,СВЦЭМ!$A$39:$A$782,$A73,СВЦЭМ!$B$39:$B$782,F$47)+'СЕТ СН'!$G$9+СВЦЭМ!$D$10+'СЕТ СН'!$G$6-'СЕТ СН'!$G$19</f>
        <v>2399.0414398799999</v>
      </c>
      <c r="G73" s="36">
        <f>SUMIFS(СВЦЭМ!$C$39:$C$782,СВЦЭМ!$A$39:$A$782,$A73,СВЦЭМ!$B$39:$B$782,G$47)+'СЕТ СН'!$G$9+СВЦЭМ!$D$10+'СЕТ СН'!$G$6-'СЕТ СН'!$G$19</f>
        <v>2387.1370691899997</v>
      </c>
      <c r="H73" s="36">
        <f>SUMIFS(СВЦЭМ!$C$39:$C$782,СВЦЭМ!$A$39:$A$782,$A73,СВЦЭМ!$B$39:$B$782,H$47)+'СЕТ СН'!$G$9+СВЦЭМ!$D$10+'СЕТ СН'!$G$6-'СЕТ СН'!$G$19</f>
        <v>2330.2478280300002</v>
      </c>
      <c r="I73" s="36">
        <f>SUMIFS(СВЦЭМ!$C$39:$C$782,СВЦЭМ!$A$39:$A$782,$A73,СВЦЭМ!$B$39:$B$782,I$47)+'СЕТ СН'!$G$9+СВЦЭМ!$D$10+'СЕТ СН'!$G$6-'СЕТ СН'!$G$19</f>
        <v>2282.3622399700002</v>
      </c>
      <c r="J73" s="36">
        <f>SUMIFS(СВЦЭМ!$C$39:$C$782,СВЦЭМ!$A$39:$A$782,$A73,СВЦЭМ!$B$39:$B$782,J$47)+'СЕТ СН'!$G$9+СВЦЭМ!$D$10+'СЕТ СН'!$G$6-'СЕТ СН'!$G$19</f>
        <v>2218.6757887900003</v>
      </c>
      <c r="K73" s="36">
        <f>SUMIFS(СВЦЭМ!$C$39:$C$782,СВЦЭМ!$A$39:$A$782,$A73,СВЦЭМ!$B$39:$B$782,K$47)+'СЕТ СН'!$G$9+СВЦЭМ!$D$10+'СЕТ СН'!$G$6-'СЕТ СН'!$G$19</f>
        <v>2219.50786423</v>
      </c>
      <c r="L73" s="36">
        <f>SUMIFS(СВЦЭМ!$C$39:$C$782,СВЦЭМ!$A$39:$A$782,$A73,СВЦЭМ!$B$39:$B$782,L$47)+'СЕТ СН'!$G$9+СВЦЭМ!$D$10+'СЕТ СН'!$G$6-'СЕТ СН'!$G$19</f>
        <v>2216.78840567</v>
      </c>
      <c r="M73" s="36">
        <f>SUMIFS(СВЦЭМ!$C$39:$C$782,СВЦЭМ!$A$39:$A$782,$A73,СВЦЭМ!$B$39:$B$782,M$47)+'СЕТ СН'!$G$9+СВЦЭМ!$D$10+'СЕТ СН'!$G$6-'СЕТ СН'!$G$19</f>
        <v>2227.86741063</v>
      </c>
      <c r="N73" s="36">
        <f>SUMIFS(СВЦЭМ!$C$39:$C$782,СВЦЭМ!$A$39:$A$782,$A73,СВЦЭМ!$B$39:$B$782,N$47)+'СЕТ СН'!$G$9+СВЦЭМ!$D$10+'СЕТ СН'!$G$6-'СЕТ СН'!$G$19</f>
        <v>2237.21893224</v>
      </c>
      <c r="O73" s="36">
        <f>SUMIFS(СВЦЭМ!$C$39:$C$782,СВЦЭМ!$A$39:$A$782,$A73,СВЦЭМ!$B$39:$B$782,O$47)+'СЕТ СН'!$G$9+СВЦЭМ!$D$10+'СЕТ СН'!$G$6-'СЕТ СН'!$G$19</f>
        <v>2233.6443831700003</v>
      </c>
      <c r="P73" s="36">
        <f>SUMIFS(СВЦЭМ!$C$39:$C$782,СВЦЭМ!$A$39:$A$782,$A73,СВЦЭМ!$B$39:$B$782,P$47)+'СЕТ СН'!$G$9+СВЦЭМ!$D$10+'СЕТ СН'!$G$6-'СЕТ СН'!$G$19</f>
        <v>2229.1179829500002</v>
      </c>
      <c r="Q73" s="36">
        <f>SUMIFS(СВЦЭМ!$C$39:$C$782,СВЦЭМ!$A$39:$A$782,$A73,СВЦЭМ!$B$39:$B$782,Q$47)+'СЕТ СН'!$G$9+СВЦЭМ!$D$10+'СЕТ СН'!$G$6-'СЕТ СН'!$G$19</f>
        <v>2251.8161003700002</v>
      </c>
      <c r="R73" s="36">
        <f>SUMIFS(СВЦЭМ!$C$39:$C$782,СВЦЭМ!$A$39:$A$782,$A73,СВЦЭМ!$B$39:$B$782,R$47)+'СЕТ СН'!$G$9+СВЦЭМ!$D$10+'СЕТ СН'!$G$6-'СЕТ СН'!$G$19</f>
        <v>2271.25735988</v>
      </c>
      <c r="S73" s="36">
        <f>SUMIFS(СВЦЭМ!$C$39:$C$782,СВЦЭМ!$A$39:$A$782,$A73,СВЦЭМ!$B$39:$B$782,S$47)+'СЕТ СН'!$G$9+СВЦЭМ!$D$10+'СЕТ СН'!$G$6-'СЕТ СН'!$G$19</f>
        <v>2254.9653604800001</v>
      </c>
      <c r="T73" s="36">
        <f>SUMIFS(СВЦЭМ!$C$39:$C$782,СВЦЭМ!$A$39:$A$782,$A73,СВЦЭМ!$B$39:$B$782,T$47)+'СЕТ СН'!$G$9+СВЦЭМ!$D$10+'СЕТ СН'!$G$6-'СЕТ СН'!$G$19</f>
        <v>2208.66991358</v>
      </c>
      <c r="U73" s="36">
        <f>SUMIFS(СВЦЭМ!$C$39:$C$782,СВЦЭМ!$A$39:$A$782,$A73,СВЦЭМ!$B$39:$B$782,U$47)+'СЕТ СН'!$G$9+СВЦЭМ!$D$10+'СЕТ СН'!$G$6-'СЕТ СН'!$G$19</f>
        <v>2186.3977875</v>
      </c>
      <c r="V73" s="36">
        <f>SUMIFS(СВЦЭМ!$C$39:$C$782,СВЦЭМ!$A$39:$A$782,$A73,СВЦЭМ!$B$39:$B$782,V$47)+'СЕТ СН'!$G$9+СВЦЭМ!$D$10+'СЕТ СН'!$G$6-'СЕТ СН'!$G$19</f>
        <v>2230.88612281</v>
      </c>
      <c r="W73" s="36">
        <f>SUMIFS(СВЦЭМ!$C$39:$C$782,СВЦЭМ!$A$39:$A$782,$A73,СВЦЭМ!$B$39:$B$782,W$47)+'СЕТ СН'!$G$9+СВЦЭМ!$D$10+'СЕТ СН'!$G$6-'СЕТ СН'!$G$19</f>
        <v>2226.8860459500002</v>
      </c>
      <c r="X73" s="36">
        <f>SUMIFS(СВЦЭМ!$C$39:$C$782,СВЦЭМ!$A$39:$A$782,$A73,СВЦЭМ!$B$39:$B$782,X$47)+'СЕТ СН'!$G$9+СВЦЭМ!$D$10+'СЕТ СН'!$G$6-'СЕТ СН'!$G$19</f>
        <v>2252.8226004100002</v>
      </c>
      <c r="Y73" s="36">
        <f>SUMIFS(СВЦЭМ!$C$39:$C$782,СВЦЭМ!$A$39:$A$782,$A73,СВЦЭМ!$B$39:$B$782,Y$47)+'СЕТ СН'!$G$9+СВЦЭМ!$D$10+'СЕТ СН'!$G$6-'СЕТ СН'!$G$19</f>
        <v>2354.8529428800002</v>
      </c>
    </row>
    <row r="74" spans="1:27" ht="15.75" x14ac:dyDescent="0.2">
      <c r="A74" s="35">
        <f t="shared" si="1"/>
        <v>45318</v>
      </c>
      <c r="B74" s="36">
        <f>SUMIFS(СВЦЭМ!$C$39:$C$782,СВЦЭМ!$A$39:$A$782,$A74,СВЦЭМ!$B$39:$B$782,B$47)+'СЕТ СН'!$G$9+СВЦЭМ!$D$10+'СЕТ СН'!$G$6-'СЕТ СН'!$G$19</f>
        <v>2203.0967933800002</v>
      </c>
      <c r="C74" s="36">
        <f>SUMIFS(СВЦЭМ!$C$39:$C$782,СВЦЭМ!$A$39:$A$782,$A74,СВЦЭМ!$B$39:$B$782,C$47)+'СЕТ СН'!$G$9+СВЦЭМ!$D$10+'СЕТ СН'!$G$6-'СЕТ СН'!$G$19</f>
        <v>2235.4348526600002</v>
      </c>
      <c r="D74" s="36">
        <f>SUMIFS(СВЦЭМ!$C$39:$C$782,СВЦЭМ!$A$39:$A$782,$A74,СВЦЭМ!$B$39:$B$782,D$47)+'СЕТ СН'!$G$9+СВЦЭМ!$D$10+'СЕТ СН'!$G$6-'СЕТ СН'!$G$19</f>
        <v>2258.5895507600003</v>
      </c>
      <c r="E74" s="36">
        <f>SUMIFS(СВЦЭМ!$C$39:$C$782,СВЦЭМ!$A$39:$A$782,$A74,СВЦЭМ!$B$39:$B$782,E$47)+'СЕТ СН'!$G$9+СВЦЭМ!$D$10+'СЕТ СН'!$G$6-'СЕТ СН'!$G$19</f>
        <v>2268.1145771700003</v>
      </c>
      <c r="F74" s="36">
        <f>SUMIFS(СВЦЭМ!$C$39:$C$782,СВЦЭМ!$A$39:$A$782,$A74,СВЦЭМ!$B$39:$B$782,F$47)+'СЕТ СН'!$G$9+СВЦЭМ!$D$10+'СЕТ СН'!$G$6-'СЕТ СН'!$G$19</f>
        <v>2265.5956842400001</v>
      </c>
      <c r="G74" s="36">
        <f>SUMIFS(СВЦЭМ!$C$39:$C$782,СВЦЭМ!$A$39:$A$782,$A74,СВЦЭМ!$B$39:$B$782,G$47)+'СЕТ СН'!$G$9+СВЦЭМ!$D$10+'СЕТ СН'!$G$6-'СЕТ СН'!$G$19</f>
        <v>2258.4121006800001</v>
      </c>
      <c r="H74" s="36">
        <f>SUMIFS(СВЦЭМ!$C$39:$C$782,СВЦЭМ!$A$39:$A$782,$A74,СВЦЭМ!$B$39:$B$782,H$47)+'СЕТ СН'!$G$9+СВЦЭМ!$D$10+'СЕТ СН'!$G$6-'СЕТ СН'!$G$19</f>
        <v>2232.8242760500002</v>
      </c>
      <c r="I74" s="36">
        <f>SUMIFS(СВЦЭМ!$C$39:$C$782,СВЦЭМ!$A$39:$A$782,$A74,СВЦЭМ!$B$39:$B$782,I$47)+'СЕТ СН'!$G$9+СВЦЭМ!$D$10+'СЕТ СН'!$G$6-'СЕТ СН'!$G$19</f>
        <v>2212.9816622200001</v>
      </c>
      <c r="J74" s="36">
        <f>SUMIFS(СВЦЭМ!$C$39:$C$782,СВЦЭМ!$A$39:$A$782,$A74,СВЦЭМ!$B$39:$B$782,J$47)+'СЕТ СН'!$G$9+СВЦЭМ!$D$10+'СЕТ СН'!$G$6-'СЕТ СН'!$G$19</f>
        <v>2138.1583399300002</v>
      </c>
      <c r="K74" s="36">
        <f>SUMIFS(СВЦЭМ!$C$39:$C$782,СВЦЭМ!$A$39:$A$782,$A74,СВЦЭМ!$B$39:$B$782,K$47)+'СЕТ СН'!$G$9+СВЦЭМ!$D$10+'СЕТ СН'!$G$6-'СЕТ СН'!$G$19</f>
        <v>2077.5357306599999</v>
      </c>
      <c r="L74" s="36">
        <f>SUMIFS(СВЦЭМ!$C$39:$C$782,СВЦЭМ!$A$39:$A$782,$A74,СВЦЭМ!$B$39:$B$782,L$47)+'СЕТ СН'!$G$9+СВЦЭМ!$D$10+'СЕТ СН'!$G$6-'СЕТ СН'!$G$19</f>
        <v>2044.8936002599999</v>
      </c>
      <c r="M74" s="36">
        <f>SUMIFS(СВЦЭМ!$C$39:$C$782,СВЦЭМ!$A$39:$A$782,$A74,СВЦЭМ!$B$39:$B$782,M$47)+'СЕТ СН'!$G$9+СВЦЭМ!$D$10+'СЕТ СН'!$G$6-'СЕТ СН'!$G$19</f>
        <v>2060.3604600200001</v>
      </c>
      <c r="N74" s="36">
        <f>SUMIFS(СВЦЭМ!$C$39:$C$782,СВЦЭМ!$A$39:$A$782,$A74,СВЦЭМ!$B$39:$B$782,N$47)+'СЕТ СН'!$G$9+СВЦЭМ!$D$10+'СЕТ СН'!$G$6-'СЕТ СН'!$G$19</f>
        <v>2072.1296882699999</v>
      </c>
      <c r="O74" s="36">
        <f>SUMIFS(СВЦЭМ!$C$39:$C$782,СВЦЭМ!$A$39:$A$782,$A74,СВЦЭМ!$B$39:$B$782,O$47)+'СЕТ СН'!$G$9+СВЦЭМ!$D$10+'СЕТ СН'!$G$6-'СЕТ СН'!$G$19</f>
        <v>2082.1080186500003</v>
      </c>
      <c r="P74" s="36">
        <f>SUMIFS(СВЦЭМ!$C$39:$C$782,СВЦЭМ!$A$39:$A$782,$A74,СВЦЭМ!$B$39:$B$782,P$47)+'СЕТ СН'!$G$9+СВЦЭМ!$D$10+'СЕТ СН'!$G$6-'СЕТ СН'!$G$19</f>
        <v>2096.12077628</v>
      </c>
      <c r="Q74" s="36">
        <f>SUMIFS(СВЦЭМ!$C$39:$C$782,СВЦЭМ!$A$39:$A$782,$A74,СВЦЭМ!$B$39:$B$782,Q$47)+'СЕТ СН'!$G$9+СВЦЭМ!$D$10+'СЕТ СН'!$G$6-'СЕТ СН'!$G$19</f>
        <v>2096.2295180300002</v>
      </c>
      <c r="R74" s="36">
        <f>SUMIFS(СВЦЭМ!$C$39:$C$782,СВЦЭМ!$A$39:$A$782,$A74,СВЦЭМ!$B$39:$B$782,R$47)+'СЕТ СН'!$G$9+СВЦЭМ!$D$10+'СЕТ СН'!$G$6-'СЕТ СН'!$G$19</f>
        <v>2100.8407845199999</v>
      </c>
      <c r="S74" s="36">
        <f>SUMIFS(СВЦЭМ!$C$39:$C$782,СВЦЭМ!$A$39:$A$782,$A74,СВЦЭМ!$B$39:$B$782,S$47)+'СЕТ СН'!$G$9+СВЦЭМ!$D$10+'СЕТ СН'!$G$6-'СЕТ СН'!$G$19</f>
        <v>2110.3765334499999</v>
      </c>
      <c r="T74" s="36">
        <f>SUMIFS(СВЦЭМ!$C$39:$C$782,СВЦЭМ!$A$39:$A$782,$A74,СВЦЭМ!$B$39:$B$782,T$47)+'СЕТ СН'!$G$9+СВЦЭМ!$D$10+'СЕТ СН'!$G$6-'СЕТ СН'!$G$19</f>
        <v>2062.55944623</v>
      </c>
      <c r="U74" s="36">
        <f>SUMIFS(СВЦЭМ!$C$39:$C$782,СВЦЭМ!$A$39:$A$782,$A74,СВЦЭМ!$B$39:$B$782,U$47)+'СЕТ СН'!$G$9+СВЦЭМ!$D$10+'СЕТ СН'!$G$6-'СЕТ СН'!$G$19</f>
        <v>2071.44048944</v>
      </c>
      <c r="V74" s="36">
        <f>SUMIFS(СВЦЭМ!$C$39:$C$782,СВЦЭМ!$A$39:$A$782,$A74,СВЦЭМ!$B$39:$B$782,V$47)+'СЕТ СН'!$G$9+СВЦЭМ!$D$10+'СЕТ СН'!$G$6-'СЕТ СН'!$G$19</f>
        <v>2082.8926191700002</v>
      </c>
      <c r="W74" s="36">
        <f>SUMIFS(СВЦЭМ!$C$39:$C$782,СВЦЭМ!$A$39:$A$782,$A74,СВЦЭМ!$B$39:$B$782,W$47)+'СЕТ СН'!$G$9+СВЦЭМ!$D$10+'СЕТ СН'!$G$6-'СЕТ СН'!$G$19</f>
        <v>2101.8152162300003</v>
      </c>
      <c r="X74" s="36">
        <f>SUMIFS(СВЦЭМ!$C$39:$C$782,СВЦЭМ!$A$39:$A$782,$A74,СВЦЭМ!$B$39:$B$782,X$47)+'СЕТ СН'!$G$9+СВЦЭМ!$D$10+'СЕТ СН'!$G$6-'СЕТ СН'!$G$19</f>
        <v>2129.6461900300001</v>
      </c>
      <c r="Y74" s="36">
        <f>SUMIFS(СВЦЭМ!$C$39:$C$782,СВЦЭМ!$A$39:$A$782,$A74,СВЦЭМ!$B$39:$B$782,Y$47)+'СЕТ СН'!$G$9+СВЦЭМ!$D$10+'СЕТ СН'!$G$6-'СЕТ СН'!$G$19</f>
        <v>2159.6520471500003</v>
      </c>
    </row>
    <row r="75" spans="1:27" ht="15.75" x14ac:dyDescent="0.2">
      <c r="A75" s="35">
        <f t="shared" si="1"/>
        <v>45319</v>
      </c>
      <c r="B75" s="36">
        <f>SUMIFS(СВЦЭМ!$C$39:$C$782,СВЦЭМ!$A$39:$A$782,$A75,СВЦЭМ!$B$39:$B$782,B$47)+'СЕТ СН'!$G$9+СВЦЭМ!$D$10+'СЕТ СН'!$G$6-'СЕТ СН'!$G$19</f>
        <v>2163.3436147900002</v>
      </c>
      <c r="C75" s="36">
        <f>SUMIFS(СВЦЭМ!$C$39:$C$782,СВЦЭМ!$A$39:$A$782,$A75,СВЦЭМ!$B$39:$B$782,C$47)+'СЕТ СН'!$G$9+СВЦЭМ!$D$10+'СЕТ СН'!$G$6-'СЕТ СН'!$G$19</f>
        <v>2200.0662970000003</v>
      </c>
      <c r="D75" s="36">
        <f>SUMIFS(СВЦЭМ!$C$39:$C$782,СВЦЭМ!$A$39:$A$782,$A75,СВЦЭМ!$B$39:$B$782,D$47)+'СЕТ СН'!$G$9+СВЦЭМ!$D$10+'СЕТ СН'!$G$6-'СЕТ СН'!$G$19</f>
        <v>2226.4936212699999</v>
      </c>
      <c r="E75" s="36">
        <f>SUMIFS(СВЦЭМ!$C$39:$C$782,СВЦЭМ!$A$39:$A$782,$A75,СВЦЭМ!$B$39:$B$782,E$47)+'СЕТ СН'!$G$9+СВЦЭМ!$D$10+'СЕТ СН'!$G$6-'СЕТ СН'!$G$19</f>
        <v>2238.9348181600003</v>
      </c>
      <c r="F75" s="36">
        <f>SUMIFS(СВЦЭМ!$C$39:$C$782,СВЦЭМ!$A$39:$A$782,$A75,СВЦЭМ!$B$39:$B$782,F$47)+'СЕТ СН'!$G$9+СВЦЭМ!$D$10+'СЕТ СН'!$G$6-'СЕТ СН'!$G$19</f>
        <v>2233.8653270899999</v>
      </c>
      <c r="G75" s="36">
        <f>SUMIFS(СВЦЭМ!$C$39:$C$782,СВЦЭМ!$A$39:$A$782,$A75,СВЦЭМ!$B$39:$B$782,G$47)+'СЕТ СН'!$G$9+СВЦЭМ!$D$10+'СЕТ СН'!$G$6-'СЕТ СН'!$G$19</f>
        <v>2223.8240119299999</v>
      </c>
      <c r="H75" s="36">
        <f>SUMIFS(СВЦЭМ!$C$39:$C$782,СВЦЭМ!$A$39:$A$782,$A75,СВЦЭМ!$B$39:$B$782,H$47)+'СЕТ СН'!$G$9+СВЦЭМ!$D$10+'СЕТ СН'!$G$6-'СЕТ СН'!$G$19</f>
        <v>2211.51300227</v>
      </c>
      <c r="I75" s="36">
        <f>SUMIFS(СВЦЭМ!$C$39:$C$782,СВЦЭМ!$A$39:$A$782,$A75,СВЦЭМ!$B$39:$B$782,I$47)+'СЕТ СН'!$G$9+СВЦЭМ!$D$10+'СЕТ СН'!$G$6-'СЕТ СН'!$G$19</f>
        <v>2201.8893544400003</v>
      </c>
      <c r="J75" s="36">
        <f>SUMIFS(СВЦЭМ!$C$39:$C$782,СВЦЭМ!$A$39:$A$782,$A75,СВЦЭМ!$B$39:$B$782,J$47)+'СЕТ СН'!$G$9+СВЦЭМ!$D$10+'СЕТ СН'!$G$6-'СЕТ СН'!$G$19</f>
        <v>2160.73926777</v>
      </c>
      <c r="K75" s="36">
        <f>SUMIFS(СВЦЭМ!$C$39:$C$782,СВЦЭМ!$A$39:$A$782,$A75,СВЦЭМ!$B$39:$B$782,K$47)+'СЕТ СН'!$G$9+СВЦЭМ!$D$10+'СЕТ СН'!$G$6-'СЕТ СН'!$G$19</f>
        <v>2109.94724116</v>
      </c>
      <c r="L75" s="36">
        <f>SUMIFS(СВЦЭМ!$C$39:$C$782,СВЦЭМ!$A$39:$A$782,$A75,СВЦЭМ!$B$39:$B$782,L$47)+'СЕТ СН'!$G$9+СВЦЭМ!$D$10+'СЕТ СН'!$G$6-'СЕТ СН'!$G$19</f>
        <v>2070.2043905599999</v>
      </c>
      <c r="M75" s="36">
        <f>SUMIFS(СВЦЭМ!$C$39:$C$782,СВЦЭМ!$A$39:$A$782,$A75,СВЦЭМ!$B$39:$B$782,M$47)+'СЕТ СН'!$G$9+СВЦЭМ!$D$10+'СЕТ СН'!$G$6-'СЕТ СН'!$G$19</f>
        <v>2067.4800645099999</v>
      </c>
      <c r="N75" s="36">
        <f>SUMIFS(СВЦЭМ!$C$39:$C$782,СВЦЭМ!$A$39:$A$782,$A75,СВЦЭМ!$B$39:$B$782,N$47)+'СЕТ СН'!$G$9+СВЦЭМ!$D$10+'СЕТ СН'!$G$6-'СЕТ СН'!$G$19</f>
        <v>2077.63076017</v>
      </c>
      <c r="O75" s="36">
        <f>SUMIFS(СВЦЭМ!$C$39:$C$782,СВЦЭМ!$A$39:$A$782,$A75,СВЦЭМ!$B$39:$B$782,O$47)+'СЕТ СН'!$G$9+СВЦЭМ!$D$10+'СЕТ СН'!$G$6-'СЕТ СН'!$G$19</f>
        <v>2087.8870616500003</v>
      </c>
      <c r="P75" s="36">
        <f>SUMIFS(СВЦЭМ!$C$39:$C$782,СВЦЭМ!$A$39:$A$782,$A75,СВЦЭМ!$B$39:$B$782,P$47)+'СЕТ СН'!$G$9+СВЦЭМ!$D$10+'СЕТ СН'!$G$6-'СЕТ СН'!$G$19</f>
        <v>2097.1987197799999</v>
      </c>
      <c r="Q75" s="36">
        <f>SUMIFS(СВЦЭМ!$C$39:$C$782,СВЦЭМ!$A$39:$A$782,$A75,СВЦЭМ!$B$39:$B$782,Q$47)+'СЕТ СН'!$G$9+СВЦЭМ!$D$10+'СЕТ СН'!$G$6-'СЕТ СН'!$G$19</f>
        <v>2103.8514232100001</v>
      </c>
      <c r="R75" s="36">
        <f>SUMIFS(СВЦЭМ!$C$39:$C$782,СВЦЭМ!$A$39:$A$782,$A75,СВЦЭМ!$B$39:$B$782,R$47)+'СЕТ СН'!$G$9+СВЦЭМ!$D$10+'СЕТ СН'!$G$6-'СЕТ СН'!$G$19</f>
        <v>2099.57023574</v>
      </c>
      <c r="S75" s="36">
        <f>SUMIFS(СВЦЭМ!$C$39:$C$782,СВЦЭМ!$A$39:$A$782,$A75,СВЦЭМ!$B$39:$B$782,S$47)+'СЕТ СН'!$G$9+СВЦЭМ!$D$10+'СЕТ СН'!$G$6-'СЕТ СН'!$G$19</f>
        <v>2076.0166372600002</v>
      </c>
      <c r="T75" s="36">
        <f>SUMIFS(СВЦЭМ!$C$39:$C$782,СВЦЭМ!$A$39:$A$782,$A75,СВЦЭМ!$B$39:$B$782,T$47)+'СЕТ СН'!$G$9+СВЦЭМ!$D$10+'СЕТ СН'!$G$6-'СЕТ СН'!$G$19</f>
        <v>2029.8075764099999</v>
      </c>
      <c r="U75" s="36">
        <f>SUMIFS(СВЦЭМ!$C$39:$C$782,СВЦЭМ!$A$39:$A$782,$A75,СВЦЭМ!$B$39:$B$782,U$47)+'СЕТ СН'!$G$9+СВЦЭМ!$D$10+'СЕТ СН'!$G$6-'СЕТ СН'!$G$19</f>
        <v>2028.5961949299999</v>
      </c>
      <c r="V75" s="36">
        <f>SUMIFS(СВЦЭМ!$C$39:$C$782,СВЦЭМ!$A$39:$A$782,$A75,СВЦЭМ!$B$39:$B$782,V$47)+'СЕТ СН'!$G$9+СВЦЭМ!$D$10+'СЕТ СН'!$G$6-'СЕТ СН'!$G$19</f>
        <v>2048.1068771700002</v>
      </c>
      <c r="W75" s="36">
        <f>SUMIFS(СВЦЭМ!$C$39:$C$782,СВЦЭМ!$A$39:$A$782,$A75,СВЦЭМ!$B$39:$B$782,W$47)+'СЕТ СН'!$G$9+СВЦЭМ!$D$10+'СЕТ СН'!$G$6-'СЕТ СН'!$G$19</f>
        <v>2068.4144269000003</v>
      </c>
      <c r="X75" s="36">
        <f>SUMIFS(СВЦЭМ!$C$39:$C$782,СВЦЭМ!$A$39:$A$782,$A75,СВЦЭМ!$B$39:$B$782,X$47)+'СЕТ СН'!$G$9+СВЦЭМ!$D$10+'СЕТ СН'!$G$6-'СЕТ СН'!$G$19</f>
        <v>2104.63615089</v>
      </c>
      <c r="Y75" s="36">
        <f>SUMIFS(СВЦЭМ!$C$39:$C$782,СВЦЭМ!$A$39:$A$782,$A75,СВЦЭМ!$B$39:$B$782,Y$47)+'СЕТ СН'!$G$9+СВЦЭМ!$D$10+'СЕТ СН'!$G$6-'СЕТ СН'!$G$19</f>
        <v>2124.7869850800002</v>
      </c>
    </row>
    <row r="76" spans="1:27" ht="15.75" x14ac:dyDescent="0.2">
      <c r="A76" s="35">
        <f t="shared" si="1"/>
        <v>45320</v>
      </c>
      <c r="B76" s="36">
        <f>SUMIFS(СВЦЭМ!$C$39:$C$782,СВЦЭМ!$A$39:$A$782,$A76,СВЦЭМ!$B$39:$B$782,B$47)+'СЕТ СН'!$G$9+СВЦЭМ!$D$10+'СЕТ СН'!$G$6-'СЕТ СН'!$G$19</f>
        <v>2149.7797082500001</v>
      </c>
      <c r="C76" s="36">
        <f>SUMIFS(СВЦЭМ!$C$39:$C$782,СВЦЭМ!$A$39:$A$782,$A76,СВЦЭМ!$B$39:$B$782,C$47)+'СЕТ СН'!$G$9+СВЦЭМ!$D$10+'СЕТ СН'!$G$6-'СЕТ СН'!$G$19</f>
        <v>2184.6204527300001</v>
      </c>
      <c r="D76" s="36">
        <f>SUMIFS(СВЦЭМ!$C$39:$C$782,СВЦЭМ!$A$39:$A$782,$A76,СВЦЭМ!$B$39:$B$782,D$47)+'СЕТ СН'!$G$9+СВЦЭМ!$D$10+'СЕТ СН'!$G$6-'СЕТ СН'!$G$19</f>
        <v>2195.4481994500002</v>
      </c>
      <c r="E76" s="36">
        <f>SUMIFS(СВЦЭМ!$C$39:$C$782,СВЦЭМ!$A$39:$A$782,$A76,СВЦЭМ!$B$39:$B$782,E$47)+'СЕТ СН'!$G$9+СВЦЭМ!$D$10+'СЕТ СН'!$G$6-'СЕТ СН'!$G$19</f>
        <v>2206.9404129</v>
      </c>
      <c r="F76" s="36">
        <f>SUMIFS(СВЦЭМ!$C$39:$C$782,СВЦЭМ!$A$39:$A$782,$A76,СВЦЭМ!$B$39:$B$782,F$47)+'СЕТ СН'!$G$9+СВЦЭМ!$D$10+'СЕТ СН'!$G$6-'СЕТ СН'!$G$19</f>
        <v>2205.53428712</v>
      </c>
      <c r="G76" s="36">
        <f>SUMIFS(СВЦЭМ!$C$39:$C$782,СВЦЭМ!$A$39:$A$782,$A76,СВЦЭМ!$B$39:$B$782,G$47)+'СЕТ СН'!$G$9+СВЦЭМ!$D$10+'СЕТ СН'!$G$6-'СЕТ СН'!$G$19</f>
        <v>2180.0623813000002</v>
      </c>
      <c r="H76" s="36">
        <f>SUMIFS(СВЦЭМ!$C$39:$C$782,СВЦЭМ!$A$39:$A$782,$A76,СВЦЭМ!$B$39:$B$782,H$47)+'СЕТ СН'!$G$9+СВЦЭМ!$D$10+'СЕТ СН'!$G$6-'СЕТ СН'!$G$19</f>
        <v>2152.20646541</v>
      </c>
      <c r="I76" s="36">
        <f>SUMIFS(СВЦЭМ!$C$39:$C$782,СВЦЭМ!$A$39:$A$782,$A76,СВЦЭМ!$B$39:$B$782,I$47)+'СЕТ СН'!$G$9+СВЦЭМ!$D$10+'СЕТ СН'!$G$6-'СЕТ СН'!$G$19</f>
        <v>2121.9129588800001</v>
      </c>
      <c r="J76" s="36">
        <f>SUMIFS(СВЦЭМ!$C$39:$C$782,СВЦЭМ!$A$39:$A$782,$A76,СВЦЭМ!$B$39:$B$782,J$47)+'СЕТ СН'!$G$9+СВЦЭМ!$D$10+'СЕТ СН'!$G$6-'СЕТ СН'!$G$19</f>
        <v>2080.10586982</v>
      </c>
      <c r="K76" s="36">
        <f>SUMIFS(СВЦЭМ!$C$39:$C$782,СВЦЭМ!$A$39:$A$782,$A76,СВЦЭМ!$B$39:$B$782,K$47)+'СЕТ СН'!$G$9+СВЦЭМ!$D$10+'СЕТ СН'!$G$6-'СЕТ СН'!$G$19</f>
        <v>2060.2672746200001</v>
      </c>
      <c r="L76" s="36">
        <f>SUMIFS(СВЦЭМ!$C$39:$C$782,СВЦЭМ!$A$39:$A$782,$A76,СВЦЭМ!$B$39:$B$782,L$47)+'СЕТ СН'!$G$9+СВЦЭМ!$D$10+'СЕТ СН'!$G$6-'СЕТ СН'!$G$19</f>
        <v>2050.4266543200001</v>
      </c>
      <c r="M76" s="36">
        <f>SUMIFS(СВЦЭМ!$C$39:$C$782,СВЦЭМ!$A$39:$A$782,$A76,СВЦЭМ!$B$39:$B$782,M$47)+'СЕТ СН'!$G$9+СВЦЭМ!$D$10+'СЕТ СН'!$G$6-'СЕТ СН'!$G$19</f>
        <v>2068.8472359500001</v>
      </c>
      <c r="N76" s="36">
        <f>SUMIFS(СВЦЭМ!$C$39:$C$782,СВЦЭМ!$A$39:$A$782,$A76,СВЦЭМ!$B$39:$B$782,N$47)+'СЕТ СН'!$G$9+СВЦЭМ!$D$10+'СЕТ СН'!$G$6-'СЕТ СН'!$G$19</f>
        <v>2093.7120253400003</v>
      </c>
      <c r="O76" s="36">
        <f>SUMIFS(СВЦЭМ!$C$39:$C$782,СВЦЭМ!$A$39:$A$782,$A76,СВЦЭМ!$B$39:$B$782,O$47)+'СЕТ СН'!$G$9+СВЦЭМ!$D$10+'СЕТ СН'!$G$6-'СЕТ СН'!$G$19</f>
        <v>2107.9802508900002</v>
      </c>
      <c r="P76" s="36">
        <f>SUMIFS(СВЦЭМ!$C$39:$C$782,СВЦЭМ!$A$39:$A$782,$A76,СВЦЭМ!$B$39:$B$782,P$47)+'СЕТ СН'!$G$9+СВЦЭМ!$D$10+'СЕТ СН'!$G$6-'СЕТ СН'!$G$19</f>
        <v>2118.0247887200003</v>
      </c>
      <c r="Q76" s="36">
        <f>SUMIFS(СВЦЭМ!$C$39:$C$782,СВЦЭМ!$A$39:$A$782,$A76,СВЦЭМ!$B$39:$B$782,Q$47)+'СЕТ СН'!$G$9+СВЦЭМ!$D$10+'СЕТ СН'!$G$6-'СЕТ СН'!$G$19</f>
        <v>2124.0901109199999</v>
      </c>
      <c r="R76" s="36">
        <f>SUMIFS(СВЦЭМ!$C$39:$C$782,СВЦЭМ!$A$39:$A$782,$A76,СВЦЭМ!$B$39:$B$782,R$47)+'СЕТ СН'!$G$9+СВЦЭМ!$D$10+'СЕТ СН'!$G$6-'СЕТ СН'!$G$19</f>
        <v>2121.4161061099999</v>
      </c>
      <c r="S76" s="36">
        <f>SUMIFS(СВЦЭМ!$C$39:$C$782,СВЦЭМ!$A$39:$A$782,$A76,СВЦЭМ!$B$39:$B$782,S$47)+'СЕТ СН'!$G$9+СВЦЭМ!$D$10+'СЕТ СН'!$G$6-'СЕТ СН'!$G$19</f>
        <v>2095.25498814</v>
      </c>
      <c r="T76" s="36">
        <f>SUMIFS(СВЦЭМ!$C$39:$C$782,СВЦЭМ!$A$39:$A$782,$A76,СВЦЭМ!$B$39:$B$782,T$47)+'СЕТ СН'!$G$9+СВЦЭМ!$D$10+'СЕТ СН'!$G$6-'СЕТ СН'!$G$19</f>
        <v>2054.4319165400002</v>
      </c>
      <c r="U76" s="36">
        <f>SUMIFS(СВЦЭМ!$C$39:$C$782,СВЦЭМ!$A$39:$A$782,$A76,СВЦЭМ!$B$39:$B$782,U$47)+'СЕТ СН'!$G$9+СВЦЭМ!$D$10+'СЕТ СН'!$G$6-'СЕТ СН'!$G$19</f>
        <v>2057.7118259200001</v>
      </c>
      <c r="V76" s="36">
        <f>SUMIFS(СВЦЭМ!$C$39:$C$782,СВЦЭМ!$A$39:$A$782,$A76,СВЦЭМ!$B$39:$B$782,V$47)+'СЕТ СН'!$G$9+СВЦЭМ!$D$10+'СЕТ СН'!$G$6-'СЕТ СН'!$G$19</f>
        <v>2070.72474074</v>
      </c>
      <c r="W76" s="36">
        <f>SUMIFS(СВЦЭМ!$C$39:$C$782,СВЦЭМ!$A$39:$A$782,$A76,СВЦЭМ!$B$39:$B$782,W$47)+'СЕТ СН'!$G$9+СВЦЭМ!$D$10+'СЕТ СН'!$G$6-'СЕТ СН'!$G$19</f>
        <v>2087.4698270100002</v>
      </c>
      <c r="X76" s="36">
        <f>SUMIFS(СВЦЭМ!$C$39:$C$782,СВЦЭМ!$A$39:$A$782,$A76,СВЦЭМ!$B$39:$B$782,X$47)+'СЕТ СН'!$G$9+СВЦЭМ!$D$10+'СЕТ СН'!$G$6-'СЕТ СН'!$G$19</f>
        <v>2115.24604826</v>
      </c>
      <c r="Y76" s="36">
        <f>SUMIFS(СВЦЭМ!$C$39:$C$782,СВЦЭМ!$A$39:$A$782,$A76,СВЦЭМ!$B$39:$B$782,Y$47)+'СЕТ СН'!$G$9+СВЦЭМ!$D$10+'СЕТ СН'!$G$6-'СЕТ СН'!$G$19</f>
        <v>2136.71854923</v>
      </c>
    </row>
    <row r="77" spans="1:27" ht="15.75" x14ac:dyDescent="0.2">
      <c r="A77" s="35">
        <f t="shared" si="1"/>
        <v>45321</v>
      </c>
      <c r="B77" s="36">
        <f>SUMIFS(СВЦЭМ!$C$39:$C$782,СВЦЭМ!$A$39:$A$782,$A77,СВЦЭМ!$B$39:$B$782,B$47)+'СЕТ СН'!$G$9+СВЦЭМ!$D$10+'СЕТ СН'!$G$6-'СЕТ СН'!$G$19</f>
        <v>2232.6029724499999</v>
      </c>
      <c r="C77" s="36">
        <f>SUMIFS(СВЦЭМ!$C$39:$C$782,СВЦЭМ!$A$39:$A$782,$A77,СВЦЭМ!$B$39:$B$782,C$47)+'СЕТ СН'!$G$9+СВЦЭМ!$D$10+'СЕТ СН'!$G$6-'СЕТ СН'!$G$19</f>
        <v>2252.90826126</v>
      </c>
      <c r="D77" s="36">
        <f>SUMIFS(СВЦЭМ!$C$39:$C$782,СВЦЭМ!$A$39:$A$782,$A77,СВЦЭМ!$B$39:$B$782,D$47)+'СЕТ СН'!$G$9+СВЦЭМ!$D$10+'СЕТ СН'!$G$6-'СЕТ СН'!$G$19</f>
        <v>2276.2074385599999</v>
      </c>
      <c r="E77" s="36">
        <f>SUMIFS(СВЦЭМ!$C$39:$C$782,СВЦЭМ!$A$39:$A$782,$A77,СВЦЭМ!$B$39:$B$782,E$47)+'СЕТ СН'!$G$9+СВЦЭМ!$D$10+'СЕТ СН'!$G$6-'СЕТ СН'!$G$19</f>
        <v>2295.1751603900002</v>
      </c>
      <c r="F77" s="36">
        <f>SUMIFS(СВЦЭМ!$C$39:$C$782,СВЦЭМ!$A$39:$A$782,$A77,СВЦЭМ!$B$39:$B$782,F$47)+'СЕТ СН'!$G$9+СВЦЭМ!$D$10+'СЕТ СН'!$G$6-'СЕТ СН'!$G$19</f>
        <v>2287.3990296900001</v>
      </c>
      <c r="G77" s="36">
        <f>SUMIFS(СВЦЭМ!$C$39:$C$782,СВЦЭМ!$A$39:$A$782,$A77,СВЦЭМ!$B$39:$B$782,G$47)+'СЕТ СН'!$G$9+СВЦЭМ!$D$10+'СЕТ СН'!$G$6-'СЕТ СН'!$G$19</f>
        <v>2261.8383319700001</v>
      </c>
      <c r="H77" s="36">
        <f>SUMIFS(СВЦЭМ!$C$39:$C$782,СВЦЭМ!$A$39:$A$782,$A77,СВЦЭМ!$B$39:$B$782,H$47)+'СЕТ СН'!$G$9+СВЦЭМ!$D$10+'СЕТ СН'!$G$6-'СЕТ СН'!$G$19</f>
        <v>2206.9293653</v>
      </c>
      <c r="I77" s="36">
        <f>SUMIFS(СВЦЭМ!$C$39:$C$782,СВЦЭМ!$A$39:$A$782,$A77,СВЦЭМ!$B$39:$B$782,I$47)+'СЕТ СН'!$G$9+СВЦЭМ!$D$10+'СЕТ СН'!$G$6-'СЕТ СН'!$G$19</f>
        <v>2176.6925253700001</v>
      </c>
      <c r="J77" s="36">
        <f>SUMIFS(СВЦЭМ!$C$39:$C$782,СВЦЭМ!$A$39:$A$782,$A77,СВЦЭМ!$B$39:$B$782,J$47)+'СЕТ СН'!$G$9+СВЦЭМ!$D$10+'СЕТ СН'!$G$6-'СЕТ СН'!$G$19</f>
        <v>2112.1422560800002</v>
      </c>
      <c r="K77" s="36">
        <f>SUMIFS(СВЦЭМ!$C$39:$C$782,СВЦЭМ!$A$39:$A$782,$A77,СВЦЭМ!$B$39:$B$782,K$47)+'СЕТ СН'!$G$9+СВЦЭМ!$D$10+'СЕТ СН'!$G$6-'СЕТ СН'!$G$19</f>
        <v>2095.2781323500003</v>
      </c>
      <c r="L77" s="36">
        <f>SUMIFS(СВЦЭМ!$C$39:$C$782,СВЦЭМ!$A$39:$A$782,$A77,СВЦЭМ!$B$39:$B$782,L$47)+'СЕТ СН'!$G$9+СВЦЭМ!$D$10+'СЕТ СН'!$G$6-'СЕТ СН'!$G$19</f>
        <v>2111.3971342700002</v>
      </c>
      <c r="M77" s="36">
        <f>SUMIFS(СВЦЭМ!$C$39:$C$782,СВЦЭМ!$A$39:$A$782,$A77,СВЦЭМ!$B$39:$B$782,M$47)+'СЕТ СН'!$G$9+СВЦЭМ!$D$10+'СЕТ СН'!$G$6-'СЕТ СН'!$G$19</f>
        <v>2189.76498864</v>
      </c>
      <c r="N77" s="36">
        <f>SUMIFS(СВЦЭМ!$C$39:$C$782,СВЦЭМ!$A$39:$A$782,$A77,СВЦЭМ!$B$39:$B$782,N$47)+'СЕТ СН'!$G$9+СВЦЭМ!$D$10+'СЕТ СН'!$G$6-'СЕТ СН'!$G$19</f>
        <v>2230.84964335</v>
      </c>
      <c r="O77" s="36">
        <f>SUMIFS(СВЦЭМ!$C$39:$C$782,СВЦЭМ!$A$39:$A$782,$A77,СВЦЭМ!$B$39:$B$782,O$47)+'СЕТ СН'!$G$9+СВЦЭМ!$D$10+'СЕТ СН'!$G$6-'СЕТ СН'!$G$19</f>
        <v>2249.3175579500003</v>
      </c>
      <c r="P77" s="36">
        <f>SUMIFS(СВЦЭМ!$C$39:$C$782,СВЦЭМ!$A$39:$A$782,$A77,СВЦЭМ!$B$39:$B$782,P$47)+'СЕТ СН'!$G$9+СВЦЭМ!$D$10+'СЕТ СН'!$G$6-'СЕТ СН'!$G$19</f>
        <v>2266.0605741899999</v>
      </c>
      <c r="Q77" s="36">
        <f>SUMIFS(СВЦЭМ!$C$39:$C$782,СВЦЭМ!$A$39:$A$782,$A77,СВЦЭМ!$B$39:$B$782,Q$47)+'СЕТ СН'!$G$9+СВЦЭМ!$D$10+'СЕТ СН'!$G$6-'СЕТ СН'!$G$19</f>
        <v>2282.0088547700002</v>
      </c>
      <c r="R77" s="36">
        <f>SUMIFS(СВЦЭМ!$C$39:$C$782,СВЦЭМ!$A$39:$A$782,$A77,СВЦЭМ!$B$39:$B$782,R$47)+'СЕТ СН'!$G$9+СВЦЭМ!$D$10+'СЕТ СН'!$G$6-'СЕТ СН'!$G$19</f>
        <v>2280.75090675</v>
      </c>
      <c r="S77" s="36">
        <f>SUMIFS(СВЦЭМ!$C$39:$C$782,СВЦЭМ!$A$39:$A$782,$A77,СВЦЭМ!$B$39:$B$782,S$47)+'СЕТ СН'!$G$9+СВЦЭМ!$D$10+'СЕТ СН'!$G$6-'СЕТ СН'!$G$19</f>
        <v>2259.7921564500002</v>
      </c>
      <c r="T77" s="36">
        <f>SUMIFS(СВЦЭМ!$C$39:$C$782,СВЦЭМ!$A$39:$A$782,$A77,СВЦЭМ!$B$39:$B$782,T$47)+'СЕТ СН'!$G$9+СВЦЭМ!$D$10+'СЕТ СН'!$G$6-'СЕТ СН'!$G$19</f>
        <v>2174.1921965199999</v>
      </c>
      <c r="U77" s="36">
        <f>SUMIFS(СВЦЭМ!$C$39:$C$782,СВЦЭМ!$A$39:$A$782,$A77,СВЦЭМ!$B$39:$B$782,U$47)+'СЕТ СН'!$G$9+СВЦЭМ!$D$10+'СЕТ СН'!$G$6-'СЕТ СН'!$G$19</f>
        <v>2144.12213002</v>
      </c>
      <c r="V77" s="36">
        <f>SUMIFS(СВЦЭМ!$C$39:$C$782,СВЦЭМ!$A$39:$A$782,$A77,СВЦЭМ!$B$39:$B$782,V$47)+'СЕТ СН'!$G$9+СВЦЭМ!$D$10+'СЕТ СН'!$G$6-'СЕТ СН'!$G$19</f>
        <v>2170.7109894800001</v>
      </c>
      <c r="W77" s="36">
        <f>SUMIFS(СВЦЭМ!$C$39:$C$782,СВЦЭМ!$A$39:$A$782,$A77,СВЦЭМ!$B$39:$B$782,W$47)+'СЕТ СН'!$G$9+СВЦЭМ!$D$10+'СЕТ СН'!$G$6-'СЕТ СН'!$G$19</f>
        <v>2147.1762236</v>
      </c>
      <c r="X77" s="36">
        <f>SUMIFS(СВЦЭМ!$C$39:$C$782,СВЦЭМ!$A$39:$A$782,$A77,СВЦЭМ!$B$39:$B$782,X$47)+'СЕТ СН'!$G$9+СВЦЭМ!$D$10+'СЕТ СН'!$G$6-'СЕТ СН'!$G$19</f>
        <v>2168.8509242</v>
      </c>
      <c r="Y77" s="36">
        <f>SUMIFS(СВЦЭМ!$C$39:$C$782,СВЦЭМ!$A$39:$A$782,$A77,СВЦЭМ!$B$39:$B$782,Y$47)+'СЕТ СН'!$G$9+СВЦЭМ!$D$10+'СЕТ СН'!$G$6-'СЕТ СН'!$G$19</f>
        <v>2200.4016340399999</v>
      </c>
      <c r="AA77" s="37"/>
    </row>
    <row r="78" spans="1:27" ht="15.75" x14ac:dyDescent="0.2">
      <c r="A78" s="35">
        <f t="shared" si="1"/>
        <v>45322</v>
      </c>
      <c r="B78" s="36">
        <f>SUMIFS(СВЦЭМ!$C$39:$C$782,СВЦЭМ!$A$39:$A$782,$A78,СВЦЭМ!$B$39:$B$782,B$47)+'СЕТ СН'!$G$9+СВЦЭМ!$D$10+'СЕТ СН'!$G$6-'СЕТ СН'!$G$19</f>
        <v>2248.33764139</v>
      </c>
      <c r="C78" s="36">
        <f>SUMIFS(СВЦЭМ!$C$39:$C$782,СВЦЭМ!$A$39:$A$782,$A78,СВЦЭМ!$B$39:$B$782,C$47)+'СЕТ СН'!$G$9+СВЦЭМ!$D$10+'СЕТ СН'!$G$6-'СЕТ СН'!$G$19</f>
        <v>2296.5274124100001</v>
      </c>
      <c r="D78" s="36">
        <f>SUMIFS(СВЦЭМ!$C$39:$C$782,СВЦЭМ!$A$39:$A$782,$A78,СВЦЭМ!$B$39:$B$782,D$47)+'СЕТ СН'!$G$9+СВЦЭМ!$D$10+'СЕТ СН'!$G$6-'СЕТ СН'!$G$19</f>
        <v>2309.5368667000002</v>
      </c>
      <c r="E78" s="36">
        <f>SUMIFS(СВЦЭМ!$C$39:$C$782,СВЦЭМ!$A$39:$A$782,$A78,СВЦЭМ!$B$39:$B$782,E$47)+'СЕТ СН'!$G$9+СВЦЭМ!$D$10+'СЕТ СН'!$G$6-'СЕТ СН'!$G$19</f>
        <v>2327.41897965</v>
      </c>
      <c r="F78" s="36">
        <f>SUMIFS(СВЦЭМ!$C$39:$C$782,СВЦЭМ!$A$39:$A$782,$A78,СВЦЭМ!$B$39:$B$782,F$47)+'СЕТ СН'!$G$9+СВЦЭМ!$D$10+'СЕТ СН'!$G$6-'СЕТ СН'!$G$19</f>
        <v>2318.9784534</v>
      </c>
      <c r="G78" s="36">
        <f>SUMIFS(СВЦЭМ!$C$39:$C$782,СВЦЭМ!$A$39:$A$782,$A78,СВЦЭМ!$B$39:$B$782,G$47)+'СЕТ СН'!$G$9+СВЦЭМ!$D$10+'СЕТ СН'!$G$6-'СЕТ СН'!$G$19</f>
        <v>2291.6634090699999</v>
      </c>
      <c r="H78" s="36">
        <f>SUMIFS(СВЦЭМ!$C$39:$C$782,СВЦЭМ!$A$39:$A$782,$A78,СВЦЭМ!$B$39:$B$782,H$47)+'СЕТ СН'!$G$9+СВЦЭМ!$D$10+'СЕТ СН'!$G$6-'СЕТ СН'!$G$19</f>
        <v>2235.8696782400002</v>
      </c>
      <c r="I78" s="36">
        <f>SUMIFS(СВЦЭМ!$C$39:$C$782,СВЦЭМ!$A$39:$A$782,$A78,СВЦЭМ!$B$39:$B$782,I$47)+'СЕТ СН'!$G$9+СВЦЭМ!$D$10+'СЕТ СН'!$G$6-'СЕТ СН'!$G$19</f>
        <v>2193.2488257700002</v>
      </c>
      <c r="J78" s="36">
        <f>SUMIFS(СВЦЭМ!$C$39:$C$782,СВЦЭМ!$A$39:$A$782,$A78,СВЦЭМ!$B$39:$B$782,J$47)+'СЕТ СН'!$G$9+СВЦЭМ!$D$10+'СЕТ СН'!$G$6-'СЕТ СН'!$G$19</f>
        <v>2154.3396065800002</v>
      </c>
      <c r="K78" s="36">
        <f>SUMIFS(СВЦЭМ!$C$39:$C$782,СВЦЭМ!$A$39:$A$782,$A78,СВЦЭМ!$B$39:$B$782,K$47)+'СЕТ СН'!$G$9+СВЦЭМ!$D$10+'СЕТ СН'!$G$6-'СЕТ СН'!$G$19</f>
        <v>2123.8738877599999</v>
      </c>
      <c r="L78" s="36">
        <f>SUMIFS(СВЦЭМ!$C$39:$C$782,СВЦЭМ!$A$39:$A$782,$A78,СВЦЭМ!$B$39:$B$782,L$47)+'СЕТ СН'!$G$9+СВЦЭМ!$D$10+'СЕТ СН'!$G$6-'СЕТ СН'!$G$19</f>
        <v>2123.0683464500003</v>
      </c>
      <c r="M78" s="36">
        <f>SUMIFS(СВЦЭМ!$C$39:$C$782,СВЦЭМ!$A$39:$A$782,$A78,СВЦЭМ!$B$39:$B$782,M$47)+'СЕТ СН'!$G$9+СВЦЭМ!$D$10+'СЕТ СН'!$G$6-'СЕТ СН'!$G$19</f>
        <v>2253.7735109</v>
      </c>
      <c r="N78" s="36">
        <f>SUMIFS(СВЦЭМ!$C$39:$C$782,СВЦЭМ!$A$39:$A$782,$A78,СВЦЭМ!$B$39:$B$782,N$47)+'СЕТ СН'!$G$9+СВЦЭМ!$D$10+'СЕТ СН'!$G$6-'СЕТ СН'!$G$19</f>
        <v>2282.94707182</v>
      </c>
      <c r="O78" s="36">
        <f>SUMIFS(СВЦЭМ!$C$39:$C$782,СВЦЭМ!$A$39:$A$782,$A78,СВЦЭМ!$B$39:$B$782,O$47)+'СЕТ СН'!$G$9+СВЦЭМ!$D$10+'СЕТ СН'!$G$6-'СЕТ СН'!$G$19</f>
        <v>2300.4704790999999</v>
      </c>
      <c r="P78" s="36">
        <f>SUMIFS(СВЦЭМ!$C$39:$C$782,СВЦЭМ!$A$39:$A$782,$A78,СВЦЭМ!$B$39:$B$782,P$47)+'СЕТ СН'!$G$9+СВЦЭМ!$D$10+'СЕТ СН'!$G$6-'СЕТ СН'!$G$19</f>
        <v>2318.5675592800003</v>
      </c>
      <c r="Q78" s="36">
        <f>SUMIFS(СВЦЭМ!$C$39:$C$782,СВЦЭМ!$A$39:$A$782,$A78,СВЦЭМ!$B$39:$B$782,Q$47)+'СЕТ СН'!$G$9+СВЦЭМ!$D$10+'СЕТ СН'!$G$6-'СЕТ СН'!$G$19</f>
        <v>2339.3272664000001</v>
      </c>
      <c r="R78" s="36">
        <f>SUMIFS(СВЦЭМ!$C$39:$C$782,СВЦЭМ!$A$39:$A$782,$A78,СВЦЭМ!$B$39:$B$782,R$47)+'СЕТ СН'!$G$9+СВЦЭМ!$D$10+'СЕТ СН'!$G$6-'СЕТ СН'!$G$19</f>
        <v>2337.1427517000002</v>
      </c>
      <c r="S78" s="36">
        <f>SUMIFS(СВЦЭМ!$C$39:$C$782,СВЦЭМ!$A$39:$A$782,$A78,СВЦЭМ!$B$39:$B$782,S$47)+'СЕТ СН'!$G$9+СВЦЭМ!$D$10+'СЕТ СН'!$G$6-'СЕТ СН'!$G$19</f>
        <v>2300.0326120499999</v>
      </c>
      <c r="T78" s="36">
        <f>SUMIFS(СВЦЭМ!$C$39:$C$782,СВЦЭМ!$A$39:$A$782,$A78,СВЦЭМ!$B$39:$B$782,T$47)+'СЕТ СН'!$G$9+СВЦЭМ!$D$10+'СЕТ СН'!$G$6-'СЕТ СН'!$G$19</f>
        <v>2223.79550578</v>
      </c>
      <c r="U78" s="36">
        <f>SUMIFS(СВЦЭМ!$C$39:$C$782,СВЦЭМ!$A$39:$A$782,$A78,СВЦЭМ!$B$39:$B$782,U$47)+'СЕТ СН'!$G$9+СВЦЭМ!$D$10+'СЕТ СН'!$G$6-'СЕТ СН'!$G$19</f>
        <v>2206.7102439999999</v>
      </c>
      <c r="V78" s="36">
        <f>SUMIFS(СВЦЭМ!$C$39:$C$782,СВЦЭМ!$A$39:$A$782,$A78,СВЦЭМ!$B$39:$B$782,V$47)+'СЕТ СН'!$G$9+СВЦЭМ!$D$10+'СЕТ СН'!$G$6-'СЕТ СН'!$G$19</f>
        <v>2175.3026334800002</v>
      </c>
      <c r="W78" s="36">
        <f>SUMIFS(СВЦЭМ!$C$39:$C$782,СВЦЭМ!$A$39:$A$782,$A78,СВЦЭМ!$B$39:$B$782,W$47)+'СЕТ СН'!$G$9+СВЦЭМ!$D$10+'СЕТ СН'!$G$6-'СЕТ СН'!$G$19</f>
        <v>2155.9043387300003</v>
      </c>
      <c r="X78" s="36">
        <f>SUMIFS(СВЦЭМ!$C$39:$C$782,СВЦЭМ!$A$39:$A$782,$A78,СВЦЭМ!$B$39:$B$782,X$47)+'СЕТ СН'!$G$9+СВЦЭМ!$D$10+'СЕТ СН'!$G$6-'СЕТ СН'!$G$19</f>
        <v>2174.2026530200001</v>
      </c>
      <c r="Y78" s="36">
        <f>SUMIFS(СВЦЭМ!$C$39:$C$782,СВЦЭМ!$A$39:$A$782,$A78,СВЦЭМ!$B$39:$B$782,Y$47)+'СЕТ СН'!$G$9+СВЦЭМ!$D$10+'СЕТ СН'!$G$6-'СЕТ СН'!$G$19</f>
        <v>2206.2355135500002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01.01.2024</v>
      </c>
      <c r="B84" s="36">
        <f>SUMIFS(СВЦЭМ!$C$39:$C$782,СВЦЭМ!$A$39:$A$782,$A84,СВЦЭМ!$B$39:$B$782,B$83)+'СЕТ СН'!$H$9+СВЦЭМ!$D$10+'СЕТ СН'!$H$6-'СЕТ СН'!$H$19</f>
        <v>2461.2937381799998</v>
      </c>
      <c r="C84" s="36">
        <f>SUMIFS(СВЦЭМ!$C$39:$C$782,СВЦЭМ!$A$39:$A$782,$A84,СВЦЭМ!$B$39:$B$782,C$83)+'СЕТ СН'!$H$9+СВЦЭМ!$D$10+'СЕТ СН'!$H$6-'СЕТ СН'!$H$19</f>
        <v>2492.6934866899996</v>
      </c>
      <c r="D84" s="36">
        <f>SUMIFS(СВЦЭМ!$C$39:$C$782,СВЦЭМ!$A$39:$A$782,$A84,СВЦЭМ!$B$39:$B$782,D$83)+'СЕТ СН'!$H$9+СВЦЭМ!$D$10+'СЕТ СН'!$H$6-'СЕТ СН'!$H$19</f>
        <v>2503.3265110899997</v>
      </c>
      <c r="E84" s="36">
        <f>SUMIFS(СВЦЭМ!$C$39:$C$782,СВЦЭМ!$A$39:$A$782,$A84,СВЦЭМ!$B$39:$B$782,E$83)+'СЕТ СН'!$H$9+СВЦЭМ!$D$10+'СЕТ СН'!$H$6-'СЕТ СН'!$H$19</f>
        <v>2531.6579813799999</v>
      </c>
      <c r="F84" s="36">
        <f>SUMIFS(СВЦЭМ!$C$39:$C$782,СВЦЭМ!$A$39:$A$782,$A84,СВЦЭМ!$B$39:$B$782,F$83)+'СЕТ СН'!$H$9+СВЦЭМ!$D$10+'СЕТ СН'!$H$6-'СЕТ СН'!$H$19</f>
        <v>2545.3066015499999</v>
      </c>
      <c r="G84" s="36">
        <f>SUMIFS(СВЦЭМ!$C$39:$C$782,СВЦЭМ!$A$39:$A$782,$A84,СВЦЭМ!$B$39:$B$782,G$83)+'СЕТ СН'!$H$9+СВЦЭМ!$D$10+'СЕТ СН'!$H$6-'СЕТ СН'!$H$19</f>
        <v>2531.50265846</v>
      </c>
      <c r="H84" s="36">
        <f>SUMIFS(СВЦЭМ!$C$39:$C$782,СВЦЭМ!$A$39:$A$782,$A84,СВЦЭМ!$B$39:$B$782,H$83)+'СЕТ СН'!$H$9+СВЦЭМ!$D$10+'СЕТ СН'!$H$6-'СЕТ СН'!$H$19</f>
        <v>2529.7986360999998</v>
      </c>
      <c r="I84" s="36">
        <f>SUMIFS(СВЦЭМ!$C$39:$C$782,СВЦЭМ!$A$39:$A$782,$A84,СВЦЭМ!$B$39:$B$782,I$83)+'СЕТ СН'!$H$9+СВЦЭМ!$D$10+'СЕТ СН'!$H$6-'СЕТ СН'!$H$19</f>
        <v>2533.89855975</v>
      </c>
      <c r="J84" s="36">
        <f>SUMIFS(СВЦЭМ!$C$39:$C$782,СВЦЭМ!$A$39:$A$782,$A84,СВЦЭМ!$B$39:$B$782,J$83)+'СЕТ СН'!$H$9+СВЦЭМ!$D$10+'СЕТ СН'!$H$6-'СЕТ СН'!$H$19</f>
        <v>2531.33114621</v>
      </c>
      <c r="K84" s="36">
        <f>SUMIFS(СВЦЭМ!$C$39:$C$782,СВЦЭМ!$A$39:$A$782,$A84,СВЦЭМ!$B$39:$B$782,K$83)+'СЕТ СН'!$H$9+СВЦЭМ!$D$10+'СЕТ СН'!$H$6-'СЕТ СН'!$H$19</f>
        <v>2471.6499914699998</v>
      </c>
      <c r="L84" s="36">
        <f>SUMIFS(СВЦЭМ!$C$39:$C$782,СВЦЭМ!$A$39:$A$782,$A84,СВЦЭМ!$B$39:$B$782,L$83)+'СЕТ СН'!$H$9+СВЦЭМ!$D$10+'СЕТ СН'!$H$6-'СЕТ СН'!$H$19</f>
        <v>2463.27205112</v>
      </c>
      <c r="M84" s="36">
        <f>SUMIFS(СВЦЭМ!$C$39:$C$782,СВЦЭМ!$A$39:$A$782,$A84,СВЦЭМ!$B$39:$B$782,M$83)+'СЕТ СН'!$H$9+СВЦЭМ!$D$10+'СЕТ СН'!$H$6-'СЕТ СН'!$H$19</f>
        <v>2467.8602869499996</v>
      </c>
      <c r="N84" s="36">
        <f>SUMIFS(СВЦЭМ!$C$39:$C$782,СВЦЭМ!$A$39:$A$782,$A84,СВЦЭМ!$B$39:$B$782,N$83)+'СЕТ СН'!$H$9+СВЦЭМ!$D$10+'СЕТ СН'!$H$6-'СЕТ СН'!$H$19</f>
        <v>2460.8144507100001</v>
      </c>
      <c r="O84" s="36">
        <f>SUMIFS(СВЦЭМ!$C$39:$C$782,СВЦЭМ!$A$39:$A$782,$A84,СВЦЭМ!$B$39:$B$782,O$83)+'СЕТ СН'!$H$9+СВЦЭМ!$D$10+'СЕТ СН'!$H$6-'СЕТ СН'!$H$19</f>
        <v>2472.0228230399998</v>
      </c>
      <c r="P84" s="36">
        <f>SUMIFS(СВЦЭМ!$C$39:$C$782,СВЦЭМ!$A$39:$A$782,$A84,СВЦЭМ!$B$39:$B$782,P$83)+'СЕТ СН'!$H$9+СВЦЭМ!$D$10+'СЕТ СН'!$H$6-'СЕТ СН'!$H$19</f>
        <v>2498.6953560899997</v>
      </c>
      <c r="Q84" s="36">
        <f>SUMIFS(СВЦЭМ!$C$39:$C$782,СВЦЭМ!$A$39:$A$782,$A84,СВЦЭМ!$B$39:$B$782,Q$83)+'СЕТ СН'!$H$9+СВЦЭМ!$D$10+'СЕТ СН'!$H$6-'СЕТ СН'!$H$19</f>
        <v>2497.5785170899999</v>
      </c>
      <c r="R84" s="36">
        <f>SUMIFS(СВЦЭМ!$C$39:$C$782,СВЦЭМ!$A$39:$A$782,$A84,СВЦЭМ!$B$39:$B$782,R$83)+'СЕТ СН'!$H$9+СВЦЭМ!$D$10+'СЕТ СН'!$H$6-'СЕТ СН'!$H$19</f>
        <v>2498.0896399499998</v>
      </c>
      <c r="S84" s="36">
        <f>SUMIFS(СВЦЭМ!$C$39:$C$782,СВЦЭМ!$A$39:$A$782,$A84,СВЦЭМ!$B$39:$B$782,S$83)+'СЕТ СН'!$H$9+СВЦЭМ!$D$10+'СЕТ СН'!$H$6-'СЕТ СН'!$H$19</f>
        <v>2475.4697114099999</v>
      </c>
      <c r="T84" s="36">
        <f>SUMIFS(СВЦЭМ!$C$39:$C$782,СВЦЭМ!$A$39:$A$782,$A84,СВЦЭМ!$B$39:$B$782,T$83)+'СЕТ СН'!$H$9+СВЦЭМ!$D$10+'СЕТ СН'!$H$6-'СЕТ СН'!$H$19</f>
        <v>2432.6414857199998</v>
      </c>
      <c r="U84" s="36">
        <f>SUMIFS(СВЦЭМ!$C$39:$C$782,СВЦЭМ!$A$39:$A$782,$A84,СВЦЭМ!$B$39:$B$782,U$83)+'СЕТ СН'!$H$9+СВЦЭМ!$D$10+'СЕТ СН'!$H$6-'СЕТ СН'!$H$19</f>
        <v>2430.6642084800001</v>
      </c>
      <c r="V84" s="36">
        <f>SUMIFS(СВЦЭМ!$C$39:$C$782,СВЦЭМ!$A$39:$A$782,$A84,СВЦЭМ!$B$39:$B$782,V$83)+'СЕТ СН'!$H$9+СВЦЭМ!$D$10+'СЕТ СН'!$H$6-'СЕТ СН'!$H$19</f>
        <v>2439.05973305</v>
      </c>
      <c r="W84" s="36">
        <f>SUMIFS(СВЦЭМ!$C$39:$C$782,СВЦЭМ!$A$39:$A$782,$A84,СВЦЭМ!$B$39:$B$782,W$83)+'СЕТ СН'!$H$9+СВЦЭМ!$D$10+'СЕТ СН'!$H$6-'СЕТ СН'!$H$19</f>
        <v>2414.4061953999999</v>
      </c>
      <c r="X84" s="36">
        <f>SUMIFS(СВЦЭМ!$C$39:$C$782,СВЦЭМ!$A$39:$A$782,$A84,СВЦЭМ!$B$39:$B$782,X$83)+'СЕТ СН'!$H$9+СВЦЭМ!$D$10+'СЕТ СН'!$H$6-'СЕТ СН'!$H$19</f>
        <v>2434.1533057199999</v>
      </c>
      <c r="Y84" s="36">
        <f>SUMIFS(СВЦЭМ!$C$39:$C$782,СВЦЭМ!$A$39:$A$782,$A84,СВЦЭМ!$B$39:$B$782,Y$83)+'СЕТ СН'!$H$9+СВЦЭМ!$D$10+'СЕТ СН'!$H$6-'СЕТ СН'!$H$19</f>
        <v>2421.8399738600001</v>
      </c>
    </row>
    <row r="85" spans="1:25" ht="15.75" x14ac:dyDescent="0.2">
      <c r="A85" s="35">
        <f>A84+1</f>
        <v>45293</v>
      </c>
      <c r="B85" s="36">
        <f>SUMIFS(СВЦЭМ!$C$39:$C$782,СВЦЭМ!$A$39:$A$782,$A85,СВЦЭМ!$B$39:$B$782,B$83)+'СЕТ СН'!$H$9+СВЦЭМ!$D$10+'СЕТ СН'!$H$6-'СЕТ СН'!$H$19</f>
        <v>2345.2890389900003</v>
      </c>
      <c r="C85" s="36">
        <f>SUMIFS(СВЦЭМ!$C$39:$C$782,СВЦЭМ!$A$39:$A$782,$A85,СВЦЭМ!$B$39:$B$782,C$83)+'СЕТ СН'!$H$9+СВЦЭМ!$D$10+'СЕТ СН'!$H$6-'СЕТ СН'!$H$19</f>
        <v>2377.1314870400001</v>
      </c>
      <c r="D85" s="36">
        <f>SUMIFS(СВЦЭМ!$C$39:$C$782,СВЦЭМ!$A$39:$A$782,$A85,СВЦЭМ!$B$39:$B$782,D$83)+'СЕТ СН'!$H$9+СВЦЭМ!$D$10+'СЕТ СН'!$H$6-'СЕТ СН'!$H$19</f>
        <v>2395.9962793900004</v>
      </c>
      <c r="E85" s="36">
        <f>SUMIFS(СВЦЭМ!$C$39:$C$782,СВЦЭМ!$A$39:$A$782,$A85,СВЦЭМ!$B$39:$B$782,E$83)+'СЕТ СН'!$H$9+СВЦЭМ!$D$10+'СЕТ СН'!$H$6-'СЕТ СН'!$H$19</f>
        <v>2405.86444742</v>
      </c>
      <c r="F85" s="36">
        <f>SUMIFS(СВЦЭМ!$C$39:$C$782,СВЦЭМ!$A$39:$A$782,$A85,СВЦЭМ!$B$39:$B$782,F$83)+'СЕТ СН'!$H$9+СВЦЭМ!$D$10+'СЕТ СН'!$H$6-'СЕТ СН'!$H$19</f>
        <v>2405.3560648000002</v>
      </c>
      <c r="G85" s="36">
        <f>SUMIFS(СВЦЭМ!$C$39:$C$782,СВЦЭМ!$A$39:$A$782,$A85,СВЦЭМ!$B$39:$B$782,G$83)+'СЕТ СН'!$H$9+СВЦЭМ!$D$10+'СЕТ СН'!$H$6-'СЕТ СН'!$H$19</f>
        <v>2396.7190771400001</v>
      </c>
      <c r="H85" s="36">
        <f>SUMIFS(СВЦЭМ!$C$39:$C$782,СВЦЭМ!$A$39:$A$782,$A85,СВЦЭМ!$B$39:$B$782,H$83)+'СЕТ СН'!$H$9+СВЦЭМ!$D$10+'СЕТ СН'!$H$6-'СЕТ СН'!$H$19</f>
        <v>2396.1341306900003</v>
      </c>
      <c r="I85" s="36">
        <f>SUMIFS(СВЦЭМ!$C$39:$C$782,СВЦЭМ!$A$39:$A$782,$A85,СВЦЭМ!$B$39:$B$782,I$83)+'СЕТ СН'!$H$9+СВЦЭМ!$D$10+'СЕТ СН'!$H$6-'СЕТ СН'!$H$19</f>
        <v>2398.9510267400001</v>
      </c>
      <c r="J85" s="36">
        <f>SUMIFS(СВЦЭМ!$C$39:$C$782,СВЦЭМ!$A$39:$A$782,$A85,СВЦЭМ!$B$39:$B$782,J$83)+'СЕТ СН'!$H$9+СВЦЭМ!$D$10+'СЕТ СН'!$H$6-'СЕТ СН'!$H$19</f>
        <v>2380.0858322499998</v>
      </c>
      <c r="K85" s="36">
        <f>SUMIFS(СВЦЭМ!$C$39:$C$782,СВЦЭМ!$A$39:$A$782,$A85,СВЦЭМ!$B$39:$B$782,K$83)+'СЕТ СН'!$H$9+СВЦЭМ!$D$10+'СЕТ СН'!$H$6-'СЕТ СН'!$H$19</f>
        <v>2344.0482561500003</v>
      </c>
      <c r="L85" s="36">
        <f>SUMIFS(СВЦЭМ!$C$39:$C$782,СВЦЭМ!$A$39:$A$782,$A85,СВЦЭМ!$B$39:$B$782,L$83)+'СЕТ СН'!$H$9+СВЦЭМ!$D$10+'СЕТ СН'!$H$6-'СЕТ СН'!$H$19</f>
        <v>2303.7785435200003</v>
      </c>
      <c r="M85" s="36">
        <f>SUMIFS(СВЦЭМ!$C$39:$C$782,СВЦЭМ!$A$39:$A$782,$A85,СВЦЭМ!$B$39:$B$782,M$83)+'СЕТ СН'!$H$9+СВЦЭМ!$D$10+'СЕТ СН'!$H$6-'СЕТ СН'!$H$19</f>
        <v>2293.5318256800001</v>
      </c>
      <c r="N85" s="36">
        <f>SUMIFS(СВЦЭМ!$C$39:$C$782,СВЦЭМ!$A$39:$A$782,$A85,СВЦЭМ!$B$39:$B$782,N$83)+'СЕТ СН'!$H$9+СВЦЭМ!$D$10+'СЕТ СН'!$H$6-'СЕТ СН'!$H$19</f>
        <v>2292.7649460299999</v>
      </c>
      <c r="O85" s="36">
        <f>SUMIFS(СВЦЭМ!$C$39:$C$782,СВЦЭМ!$A$39:$A$782,$A85,СВЦЭМ!$B$39:$B$782,O$83)+'СЕТ СН'!$H$9+СВЦЭМ!$D$10+'СЕТ СН'!$H$6-'СЕТ СН'!$H$19</f>
        <v>2316.1009906099998</v>
      </c>
      <c r="P85" s="36">
        <f>SUMIFS(СВЦЭМ!$C$39:$C$782,СВЦЭМ!$A$39:$A$782,$A85,СВЦЭМ!$B$39:$B$782,P$83)+'СЕТ СН'!$H$9+СВЦЭМ!$D$10+'СЕТ СН'!$H$6-'СЕТ СН'!$H$19</f>
        <v>2318.9231794300003</v>
      </c>
      <c r="Q85" s="36">
        <f>SUMIFS(СВЦЭМ!$C$39:$C$782,СВЦЭМ!$A$39:$A$782,$A85,СВЦЭМ!$B$39:$B$782,Q$83)+'СЕТ СН'!$H$9+СВЦЭМ!$D$10+'СЕТ СН'!$H$6-'СЕТ СН'!$H$19</f>
        <v>2356.8586258300002</v>
      </c>
      <c r="R85" s="36">
        <f>SUMIFS(СВЦЭМ!$C$39:$C$782,СВЦЭМ!$A$39:$A$782,$A85,СВЦЭМ!$B$39:$B$782,R$83)+'СЕТ СН'!$H$9+СВЦЭМ!$D$10+'СЕТ СН'!$H$6-'СЕТ СН'!$H$19</f>
        <v>2354.2324146800001</v>
      </c>
      <c r="S85" s="36">
        <f>SUMIFS(СВЦЭМ!$C$39:$C$782,СВЦЭМ!$A$39:$A$782,$A85,СВЦЭМ!$B$39:$B$782,S$83)+'СЕТ СН'!$H$9+СВЦЭМ!$D$10+'СЕТ СН'!$H$6-'СЕТ СН'!$H$19</f>
        <v>2315.3618382300001</v>
      </c>
      <c r="T85" s="36">
        <f>SUMIFS(СВЦЭМ!$C$39:$C$782,СВЦЭМ!$A$39:$A$782,$A85,СВЦЭМ!$B$39:$B$782,T$83)+'СЕТ СН'!$H$9+СВЦЭМ!$D$10+'СЕТ СН'!$H$6-'СЕТ СН'!$H$19</f>
        <v>2269.40281615</v>
      </c>
      <c r="U85" s="36">
        <f>SUMIFS(СВЦЭМ!$C$39:$C$782,СВЦЭМ!$A$39:$A$782,$A85,СВЦЭМ!$B$39:$B$782,U$83)+'СЕТ СН'!$H$9+СВЦЭМ!$D$10+'СЕТ СН'!$H$6-'СЕТ СН'!$H$19</f>
        <v>2277.3063444600002</v>
      </c>
      <c r="V85" s="36">
        <f>SUMIFS(СВЦЭМ!$C$39:$C$782,СВЦЭМ!$A$39:$A$782,$A85,СВЦЭМ!$B$39:$B$782,V$83)+'СЕТ СН'!$H$9+СВЦЭМ!$D$10+'СЕТ СН'!$H$6-'СЕТ СН'!$H$19</f>
        <v>2292.81893618</v>
      </c>
      <c r="W85" s="36">
        <f>SUMIFS(СВЦЭМ!$C$39:$C$782,СВЦЭМ!$A$39:$A$782,$A85,СВЦЭМ!$B$39:$B$782,W$83)+'СЕТ СН'!$H$9+СВЦЭМ!$D$10+'СЕТ СН'!$H$6-'СЕТ СН'!$H$19</f>
        <v>2304.33664125</v>
      </c>
      <c r="X85" s="36">
        <f>SUMIFS(СВЦЭМ!$C$39:$C$782,СВЦЭМ!$A$39:$A$782,$A85,СВЦЭМ!$B$39:$B$782,X$83)+'СЕТ СН'!$H$9+СВЦЭМ!$D$10+'СЕТ СН'!$H$6-'СЕТ СН'!$H$19</f>
        <v>2308.47838241</v>
      </c>
      <c r="Y85" s="36">
        <f>SUMIFS(СВЦЭМ!$C$39:$C$782,СВЦЭМ!$A$39:$A$782,$A85,СВЦЭМ!$B$39:$B$782,Y$83)+'СЕТ СН'!$H$9+СВЦЭМ!$D$10+'СЕТ СН'!$H$6-'СЕТ СН'!$H$19</f>
        <v>2326.5290243099998</v>
      </c>
    </row>
    <row r="86" spans="1:25" ht="15.75" x14ac:dyDescent="0.2">
      <c r="A86" s="35">
        <f t="shared" ref="A86:A114" si="2">A85+1</f>
        <v>45294</v>
      </c>
      <c r="B86" s="36">
        <f>SUMIFS(СВЦЭМ!$C$39:$C$782,СВЦЭМ!$A$39:$A$782,$A86,СВЦЭМ!$B$39:$B$782,B$83)+'СЕТ СН'!$H$9+СВЦЭМ!$D$10+'СЕТ СН'!$H$6-'СЕТ СН'!$H$19</f>
        <v>2247.1657219600002</v>
      </c>
      <c r="C86" s="36">
        <f>SUMIFS(СВЦЭМ!$C$39:$C$782,СВЦЭМ!$A$39:$A$782,$A86,СВЦЭМ!$B$39:$B$782,C$83)+'СЕТ СН'!$H$9+СВЦЭМ!$D$10+'СЕТ СН'!$H$6-'СЕТ СН'!$H$19</f>
        <v>2220.8149823900003</v>
      </c>
      <c r="D86" s="36">
        <f>SUMIFS(СВЦЭМ!$C$39:$C$782,СВЦЭМ!$A$39:$A$782,$A86,СВЦЭМ!$B$39:$B$782,D$83)+'СЕТ СН'!$H$9+СВЦЭМ!$D$10+'СЕТ СН'!$H$6-'СЕТ СН'!$H$19</f>
        <v>2285.29202747</v>
      </c>
      <c r="E86" s="36">
        <f>SUMIFS(СВЦЭМ!$C$39:$C$782,СВЦЭМ!$A$39:$A$782,$A86,СВЦЭМ!$B$39:$B$782,E$83)+'СЕТ СН'!$H$9+СВЦЭМ!$D$10+'СЕТ СН'!$H$6-'СЕТ СН'!$H$19</f>
        <v>2276.2909551900002</v>
      </c>
      <c r="F86" s="36">
        <f>SUMIFS(СВЦЭМ!$C$39:$C$782,СВЦЭМ!$A$39:$A$782,$A86,СВЦЭМ!$B$39:$B$782,F$83)+'СЕТ СН'!$H$9+СВЦЭМ!$D$10+'СЕТ СН'!$H$6-'СЕТ СН'!$H$19</f>
        <v>2277.2120957799998</v>
      </c>
      <c r="G86" s="36">
        <f>SUMIFS(СВЦЭМ!$C$39:$C$782,СВЦЭМ!$A$39:$A$782,$A86,СВЦЭМ!$B$39:$B$782,G$83)+'СЕТ СН'!$H$9+СВЦЭМ!$D$10+'СЕТ СН'!$H$6-'СЕТ СН'!$H$19</f>
        <v>2284.0768554900001</v>
      </c>
      <c r="H86" s="36">
        <f>SUMIFS(СВЦЭМ!$C$39:$C$782,СВЦЭМ!$A$39:$A$782,$A86,СВЦЭМ!$B$39:$B$782,H$83)+'СЕТ СН'!$H$9+СВЦЭМ!$D$10+'СЕТ СН'!$H$6-'СЕТ СН'!$H$19</f>
        <v>2279.7070108799999</v>
      </c>
      <c r="I86" s="36">
        <f>SUMIFS(СВЦЭМ!$C$39:$C$782,СВЦЭМ!$A$39:$A$782,$A86,СВЦЭМ!$B$39:$B$782,I$83)+'СЕТ СН'!$H$9+СВЦЭМ!$D$10+'СЕТ СН'!$H$6-'СЕТ СН'!$H$19</f>
        <v>2267.8281961399998</v>
      </c>
      <c r="J86" s="36">
        <f>SUMIFS(СВЦЭМ!$C$39:$C$782,СВЦЭМ!$A$39:$A$782,$A86,СВЦЭМ!$B$39:$B$782,J$83)+'СЕТ СН'!$H$9+СВЦЭМ!$D$10+'СЕТ СН'!$H$6-'СЕТ СН'!$H$19</f>
        <v>2233.9931250999998</v>
      </c>
      <c r="K86" s="36">
        <f>SUMIFS(СВЦЭМ!$C$39:$C$782,СВЦЭМ!$A$39:$A$782,$A86,СВЦЭМ!$B$39:$B$782,K$83)+'СЕТ СН'!$H$9+СВЦЭМ!$D$10+'СЕТ СН'!$H$6-'СЕТ СН'!$H$19</f>
        <v>2198.8293483400003</v>
      </c>
      <c r="L86" s="36">
        <f>SUMIFS(СВЦЭМ!$C$39:$C$782,СВЦЭМ!$A$39:$A$782,$A86,СВЦЭМ!$B$39:$B$782,L$83)+'СЕТ СН'!$H$9+СВЦЭМ!$D$10+'СЕТ СН'!$H$6-'СЕТ СН'!$H$19</f>
        <v>2171.0945136300002</v>
      </c>
      <c r="M86" s="36">
        <f>SUMIFS(СВЦЭМ!$C$39:$C$782,СВЦЭМ!$A$39:$A$782,$A86,СВЦЭМ!$B$39:$B$782,M$83)+'СЕТ СН'!$H$9+СВЦЭМ!$D$10+'СЕТ СН'!$H$6-'СЕТ СН'!$H$19</f>
        <v>2183.6568672499998</v>
      </c>
      <c r="N86" s="36">
        <f>SUMIFS(СВЦЭМ!$C$39:$C$782,СВЦЭМ!$A$39:$A$782,$A86,СВЦЭМ!$B$39:$B$782,N$83)+'СЕТ СН'!$H$9+СВЦЭМ!$D$10+'СЕТ СН'!$H$6-'СЕТ СН'!$H$19</f>
        <v>2197.0734470300004</v>
      </c>
      <c r="O86" s="36">
        <f>SUMIFS(СВЦЭМ!$C$39:$C$782,СВЦЭМ!$A$39:$A$782,$A86,СВЦЭМ!$B$39:$B$782,O$83)+'СЕТ СН'!$H$9+СВЦЭМ!$D$10+'СЕТ СН'!$H$6-'СЕТ СН'!$H$19</f>
        <v>2213.6900719599998</v>
      </c>
      <c r="P86" s="36">
        <f>SUMIFS(СВЦЭМ!$C$39:$C$782,СВЦЭМ!$A$39:$A$782,$A86,СВЦЭМ!$B$39:$B$782,P$83)+'СЕТ СН'!$H$9+СВЦЭМ!$D$10+'СЕТ СН'!$H$6-'СЕТ СН'!$H$19</f>
        <v>2226.0907561000004</v>
      </c>
      <c r="Q86" s="36">
        <f>SUMIFS(СВЦЭМ!$C$39:$C$782,СВЦЭМ!$A$39:$A$782,$A86,СВЦЭМ!$B$39:$B$782,Q$83)+'СЕТ СН'!$H$9+СВЦЭМ!$D$10+'СЕТ СН'!$H$6-'СЕТ СН'!$H$19</f>
        <v>2240.7531462699999</v>
      </c>
      <c r="R86" s="36">
        <f>SUMIFS(СВЦЭМ!$C$39:$C$782,СВЦЭМ!$A$39:$A$782,$A86,СВЦЭМ!$B$39:$B$782,R$83)+'СЕТ СН'!$H$9+СВЦЭМ!$D$10+'СЕТ СН'!$H$6-'СЕТ СН'!$H$19</f>
        <v>2242.5408790299998</v>
      </c>
      <c r="S86" s="36">
        <f>SUMIFS(СВЦЭМ!$C$39:$C$782,СВЦЭМ!$A$39:$A$782,$A86,СВЦЭМ!$B$39:$B$782,S$83)+'СЕТ СН'!$H$9+СВЦЭМ!$D$10+'СЕТ СН'!$H$6-'СЕТ СН'!$H$19</f>
        <v>2208.71831406</v>
      </c>
      <c r="T86" s="36">
        <f>SUMIFS(СВЦЭМ!$C$39:$C$782,СВЦЭМ!$A$39:$A$782,$A86,СВЦЭМ!$B$39:$B$782,T$83)+'СЕТ СН'!$H$9+СВЦЭМ!$D$10+'СЕТ СН'!$H$6-'СЕТ СН'!$H$19</f>
        <v>2157.9560796200003</v>
      </c>
      <c r="U86" s="36">
        <f>SUMIFS(СВЦЭМ!$C$39:$C$782,СВЦЭМ!$A$39:$A$782,$A86,СВЦЭМ!$B$39:$B$782,U$83)+'СЕТ СН'!$H$9+СВЦЭМ!$D$10+'СЕТ СН'!$H$6-'СЕТ СН'!$H$19</f>
        <v>2170.8493285200002</v>
      </c>
      <c r="V86" s="36">
        <f>SUMIFS(СВЦЭМ!$C$39:$C$782,СВЦЭМ!$A$39:$A$782,$A86,СВЦЭМ!$B$39:$B$782,V$83)+'СЕТ СН'!$H$9+СВЦЭМ!$D$10+'СЕТ СН'!$H$6-'СЕТ СН'!$H$19</f>
        <v>2184.7889909400001</v>
      </c>
      <c r="W86" s="36">
        <f>SUMIFS(СВЦЭМ!$C$39:$C$782,СВЦЭМ!$A$39:$A$782,$A86,СВЦЭМ!$B$39:$B$782,W$83)+'СЕТ СН'!$H$9+СВЦЭМ!$D$10+'СЕТ СН'!$H$6-'СЕТ СН'!$H$19</f>
        <v>2190.6168723999999</v>
      </c>
      <c r="X86" s="36">
        <f>SUMIFS(СВЦЭМ!$C$39:$C$782,СВЦЭМ!$A$39:$A$782,$A86,СВЦЭМ!$B$39:$B$782,X$83)+'СЕТ СН'!$H$9+СВЦЭМ!$D$10+'СЕТ СН'!$H$6-'СЕТ СН'!$H$19</f>
        <v>2213.0335723200001</v>
      </c>
      <c r="Y86" s="36">
        <f>SUMIFS(СВЦЭМ!$C$39:$C$782,СВЦЭМ!$A$39:$A$782,$A86,СВЦЭМ!$B$39:$B$782,Y$83)+'СЕТ СН'!$H$9+СВЦЭМ!$D$10+'СЕТ СН'!$H$6-'СЕТ СН'!$H$19</f>
        <v>2235.3345631000002</v>
      </c>
    </row>
    <row r="87" spans="1:25" ht="15.75" x14ac:dyDescent="0.2">
      <c r="A87" s="35">
        <f t="shared" si="2"/>
        <v>45295</v>
      </c>
      <c r="B87" s="36">
        <f>SUMIFS(СВЦЭМ!$C$39:$C$782,СВЦЭМ!$A$39:$A$782,$A87,СВЦЭМ!$B$39:$B$782,B$83)+'СЕТ СН'!$H$9+СВЦЭМ!$D$10+'СЕТ СН'!$H$6-'СЕТ СН'!$H$19</f>
        <v>2162.6903426600002</v>
      </c>
      <c r="C87" s="36">
        <f>SUMIFS(СВЦЭМ!$C$39:$C$782,СВЦЭМ!$A$39:$A$782,$A87,СВЦЭМ!$B$39:$B$782,C$83)+'СЕТ СН'!$H$9+СВЦЭМ!$D$10+'СЕТ СН'!$H$6-'СЕТ СН'!$H$19</f>
        <v>2194.2150595600001</v>
      </c>
      <c r="D87" s="36">
        <f>SUMIFS(СВЦЭМ!$C$39:$C$782,СВЦЭМ!$A$39:$A$782,$A87,СВЦЭМ!$B$39:$B$782,D$83)+'СЕТ СН'!$H$9+СВЦЭМ!$D$10+'СЕТ СН'!$H$6-'СЕТ СН'!$H$19</f>
        <v>2196.7866984900002</v>
      </c>
      <c r="E87" s="36">
        <f>SUMIFS(СВЦЭМ!$C$39:$C$782,СВЦЭМ!$A$39:$A$782,$A87,СВЦЭМ!$B$39:$B$782,E$83)+'СЕТ СН'!$H$9+СВЦЭМ!$D$10+'СЕТ СН'!$H$6-'СЕТ СН'!$H$19</f>
        <v>2212.0285323899998</v>
      </c>
      <c r="F87" s="36">
        <f>SUMIFS(СВЦЭМ!$C$39:$C$782,СВЦЭМ!$A$39:$A$782,$A87,СВЦЭМ!$B$39:$B$782,F$83)+'СЕТ СН'!$H$9+СВЦЭМ!$D$10+'СЕТ СН'!$H$6-'СЕТ СН'!$H$19</f>
        <v>2212.7943705300004</v>
      </c>
      <c r="G87" s="36">
        <f>SUMIFS(СВЦЭМ!$C$39:$C$782,СВЦЭМ!$A$39:$A$782,$A87,СВЦЭМ!$B$39:$B$782,G$83)+'СЕТ СН'!$H$9+СВЦЭМ!$D$10+'СЕТ СН'!$H$6-'СЕТ СН'!$H$19</f>
        <v>2202.0873569700002</v>
      </c>
      <c r="H87" s="36">
        <f>SUMIFS(СВЦЭМ!$C$39:$C$782,СВЦЭМ!$A$39:$A$782,$A87,СВЦЭМ!$B$39:$B$782,H$83)+'СЕТ СН'!$H$9+СВЦЭМ!$D$10+'СЕТ СН'!$H$6-'СЕТ СН'!$H$19</f>
        <v>2192.98237982</v>
      </c>
      <c r="I87" s="36">
        <f>SUMIFS(СВЦЭМ!$C$39:$C$782,СВЦЭМ!$A$39:$A$782,$A87,СВЦЭМ!$B$39:$B$782,I$83)+'СЕТ СН'!$H$9+СВЦЭМ!$D$10+'СЕТ СН'!$H$6-'СЕТ СН'!$H$19</f>
        <v>2178.0319846000002</v>
      </c>
      <c r="J87" s="36">
        <f>SUMIFS(СВЦЭМ!$C$39:$C$782,СВЦЭМ!$A$39:$A$782,$A87,СВЦЭМ!$B$39:$B$782,J$83)+'СЕТ СН'!$H$9+СВЦЭМ!$D$10+'СЕТ СН'!$H$6-'СЕТ СН'!$H$19</f>
        <v>2174.5604892400002</v>
      </c>
      <c r="K87" s="36">
        <f>SUMIFS(СВЦЭМ!$C$39:$C$782,СВЦЭМ!$A$39:$A$782,$A87,СВЦЭМ!$B$39:$B$782,K$83)+'СЕТ СН'!$H$9+СВЦЭМ!$D$10+'СЕТ СН'!$H$6-'СЕТ СН'!$H$19</f>
        <v>2133.2196208599998</v>
      </c>
      <c r="L87" s="36">
        <f>SUMIFS(СВЦЭМ!$C$39:$C$782,СВЦЭМ!$A$39:$A$782,$A87,СВЦЭМ!$B$39:$B$782,L$83)+'СЕТ СН'!$H$9+СВЦЭМ!$D$10+'СЕТ СН'!$H$6-'СЕТ СН'!$H$19</f>
        <v>2106.9598622000003</v>
      </c>
      <c r="M87" s="36">
        <f>SUMIFS(СВЦЭМ!$C$39:$C$782,СВЦЭМ!$A$39:$A$782,$A87,СВЦЭМ!$B$39:$B$782,M$83)+'СЕТ СН'!$H$9+СВЦЭМ!$D$10+'СЕТ СН'!$H$6-'СЕТ СН'!$H$19</f>
        <v>2108.9809143900002</v>
      </c>
      <c r="N87" s="36">
        <f>SUMIFS(СВЦЭМ!$C$39:$C$782,СВЦЭМ!$A$39:$A$782,$A87,СВЦЭМ!$B$39:$B$782,N$83)+'СЕТ СН'!$H$9+СВЦЭМ!$D$10+'СЕТ СН'!$H$6-'СЕТ СН'!$H$19</f>
        <v>2123.82628118</v>
      </c>
      <c r="O87" s="36">
        <f>SUMIFS(СВЦЭМ!$C$39:$C$782,СВЦЭМ!$A$39:$A$782,$A87,СВЦЭМ!$B$39:$B$782,O$83)+'СЕТ СН'!$H$9+СВЦЭМ!$D$10+'СЕТ СН'!$H$6-'СЕТ СН'!$H$19</f>
        <v>2132.40561815</v>
      </c>
      <c r="P87" s="36">
        <f>SUMIFS(СВЦЭМ!$C$39:$C$782,СВЦЭМ!$A$39:$A$782,$A87,СВЦЭМ!$B$39:$B$782,P$83)+'СЕТ СН'!$H$9+СВЦЭМ!$D$10+'СЕТ СН'!$H$6-'СЕТ СН'!$H$19</f>
        <v>2147.6500029400004</v>
      </c>
      <c r="Q87" s="36">
        <f>SUMIFS(СВЦЭМ!$C$39:$C$782,СВЦЭМ!$A$39:$A$782,$A87,СВЦЭМ!$B$39:$B$782,Q$83)+'СЕТ СН'!$H$9+СВЦЭМ!$D$10+'СЕТ СН'!$H$6-'СЕТ СН'!$H$19</f>
        <v>2162.8960231700003</v>
      </c>
      <c r="R87" s="36">
        <f>SUMIFS(СВЦЭМ!$C$39:$C$782,СВЦЭМ!$A$39:$A$782,$A87,СВЦЭМ!$B$39:$B$782,R$83)+'СЕТ СН'!$H$9+СВЦЭМ!$D$10+'СЕТ СН'!$H$6-'СЕТ СН'!$H$19</f>
        <v>2168.3639531200001</v>
      </c>
      <c r="S87" s="36">
        <f>SUMIFS(СВЦЭМ!$C$39:$C$782,СВЦЭМ!$A$39:$A$782,$A87,СВЦЭМ!$B$39:$B$782,S$83)+'СЕТ СН'!$H$9+СВЦЭМ!$D$10+'СЕТ СН'!$H$6-'СЕТ СН'!$H$19</f>
        <v>2126.1085064500003</v>
      </c>
      <c r="T87" s="36">
        <f>SUMIFS(СВЦЭМ!$C$39:$C$782,СВЦЭМ!$A$39:$A$782,$A87,СВЦЭМ!$B$39:$B$782,T$83)+'СЕТ СН'!$H$9+СВЦЭМ!$D$10+'СЕТ СН'!$H$6-'СЕТ СН'!$H$19</f>
        <v>2085.6853758000002</v>
      </c>
      <c r="U87" s="36">
        <f>SUMIFS(СВЦЭМ!$C$39:$C$782,СВЦЭМ!$A$39:$A$782,$A87,СВЦЭМ!$B$39:$B$782,U$83)+'СЕТ СН'!$H$9+СВЦЭМ!$D$10+'СЕТ СН'!$H$6-'СЕТ СН'!$H$19</f>
        <v>2093.9137374900001</v>
      </c>
      <c r="V87" s="36">
        <f>SUMIFS(СВЦЭМ!$C$39:$C$782,СВЦЭМ!$A$39:$A$782,$A87,СВЦЭМ!$B$39:$B$782,V$83)+'СЕТ СН'!$H$9+СВЦЭМ!$D$10+'СЕТ СН'!$H$6-'СЕТ СН'!$H$19</f>
        <v>2117.92220008</v>
      </c>
      <c r="W87" s="36">
        <f>SUMIFS(СВЦЭМ!$C$39:$C$782,СВЦЭМ!$A$39:$A$782,$A87,СВЦЭМ!$B$39:$B$782,W$83)+'СЕТ СН'!$H$9+СВЦЭМ!$D$10+'СЕТ СН'!$H$6-'СЕТ СН'!$H$19</f>
        <v>2127.4932295099998</v>
      </c>
      <c r="X87" s="36">
        <f>SUMIFS(СВЦЭМ!$C$39:$C$782,СВЦЭМ!$A$39:$A$782,$A87,СВЦЭМ!$B$39:$B$782,X$83)+'СЕТ СН'!$H$9+СВЦЭМ!$D$10+'СЕТ СН'!$H$6-'СЕТ СН'!$H$19</f>
        <v>2146.0233320400002</v>
      </c>
      <c r="Y87" s="36">
        <f>SUMIFS(СВЦЭМ!$C$39:$C$782,СВЦЭМ!$A$39:$A$782,$A87,СВЦЭМ!$B$39:$B$782,Y$83)+'СЕТ СН'!$H$9+СВЦЭМ!$D$10+'СЕТ СН'!$H$6-'СЕТ СН'!$H$19</f>
        <v>2162.4331776400004</v>
      </c>
    </row>
    <row r="88" spans="1:25" ht="15.75" x14ac:dyDescent="0.2">
      <c r="A88" s="35">
        <f t="shared" si="2"/>
        <v>45296</v>
      </c>
      <c r="B88" s="36">
        <f>SUMIFS(СВЦЭМ!$C$39:$C$782,СВЦЭМ!$A$39:$A$782,$A88,СВЦЭМ!$B$39:$B$782,B$83)+'СЕТ СН'!$H$9+СВЦЭМ!$D$10+'СЕТ СН'!$H$6-'СЕТ СН'!$H$19</f>
        <v>2208.9172936</v>
      </c>
      <c r="C88" s="36">
        <f>SUMIFS(СВЦЭМ!$C$39:$C$782,СВЦЭМ!$A$39:$A$782,$A88,СВЦЭМ!$B$39:$B$782,C$83)+'СЕТ СН'!$H$9+СВЦЭМ!$D$10+'СЕТ СН'!$H$6-'СЕТ СН'!$H$19</f>
        <v>2241.8763351300004</v>
      </c>
      <c r="D88" s="36">
        <f>SUMIFS(СВЦЭМ!$C$39:$C$782,СВЦЭМ!$A$39:$A$782,$A88,СВЦЭМ!$B$39:$B$782,D$83)+'СЕТ СН'!$H$9+СВЦЭМ!$D$10+'СЕТ СН'!$H$6-'СЕТ СН'!$H$19</f>
        <v>2260.2618077400002</v>
      </c>
      <c r="E88" s="36">
        <f>SUMIFS(СВЦЭМ!$C$39:$C$782,СВЦЭМ!$A$39:$A$782,$A88,СВЦЭМ!$B$39:$B$782,E$83)+'СЕТ СН'!$H$9+СВЦЭМ!$D$10+'СЕТ СН'!$H$6-'СЕТ СН'!$H$19</f>
        <v>2268.21605477</v>
      </c>
      <c r="F88" s="36">
        <f>SUMIFS(СВЦЭМ!$C$39:$C$782,СВЦЭМ!$A$39:$A$782,$A88,СВЦЭМ!$B$39:$B$782,F$83)+'СЕТ СН'!$H$9+СВЦЭМ!$D$10+'СЕТ СН'!$H$6-'СЕТ СН'!$H$19</f>
        <v>2273.3281679600004</v>
      </c>
      <c r="G88" s="36">
        <f>SUMIFS(СВЦЭМ!$C$39:$C$782,СВЦЭМ!$A$39:$A$782,$A88,СВЦЭМ!$B$39:$B$782,G$83)+'СЕТ СН'!$H$9+СВЦЭМ!$D$10+'СЕТ СН'!$H$6-'СЕТ СН'!$H$19</f>
        <v>2263.6694659599998</v>
      </c>
      <c r="H88" s="36">
        <f>SUMIFS(СВЦЭМ!$C$39:$C$782,СВЦЭМ!$A$39:$A$782,$A88,СВЦЭМ!$B$39:$B$782,H$83)+'СЕТ СН'!$H$9+СВЦЭМ!$D$10+'СЕТ СН'!$H$6-'СЕТ СН'!$H$19</f>
        <v>2246.9328095299998</v>
      </c>
      <c r="I88" s="36">
        <f>SUMIFS(СВЦЭМ!$C$39:$C$782,СВЦЭМ!$A$39:$A$782,$A88,СВЦЭМ!$B$39:$B$782,I$83)+'СЕТ СН'!$H$9+СВЦЭМ!$D$10+'СЕТ СН'!$H$6-'СЕТ СН'!$H$19</f>
        <v>2230.2096868799999</v>
      </c>
      <c r="J88" s="36">
        <f>SUMIFS(СВЦЭМ!$C$39:$C$782,СВЦЭМ!$A$39:$A$782,$A88,СВЦЭМ!$B$39:$B$782,J$83)+'СЕТ СН'!$H$9+СВЦЭМ!$D$10+'СЕТ СН'!$H$6-'СЕТ СН'!$H$19</f>
        <v>2191.5207902800003</v>
      </c>
      <c r="K88" s="36">
        <f>SUMIFS(СВЦЭМ!$C$39:$C$782,СВЦЭМ!$A$39:$A$782,$A88,СВЦЭМ!$B$39:$B$782,K$83)+'СЕТ СН'!$H$9+СВЦЭМ!$D$10+'СЕТ СН'!$H$6-'СЕТ СН'!$H$19</f>
        <v>2145.9202206800001</v>
      </c>
      <c r="L88" s="36">
        <f>SUMIFS(СВЦЭМ!$C$39:$C$782,СВЦЭМ!$A$39:$A$782,$A88,СВЦЭМ!$B$39:$B$782,L$83)+'СЕТ СН'!$H$9+СВЦЭМ!$D$10+'СЕТ СН'!$H$6-'СЕТ СН'!$H$19</f>
        <v>2105.5066431800001</v>
      </c>
      <c r="M88" s="36">
        <f>SUMIFS(СВЦЭМ!$C$39:$C$782,СВЦЭМ!$A$39:$A$782,$A88,СВЦЭМ!$B$39:$B$782,M$83)+'СЕТ СН'!$H$9+СВЦЭМ!$D$10+'СЕТ СН'!$H$6-'СЕТ СН'!$H$19</f>
        <v>2098.4152242</v>
      </c>
      <c r="N88" s="36">
        <f>SUMIFS(СВЦЭМ!$C$39:$C$782,СВЦЭМ!$A$39:$A$782,$A88,СВЦЭМ!$B$39:$B$782,N$83)+'СЕТ СН'!$H$9+СВЦЭМ!$D$10+'СЕТ СН'!$H$6-'СЕТ СН'!$H$19</f>
        <v>2114.0661226500001</v>
      </c>
      <c r="O88" s="36">
        <f>SUMIFS(СВЦЭМ!$C$39:$C$782,СВЦЭМ!$A$39:$A$782,$A88,СВЦЭМ!$B$39:$B$782,O$83)+'СЕТ СН'!$H$9+СВЦЭМ!$D$10+'СЕТ СН'!$H$6-'СЕТ СН'!$H$19</f>
        <v>2139.9921915900004</v>
      </c>
      <c r="P88" s="36">
        <f>SUMIFS(СВЦЭМ!$C$39:$C$782,СВЦЭМ!$A$39:$A$782,$A88,СВЦЭМ!$B$39:$B$782,P$83)+'СЕТ СН'!$H$9+СВЦЭМ!$D$10+'СЕТ СН'!$H$6-'СЕТ СН'!$H$19</f>
        <v>2153.53859083</v>
      </c>
      <c r="Q88" s="36">
        <f>SUMIFS(СВЦЭМ!$C$39:$C$782,СВЦЭМ!$A$39:$A$782,$A88,СВЦЭМ!$B$39:$B$782,Q$83)+'СЕТ СН'!$H$9+СВЦЭМ!$D$10+'СЕТ СН'!$H$6-'СЕТ СН'!$H$19</f>
        <v>2169.6116378000002</v>
      </c>
      <c r="R88" s="36">
        <f>SUMIFS(СВЦЭМ!$C$39:$C$782,СВЦЭМ!$A$39:$A$782,$A88,СВЦЭМ!$B$39:$B$782,R$83)+'СЕТ СН'!$H$9+СВЦЭМ!$D$10+'СЕТ СН'!$H$6-'СЕТ СН'!$H$19</f>
        <v>2153.3013263100001</v>
      </c>
      <c r="S88" s="36">
        <f>SUMIFS(СВЦЭМ!$C$39:$C$782,СВЦЭМ!$A$39:$A$782,$A88,СВЦЭМ!$B$39:$B$782,S$83)+'СЕТ СН'!$H$9+СВЦЭМ!$D$10+'СЕТ СН'!$H$6-'СЕТ СН'!$H$19</f>
        <v>2106.9715347400002</v>
      </c>
      <c r="T88" s="36">
        <f>SUMIFS(СВЦЭМ!$C$39:$C$782,СВЦЭМ!$A$39:$A$782,$A88,СВЦЭМ!$B$39:$B$782,T$83)+'СЕТ СН'!$H$9+СВЦЭМ!$D$10+'СЕТ СН'!$H$6-'СЕТ СН'!$H$19</f>
        <v>2083.5855552600001</v>
      </c>
      <c r="U88" s="36">
        <f>SUMIFS(СВЦЭМ!$C$39:$C$782,СВЦЭМ!$A$39:$A$782,$A88,СВЦЭМ!$B$39:$B$782,U$83)+'СЕТ СН'!$H$9+СВЦЭМ!$D$10+'СЕТ СН'!$H$6-'СЕТ СН'!$H$19</f>
        <v>2098.9054472600001</v>
      </c>
      <c r="V88" s="36">
        <f>SUMIFS(СВЦЭМ!$C$39:$C$782,СВЦЭМ!$A$39:$A$782,$A88,СВЦЭМ!$B$39:$B$782,V$83)+'СЕТ СН'!$H$9+СВЦЭМ!$D$10+'СЕТ СН'!$H$6-'СЕТ СН'!$H$19</f>
        <v>2117.3395808100004</v>
      </c>
      <c r="W88" s="36">
        <f>SUMIFS(СВЦЭМ!$C$39:$C$782,СВЦЭМ!$A$39:$A$782,$A88,СВЦЭМ!$B$39:$B$782,W$83)+'СЕТ СН'!$H$9+СВЦЭМ!$D$10+'СЕТ СН'!$H$6-'СЕТ СН'!$H$19</f>
        <v>2121.5967618000004</v>
      </c>
      <c r="X88" s="36">
        <f>SUMIFS(СВЦЭМ!$C$39:$C$782,СВЦЭМ!$A$39:$A$782,$A88,СВЦЭМ!$B$39:$B$782,X$83)+'СЕТ СН'!$H$9+СВЦЭМ!$D$10+'СЕТ СН'!$H$6-'СЕТ СН'!$H$19</f>
        <v>2131.8539756500004</v>
      </c>
      <c r="Y88" s="36">
        <f>SUMIFS(СВЦЭМ!$C$39:$C$782,СВЦЭМ!$A$39:$A$782,$A88,СВЦЭМ!$B$39:$B$782,Y$83)+'СЕТ СН'!$H$9+СВЦЭМ!$D$10+'СЕТ СН'!$H$6-'СЕТ СН'!$H$19</f>
        <v>2145.3454825700001</v>
      </c>
    </row>
    <row r="89" spans="1:25" ht="15.75" x14ac:dyDescent="0.2">
      <c r="A89" s="35">
        <f t="shared" si="2"/>
        <v>45297</v>
      </c>
      <c r="B89" s="36">
        <f>SUMIFS(СВЦЭМ!$C$39:$C$782,СВЦЭМ!$A$39:$A$782,$A89,СВЦЭМ!$B$39:$B$782,B$83)+'СЕТ СН'!$H$9+СВЦЭМ!$D$10+'СЕТ СН'!$H$6-'СЕТ СН'!$H$19</f>
        <v>2306.1044225800001</v>
      </c>
      <c r="C89" s="36">
        <f>SUMIFS(СВЦЭМ!$C$39:$C$782,СВЦЭМ!$A$39:$A$782,$A89,СВЦЭМ!$B$39:$B$782,C$83)+'СЕТ СН'!$H$9+СВЦЭМ!$D$10+'СЕТ СН'!$H$6-'СЕТ СН'!$H$19</f>
        <v>2287.5461315700004</v>
      </c>
      <c r="D89" s="36">
        <f>SUMIFS(СВЦЭМ!$C$39:$C$782,СВЦЭМ!$A$39:$A$782,$A89,СВЦЭМ!$B$39:$B$782,D$83)+'СЕТ СН'!$H$9+СВЦЭМ!$D$10+'СЕТ СН'!$H$6-'СЕТ СН'!$H$19</f>
        <v>2301.2088013800003</v>
      </c>
      <c r="E89" s="36">
        <f>SUMIFS(СВЦЭМ!$C$39:$C$782,СВЦЭМ!$A$39:$A$782,$A89,СВЦЭМ!$B$39:$B$782,E$83)+'СЕТ СН'!$H$9+СВЦЭМ!$D$10+'СЕТ СН'!$H$6-'СЕТ СН'!$H$19</f>
        <v>2316.8371367700001</v>
      </c>
      <c r="F89" s="36">
        <f>SUMIFS(СВЦЭМ!$C$39:$C$782,СВЦЭМ!$A$39:$A$782,$A89,СВЦЭМ!$B$39:$B$782,F$83)+'СЕТ СН'!$H$9+СВЦЭМ!$D$10+'СЕТ СН'!$H$6-'СЕТ СН'!$H$19</f>
        <v>2314.5995488500002</v>
      </c>
      <c r="G89" s="36">
        <f>SUMIFS(СВЦЭМ!$C$39:$C$782,СВЦЭМ!$A$39:$A$782,$A89,СВЦЭМ!$B$39:$B$782,G$83)+'СЕТ СН'!$H$9+СВЦЭМ!$D$10+'СЕТ СН'!$H$6-'СЕТ СН'!$H$19</f>
        <v>2304.7663693599998</v>
      </c>
      <c r="H89" s="36">
        <f>SUMIFS(СВЦЭМ!$C$39:$C$782,СВЦЭМ!$A$39:$A$782,$A89,СВЦЭМ!$B$39:$B$782,H$83)+'СЕТ СН'!$H$9+СВЦЭМ!$D$10+'СЕТ СН'!$H$6-'СЕТ СН'!$H$19</f>
        <v>2289.6324670600002</v>
      </c>
      <c r="I89" s="36">
        <f>SUMIFS(СВЦЭМ!$C$39:$C$782,СВЦЭМ!$A$39:$A$782,$A89,СВЦЭМ!$B$39:$B$782,I$83)+'СЕТ СН'!$H$9+СВЦЭМ!$D$10+'СЕТ СН'!$H$6-'СЕТ СН'!$H$19</f>
        <v>2248.6626888199999</v>
      </c>
      <c r="J89" s="36">
        <f>SUMIFS(СВЦЭМ!$C$39:$C$782,СВЦЭМ!$A$39:$A$782,$A89,СВЦЭМ!$B$39:$B$782,J$83)+'СЕТ СН'!$H$9+СВЦЭМ!$D$10+'СЕТ СН'!$H$6-'СЕТ СН'!$H$19</f>
        <v>2240.5344416400003</v>
      </c>
      <c r="K89" s="36">
        <f>SUMIFS(СВЦЭМ!$C$39:$C$782,СВЦЭМ!$A$39:$A$782,$A89,СВЦЭМ!$B$39:$B$782,K$83)+'СЕТ СН'!$H$9+СВЦЭМ!$D$10+'СЕТ СН'!$H$6-'СЕТ СН'!$H$19</f>
        <v>2202.5129991499998</v>
      </c>
      <c r="L89" s="36">
        <f>SUMIFS(СВЦЭМ!$C$39:$C$782,СВЦЭМ!$A$39:$A$782,$A89,СВЦЭМ!$B$39:$B$782,L$83)+'СЕТ СН'!$H$9+СВЦЭМ!$D$10+'СЕТ СН'!$H$6-'СЕТ СН'!$H$19</f>
        <v>2164.6367499300004</v>
      </c>
      <c r="M89" s="36">
        <f>SUMIFS(СВЦЭМ!$C$39:$C$782,СВЦЭМ!$A$39:$A$782,$A89,СВЦЭМ!$B$39:$B$782,M$83)+'СЕТ СН'!$H$9+СВЦЭМ!$D$10+'СЕТ СН'!$H$6-'СЕТ СН'!$H$19</f>
        <v>2161.1049030499998</v>
      </c>
      <c r="N89" s="36">
        <f>SUMIFS(СВЦЭМ!$C$39:$C$782,СВЦЭМ!$A$39:$A$782,$A89,СВЦЭМ!$B$39:$B$782,N$83)+'СЕТ СН'!$H$9+СВЦЭМ!$D$10+'СЕТ СН'!$H$6-'СЕТ СН'!$H$19</f>
        <v>2168.8258865600001</v>
      </c>
      <c r="O89" s="36">
        <f>SUMIFS(СВЦЭМ!$C$39:$C$782,СВЦЭМ!$A$39:$A$782,$A89,СВЦЭМ!$B$39:$B$782,O$83)+'СЕТ СН'!$H$9+СВЦЭМ!$D$10+'СЕТ СН'!$H$6-'СЕТ СН'!$H$19</f>
        <v>2181.0997039399999</v>
      </c>
      <c r="P89" s="36">
        <f>SUMIFS(СВЦЭМ!$C$39:$C$782,СВЦЭМ!$A$39:$A$782,$A89,СВЦЭМ!$B$39:$B$782,P$83)+'СЕТ СН'!$H$9+СВЦЭМ!$D$10+'СЕТ СН'!$H$6-'СЕТ СН'!$H$19</f>
        <v>2194.1357599800003</v>
      </c>
      <c r="Q89" s="36">
        <f>SUMIFS(СВЦЭМ!$C$39:$C$782,СВЦЭМ!$A$39:$A$782,$A89,СВЦЭМ!$B$39:$B$782,Q$83)+'СЕТ СН'!$H$9+СВЦЭМ!$D$10+'СЕТ СН'!$H$6-'СЕТ СН'!$H$19</f>
        <v>2206.48443352</v>
      </c>
      <c r="R89" s="36">
        <f>SUMIFS(СВЦЭМ!$C$39:$C$782,СВЦЭМ!$A$39:$A$782,$A89,СВЦЭМ!$B$39:$B$782,R$83)+'СЕТ СН'!$H$9+СВЦЭМ!$D$10+'СЕТ СН'!$H$6-'СЕТ СН'!$H$19</f>
        <v>2224.6031604099999</v>
      </c>
      <c r="S89" s="36">
        <f>SUMIFS(СВЦЭМ!$C$39:$C$782,СВЦЭМ!$A$39:$A$782,$A89,СВЦЭМ!$B$39:$B$782,S$83)+'СЕТ СН'!$H$9+СВЦЭМ!$D$10+'СЕТ СН'!$H$6-'СЕТ СН'!$H$19</f>
        <v>2167.4555897199998</v>
      </c>
      <c r="T89" s="36">
        <f>SUMIFS(СВЦЭМ!$C$39:$C$782,СВЦЭМ!$A$39:$A$782,$A89,СВЦЭМ!$B$39:$B$782,T$83)+'СЕТ СН'!$H$9+СВЦЭМ!$D$10+'СЕТ СН'!$H$6-'СЕТ СН'!$H$19</f>
        <v>2130.88741153</v>
      </c>
      <c r="U89" s="36">
        <f>SUMIFS(СВЦЭМ!$C$39:$C$782,СВЦЭМ!$A$39:$A$782,$A89,СВЦЭМ!$B$39:$B$782,U$83)+'СЕТ СН'!$H$9+СВЦЭМ!$D$10+'СЕТ СН'!$H$6-'СЕТ СН'!$H$19</f>
        <v>2140.6174773500002</v>
      </c>
      <c r="V89" s="36">
        <f>SUMIFS(СВЦЭМ!$C$39:$C$782,СВЦЭМ!$A$39:$A$782,$A89,СВЦЭМ!$B$39:$B$782,V$83)+'СЕТ СН'!$H$9+СВЦЭМ!$D$10+'СЕТ СН'!$H$6-'СЕТ СН'!$H$19</f>
        <v>2161.7353274400002</v>
      </c>
      <c r="W89" s="36">
        <f>SUMIFS(СВЦЭМ!$C$39:$C$782,СВЦЭМ!$A$39:$A$782,$A89,СВЦЭМ!$B$39:$B$782,W$83)+'СЕТ СН'!$H$9+СВЦЭМ!$D$10+'СЕТ СН'!$H$6-'СЕТ СН'!$H$19</f>
        <v>2167.4678220300002</v>
      </c>
      <c r="X89" s="36">
        <f>SUMIFS(СВЦЭМ!$C$39:$C$782,СВЦЭМ!$A$39:$A$782,$A89,СВЦЭМ!$B$39:$B$782,X$83)+'СЕТ СН'!$H$9+СВЦЭМ!$D$10+'СЕТ СН'!$H$6-'СЕТ СН'!$H$19</f>
        <v>2176.4273002099999</v>
      </c>
      <c r="Y89" s="36">
        <f>SUMIFS(СВЦЭМ!$C$39:$C$782,СВЦЭМ!$A$39:$A$782,$A89,СВЦЭМ!$B$39:$B$782,Y$83)+'СЕТ СН'!$H$9+СВЦЭМ!$D$10+'СЕТ СН'!$H$6-'СЕТ СН'!$H$19</f>
        <v>2194.4097415200004</v>
      </c>
    </row>
    <row r="90" spans="1:25" ht="15.75" x14ac:dyDescent="0.2">
      <c r="A90" s="35">
        <f t="shared" si="2"/>
        <v>45298</v>
      </c>
      <c r="B90" s="36">
        <f>SUMIFS(СВЦЭМ!$C$39:$C$782,СВЦЭМ!$A$39:$A$782,$A90,СВЦЭМ!$B$39:$B$782,B$83)+'СЕТ СН'!$H$9+СВЦЭМ!$D$10+'СЕТ СН'!$H$6-'СЕТ СН'!$H$19</f>
        <v>2227.1434630000003</v>
      </c>
      <c r="C90" s="36">
        <f>SUMIFS(СВЦЭМ!$C$39:$C$782,СВЦЭМ!$A$39:$A$782,$A90,СВЦЭМ!$B$39:$B$782,C$83)+'СЕТ СН'!$H$9+СВЦЭМ!$D$10+'СЕТ СН'!$H$6-'СЕТ СН'!$H$19</f>
        <v>2309.4150394899998</v>
      </c>
      <c r="D90" s="36">
        <f>SUMIFS(СВЦЭМ!$C$39:$C$782,СВЦЭМ!$A$39:$A$782,$A90,СВЦЭМ!$B$39:$B$782,D$83)+'СЕТ СН'!$H$9+СВЦЭМ!$D$10+'СЕТ СН'!$H$6-'СЕТ СН'!$H$19</f>
        <v>2331.4021462199998</v>
      </c>
      <c r="E90" s="36">
        <f>SUMIFS(СВЦЭМ!$C$39:$C$782,СВЦЭМ!$A$39:$A$782,$A90,СВЦЭМ!$B$39:$B$782,E$83)+'СЕТ СН'!$H$9+СВЦЭМ!$D$10+'СЕТ СН'!$H$6-'СЕТ СН'!$H$19</f>
        <v>2342.3308729099999</v>
      </c>
      <c r="F90" s="36">
        <f>SUMIFS(СВЦЭМ!$C$39:$C$782,СВЦЭМ!$A$39:$A$782,$A90,СВЦЭМ!$B$39:$B$782,F$83)+'СЕТ СН'!$H$9+СВЦЭМ!$D$10+'СЕТ СН'!$H$6-'СЕТ СН'!$H$19</f>
        <v>2341.5694635</v>
      </c>
      <c r="G90" s="36">
        <f>SUMIFS(СВЦЭМ!$C$39:$C$782,СВЦЭМ!$A$39:$A$782,$A90,СВЦЭМ!$B$39:$B$782,G$83)+'СЕТ СН'!$H$9+СВЦЭМ!$D$10+'СЕТ СН'!$H$6-'СЕТ СН'!$H$19</f>
        <v>2331.55254354</v>
      </c>
      <c r="H90" s="36">
        <f>SUMIFS(СВЦЭМ!$C$39:$C$782,СВЦЭМ!$A$39:$A$782,$A90,СВЦЭМ!$B$39:$B$782,H$83)+'СЕТ СН'!$H$9+СВЦЭМ!$D$10+'СЕТ СН'!$H$6-'СЕТ СН'!$H$19</f>
        <v>2319.67242416</v>
      </c>
      <c r="I90" s="36">
        <f>SUMIFS(СВЦЭМ!$C$39:$C$782,СВЦЭМ!$A$39:$A$782,$A90,СВЦЭМ!$B$39:$B$782,I$83)+'СЕТ СН'!$H$9+СВЦЭМ!$D$10+'СЕТ СН'!$H$6-'СЕТ СН'!$H$19</f>
        <v>2321.0380050499998</v>
      </c>
      <c r="J90" s="36">
        <f>SUMIFS(СВЦЭМ!$C$39:$C$782,СВЦЭМ!$A$39:$A$782,$A90,СВЦЭМ!$B$39:$B$782,J$83)+'СЕТ СН'!$H$9+СВЦЭМ!$D$10+'СЕТ СН'!$H$6-'СЕТ СН'!$H$19</f>
        <v>2288.3474903800002</v>
      </c>
      <c r="K90" s="36">
        <f>SUMIFS(СВЦЭМ!$C$39:$C$782,СВЦЭМ!$A$39:$A$782,$A90,СВЦЭМ!$B$39:$B$782,K$83)+'СЕТ СН'!$H$9+СВЦЭМ!$D$10+'СЕТ СН'!$H$6-'СЕТ СН'!$H$19</f>
        <v>2250.5326104400001</v>
      </c>
      <c r="L90" s="36">
        <f>SUMIFS(СВЦЭМ!$C$39:$C$782,СВЦЭМ!$A$39:$A$782,$A90,СВЦЭМ!$B$39:$B$782,L$83)+'СЕТ СН'!$H$9+СВЦЭМ!$D$10+'СЕТ СН'!$H$6-'СЕТ СН'!$H$19</f>
        <v>2220.7934082800002</v>
      </c>
      <c r="M90" s="36">
        <f>SUMIFS(СВЦЭМ!$C$39:$C$782,СВЦЭМ!$A$39:$A$782,$A90,СВЦЭМ!$B$39:$B$782,M$83)+'СЕТ СН'!$H$9+СВЦЭМ!$D$10+'СЕТ СН'!$H$6-'СЕТ СН'!$H$19</f>
        <v>2204.4168974499999</v>
      </c>
      <c r="N90" s="36">
        <f>SUMIFS(СВЦЭМ!$C$39:$C$782,СВЦЭМ!$A$39:$A$782,$A90,СВЦЭМ!$B$39:$B$782,N$83)+'СЕТ СН'!$H$9+СВЦЭМ!$D$10+'СЕТ СН'!$H$6-'СЕТ СН'!$H$19</f>
        <v>2216.4764231099998</v>
      </c>
      <c r="O90" s="36">
        <f>SUMIFS(СВЦЭМ!$C$39:$C$782,СВЦЭМ!$A$39:$A$782,$A90,СВЦЭМ!$B$39:$B$782,O$83)+'СЕТ СН'!$H$9+СВЦЭМ!$D$10+'СЕТ СН'!$H$6-'СЕТ СН'!$H$19</f>
        <v>2224.8587121400001</v>
      </c>
      <c r="P90" s="36">
        <f>SUMIFS(СВЦЭМ!$C$39:$C$782,СВЦЭМ!$A$39:$A$782,$A90,СВЦЭМ!$B$39:$B$782,P$83)+'СЕТ СН'!$H$9+СВЦЭМ!$D$10+'СЕТ СН'!$H$6-'СЕТ СН'!$H$19</f>
        <v>2245.3508368700004</v>
      </c>
      <c r="Q90" s="36">
        <f>SUMIFS(СВЦЭМ!$C$39:$C$782,СВЦЭМ!$A$39:$A$782,$A90,СВЦЭМ!$B$39:$B$782,Q$83)+'СЕТ СН'!$H$9+СВЦЭМ!$D$10+'СЕТ СН'!$H$6-'СЕТ СН'!$H$19</f>
        <v>2244.0663604900001</v>
      </c>
      <c r="R90" s="36">
        <f>SUMIFS(СВЦЭМ!$C$39:$C$782,СВЦЭМ!$A$39:$A$782,$A90,СВЦЭМ!$B$39:$B$782,R$83)+'СЕТ СН'!$H$9+СВЦЭМ!$D$10+'СЕТ СН'!$H$6-'СЕТ СН'!$H$19</f>
        <v>2235.0603826900001</v>
      </c>
      <c r="S90" s="36">
        <f>SUMIFS(СВЦЭМ!$C$39:$C$782,СВЦЭМ!$A$39:$A$782,$A90,СВЦЭМ!$B$39:$B$782,S$83)+'СЕТ СН'!$H$9+СВЦЭМ!$D$10+'СЕТ СН'!$H$6-'СЕТ СН'!$H$19</f>
        <v>2210.2362357800002</v>
      </c>
      <c r="T90" s="36">
        <f>SUMIFS(СВЦЭМ!$C$39:$C$782,СВЦЭМ!$A$39:$A$782,$A90,СВЦЭМ!$B$39:$B$782,T$83)+'СЕТ СН'!$H$9+СВЦЭМ!$D$10+'СЕТ СН'!$H$6-'СЕТ СН'!$H$19</f>
        <v>2196.4084882900002</v>
      </c>
      <c r="U90" s="36">
        <f>SUMIFS(СВЦЭМ!$C$39:$C$782,СВЦЭМ!$A$39:$A$782,$A90,СВЦЭМ!$B$39:$B$782,U$83)+'СЕТ СН'!$H$9+СВЦЭМ!$D$10+'СЕТ СН'!$H$6-'СЕТ СН'!$H$19</f>
        <v>2217.1139913000002</v>
      </c>
      <c r="V90" s="36">
        <f>SUMIFS(СВЦЭМ!$C$39:$C$782,СВЦЭМ!$A$39:$A$782,$A90,СВЦЭМ!$B$39:$B$782,V$83)+'СЕТ СН'!$H$9+СВЦЭМ!$D$10+'СЕТ СН'!$H$6-'СЕТ СН'!$H$19</f>
        <v>2227.5138591800001</v>
      </c>
      <c r="W90" s="36">
        <f>SUMIFS(СВЦЭМ!$C$39:$C$782,СВЦЭМ!$A$39:$A$782,$A90,СВЦЭМ!$B$39:$B$782,W$83)+'СЕТ СН'!$H$9+СВЦЭМ!$D$10+'СЕТ СН'!$H$6-'СЕТ СН'!$H$19</f>
        <v>2233.97994655</v>
      </c>
      <c r="X90" s="36">
        <f>SUMIFS(СВЦЭМ!$C$39:$C$782,СВЦЭМ!$A$39:$A$782,$A90,СВЦЭМ!$B$39:$B$782,X$83)+'СЕТ СН'!$H$9+СВЦЭМ!$D$10+'СЕТ СН'!$H$6-'СЕТ СН'!$H$19</f>
        <v>2251.2811095699999</v>
      </c>
      <c r="Y90" s="36">
        <f>SUMIFS(СВЦЭМ!$C$39:$C$782,СВЦЭМ!$A$39:$A$782,$A90,СВЦЭМ!$B$39:$B$782,Y$83)+'СЕТ СН'!$H$9+СВЦЭМ!$D$10+'СЕТ СН'!$H$6-'СЕТ СН'!$H$19</f>
        <v>2266.1904980999998</v>
      </c>
    </row>
    <row r="91" spans="1:25" ht="15.75" x14ac:dyDescent="0.2">
      <c r="A91" s="35">
        <f t="shared" si="2"/>
        <v>45299</v>
      </c>
      <c r="B91" s="36">
        <f>SUMIFS(СВЦЭМ!$C$39:$C$782,СВЦЭМ!$A$39:$A$782,$A91,СВЦЭМ!$B$39:$B$782,B$83)+'СЕТ СН'!$H$9+СВЦЭМ!$D$10+'СЕТ СН'!$H$6-'СЕТ СН'!$H$19</f>
        <v>2119.58848377</v>
      </c>
      <c r="C91" s="36">
        <f>SUMIFS(СВЦЭМ!$C$39:$C$782,СВЦЭМ!$A$39:$A$782,$A91,СВЦЭМ!$B$39:$B$782,C$83)+'СЕТ СН'!$H$9+СВЦЭМ!$D$10+'СЕТ СН'!$H$6-'СЕТ СН'!$H$19</f>
        <v>2140.9444929000001</v>
      </c>
      <c r="D91" s="36">
        <f>SUMIFS(СВЦЭМ!$C$39:$C$782,СВЦЭМ!$A$39:$A$782,$A91,СВЦЭМ!$B$39:$B$782,D$83)+'СЕТ СН'!$H$9+СВЦЭМ!$D$10+'СЕТ СН'!$H$6-'СЕТ СН'!$H$19</f>
        <v>2162.3686973399999</v>
      </c>
      <c r="E91" s="36">
        <f>SUMIFS(СВЦЭМ!$C$39:$C$782,СВЦЭМ!$A$39:$A$782,$A91,СВЦЭМ!$B$39:$B$782,E$83)+'СЕТ СН'!$H$9+СВЦЭМ!$D$10+'СЕТ СН'!$H$6-'СЕТ СН'!$H$19</f>
        <v>2172.9236888599999</v>
      </c>
      <c r="F91" s="36">
        <f>SUMIFS(СВЦЭМ!$C$39:$C$782,СВЦЭМ!$A$39:$A$782,$A91,СВЦЭМ!$B$39:$B$782,F$83)+'СЕТ СН'!$H$9+СВЦЭМ!$D$10+'СЕТ СН'!$H$6-'СЕТ СН'!$H$19</f>
        <v>2182.6434197099998</v>
      </c>
      <c r="G91" s="36">
        <f>SUMIFS(СВЦЭМ!$C$39:$C$782,СВЦЭМ!$A$39:$A$782,$A91,СВЦЭМ!$B$39:$B$782,G$83)+'СЕТ СН'!$H$9+СВЦЭМ!$D$10+'СЕТ СН'!$H$6-'СЕТ СН'!$H$19</f>
        <v>2173.2048474200001</v>
      </c>
      <c r="H91" s="36">
        <f>SUMIFS(СВЦЭМ!$C$39:$C$782,СВЦЭМ!$A$39:$A$782,$A91,СВЦЭМ!$B$39:$B$782,H$83)+'СЕТ СН'!$H$9+СВЦЭМ!$D$10+'СЕТ СН'!$H$6-'СЕТ СН'!$H$19</f>
        <v>2159.0368749300001</v>
      </c>
      <c r="I91" s="36">
        <f>SUMIFS(СВЦЭМ!$C$39:$C$782,СВЦЭМ!$A$39:$A$782,$A91,СВЦЭМ!$B$39:$B$782,I$83)+'СЕТ СН'!$H$9+СВЦЭМ!$D$10+'СЕТ СН'!$H$6-'СЕТ СН'!$H$19</f>
        <v>2148.65940933</v>
      </c>
      <c r="J91" s="36">
        <f>SUMIFS(СВЦЭМ!$C$39:$C$782,СВЦЭМ!$A$39:$A$782,$A91,СВЦЭМ!$B$39:$B$782,J$83)+'СЕТ СН'!$H$9+СВЦЭМ!$D$10+'СЕТ СН'!$H$6-'СЕТ СН'!$H$19</f>
        <v>2118.46455139</v>
      </c>
      <c r="K91" s="36">
        <f>SUMIFS(СВЦЭМ!$C$39:$C$782,СВЦЭМ!$A$39:$A$782,$A91,СВЦЭМ!$B$39:$B$782,K$83)+'СЕТ СН'!$H$9+СВЦЭМ!$D$10+'СЕТ СН'!$H$6-'СЕТ СН'!$H$19</f>
        <v>2107.41613396</v>
      </c>
      <c r="L91" s="36">
        <f>SUMIFS(СВЦЭМ!$C$39:$C$782,СВЦЭМ!$A$39:$A$782,$A91,СВЦЭМ!$B$39:$B$782,L$83)+'СЕТ СН'!$H$9+СВЦЭМ!$D$10+'СЕТ СН'!$H$6-'СЕТ СН'!$H$19</f>
        <v>2175.1320242500001</v>
      </c>
      <c r="M91" s="36">
        <f>SUMIFS(СВЦЭМ!$C$39:$C$782,СВЦЭМ!$A$39:$A$782,$A91,СВЦЭМ!$B$39:$B$782,M$83)+'СЕТ СН'!$H$9+СВЦЭМ!$D$10+'СЕТ СН'!$H$6-'СЕТ СН'!$H$19</f>
        <v>2163.15447245</v>
      </c>
      <c r="N91" s="36">
        <f>SUMIFS(СВЦЭМ!$C$39:$C$782,СВЦЭМ!$A$39:$A$782,$A91,СВЦЭМ!$B$39:$B$782,N$83)+'СЕТ СН'!$H$9+СВЦЭМ!$D$10+'СЕТ СН'!$H$6-'СЕТ СН'!$H$19</f>
        <v>2170.6278547800002</v>
      </c>
      <c r="O91" s="36">
        <f>SUMIFS(СВЦЭМ!$C$39:$C$782,СВЦЭМ!$A$39:$A$782,$A91,СВЦЭМ!$B$39:$B$782,O$83)+'СЕТ СН'!$H$9+СВЦЭМ!$D$10+'СЕТ СН'!$H$6-'СЕТ СН'!$H$19</f>
        <v>2185.6709852399999</v>
      </c>
      <c r="P91" s="36">
        <f>SUMIFS(СВЦЭМ!$C$39:$C$782,СВЦЭМ!$A$39:$A$782,$A91,СВЦЭМ!$B$39:$B$782,P$83)+'СЕТ СН'!$H$9+СВЦЭМ!$D$10+'СЕТ СН'!$H$6-'СЕТ СН'!$H$19</f>
        <v>2205.7062766200002</v>
      </c>
      <c r="Q91" s="36">
        <f>SUMIFS(СВЦЭМ!$C$39:$C$782,СВЦЭМ!$A$39:$A$782,$A91,СВЦЭМ!$B$39:$B$782,Q$83)+'СЕТ СН'!$H$9+СВЦЭМ!$D$10+'СЕТ СН'!$H$6-'СЕТ СН'!$H$19</f>
        <v>2209.2320358799998</v>
      </c>
      <c r="R91" s="36">
        <f>SUMIFS(СВЦЭМ!$C$39:$C$782,СВЦЭМ!$A$39:$A$782,$A91,СВЦЭМ!$B$39:$B$782,R$83)+'СЕТ СН'!$H$9+СВЦЭМ!$D$10+'СЕТ СН'!$H$6-'СЕТ СН'!$H$19</f>
        <v>2200.8505499900002</v>
      </c>
      <c r="S91" s="36">
        <f>SUMIFS(СВЦЭМ!$C$39:$C$782,СВЦЭМ!$A$39:$A$782,$A91,СВЦЭМ!$B$39:$B$782,S$83)+'СЕТ СН'!$H$9+СВЦЭМ!$D$10+'СЕТ СН'!$H$6-'СЕТ СН'!$H$19</f>
        <v>2174.5604531600002</v>
      </c>
      <c r="T91" s="36">
        <f>SUMIFS(СВЦЭМ!$C$39:$C$782,СВЦЭМ!$A$39:$A$782,$A91,СВЦЭМ!$B$39:$B$782,T$83)+'СЕТ СН'!$H$9+СВЦЭМ!$D$10+'СЕТ СН'!$H$6-'СЕТ СН'!$H$19</f>
        <v>2141.4519805999998</v>
      </c>
      <c r="U91" s="36">
        <f>SUMIFS(СВЦЭМ!$C$39:$C$782,СВЦЭМ!$A$39:$A$782,$A91,СВЦЭМ!$B$39:$B$782,U$83)+'СЕТ СН'!$H$9+СВЦЭМ!$D$10+'СЕТ СН'!$H$6-'СЕТ СН'!$H$19</f>
        <v>2153.0844768000002</v>
      </c>
      <c r="V91" s="36">
        <f>SUMIFS(СВЦЭМ!$C$39:$C$782,СВЦЭМ!$A$39:$A$782,$A91,СВЦЭМ!$B$39:$B$782,V$83)+'СЕТ СН'!$H$9+СВЦЭМ!$D$10+'СЕТ СН'!$H$6-'СЕТ СН'!$H$19</f>
        <v>2172.5794419499998</v>
      </c>
      <c r="W91" s="36">
        <f>SUMIFS(СВЦЭМ!$C$39:$C$782,СВЦЭМ!$A$39:$A$782,$A91,СВЦЭМ!$B$39:$B$782,W$83)+'СЕТ СН'!$H$9+СВЦЭМ!$D$10+'СЕТ СН'!$H$6-'СЕТ СН'!$H$19</f>
        <v>2169.3665602999999</v>
      </c>
      <c r="X91" s="36">
        <f>SUMIFS(СВЦЭМ!$C$39:$C$782,СВЦЭМ!$A$39:$A$782,$A91,СВЦЭМ!$B$39:$B$782,X$83)+'СЕТ СН'!$H$9+СВЦЭМ!$D$10+'СЕТ СН'!$H$6-'СЕТ СН'!$H$19</f>
        <v>2181.6181494900002</v>
      </c>
      <c r="Y91" s="36">
        <f>SUMIFS(СВЦЭМ!$C$39:$C$782,СВЦЭМ!$A$39:$A$782,$A91,СВЦЭМ!$B$39:$B$782,Y$83)+'СЕТ СН'!$H$9+СВЦЭМ!$D$10+'СЕТ СН'!$H$6-'СЕТ СН'!$H$19</f>
        <v>2190.9784801000001</v>
      </c>
    </row>
    <row r="92" spans="1:25" ht="15.75" x14ac:dyDescent="0.2">
      <c r="A92" s="35">
        <f t="shared" si="2"/>
        <v>45300</v>
      </c>
      <c r="B92" s="36">
        <f>SUMIFS(СВЦЭМ!$C$39:$C$782,СВЦЭМ!$A$39:$A$782,$A92,СВЦЭМ!$B$39:$B$782,B$83)+'СЕТ СН'!$H$9+СВЦЭМ!$D$10+'СЕТ СН'!$H$6-'СЕТ СН'!$H$19</f>
        <v>2198.0565398700001</v>
      </c>
      <c r="C92" s="36">
        <f>SUMIFS(СВЦЭМ!$C$39:$C$782,СВЦЭМ!$A$39:$A$782,$A92,СВЦЭМ!$B$39:$B$782,C$83)+'СЕТ СН'!$H$9+СВЦЭМ!$D$10+'СЕТ СН'!$H$6-'СЕТ СН'!$H$19</f>
        <v>2283.4255712499998</v>
      </c>
      <c r="D92" s="36">
        <f>SUMIFS(СВЦЭМ!$C$39:$C$782,СВЦЭМ!$A$39:$A$782,$A92,СВЦЭМ!$B$39:$B$782,D$83)+'СЕТ СН'!$H$9+СВЦЭМ!$D$10+'СЕТ СН'!$H$6-'СЕТ СН'!$H$19</f>
        <v>2345.7041805700001</v>
      </c>
      <c r="E92" s="36">
        <f>SUMIFS(СВЦЭМ!$C$39:$C$782,СВЦЭМ!$A$39:$A$782,$A92,СВЦЭМ!$B$39:$B$782,E$83)+'СЕТ СН'!$H$9+СВЦЭМ!$D$10+'СЕТ СН'!$H$6-'СЕТ СН'!$H$19</f>
        <v>2366.28773142</v>
      </c>
      <c r="F92" s="36">
        <f>SUMIFS(СВЦЭМ!$C$39:$C$782,СВЦЭМ!$A$39:$A$782,$A92,СВЦЭМ!$B$39:$B$782,F$83)+'СЕТ СН'!$H$9+СВЦЭМ!$D$10+'СЕТ СН'!$H$6-'СЕТ СН'!$H$19</f>
        <v>2363.7229744200004</v>
      </c>
      <c r="G92" s="36">
        <f>SUMIFS(СВЦЭМ!$C$39:$C$782,СВЦЭМ!$A$39:$A$782,$A92,СВЦЭМ!$B$39:$B$782,G$83)+'СЕТ СН'!$H$9+СВЦЭМ!$D$10+'СЕТ СН'!$H$6-'СЕТ СН'!$H$19</f>
        <v>2350.1309822600001</v>
      </c>
      <c r="H92" s="36">
        <f>SUMIFS(СВЦЭМ!$C$39:$C$782,СВЦЭМ!$A$39:$A$782,$A92,СВЦЭМ!$B$39:$B$782,H$83)+'СЕТ СН'!$H$9+СВЦЭМ!$D$10+'СЕТ СН'!$H$6-'СЕТ СН'!$H$19</f>
        <v>2291.5001579600003</v>
      </c>
      <c r="I92" s="36">
        <f>SUMIFS(СВЦЭМ!$C$39:$C$782,СВЦЭМ!$A$39:$A$782,$A92,СВЦЭМ!$B$39:$B$782,I$83)+'СЕТ СН'!$H$9+СВЦЭМ!$D$10+'СЕТ СН'!$H$6-'СЕТ СН'!$H$19</f>
        <v>2257.0985297100001</v>
      </c>
      <c r="J92" s="36">
        <f>SUMIFS(СВЦЭМ!$C$39:$C$782,СВЦЭМ!$A$39:$A$782,$A92,СВЦЭМ!$B$39:$B$782,J$83)+'СЕТ СН'!$H$9+СВЦЭМ!$D$10+'СЕТ СН'!$H$6-'СЕТ СН'!$H$19</f>
        <v>2245.9928509299998</v>
      </c>
      <c r="K92" s="36">
        <f>SUMIFS(СВЦЭМ!$C$39:$C$782,СВЦЭМ!$A$39:$A$782,$A92,СВЦЭМ!$B$39:$B$782,K$83)+'СЕТ СН'!$H$9+СВЦЭМ!$D$10+'СЕТ СН'!$H$6-'СЕТ СН'!$H$19</f>
        <v>2229.84077058</v>
      </c>
      <c r="L92" s="36">
        <f>SUMIFS(СВЦЭМ!$C$39:$C$782,СВЦЭМ!$A$39:$A$782,$A92,СВЦЭМ!$B$39:$B$782,L$83)+'СЕТ СН'!$H$9+СВЦЭМ!$D$10+'СЕТ СН'!$H$6-'СЕТ СН'!$H$19</f>
        <v>2216.0798182799999</v>
      </c>
      <c r="M92" s="36">
        <f>SUMIFS(СВЦЭМ!$C$39:$C$782,СВЦЭМ!$A$39:$A$782,$A92,СВЦЭМ!$B$39:$B$782,M$83)+'СЕТ СН'!$H$9+СВЦЭМ!$D$10+'СЕТ СН'!$H$6-'СЕТ СН'!$H$19</f>
        <v>2229.5648775899999</v>
      </c>
      <c r="N92" s="36">
        <f>SUMIFS(СВЦЭМ!$C$39:$C$782,СВЦЭМ!$A$39:$A$782,$A92,СВЦЭМ!$B$39:$B$782,N$83)+'СЕТ СН'!$H$9+СВЦЭМ!$D$10+'СЕТ СН'!$H$6-'СЕТ СН'!$H$19</f>
        <v>2244.8481423900002</v>
      </c>
      <c r="O92" s="36">
        <f>SUMIFS(СВЦЭМ!$C$39:$C$782,СВЦЭМ!$A$39:$A$782,$A92,СВЦЭМ!$B$39:$B$782,O$83)+'СЕТ СН'!$H$9+СВЦЭМ!$D$10+'СЕТ СН'!$H$6-'СЕТ СН'!$H$19</f>
        <v>2243.7617525000001</v>
      </c>
      <c r="P92" s="36">
        <f>SUMIFS(СВЦЭМ!$C$39:$C$782,СВЦЭМ!$A$39:$A$782,$A92,СВЦЭМ!$B$39:$B$782,P$83)+'СЕТ СН'!$H$9+СВЦЭМ!$D$10+'СЕТ СН'!$H$6-'СЕТ СН'!$H$19</f>
        <v>2263.2944706600001</v>
      </c>
      <c r="Q92" s="36">
        <f>SUMIFS(СВЦЭМ!$C$39:$C$782,СВЦЭМ!$A$39:$A$782,$A92,СВЦЭМ!$B$39:$B$782,Q$83)+'СЕТ СН'!$H$9+СВЦЭМ!$D$10+'СЕТ СН'!$H$6-'СЕТ СН'!$H$19</f>
        <v>2267.0021584800002</v>
      </c>
      <c r="R92" s="36">
        <f>SUMIFS(СВЦЭМ!$C$39:$C$782,СВЦЭМ!$A$39:$A$782,$A92,СВЦЭМ!$B$39:$B$782,R$83)+'СЕТ СН'!$H$9+СВЦЭМ!$D$10+'СЕТ СН'!$H$6-'СЕТ СН'!$H$19</f>
        <v>2255.7605425400002</v>
      </c>
      <c r="S92" s="36">
        <f>SUMIFS(СВЦЭМ!$C$39:$C$782,СВЦЭМ!$A$39:$A$782,$A92,СВЦЭМ!$B$39:$B$782,S$83)+'СЕТ СН'!$H$9+СВЦЭМ!$D$10+'СЕТ СН'!$H$6-'СЕТ СН'!$H$19</f>
        <v>2237.2887014200001</v>
      </c>
      <c r="T92" s="36">
        <f>SUMIFS(СВЦЭМ!$C$39:$C$782,СВЦЭМ!$A$39:$A$782,$A92,СВЦЭМ!$B$39:$B$782,T$83)+'СЕТ СН'!$H$9+СВЦЭМ!$D$10+'СЕТ СН'!$H$6-'СЕТ СН'!$H$19</f>
        <v>2207.4553424800001</v>
      </c>
      <c r="U92" s="36">
        <f>SUMIFS(СВЦЭМ!$C$39:$C$782,СВЦЭМ!$A$39:$A$782,$A92,СВЦЭМ!$B$39:$B$782,U$83)+'СЕТ СН'!$H$9+СВЦЭМ!$D$10+'СЕТ СН'!$H$6-'СЕТ СН'!$H$19</f>
        <v>2217.2597739700004</v>
      </c>
      <c r="V92" s="36">
        <f>SUMIFS(СВЦЭМ!$C$39:$C$782,СВЦЭМ!$A$39:$A$782,$A92,СВЦЭМ!$B$39:$B$782,V$83)+'СЕТ СН'!$H$9+СВЦЭМ!$D$10+'СЕТ СН'!$H$6-'СЕТ СН'!$H$19</f>
        <v>2229.5849404999999</v>
      </c>
      <c r="W92" s="36">
        <f>SUMIFS(СВЦЭМ!$C$39:$C$782,СВЦЭМ!$A$39:$A$782,$A92,СВЦЭМ!$B$39:$B$782,W$83)+'СЕТ СН'!$H$9+СВЦЭМ!$D$10+'СЕТ СН'!$H$6-'СЕТ СН'!$H$19</f>
        <v>2237.40643344</v>
      </c>
      <c r="X92" s="36">
        <f>SUMIFS(СВЦЭМ!$C$39:$C$782,СВЦЭМ!$A$39:$A$782,$A92,СВЦЭМ!$B$39:$B$782,X$83)+'СЕТ СН'!$H$9+СВЦЭМ!$D$10+'СЕТ СН'!$H$6-'СЕТ СН'!$H$19</f>
        <v>2251.6567201100002</v>
      </c>
      <c r="Y92" s="36">
        <f>SUMIFS(СВЦЭМ!$C$39:$C$782,СВЦЭМ!$A$39:$A$782,$A92,СВЦЭМ!$B$39:$B$782,Y$83)+'СЕТ СН'!$H$9+СВЦЭМ!$D$10+'СЕТ СН'!$H$6-'СЕТ СН'!$H$19</f>
        <v>2271.7780074100001</v>
      </c>
    </row>
    <row r="93" spans="1:25" ht="15.75" x14ac:dyDescent="0.2">
      <c r="A93" s="35">
        <f t="shared" si="2"/>
        <v>45301</v>
      </c>
      <c r="B93" s="36">
        <f>SUMIFS(СВЦЭМ!$C$39:$C$782,СВЦЭМ!$A$39:$A$782,$A93,СВЦЭМ!$B$39:$B$782,B$83)+'СЕТ СН'!$H$9+СВЦЭМ!$D$10+'СЕТ СН'!$H$6-'СЕТ СН'!$H$19</f>
        <v>2266.9178944100004</v>
      </c>
      <c r="C93" s="36">
        <f>SUMIFS(СВЦЭМ!$C$39:$C$782,СВЦЭМ!$A$39:$A$782,$A93,СВЦЭМ!$B$39:$B$782,C$83)+'СЕТ СН'!$H$9+СВЦЭМ!$D$10+'СЕТ СН'!$H$6-'СЕТ СН'!$H$19</f>
        <v>2305.9171074400001</v>
      </c>
      <c r="D93" s="36">
        <f>SUMIFS(СВЦЭМ!$C$39:$C$782,СВЦЭМ!$A$39:$A$782,$A93,СВЦЭМ!$B$39:$B$782,D$83)+'СЕТ СН'!$H$9+СВЦЭМ!$D$10+'СЕТ СН'!$H$6-'СЕТ СН'!$H$19</f>
        <v>2335.7516212199998</v>
      </c>
      <c r="E93" s="36">
        <f>SUMIFS(СВЦЭМ!$C$39:$C$782,СВЦЭМ!$A$39:$A$782,$A93,СВЦЭМ!$B$39:$B$782,E$83)+'СЕТ СН'!$H$9+СВЦЭМ!$D$10+'СЕТ СН'!$H$6-'СЕТ СН'!$H$19</f>
        <v>2351.0398606400004</v>
      </c>
      <c r="F93" s="36">
        <f>SUMIFS(СВЦЭМ!$C$39:$C$782,СВЦЭМ!$A$39:$A$782,$A93,СВЦЭМ!$B$39:$B$782,F$83)+'СЕТ СН'!$H$9+СВЦЭМ!$D$10+'СЕТ СН'!$H$6-'СЕТ СН'!$H$19</f>
        <v>2345.0137308600001</v>
      </c>
      <c r="G93" s="36">
        <f>SUMIFS(СВЦЭМ!$C$39:$C$782,СВЦЭМ!$A$39:$A$782,$A93,СВЦЭМ!$B$39:$B$782,G$83)+'СЕТ СН'!$H$9+СВЦЭМ!$D$10+'СЕТ СН'!$H$6-'СЕТ СН'!$H$19</f>
        <v>2325.3641670500001</v>
      </c>
      <c r="H93" s="36">
        <f>SUMIFS(СВЦЭМ!$C$39:$C$782,СВЦЭМ!$A$39:$A$782,$A93,СВЦЭМ!$B$39:$B$782,H$83)+'СЕТ СН'!$H$9+СВЦЭМ!$D$10+'СЕТ СН'!$H$6-'СЕТ СН'!$H$19</f>
        <v>2269.0691059000001</v>
      </c>
      <c r="I93" s="36">
        <f>SUMIFS(СВЦЭМ!$C$39:$C$782,СВЦЭМ!$A$39:$A$782,$A93,СВЦЭМ!$B$39:$B$782,I$83)+'СЕТ СН'!$H$9+СВЦЭМ!$D$10+'СЕТ СН'!$H$6-'СЕТ СН'!$H$19</f>
        <v>2229.9369284300001</v>
      </c>
      <c r="J93" s="36">
        <f>SUMIFS(СВЦЭМ!$C$39:$C$782,СВЦЭМ!$A$39:$A$782,$A93,СВЦЭМ!$B$39:$B$782,J$83)+'СЕТ СН'!$H$9+СВЦЭМ!$D$10+'СЕТ СН'!$H$6-'СЕТ СН'!$H$19</f>
        <v>2240.9421991200002</v>
      </c>
      <c r="K93" s="36">
        <f>SUMIFS(СВЦЭМ!$C$39:$C$782,СВЦЭМ!$A$39:$A$782,$A93,СВЦЭМ!$B$39:$B$782,K$83)+'СЕТ СН'!$H$9+СВЦЭМ!$D$10+'СЕТ СН'!$H$6-'СЕТ СН'!$H$19</f>
        <v>2222.0936605300003</v>
      </c>
      <c r="L93" s="36">
        <f>SUMIFS(СВЦЭМ!$C$39:$C$782,СВЦЭМ!$A$39:$A$782,$A93,СВЦЭМ!$B$39:$B$782,L$83)+'СЕТ СН'!$H$9+СВЦЭМ!$D$10+'СЕТ СН'!$H$6-'СЕТ СН'!$H$19</f>
        <v>2208.4076779500001</v>
      </c>
      <c r="M93" s="36">
        <f>SUMIFS(СВЦЭМ!$C$39:$C$782,СВЦЭМ!$A$39:$A$782,$A93,СВЦЭМ!$B$39:$B$782,M$83)+'СЕТ СН'!$H$9+СВЦЭМ!$D$10+'СЕТ СН'!$H$6-'СЕТ СН'!$H$19</f>
        <v>2211.67921131</v>
      </c>
      <c r="N93" s="36">
        <f>SUMIFS(СВЦЭМ!$C$39:$C$782,СВЦЭМ!$A$39:$A$782,$A93,СВЦЭМ!$B$39:$B$782,N$83)+'СЕТ СН'!$H$9+СВЦЭМ!$D$10+'СЕТ СН'!$H$6-'СЕТ СН'!$H$19</f>
        <v>2200.41677501</v>
      </c>
      <c r="O93" s="36">
        <f>SUMIFS(СВЦЭМ!$C$39:$C$782,СВЦЭМ!$A$39:$A$782,$A93,СВЦЭМ!$B$39:$B$782,O$83)+'СЕТ СН'!$H$9+СВЦЭМ!$D$10+'СЕТ СН'!$H$6-'СЕТ СН'!$H$19</f>
        <v>2206.1995099000001</v>
      </c>
      <c r="P93" s="36">
        <f>SUMIFS(СВЦЭМ!$C$39:$C$782,СВЦЭМ!$A$39:$A$782,$A93,СВЦЭМ!$B$39:$B$782,P$83)+'СЕТ СН'!$H$9+СВЦЭМ!$D$10+'СЕТ СН'!$H$6-'СЕТ СН'!$H$19</f>
        <v>2220.1984802200004</v>
      </c>
      <c r="Q93" s="36">
        <f>SUMIFS(СВЦЭМ!$C$39:$C$782,СВЦЭМ!$A$39:$A$782,$A93,СВЦЭМ!$B$39:$B$782,Q$83)+'СЕТ СН'!$H$9+СВЦЭМ!$D$10+'СЕТ СН'!$H$6-'СЕТ СН'!$H$19</f>
        <v>2211.886434</v>
      </c>
      <c r="R93" s="36">
        <f>SUMIFS(СВЦЭМ!$C$39:$C$782,СВЦЭМ!$A$39:$A$782,$A93,СВЦЭМ!$B$39:$B$782,R$83)+'СЕТ СН'!$H$9+СВЦЭМ!$D$10+'СЕТ СН'!$H$6-'СЕТ СН'!$H$19</f>
        <v>2217.0290283200002</v>
      </c>
      <c r="S93" s="36">
        <f>SUMIFS(СВЦЭМ!$C$39:$C$782,СВЦЭМ!$A$39:$A$782,$A93,СВЦЭМ!$B$39:$B$782,S$83)+'СЕТ СН'!$H$9+СВЦЭМ!$D$10+'СЕТ СН'!$H$6-'СЕТ СН'!$H$19</f>
        <v>2197.9372795099998</v>
      </c>
      <c r="T93" s="36">
        <f>SUMIFS(СВЦЭМ!$C$39:$C$782,СВЦЭМ!$A$39:$A$782,$A93,СВЦЭМ!$B$39:$B$782,T$83)+'СЕТ СН'!$H$9+СВЦЭМ!$D$10+'СЕТ СН'!$H$6-'СЕТ СН'!$H$19</f>
        <v>2179.1836112299998</v>
      </c>
      <c r="U93" s="36">
        <f>SUMIFS(СВЦЭМ!$C$39:$C$782,СВЦЭМ!$A$39:$A$782,$A93,СВЦЭМ!$B$39:$B$782,U$83)+'СЕТ СН'!$H$9+СВЦЭМ!$D$10+'СЕТ СН'!$H$6-'СЕТ СН'!$H$19</f>
        <v>2194.3875850599998</v>
      </c>
      <c r="V93" s="36">
        <f>SUMIFS(СВЦЭМ!$C$39:$C$782,СВЦЭМ!$A$39:$A$782,$A93,СВЦЭМ!$B$39:$B$782,V$83)+'СЕТ СН'!$H$9+СВЦЭМ!$D$10+'СЕТ СН'!$H$6-'СЕТ СН'!$H$19</f>
        <v>2211.79232073</v>
      </c>
      <c r="W93" s="36">
        <f>SUMIFS(СВЦЭМ!$C$39:$C$782,СВЦЭМ!$A$39:$A$782,$A93,СВЦЭМ!$B$39:$B$782,W$83)+'СЕТ СН'!$H$9+СВЦЭМ!$D$10+'СЕТ СН'!$H$6-'СЕТ СН'!$H$19</f>
        <v>2210.3157585899999</v>
      </c>
      <c r="X93" s="36">
        <f>SUMIFS(СВЦЭМ!$C$39:$C$782,СВЦЭМ!$A$39:$A$782,$A93,СВЦЭМ!$B$39:$B$782,X$83)+'СЕТ СН'!$H$9+СВЦЭМ!$D$10+'СЕТ СН'!$H$6-'СЕТ СН'!$H$19</f>
        <v>2230.1175271900001</v>
      </c>
      <c r="Y93" s="36">
        <f>SUMIFS(СВЦЭМ!$C$39:$C$782,СВЦЭМ!$A$39:$A$782,$A93,СВЦЭМ!$B$39:$B$782,Y$83)+'СЕТ СН'!$H$9+СВЦЭМ!$D$10+'СЕТ СН'!$H$6-'СЕТ СН'!$H$19</f>
        <v>2253.2866702400001</v>
      </c>
    </row>
    <row r="94" spans="1:25" ht="15.75" x14ac:dyDescent="0.2">
      <c r="A94" s="35">
        <f t="shared" si="2"/>
        <v>45302</v>
      </c>
      <c r="B94" s="36">
        <f>SUMIFS(СВЦЭМ!$C$39:$C$782,СВЦЭМ!$A$39:$A$782,$A94,СВЦЭМ!$B$39:$B$782,B$83)+'СЕТ СН'!$H$9+СВЦЭМ!$D$10+'СЕТ СН'!$H$6-'СЕТ СН'!$H$19</f>
        <v>2281.9391127600002</v>
      </c>
      <c r="C94" s="36">
        <f>SUMIFS(СВЦЭМ!$C$39:$C$782,СВЦЭМ!$A$39:$A$782,$A94,СВЦЭМ!$B$39:$B$782,C$83)+'СЕТ СН'!$H$9+СВЦЭМ!$D$10+'СЕТ СН'!$H$6-'СЕТ СН'!$H$19</f>
        <v>2321.7341802700003</v>
      </c>
      <c r="D94" s="36">
        <f>SUMIFS(СВЦЭМ!$C$39:$C$782,СВЦЭМ!$A$39:$A$782,$A94,СВЦЭМ!$B$39:$B$782,D$83)+'СЕТ СН'!$H$9+СВЦЭМ!$D$10+'СЕТ СН'!$H$6-'СЕТ СН'!$H$19</f>
        <v>2339.94775222</v>
      </c>
      <c r="E94" s="36">
        <f>SUMIFS(СВЦЭМ!$C$39:$C$782,СВЦЭМ!$A$39:$A$782,$A94,СВЦЭМ!$B$39:$B$782,E$83)+'СЕТ СН'!$H$9+СВЦЭМ!$D$10+'СЕТ СН'!$H$6-'СЕТ СН'!$H$19</f>
        <v>2362.3459905999998</v>
      </c>
      <c r="F94" s="36">
        <f>SUMIFS(СВЦЭМ!$C$39:$C$782,СВЦЭМ!$A$39:$A$782,$A94,СВЦЭМ!$B$39:$B$782,F$83)+'СЕТ СН'!$H$9+СВЦЭМ!$D$10+'СЕТ СН'!$H$6-'СЕТ СН'!$H$19</f>
        <v>2359.67794314</v>
      </c>
      <c r="G94" s="36">
        <f>SUMIFS(СВЦЭМ!$C$39:$C$782,СВЦЭМ!$A$39:$A$782,$A94,СВЦЭМ!$B$39:$B$782,G$83)+'СЕТ СН'!$H$9+СВЦЭМ!$D$10+'СЕТ СН'!$H$6-'СЕТ СН'!$H$19</f>
        <v>2343.3354892100001</v>
      </c>
      <c r="H94" s="36">
        <f>SUMIFS(СВЦЭМ!$C$39:$C$782,СВЦЭМ!$A$39:$A$782,$A94,СВЦЭМ!$B$39:$B$782,H$83)+'СЕТ СН'!$H$9+СВЦЭМ!$D$10+'СЕТ СН'!$H$6-'СЕТ СН'!$H$19</f>
        <v>2289.9158635499998</v>
      </c>
      <c r="I94" s="36">
        <f>SUMIFS(СВЦЭМ!$C$39:$C$782,СВЦЭМ!$A$39:$A$782,$A94,СВЦЭМ!$B$39:$B$782,I$83)+'СЕТ СН'!$H$9+СВЦЭМ!$D$10+'СЕТ СН'!$H$6-'СЕТ СН'!$H$19</f>
        <v>2251.7312846499999</v>
      </c>
      <c r="J94" s="36">
        <f>SUMIFS(СВЦЭМ!$C$39:$C$782,СВЦЭМ!$A$39:$A$782,$A94,СВЦЭМ!$B$39:$B$782,J$83)+'СЕТ СН'!$H$9+СВЦЭМ!$D$10+'СЕТ СН'!$H$6-'СЕТ СН'!$H$19</f>
        <v>2240.0559875099998</v>
      </c>
      <c r="K94" s="36">
        <f>SUMIFS(СВЦЭМ!$C$39:$C$782,СВЦЭМ!$A$39:$A$782,$A94,СВЦЭМ!$B$39:$B$782,K$83)+'СЕТ СН'!$H$9+СВЦЭМ!$D$10+'СЕТ СН'!$H$6-'СЕТ СН'!$H$19</f>
        <v>2226.8492876099999</v>
      </c>
      <c r="L94" s="36">
        <f>SUMIFS(СВЦЭМ!$C$39:$C$782,СВЦЭМ!$A$39:$A$782,$A94,СВЦЭМ!$B$39:$B$782,L$83)+'СЕТ СН'!$H$9+СВЦЭМ!$D$10+'СЕТ СН'!$H$6-'СЕТ СН'!$H$19</f>
        <v>2211.4348300700003</v>
      </c>
      <c r="M94" s="36">
        <f>SUMIFS(СВЦЭМ!$C$39:$C$782,СВЦЭМ!$A$39:$A$782,$A94,СВЦЭМ!$B$39:$B$782,M$83)+'СЕТ СН'!$H$9+СВЦЭМ!$D$10+'СЕТ СН'!$H$6-'СЕТ СН'!$H$19</f>
        <v>2218.5213675700002</v>
      </c>
      <c r="N94" s="36">
        <f>SUMIFS(СВЦЭМ!$C$39:$C$782,СВЦЭМ!$A$39:$A$782,$A94,СВЦЭМ!$B$39:$B$782,N$83)+'СЕТ СН'!$H$9+СВЦЭМ!$D$10+'СЕТ СН'!$H$6-'СЕТ СН'!$H$19</f>
        <v>2218.39374077</v>
      </c>
      <c r="O94" s="36">
        <f>SUMIFS(СВЦЭМ!$C$39:$C$782,СВЦЭМ!$A$39:$A$782,$A94,СВЦЭМ!$B$39:$B$782,O$83)+'СЕТ СН'!$H$9+СВЦЭМ!$D$10+'СЕТ СН'!$H$6-'СЕТ СН'!$H$19</f>
        <v>2233.3417258899999</v>
      </c>
      <c r="P94" s="36">
        <f>SUMIFS(СВЦЭМ!$C$39:$C$782,СВЦЭМ!$A$39:$A$782,$A94,СВЦЭМ!$B$39:$B$782,P$83)+'СЕТ СН'!$H$9+СВЦЭМ!$D$10+'СЕТ СН'!$H$6-'СЕТ СН'!$H$19</f>
        <v>2236.12844984</v>
      </c>
      <c r="Q94" s="36">
        <f>SUMIFS(СВЦЭМ!$C$39:$C$782,СВЦЭМ!$A$39:$A$782,$A94,СВЦЭМ!$B$39:$B$782,Q$83)+'СЕТ СН'!$H$9+СВЦЭМ!$D$10+'СЕТ СН'!$H$6-'СЕТ СН'!$H$19</f>
        <v>2248.39468545</v>
      </c>
      <c r="R94" s="36">
        <f>SUMIFS(СВЦЭМ!$C$39:$C$782,СВЦЭМ!$A$39:$A$782,$A94,СВЦЭМ!$B$39:$B$782,R$83)+'СЕТ СН'!$H$9+СВЦЭМ!$D$10+'СЕТ СН'!$H$6-'СЕТ СН'!$H$19</f>
        <v>2237.68654861</v>
      </c>
      <c r="S94" s="36">
        <f>SUMIFS(СВЦЭМ!$C$39:$C$782,СВЦЭМ!$A$39:$A$782,$A94,СВЦЭМ!$B$39:$B$782,S$83)+'СЕТ СН'!$H$9+СВЦЭМ!$D$10+'СЕТ СН'!$H$6-'СЕТ СН'!$H$19</f>
        <v>2209.47593839</v>
      </c>
      <c r="T94" s="36">
        <f>SUMIFS(СВЦЭМ!$C$39:$C$782,СВЦЭМ!$A$39:$A$782,$A94,СВЦЭМ!$B$39:$B$782,T$83)+'СЕТ СН'!$H$9+СВЦЭМ!$D$10+'СЕТ СН'!$H$6-'СЕТ СН'!$H$19</f>
        <v>2192.7031984599998</v>
      </c>
      <c r="U94" s="36">
        <f>SUMIFS(СВЦЭМ!$C$39:$C$782,СВЦЭМ!$A$39:$A$782,$A94,СВЦЭМ!$B$39:$B$782,U$83)+'СЕТ СН'!$H$9+СВЦЭМ!$D$10+'СЕТ СН'!$H$6-'СЕТ СН'!$H$19</f>
        <v>2216.0646953800001</v>
      </c>
      <c r="V94" s="36">
        <f>SUMIFS(СВЦЭМ!$C$39:$C$782,СВЦЭМ!$A$39:$A$782,$A94,СВЦЭМ!$B$39:$B$782,V$83)+'СЕТ СН'!$H$9+СВЦЭМ!$D$10+'СЕТ СН'!$H$6-'СЕТ СН'!$H$19</f>
        <v>2241.45576828</v>
      </c>
      <c r="W94" s="36">
        <f>SUMIFS(СВЦЭМ!$C$39:$C$782,СВЦЭМ!$A$39:$A$782,$A94,СВЦЭМ!$B$39:$B$782,W$83)+'СЕТ СН'!$H$9+СВЦЭМ!$D$10+'СЕТ СН'!$H$6-'СЕТ СН'!$H$19</f>
        <v>2243.5283823999998</v>
      </c>
      <c r="X94" s="36">
        <f>SUMIFS(СВЦЭМ!$C$39:$C$782,СВЦЭМ!$A$39:$A$782,$A94,СВЦЭМ!$B$39:$B$782,X$83)+'СЕТ СН'!$H$9+СВЦЭМ!$D$10+'СЕТ СН'!$H$6-'СЕТ СН'!$H$19</f>
        <v>2268.6526880800002</v>
      </c>
      <c r="Y94" s="36">
        <f>SUMIFS(СВЦЭМ!$C$39:$C$782,СВЦЭМ!$A$39:$A$782,$A94,СВЦЭМ!$B$39:$B$782,Y$83)+'СЕТ СН'!$H$9+СВЦЭМ!$D$10+'СЕТ СН'!$H$6-'СЕТ СН'!$H$19</f>
        <v>2299.2988105300001</v>
      </c>
    </row>
    <row r="95" spans="1:25" ht="15.75" x14ac:dyDescent="0.2">
      <c r="A95" s="35">
        <f t="shared" si="2"/>
        <v>45303</v>
      </c>
      <c r="B95" s="36">
        <f>SUMIFS(СВЦЭМ!$C$39:$C$782,СВЦЭМ!$A$39:$A$782,$A95,СВЦЭМ!$B$39:$B$782,B$83)+'СЕТ СН'!$H$9+СВЦЭМ!$D$10+'СЕТ СН'!$H$6-'СЕТ СН'!$H$19</f>
        <v>2330.1450255600002</v>
      </c>
      <c r="C95" s="36">
        <f>SUMIFS(СВЦЭМ!$C$39:$C$782,СВЦЭМ!$A$39:$A$782,$A95,СВЦЭМ!$B$39:$B$782,C$83)+'СЕТ СН'!$H$9+СВЦЭМ!$D$10+'СЕТ СН'!$H$6-'СЕТ СН'!$H$19</f>
        <v>2367.9621380200001</v>
      </c>
      <c r="D95" s="36">
        <f>SUMIFS(СВЦЭМ!$C$39:$C$782,СВЦЭМ!$A$39:$A$782,$A95,СВЦЭМ!$B$39:$B$782,D$83)+'СЕТ СН'!$H$9+СВЦЭМ!$D$10+'СЕТ СН'!$H$6-'СЕТ СН'!$H$19</f>
        <v>2382.2248038400003</v>
      </c>
      <c r="E95" s="36">
        <f>SUMIFS(СВЦЭМ!$C$39:$C$782,СВЦЭМ!$A$39:$A$782,$A95,СВЦЭМ!$B$39:$B$782,E$83)+'СЕТ СН'!$H$9+СВЦЭМ!$D$10+'СЕТ СН'!$H$6-'СЕТ СН'!$H$19</f>
        <v>2396.2322150999998</v>
      </c>
      <c r="F95" s="36">
        <f>SUMIFS(СВЦЭМ!$C$39:$C$782,СВЦЭМ!$A$39:$A$782,$A95,СВЦЭМ!$B$39:$B$782,F$83)+'СЕТ СН'!$H$9+СВЦЭМ!$D$10+'СЕТ СН'!$H$6-'СЕТ СН'!$H$19</f>
        <v>2395.0602417300001</v>
      </c>
      <c r="G95" s="36">
        <f>SUMIFS(СВЦЭМ!$C$39:$C$782,СВЦЭМ!$A$39:$A$782,$A95,СВЦЭМ!$B$39:$B$782,G$83)+'СЕТ СН'!$H$9+СВЦЭМ!$D$10+'СЕТ СН'!$H$6-'СЕТ СН'!$H$19</f>
        <v>2368.7642696200001</v>
      </c>
      <c r="H95" s="36">
        <f>SUMIFS(СВЦЭМ!$C$39:$C$782,СВЦЭМ!$A$39:$A$782,$A95,СВЦЭМ!$B$39:$B$782,H$83)+'СЕТ СН'!$H$9+СВЦЭМ!$D$10+'СЕТ СН'!$H$6-'СЕТ СН'!$H$19</f>
        <v>2318.9858235900001</v>
      </c>
      <c r="I95" s="36">
        <f>SUMIFS(СВЦЭМ!$C$39:$C$782,СВЦЭМ!$A$39:$A$782,$A95,СВЦЭМ!$B$39:$B$782,I$83)+'СЕТ СН'!$H$9+СВЦЭМ!$D$10+'СЕТ СН'!$H$6-'СЕТ СН'!$H$19</f>
        <v>2300.03130728</v>
      </c>
      <c r="J95" s="36">
        <f>SUMIFS(СВЦЭМ!$C$39:$C$782,СВЦЭМ!$A$39:$A$782,$A95,СВЦЭМ!$B$39:$B$782,J$83)+'СЕТ СН'!$H$9+СВЦЭМ!$D$10+'СЕТ СН'!$H$6-'СЕТ СН'!$H$19</f>
        <v>2269.5452463800002</v>
      </c>
      <c r="K95" s="36">
        <f>SUMIFS(СВЦЭМ!$C$39:$C$782,СВЦЭМ!$A$39:$A$782,$A95,СВЦЭМ!$B$39:$B$782,K$83)+'СЕТ СН'!$H$9+СВЦЭМ!$D$10+'СЕТ СН'!$H$6-'СЕТ СН'!$H$19</f>
        <v>2248.0469753300004</v>
      </c>
      <c r="L95" s="36">
        <f>SUMIFS(СВЦЭМ!$C$39:$C$782,СВЦЭМ!$A$39:$A$782,$A95,СВЦЭМ!$B$39:$B$782,L$83)+'СЕТ СН'!$H$9+СВЦЭМ!$D$10+'СЕТ СН'!$H$6-'СЕТ СН'!$H$19</f>
        <v>2228.7613352500002</v>
      </c>
      <c r="M95" s="36">
        <f>SUMIFS(СВЦЭМ!$C$39:$C$782,СВЦЭМ!$A$39:$A$782,$A95,СВЦЭМ!$B$39:$B$782,M$83)+'СЕТ СН'!$H$9+СВЦЭМ!$D$10+'СЕТ СН'!$H$6-'СЕТ СН'!$H$19</f>
        <v>2246.6755569699999</v>
      </c>
      <c r="N95" s="36">
        <f>SUMIFS(СВЦЭМ!$C$39:$C$782,СВЦЭМ!$A$39:$A$782,$A95,СВЦЭМ!$B$39:$B$782,N$83)+'СЕТ СН'!$H$9+СВЦЭМ!$D$10+'СЕТ СН'!$H$6-'СЕТ СН'!$H$19</f>
        <v>2270.5366514300003</v>
      </c>
      <c r="O95" s="36">
        <f>SUMIFS(СВЦЭМ!$C$39:$C$782,СВЦЭМ!$A$39:$A$782,$A95,СВЦЭМ!$B$39:$B$782,O$83)+'СЕТ СН'!$H$9+СВЦЭМ!$D$10+'СЕТ СН'!$H$6-'СЕТ СН'!$H$19</f>
        <v>2281.9390726800002</v>
      </c>
      <c r="P95" s="36">
        <f>SUMIFS(СВЦЭМ!$C$39:$C$782,СВЦЭМ!$A$39:$A$782,$A95,СВЦЭМ!$B$39:$B$782,P$83)+'СЕТ СН'!$H$9+СВЦЭМ!$D$10+'СЕТ СН'!$H$6-'СЕТ СН'!$H$19</f>
        <v>2286.0173492000004</v>
      </c>
      <c r="Q95" s="36">
        <f>SUMIFS(СВЦЭМ!$C$39:$C$782,СВЦЭМ!$A$39:$A$782,$A95,СВЦЭМ!$B$39:$B$782,Q$83)+'СЕТ СН'!$H$9+СВЦЭМ!$D$10+'СЕТ СН'!$H$6-'СЕТ СН'!$H$19</f>
        <v>2295.3680137700003</v>
      </c>
      <c r="R95" s="36">
        <f>SUMIFS(СВЦЭМ!$C$39:$C$782,СВЦЭМ!$A$39:$A$782,$A95,СВЦЭМ!$B$39:$B$782,R$83)+'СЕТ СН'!$H$9+СВЦЭМ!$D$10+'СЕТ СН'!$H$6-'СЕТ СН'!$H$19</f>
        <v>2298.99014257</v>
      </c>
      <c r="S95" s="36">
        <f>SUMIFS(СВЦЭМ!$C$39:$C$782,СВЦЭМ!$A$39:$A$782,$A95,СВЦЭМ!$B$39:$B$782,S$83)+'СЕТ СН'!$H$9+СВЦЭМ!$D$10+'СЕТ СН'!$H$6-'СЕТ СН'!$H$19</f>
        <v>2263.3955082900002</v>
      </c>
      <c r="T95" s="36">
        <f>SUMIFS(СВЦЭМ!$C$39:$C$782,СВЦЭМ!$A$39:$A$782,$A95,СВЦЭМ!$B$39:$B$782,T$83)+'СЕТ СН'!$H$9+СВЦЭМ!$D$10+'СЕТ СН'!$H$6-'СЕТ СН'!$H$19</f>
        <v>2219.0981654300003</v>
      </c>
      <c r="U95" s="36">
        <f>SUMIFS(СВЦЭМ!$C$39:$C$782,СВЦЭМ!$A$39:$A$782,$A95,СВЦЭМ!$B$39:$B$782,U$83)+'СЕТ СН'!$H$9+СВЦЭМ!$D$10+'СЕТ СН'!$H$6-'СЕТ СН'!$H$19</f>
        <v>2230.9932473400004</v>
      </c>
      <c r="V95" s="36">
        <f>SUMIFS(СВЦЭМ!$C$39:$C$782,СВЦЭМ!$A$39:$A$782,$A95,СВЦЭМ!$B$39:$B$782,V$83)+'СЕТ СН'!$H$9+СВЦЭМ!$D$10+'СЕТ СН'!$H$6-'СЕТ СН'!$H$19</f>
        <v>2250.77433324</v>
      </c>
      <c r="W95" s="36">
        <f>SUMIFS(СВЦЭМ!$C$39:$C$782,СВЦЭМ!$A$39:$A$782,$A95,СВЦЭМ!$B$39:$B$782,W$83)+'СЕТ СН'!$H$9+СВЦЭМ!$D$10+'СЕТ СН'!$H$6-'СЕТ СН'!$H$19</f>
        <v>2263.7473996200001</v>
      </c>
      <c r="X95" s="36">
        <f>SUMIFS(СВЦЭМ!$C$39:$C$782,СВЦЭМ!$A$39:$A$782,$A95,СВЦЭМ!$B$39:$B$782,X$83)+'СЕТ СН'!$H$9+СВЦЭМ!$D$10+'СЕТ СН'!$H$6-'СЕТ СН'!$H$19</f>
        <v>2289.6486389800002</v>
      </c>
      <c r="Y95" s="36">
        <f>SUMIFS(СВЦЭМ!$C$39:$C$782,СВЦЭМ!$A$39:$A$782,$A95,СВЦЭМ!$B$39:$B$782,Y$83)+'СЕТ СН'!$H$9+СВЦЭМ!$D$10+'СЕТ СН'!$H$6-'СЕТ СН'!$H$19</f>
        <v>2296.4241297600001</v>
      </c>
    </row>
    <row r="96" spans="1:25" ht="15.75" x14ac:dyDescent="0.2">
      <c r="A96" s="35">
        <f t="shared" si="2"/>
        <v>45304</v>
      </c>
      <c r="B96" s="36">
        <f>SUMIFS(СВЦЭМ!$C$39:$C$782,СВЦЭМ!$A$39:$A$782,$A96,СВЦЭМ!$B$39:$B$782,B$83)+'СЕТ СН'!$H$9+СВЦЭМ!$D$10+'СЕТ СН'!$H$6-'СЕТ СН'!$H$19</f>
        <v>2164.0910283499998</v>
      </c>
      <c r="C96" s="36">
        <f>SUMIFS(СВЦЭМ!$C$39:$C$782,СВЦЭМ!$A$39:$A$782,$A96,СВЦЭМ!$B$39:$B$782,C$83)+'СЕТ СН'!$H$9+СВЦЭМ!$D$10+'СЕТ СН'!$H$6-'СЕТ СН'!$H$19</f>
        <v>2134.3675348900001</v>
      </c>
      <c r="D96" s="36">
        <f>SUMIFS(СВЦЭМ!$C$39:$C$782,СВЦЭМ!$A$39:$A$782,$A96,СВЦЭМ!$B$39:$B$782,D$83)+'СЕТ СН'!$H$9+СВЦЭМ!$D$10+'СЕТ СН'!$H$6-'СЕТ СН'!$H$19</f>
        <v>2157.6297860000004</v>
      </c>
      <c r="E96" s="36">
        <f>SUMIFS(СВЦЭМ!$C$39:$C$782,СВЦЭМ!$A$39:$A$782,$A96,СВЦЭМ!$B$39:$B$782,E$83)+'СЕТ СН'!$H$9+СВЦЭМ!$D$10+'СЕТ СН'!$H$6-'СЕТ СН'!$H$19</f>
        <v>2169.6237103600001</v>
      </c>
      <c r="F96" s="36">
        <f>SUMIFS(СВЦЭМ!$C$39:$C$782,СВЦЭМ!$A$39:$A$782,$A96,СВЦЭМ!$B$39:$B$782,F$83)+'СЕТ СН'!$H$9+СВЦЭМ!$D$10+'СЕТ СН'!$H$6-'СЕТ СН'!$H$19</f>
        <v>2175.4662376800002</v>
      </c>
      <c r="G96" s="36">
        <f>SUMIFS(СВЦЭМ!$C$39:$C$782,СВЦЭМ!$A$39:$A$782,$A96,СВЦЭМ!$B$39:$B$782,G$83)+'СЕТ СН'!$H$9+СВЦЭМ!$D$10+'СЕТ СН'!$H$6-'СЕТ СН'!$H$19</f>
        <v>2165.9820114600002</v>
      </c>
      <c r="H96" s="36">
        <f>SUMIFS(СВЦЭМ!$C$39:$C$782,СВЦЭМ!$A$39:$A$782,$A96,СВЦЭМ!$B$39:$B$782,H$83)+'СЕТ СН'!$H$9+СВЦЭМ!$D$10+'СЕТ СН'!$H$6-'СЕТ СН'!$H$19</f>
        <v>2155.4698096700004</v>
      </c>
      <c r="I96" s="36">
        <f>SUMIFS(СВЦЭМ!$C$39:$C$782,СВЦЭМ!$A$39:$A$782,$A96,СВЦЭМ!$B$39:$B$782,I$83)+'СЕТ СН'!$H$9+СВЦЭМ!$D$10+'СЕТ СН'!$H$6-'СЕТ СН'!$H$19</f>
        <v>2156.5696754600003</v>
      </c>
      <c r="J96" s="36">
        <f>SUMIFS(СВЦЭМ!$C$39:$C$782,СВЦЭМ!$A$39:$A$782,$A96,СВЦЭМ!$B$39:$B$782,J$83)+'СЕТ СН'!$H$9+СВЦЭМ!$D$10+'СЕТ СН'!$H$6-'СЕТ СН'!$H$19</f>
        <v>2117.9353964000002</v>
      </c>
      <c r="K96" s="36">
        <f>SUMIFS(СВЦЭМ!$C$39:$C$782,СВЦЭМ!$A$39:$A$782,$A96,СВЦЭМ!$B$39:$B$782,K$83)+'СЕТ СН'!$H$9+СВЦЭМ!$D$10+'СЕТ СН'!$H$6-'СЕТ СН'!$H$19</f>
        <v>2095.15013026</v>
      </c>
      <c r="L96" s="36">
        <f>SUMIFS(СВЦЭМ!$C$39:$C$782,СВЦЭМ!$A$39:$A$782,$A96,СВЦЭМ!$B$39:$B$782,L$83)+'СЕТ СН'!$H$9+СВЦЭМ!$D$10+'СЕТ СН'!$H$6-'СЕТ СН'!$H$19</f>
        <v>2042.9393408600001</v>
      </c>
      <c r="M96" s="36">
        <f>SUMIFS(СВЦЭМ!$C$39:$C$782,СВЦЭМ!$A$39:$A$782,$A96,СВЦЭМ!$B$39:$B$782,M$83)+'СЕТ СН'!$H$9+СВЦЭМ!$D$10+'СЕТ СН'!$H$6-'СЕТ СН'!$H$19</f>
        <v>2031.2888479000001</v>
      </c>
      <c r="N96" s="36">
        <f>SUMIFS(СВЦЭМ!$C$39:$C$782,СВЦЭМ!$A$39:$A$782,$A96,СВЦЭМ!$B$39:$B$782,N$83)+'СЕТ СН'!$H$9+СВЦЭМ!$D$10+'СЕТ СН'!$H$6-'СЕТ СН'!$H$19</f>
        <v>2038.6065643000002</v>
      </c>
      <c r="O96" s="36">
        <f>SUMIFS(СВЦЭМ!$C$39:$C$782,СВЦЭМ!$A$39:$A$782,$A96,СВЦЭМ!$B$39:$B$782,O$83)+'СЕТ СН'!$H$9+СВЦЭМ!$D$10+'СЕТ СН'!$H$6-'СЕТ СН'!$H$19</f>
        <v>2054.0515501600003</v>
      </c>
      <c r="P96" s="36">
        <f>SUMIFS(СВЦЭМ!$C$39:$C$782,СВЦЭМ!$A$39:$A$782,$A96,СВЦЭМ!$B$39:$B$782,P$83)+'СЕТ СН'!$H$9+СВЦЭМ!$D$10+'СЕТ СН'!$H$6-'СЕТ СН'!$H$19</f>
        <v>2072.1891056499999</v>
      </c>
      <c r="Q96" s="36">
        <f>SUMIFS(СВЦЭМ!$C$39:$C$782,СВЦЭМ!$A$39:$A$782,$A96,СВЦЭМ!$B$39:$B$782,Q$83)+'СЕТ СН'!$H$9+СВЦЭМ!$D$10+'СЕТ СН'!$H$6-'СЕТ СН'!$H$19</f>
        <v>2083.5618939200003</v>
      </c>
      <c r="R96" s="36">
        <f>SUMIFS(СВЦЭМ!$C$39:$C$782,СВЦЭМ!$A$39:$A$782,$A96,СВЦЭМ!$B$39:$B$782,R$83)+'СЕТ СН'!$H$9+СВЦЭМ!$D$10+'СЕТ СН'!$H$6-'СЕТ СН'!$H$19</f>
        <v>2067.2693176100001</v>
      </c>
      <c r="S96" s="36">
        <f>SUMIFS(СВЦЭМ!$C$39:$C$782,СВЦЭМ!$A$39:$A$782,$A96,СВЦЭМ!$B$39:$B$782,S$83)+'СЕТ СН'!$H$9+СВЦЭМ!$D$10+'СЕТ СН'!$H$6-'СЕТ СН'!$H$19</f>
        <v>2046.24774157</v>
      </c>
      <c r="T96" s="36">
        <f>SUMIFS(СВЦЭМ!$C$39:$C$782,СВЦЭМ!$A$39:$A$782,$A96,СВЦЭМ!$B$39:$B$782,T$83)+'СЕТ СН'!$H$9+СВЦЭМ!$D$10+'СЕТ СН'!$H$6-'СЕТ СН'!$H$19</f>
        <v>2008.39622216</v>
      </c>
      <c r="U96" s="36">
        <f>SUMIFS(СВЦЭМ!$C$39:$C$782,СВЦЭМ!$A$39:$A$782,$A96,СВЦЭМ!$B$39:$B$782,U$83)+'СЕТ СН'!$H$9+СВЦЭМ!$D$10+'СЕТ СН'!$H$6-'СЕТ СН'!$H$19</f>
        <v>2007.8528317300002</v>
      </c>
      <c r="V96" s="36">
        <f>SUMIFS(СВЦЭМ!$C$39:$C$782,СВЦЭМ!$A$39:$A$782,$A96,СВЦЭМ!$B$39:$B$782,V$83)+'СЕТ СН'!$H$9+СВЦЭМ!$D$10+'СЕТ СН'!$H$6-'СЕТ СН'!$H$19</f>
        <v>2031.32717099</v>
      </c>
      <c r="W96" s="36">
        <f>SUMIFS(СВЦЭМ!$C$39:$C$782,СВЦЭМ!$A$39:$A$782,$A96,СВЦЭМ!$B$39:$B$782,W$83)+'СЕТ СН'!$H$9+СВЦЭМ!$D$10+'СЕТ СН'!$H$6-'СЕТ СН'!$H$19</f>
        <v>2040.8306116000001</v>
      </c>
      <c r="X96" s="36">
        <f>SUMIFS(СВЦЭМ!$C$39:$C$782,СВЦЭМ!$A$39:$A$782,$A96,СВЦЭМ!$B$39:$B$782,X$83)+'СЕТ СН'!$H$9+СВЦЭМ!$D$10+'СЕТ СН'!$H$6-'СЕТ СН'!$H$19</f>
        <v>2064.02999482</v>
      </c>
      <c r="Y96" s="36">
        <f>SUMIFS(СВЦЭМ!$C$39:$C$782,СВЦЭМ!$A$39:$A$782,$A96,СВЦЭМ!$B$39:$B$782,Y$83)+'СЕТ СН'!$H$9+СВЦЭМ!$D$10+'СЕТ СН'!$H$6-'СЕТ СН'!$H$19</f>
        <v>2091.8124119300001</v>
      </c>
    </row>
    <row r="97" spans="1:25" ht="15.75" x14ac:dyDescent="0.2">
      <c r="A97" s="35">
        <f t="shared" si="2"/>
        <v>45305</v>
      </c>
      <c r="B97" s="36">
        <f>SUMIFS(СВЦЭМ!$C$39:$C$782,СВЦЭМ!$A$39:$A$782,$A97,СВЦЭМ!$B$39:$B$782,B$83)+'СЕТ СН'!$H$9+СВЦЭМ!$D$10+'СЕТ СН'!$H$6-'СЕТ СН'!$H$19</f>
        <v>2228.7761546900001</v>
      </c>
      <c r="C97" s="36">
        <f>SUMIFS(СВЦЭМ!$C$39:$C$782,СВЦЭМ!$A$39:$A$782,$A97,СВЦЭМ!$B$39:$B$782,C$83)+'СЕТ СН'!$H$9+СВЦЭМ!$D$10+'СЕТ СН'!$H$6-'СЕТ СН'!$H$19</f>
        <v>2248.4413805200002</v>
      </c>
      <c r="D97" s="36">
        <f>SUMIFS(СВЦЭМ!$C$39:$C$782,СВЦЭМ!$A$39:$A$782,$A97,СВЦЭМ!$B$39:$B$782,D$83)+'СЕТ СН'!$H$9+СВЦЭМ!$D$10+'СЕТ СН'!$H$6-'СЕТ СН'!$H$19</f>
        <v>2262.74020286</v>
      </c>
      <c r="E97" s="36">
        <f>SUMIFS(СВЦЭМ!$C$39:$C$782,СВЦЭМ!$A$39:$A$782,$A97,СВЦЭМ!$B$39:$B$782,E$83)+'СЕТ СН'!$H$9+СВЦЭМ!$D$10+'СЕТ СН'!$H$6-'СЕТ СН'!$H$19</f>
        <v>2278.3742735800001</v>
      </c>
      <c r="F97" s="36">
        <f>SUMIFS(СВЦЭМ!$C$39:$C$782,СВЦЭМ!$A$39:$A$782,$A97,СВЦЭМ!$B$39:$B$782,F$83)+'СЕТ СН'!$H$9+СВЦЭМ!$D$10+'СЕТ СН'!$H$6-'СЕТ СН'!$H$19</f>
        <v>2284.6176928</v>
      </c>
      <c r="G97" s="36">
        <f>SUMIFS(СВЦЭМ!$C$39:$C$782,СВЦЭМ!$A$39:$A$782,$A97,СВЦЭМ!$B$39:$B$782,G$83)+'СЕТ СН'!$H$9+СВЦЭМ!$D$10+'СЕТ СН'!$H$6-'СЕТ СН'!$H$19</f>
        <v>2273.3627323000001</v>
      </c>
      <c r="H97" s="36">
        <f>SUMIFS(СВЦЭМ!$C$39:$C$782,СВЦЭМ!$A$39:$A$782,$A97,СВЦЭМ!$B$39:$B$782,H$83)+'СЕТ СН'!$H$9+СВЦЭМ!$D$10+'СЕТ СН'!$H$6-'СЕТ СН'!$H$19</f>
        <v>2252.3532036300003</v>
      </c>
      <c r="I97" s="36">
        <f>SUMIFS(СВЦЭМ!$C$39:$C$782,СВЦЭМ!$A$39:$A$782,$A97,СВЦЭМ!$B$39:$B$782,I$83)+'СЕТ СН'!$H$9+СВЦЭМ!$D$10+'СЕТ СН'!$H$6-'СЕТ СН'!$H$19</f>
        <v>2241.9487080099998</v>
      </c>
      <c r="J97" s="36">
        <f>SUMIFS(СВЦЭМ!$C$39:$C$782,СВЦЭМ!$A$39:$A$782,$A97,СВЦЭМ!$B$39:$B$782,J$83)+'СЕТ СН'!$H$9+СВЦЭМ!$D$10+'СЕТ СН'!$H$6-'СЕТ СН'!$H$19</f>
        <v>2223.2627817399998</v>
      </c>
      <c r="K97" s="36">
        <f>SUMIFS(СВЦЭМ!$C$39:$C$782,СВЦЭМ!$A$39:$A$782,$A97,СВЦЭМ!$B$39:$B$782,K$83)+'СЕТ СН'!$H$9+СВЦЭМ!$D$10+'СЕТ СН'!$H$6-'СЕТ СН'!$H$19</f>
        <v>2182.07186241</v>
      </c>
      <c r="L97" s="36">
        <f>SUMIFS(СВЦЭМ!$C$39:$C$782,СВЦЭМ!$A$39:$A$782,$A97,СВЦЭМ!$B$39:$B$782,L$83)+'СЕТ СН'!$H$9+СВЦЭМ!$D$10+'СЕТ СН'!$H$6-'СЕТ СН'!$H$19</f>
        <v>2147.25361944</v>
      </c>
      <c r="M97" s="36">
        <f>SUMIFS(СВЦЭМ!$C$39:$C$782,СВЦЭМ!$A$39:$A$782,$A97,СВЦЭМ!$B$39:$B$782,M$83)+'СЕТ СН'!$H$9+СВЦЭМ!$D$10+'СЕТ СН'!$H$6-'СЕТ СН'!$H$19</f>
        <v>2136.99009346</v>
      </c>
      <c r="N97" s="36">
        <f>SUMIFS(СВЦЭМ!$C$39:$C$782,СВЦЭМ!$A$39:$A$782,$A97,СВЦЭМ!$B$39:$B$782,N$83)+'СЕТ СН'!$H$9+СВЦЭМ!$D$10+'СЕТ СН'!$H$6-'СЕТ СН'!$H$19</f>
        <v>2134.9719479200003</v>
      </c>
      <c r="O97" s="36">
        <f>SUMIFS(СВЦЭМ!$C$39:$C$782,СВЦЭМ!$A$39:$A$782,$A97,СВЦЭМ!$B$39:$B$782,O$83)+'СЕТ СН'!$H$9+СВЦЭМ!$D$10+'СЕТ СН'!$H$6-'СЕТ СН'!$H$19</f>
        <v>2154.7032601400001</v>
      </c>
      <c r="P97" s="36">
        <f>SUMIFS(СВЦЭМ!$C$39:$C$782,СВЦЭМ!$A$39:$A$782,$A97,СВЦЭМ!$B$39:$B$782,P$83)+'СЕТ СН'!$H$9+СВЦЭМ!$D$10+'СЕТ СН'!$H$6-'СЕТ СН'!$H$19</f>
        <v>2171.5303135499998</v>
      </c>
      <c r="Q97" s="36">
        <f>SUMIFS(СВЦЭМ!$C$39:$C$782,СВЦЭМ!$A$39:$A$782,$A97,СВЦЭМ!$B$39:$B$782,Q$83)+'СЕТ СН'!$H$9+СВЦЭМ!$D$10+'СЕТ СН'!$H$6-'СЕТ СН'!$H$19</f>
        <v>2164.4404540300002</v>
      </c>
      <c r="R97" s="36">
        <f>SUMIFS(СВЦЭМ!$C$39:$C$782,СВЦЭМ!$A$39:$A$782,$A97,СВЦЭМ!$B$39:$B$782,R$83)+'СЕТ СН'!$H$9+СВЦЭМ!$D$10+'СЕТ СН'!$H$6-'СЕТ СН'!$H$19</f>
        <v>2162.2410229500001</v>
      </c>
      <c r="S97" s="36">
        <f>SUMIFS(СВЦЭМ!$C$39:$C$782,СВЦЭМ!$A$39:$A$782,$A97,СВЦЭМ!$B$39:$B$782,S$83)+'СЕТ СН'!$H$9+СВЦЭМ!$D$10+'СЕТ СН'!$H$6-'СЕТ СН'!$H$19</f>
        <v>2129.9220996800004</v>
      </c>
      <c r="T97" s="36">
        <f>SUMIFS(СВЦЭМ!$C$39:$C$782,СВЦЭМ!$A$39:$A$782,$A97,СВЦЭМ!$B$39:$B$782,T$83)+'СЕТ СН'!$H$9+СВЦЭМ!$D$10+'СЕТ СН'!$H$6-'СЕТ СН'!$H$19</f>
        <v>2091.7192369100003</v>
      </c>
      <c r="U97" s="36">
        <f>SUMIFS(СВЦЭМ!$C$39:$C$782,СВЦЭМ!$A$39:$A$782,$A97,СВЦЭМ!$B$39:$B$782,U$83)+'СЕТ СН'!$H$9+СВЦЭМ!$D$10+'СЕТ СН'!$H$6-'СЕТ СН'!$H$19</f>
        <v>2107.2322930600003</v>
      </c>
      <c r="V97" s="36">
        <f>SUMIFS(СВЦЭМ!$C$39:$C$782,СВЦЭМ!$A$39:$A$782,$A97,СВЦЭМ!$B$39:$B$782,V$83)+'СЕТ СН'!$H$9+СВЦЭМ!$D$10+'СЕТ СН'!$H$6-'СЕТ СН'!$H$19</f>
        <v>2124.22383601</v>
      </c>
      <c r="W97" s="36">
        <f>SUMIFS(СВЦЭМ!$C$39:$C$782,СВЦЭМ!$A$39:$A$782,$A97,СВЦЭМ!$B$39:$B$782,W$83)+'СЕТ СН'!$H$9+СВЦЭМ!$D$10+'СЕТ СН'!$H$6-'СЕТ СН'!$H$19</f>
        <v>2148.6383790899999</v>
      </c>
      <c r="X97" s="36">
        <f>SUMIFS(СВЦЭМ!$C$39:$C$782,СВЦЭМ!$A$39:$A$782,$A97,СВЦЭМ!$B$39:$B$782,X$83)+'СЕТ СН'!$H$9+СВЦЭМ!$D$10+'СЕТ СН'!$H$6-'СЕТ СН'!$H$19</f>
        <v>2181.3665082799998</v>
      </c>
      <c r="Y97" s="36">
        <f>SUMIFS(СВЦЭМ!$C$39:$C$782,СВЦЭМ!$A$39:$A$782,$A97,СВЦЭМ!$B$39:$B$782,Y$83)+'СЕТ СН'!$H$9+СВЦЭМ!$D$10+'СЕТ СН'!$H$6-'СЕТ СН'!$H$19</f>
        <v>2202.92601294</v>
      </c>
    </row>
    <row r="98" spans="1:25" ht="15.75" x14ac:dyDescent="0.2">
      <c r="A98" s="35">
        <f t="shared" si="2"/>
        <v>45306</v>
      </c>
      <c r="B98" s="36">
        <f>SUMIFS(СВЦЭМ!$C$39:$C$782,СВЦЭМ!$A$39:$A$782,$A98,СВЦЭМ!$B$39:$B$782,B$83)+'СЕТ СН'!$H$9+СВЦЭМ!$D$10+'СЕТ СН'!$H$6-'СЕТ СН'!$H$19</f>
        <v>2204.8495000399998</v>
      </c>
      <c r="C98" s="36">
        <f>SUMIFS(СВЦЭМ!$C$39:$C$782,СВЦЭМ!$A$39:$A$782,$A98,СВЦЭМ!$B$39:$B$782,C$83)+'СЕТ СН'!$H$9+СВЦЭМ!$D$10+'СЕТ СН'!$H$6-'СЕТ СН'!$H$19</f>
        <v>2245.3928590599999</v>
      </c>
      <c r="D98" s="36">
        <f>SUMIFS(СВЦЭМ!$C$39:$C$782,СВЦЭМ!$A$39:$A$782,$A98,СВЦЭМ!$B$39:$B$782,D$83)+'СЕТ СН'!$H$9+СВЦЭМ!$D$10+'СЕТ СН'!$H$6-'СЕТ СН'!$H$19</f>
        <v>2259.2218762800003</v>
      </c>
      <c r="E98" s="36">
        <f>SUMIFS(СВЦЭМ!$C$39:$C$782,СВЦЭМ!$A$39:$A$782,$A98,СВЦЭМ!$B$39:$B$782,E$83)+'СЕТ СН'!$H$9+СВЦЭМ!$D$10+'СЕТ СН'!$H$6-'СЕТ СН'!$H$19</f>
        <v>2280.63576702</v>
      </c>
      <c r="F98" s="36">
        <f>SUMIFS(СВЦЭМ!$C$39:$C$782,СВЦЭМ!$A$39:$A$782,$A98,СВЦЭМ!$B$39:$B$782,F$83)+'СЕТ СН'!$H$9+СВЦЭМ!$D$10+'СЕТ СН'!$H$6-'СЕТ СН'!$H$19</f>
        <v>2281.10158133</v>
      </c>
      <c r="G98" s="36">
        <f>SUMIFS(СВЦЭМ!$C$39:$C$782,СВЦЭМ!$A$39:$A$782,$A98,СВЦЭМ!$B$39:$B$782,G$83)+'СЕТ СН'!$H$9+СВЦЭМ!$D$10+'СЕТ СН'!$H$6-'СЕТ СН'!$H$19</f>
        <v>2252.4195867400003</v>
      </c>
      <c r="H98" s="36">
        <f>SUMIFS(СВЦЭМ!$C$39:$C$782,СВЦЭМ!$A$39:$A$782,$A98,СВЦЭМ!$B$39:$B$782,H$83)+'СЕТ СН'!$H$9+СВЦЭМ!$D$10+'СЕТ СН'!$H$6-'СЕТ СН'!$H$19</f>
        <v>2225.9874932000002</v>
      </c>
      <c r="I98" s="36">
        <f>SUMIFS(СВЦЭМ!$C$39:$C$782,СВЦЭМ!$A$39:$A$782,$A98,СВЦЭМ!$B$39:$B$782,I$83)+'СЕТ СН'!$H$9+СВЦЭМ!$D$10+'СЕТ СН'!$H$6-'СЕТ СН'!$H$19</f>
        <v>2189.6397512200001</v>
      </c>
      <c r="J98" s="36">
        <f>SUMIFS(СВЦЭМ!$C$39:$C$782,СВЦЭМ!$A$39:$A$782,$A98,СВЦЭМ!$B$39:$B$782,J$83)+'СЕТ СН'!$H$9+СВЦЭМ!$D$10+'СЕТ СН'!$H$6-'СЕТ СН'!$H$19</f>
        <v>2149.1118958100001</v>
      </c>
      <c r="K98" s="36">
        <f>SUMIFS(СВЦЭМ!$C$39:$C$782,СВЦЭМ!$A$39:$A$782,$A98,СВЦЭМ!$B$39:$B$782,K$83)+'СЕТ СН'!$H$9+СВЦЭМ!$D$10+'СЕТ СН'!$H$6-'СЕТ СН'!$H$19</f>
        <v>2118.5276463</v>
      </c>
      <c r="L98" s="36">
        <f>SUMIFS(СВЦЭМ!$C$39:$C$782,СВЦЭМ!$A$39:$A$782,$A98,СВЦЭМ!$B$39:$B$782,L$83)+'СЕТ СН'!$H$9+СВЦЭМ!$D$10+'СЕТ СН'!$H$6-'СЕТ СН'!$H$19</f>
        <v>2093.7800959300002</v>
      </c>
      <c r="M98" s="36">
        <f>SUMIFS(СВЦЭМ!$C$39:$C$782,СВЦЭМ!$A$39:$A$782,$A98,СВЦЭМ!$B$39:$B$782,M$83)+'СЕТ СН'!$H$9+СВЦЭМ!$D$10+'СЕТ СН'!$H$6-'СЕТ СН'!$H$19</f>
        <v>2111.1954387699998</v>
      </c>
      <c r="N98" s="36">
        <f>SUMIFS(СВЦЭМ!$C$39:$C$782,СВЦЭМ!$A$39:$A$782,$A98,СВЦЭМ!$B$39:$B$782,N$83)+'СЕТ СН'!$H$9+СВЦЭМ!$D$10+'СЕТ СН'!$H$6-'СЕТ СН'!$H$19</f>
        <v>2145.4321859299998</v>
      </c>
      <c r="O98" s="36">
        <f>SUMIFS(СВЦЭМ!$C$39:$C$782,СВЦЭМ!$A$39:$A$782,$A98,СВЦЭМ!$B$39:$B$782,O$83)+'СЕТ СН'!$H$9+СВЦЭМ!$D$10+'СЕТ СН'!$H$6-'СЕТ СН'!$H$19</f>
        <v>2155.6192329800001</v>
      </c>
      <c r="P98" s="36">
        <f>SUMIFS(СВЦЭМ!$C$39:$C$782,СВЦЭМ!$A$39:$A$782,$A98,СВЦЭМ!$B$39:$B$782,P$83)+'СЕТ СН'!$H$9+СВЦЭМ!$D$10+'СЕТ СН'!$H$6-'СЕТ СН'!$H$19</f>
        <v>2178.34485567</v>
      </c>
      <c r="Q98" s="36">
        <f>SUMIFS(СВЦЭМ!$C$39:$C$782,СВЦЭМ!$A$39:$A$782,$A98,СВЦЭМ!$B$39:$B$782,Q$83)+'СЕТ СН'!$H$9+СВЦЭМ!$D$10+'СЕТ СН'!$H$6-'СЕТ СН'!$H$19</f>
        <v>2186.0602235900001</v>
      </c>
      <c r="R98" s="36">
        <f>SUMIFS(СВЦЭМ!$C$39:$C$782,СВЦЭМ!$A$39:$A$782,$A98,СВЦЭМ!$B$39:$B$782,R$83)+'СЕТ СН'!$H$9+СВЦЭМ!$D$10+'СЕТ СН'!$H$6-'СЕТ СН'!$H$19</f>
        <v>2204.8675377099999</v>
      </c>
      <c r="S98" s="36">
        <f>SUMIFS(СВЦЭМ!$C$39:$C$782,СВЦЭМ!$A$39:$A$782,$A98,СВЦЭМ!$B$39:$B$782,S$83)+'СЕТ СН'!$H$9+СВЦЭМ!$D$10+'СЕТ СН'!$H$6-'СЕТ СН'!$H$19</f>
        <v>2172.5628621300002</v>
      </c>
      <c r="T98" s="36">
        <f>SUMIFS(СВЦЭМ!$C$39:$C$782,СВЦЭМ!$A$39:$A$782,$A98,СВЦЭМ!$B$39:$B$782,T$83)+'СЕТ СН'!$H$9+СВЦЭМ!$D$10+'СЕТ СН'!$H$6-'СЕТ СН'!$H$19</f>
        <v>2133.9285672599999</v>
      </c>
      <c r="U98" s="36">
        <f>SUMIFS(СВЦЭМ!$C$39:$C$782,СВЦЭМ!$A$39:$A$782,$A98,СВЦЭМ!$B$39:$B$782,U$83)+'СЕТ СН'!$H$9+СВЦЭМ!$D$10+'СЕТ СН'!$H$6-'СЕТ СН'!$H$19</f>
        <v>2147.00705651</v>
      </c>
      <c r="V98" s="36">
        <f>SUMIFS(СВЦЭМ!$C$39:$C$782,СВЦЭМ!$A$39:$A$782,$A98,СВЦЭМ!$B$39:$B$782,V$83)+'СЕТ СН'!$H$9+СВЦЭМ!$D$10+'СЕТ СН'!$H$6-'СЕТ СН'!$H$19</f>
        <v>2170.3257808899998</v>
      </c>
      <c r="W98" s="36">
        <f>SUMIFS(СВЦЭМ!$C$39:$C$782,СВЦЭМ!$A$39:$A$782,$A98,СВЦЭМ!$B$39:$B$782,W$83)+'СЕТ СН'!$H$9+СВЦЭМ!$D$10+'СЕТ СН'!$H$6-'СЕТ СН'!$H$19</f>
        <v>2177.41337518</v>
      </c>
      <c r="X98" s="36">
        <f>SUMIFS(СВЦЭМ!$C$39:$C$782,СВЦЭМ!$A$39:$A$782,$A98,СВЦЭМ!$B$39:$B$782,X$83)+'СЕТ СН'!$H$9+СВЦЭМ!$D$10+'СЕТ СН'!$H$6-'СЕТ СН'!$H$19</f>
        <v>2172.7703066499998</v>
      </c>
      <c r="Y98" s="36">
        <f>SUMIFS(СВЦЭМ!$C$39:$C$782,СВЦЭМ!$A$39:$A$782,$A98,СВЦЭМ!$B$39:$B$782,Y$83)+'СЕТ СН'!$H$9+СВЦЭМ!$D$10+'СЕТ СН'!$H$6-'СЕТ СН'!$H$19</f>
        <v>2197.70190499</v>
      </c>
    </row>
    <row r="99" spans="1:25" ht="15.75" x14ac:dyDescent="0.2">
      <c r="A99" s="35">
        <f t="shared" si="2"/>
        <v>45307</v>
      </c>
      <c r="B99" s="36">
        <f>SUMIFS(СВЦЭМ!$C$39:$C$782,СВЦЭМ!$A$39:$A$782,$A99,СВЦЭМ!$B$39:$B$782,B$83)+'СЕТ СН'!$H$9+СВЦЭМ!$D$10+'СЕТ СН'!$H$6-'СЕТ СН'!$H$19</f>
        <v>2272.1143591700002</v>
      </c>
      <c r="C99" s="36">
        <f>SUMIFS(СВЦЭМ!$C$39:$C$782,СВЦЭМ!$A$39:$A$782,$A99,СВЦЭМ!$B$39:$B$782,C$83)+'СЕТ СН'!$H$9+СВЦЭМ!$D$10+'СЕТ СН'!$H$6-'СЕТ СН'!$H$19</f>
        <v>2309.8169499599999</v>
      </c>
      <c r="D99" s="36">
        <f>SUMIFS(СВЦЭМ!$C$39:$C$782,СВЦЭМ!$A$39:$A$782,$A99,СВЦЭМ!$B$39:$B$782,D$83)+'СЕТ СН'!$H$9+СВЦЭМ!$D$10+'СЕТ СН'!$H$6-'СЕТ СН'!$H$19</f>
        <v>2330.7938027</v>
      </c>
      <c r="E99" s="36">
        <f>SUMIFS(СВЦЭМ!$C$39:$C$782,СВЦЭМ!$A$39:$A$782,$A99,СВЦЭМ!$B$39:$B$782,E$83)+'СЕТ СН'!$H$9+СВЦЭМ!$D$10+'СЕТ СН'!$H$6-'СЕТ СН'!$H$19</f>
        <v>2341.3823325100002</v>
      </c>
      <c r="F99" s="36">
        <f>SUMIFS(СВЦЭМ!$C$39:$C$782,СВЦЭМ!$A$39:$A$782,$A99,СВЦЭМ!$B$39:$B$782,F$83)+'СЕТ СН'!$H$9+СВЦЭМ!$D$10+'СЕТ СН'!$H$6-'СЕТ СН'!$H$19</f>
        <v>2341.8422857400001</v>
      </c>
      <c r="G99" s="36">
        <f>SUMIFS(СВЦЭМ!$C$39:$C$782,СВЦЭМ!$A$39:$A$782,$A99,СВЦЭМ!$B$39:$B$782,G$83)+'СЕТ СН'!$H$9+СВЦЭМ!$D$10+'СЕТ СН'!$H$6-'СЕТ СН'!$H$19</f>
        <v>2326.4404575799999</v>
      </c>
      <c r="H99" s="36">
        <f>SUMIFS(СВЦЭМ!$C$39:$C$782,СВЦЭМ!$A$39:$A$782,$A99,СВЦЭМ!$B$39:$B$782,H$83)+'СЕТ СН'!$H$9+СВЦЭМ!$D$10+'СЕТ СН'!$H$6-'СЕТ СН'!$H$19</f>
        <v>2260.4063130000004</v>
      </c>
      <c r="I99" s="36">
        <f>SUMIFS(СВЦЭМ!$C$39:$C$782,СВЦЭМ!$A$39:$A$782,$A99,СВЦЭМ!$B$39:$B$782,I$83)+'СЕТ СН'!$H$9+СВЦЭМ!$D$10+'СЕТ СН'!$H$6-'СЕТ СН'!$H$19</f>
        <v>2218.6459452500003</v>
      </c>
      <c r="J99" s="36">
        <f>SUMIFS(СВЦЭМ!$C$39:$C$782,СВЦЭМ!$A$39:$A$782,$A99,СВЦЭМ!$B$39:$B$782,J$83)+'СЕТ СН'!$H$9+СВЦЭМ!$D$10+'СЕТ СН'!$H$6-'СЕТ СН'!$H$19</f>
        <v>2177.2568361900003</v>
      </c>
      <c r="K99" s="36">
        <f>SUMIFS(СВЦЭМ!$C$39:$C$782,СВЦЭМ!$A$39:$A$782,$A99,СВЦЭМ!$B$39:$B$782,K$83)+'СЕТ СН'!$H$9+СВЦЭМ!$D$10+'СЕТ СН'!$H$6-'СЕТ СН'!$H$19</f>
        <v>2147.15359979</v>
      </c>
      <c r="L99" s="36">
        <f>SUMIFS(СВЦЭМ!$C$39:$C$782,СВЦЭМ!$A$39:$A$782,$A99,СВЦЭМ!$B$39:$B$782,L$83)+'СЕТ СН'!$H$9+СВЦЭМ!$D$10+'СЕТ СН'!$H$6-'СЕТ СН'!$H$19</f>
        <v>2142.7283428300002</v>
      </c>
      <c r="M99" s="36">
        <f>SUMIFS(СВЦЭМ!$C$39:$C$782,СВЦЭМ!$A$39:$A$782,$A99,СВЦЭМ!$B$39:$B$782,M$83)+'СЕТ СН'!$H$9+СВЦЭМ!$D$10+'СЕТ СН'!$H$6-'СЕТ СН'!$H$19</f>
        <v>2169.7481795399999</v>
      </c>
      <c r="N99" s="36">
        <f>SUMIFS(СВЦЭМ!$C$39:$C$782,СВЦЭМ!$A$39:$A$782,$A99,СВЦЭМ!$B$39:$B$782,N$83)+'СЕТ СН'!$H$9+СВЦЭМ!$D$10+'СЕТ СН'!$H$6-'СЕТ СН'!$H$19</f>
        <v>2188.1493718900001</v>
      </c>
      <c r="O99" s="36">
        <f>SUMIFS(СВЦЭМ!$C$39:$C$782,СВЦЭМ!$A$39:$A$782,$A99,СВЦЭМ!$B$39:$B$782,O$83)+'СЕТ СН'!$H$9+СВЦЭМ!$D$10+'СЕТ СН'!$H$6-'СЕТ СН'!$H$19</f>
        <v>2192.1141104799999</v>
      </c>
      <c r="P99" s="36">
        <f>SUMIFS(СВЦЭМ!$C$39:$C$782,СВЦЭМ!$A$39:$A$782,$A99,СВЦЭМ!$B$39:$B$782,P$83)+'СЕТ СН'!$H$9+СВЦЭМ!$D$10+'СЕТ СН'!$H$6-'СЕТ СН'!$H$19</f>
        <v>2210.26211289</v>
      </c>
      <c r="Q99" s="36">
        <f>SUMIFS(СВЦЭМ!$C$39:$C$782,СВЦЭМ!$A$39:$A$782,$A99,СВЦЭМ!$B$39:$B$782,Q$83)+'СЕТ СН'!$H$9+СВЦЭМ!$D$10+'СЕТ СН'!$H$6-'СЕТ СН'!$H$19</f>
        <v>2214.9360323600004</v>
      </c>
      <c r="R99" s="36">
        <f>SUMIFS(СВЦЭМ!$C$39:$C$782,СВЦЭМ!$A$39:$A$782,$A99,СВЦЭМ!$B$39:$B$782,R$83)+'СЕТ СН'!$H$9+СВЦЭМ!$D$10+'СЕТ СН'!$H$6-'СЕТ СН'!$H$19</f>
        <v>2214.4975747400003</v>
      </c>
      <c r="S99" s="36">
        <f>SUMIFS(СВЦЭМ!$C$39:$C$782,СВЦЭМ!$A$39:$A$782,$A99,СВЦЭМ!$B$39:$B$782,S$83)+'СЕТ СН'!$H$9+СВЦЭМ!$D$10+'СЕТ СН'!$H$6-'СЕТ СН'!$H$19</f>
        <v>2185.4224067599998</v>
      </c>
      <c r="T99" s="36">
        <f>SUMIFS(СВЦЭМ!$C$39:$C$782,СВЦЭМ!$A$39:$A$782,$A99,СВЦЭМ!$B$39:$B$782,T$83)+'СЕТ СН'!$H$9+СВЦЭМ!$D$10+'СЕТ СН'!$H$6-'СЕТ СН'!$H$19</f>
        <v>2139.1524389699998</v>
      </c>
      <c r="U99" s="36">
        <f>SUMIFS(СВЦЭМ!$C$39:$C$782,СВЦЭМ!$A$39:$A$782,$A99,СВЦЭМ!$B$39:$B$782,U$83)+'СЕТ СН'!$H$9+СВЦЭМ!$D$10+'СЕТ СН'!$H$6-'СЕТ СН'!$H$19</f>
        <v>2148.9140148200004</v>
      </c>
      <c r="V99" s="36">
        <f>SUMIFS(СВЦЭМ!$C$39:$C$782,СВЦЭМ!$A$39:$A$782,$A99,СВЦЭМ!$B$39:$B$782,V$83)+'СЕТ СН'!$H$9+СВЦЭМ!$D$10+'СЕТ СН'!$H$6-'СЕТ СН'!$H$19</f>
        <v>2171.0685548299998</v>
      </c>
      <c r="W99" s="36">
        <f>SUMIFS(СВЦЭМ!$C$39:$C$782,СВЦЭМ!$A$39:$A$782,$A99,СВЦЭМ!$B$39:$B$782,W$83)+'СЕТ СН'!$H$9+СВЦЭМ!$D$10+'СЕТ СН'!$H$6-'СЕТ СН'!$H$19</f>
        <v>2178.0737628200004</v>
      </c>
      <c r="X99" s="36">
        <f>SUMIFS(СВЦЭМ!$C$39:$C$782,СВЦЭМ!$A$39:$A$782,$A99,СВЦЭМ!$B$39:$B$782,X$83)+'СЕТ СН'!$H$9+СВЦЭМ!$D$10+'СЕТ СН'!$H$6-'СЕТ СН'!$H$19</f>
        <v>2194.4510789300002</v>
      </c>
      <c r="Y99" s="36">
        <f>SUMIFS(СВЦЭМ!$C$39:$C$782,СВЦЭМ!$A$39:$A$782,$A99,СВЦЭМ!$B$39:$B$782,Y$83)+'СЕТ СН'!$H$9+СВЦЭМ!$D$10+'СЕТ СН'!$H$6-'СЕТ СН'!$H$19</f>
        <v>2218.5693528900001</v>
      </c>
    </row>
    <row r="100" spans="1:25" ht="15.75" x14ac:dyDescent="0.2">
      <c r="A100" s="35">
        <f t="shared" si="2"/>
        <v>45308</v>
      </c>
      <c r="B100" s="36">
        <f>SUMIFS(СВЦЭМ!$C$39:$C$782,СВЦЭМ!$A$39:$A$782,$A100,СВЦЭМ!$B$39:$B$782,B$83)+'СЕТ СН'!$H$9+СВЦЭМ!$D$10+'СЕТ СН'!$H$6-'СЕТ СН'!$H$19</f>
        <v>2174.1345578199998</v>
      </c>
      <c r="C100" s="36">
        <f>SUMIFS(СВЦЭМ!$C$39:$C$782,СВЦЭМ!$A$39:$A$782,$A100,СВЦЭМ!$B$39:$B$782,C$83)+'СЕТ СН'!$H$9+СВЦЭМ!$D$10+'СЕТ СН'!$H$6-'СЕТ СН'!$H$19</f>
        <v>2217.5015776199998</v>
      </c>
      <c r="D100" s="36">
        <f>SUMIFS(СВЦЭМ!$C$39:$C$782,СВЦЭМ!$A$39:$A$782,$A100,СВЦЭМ!$B$39:$B$782,D$83)+'СЕТ СН'!$H$9+СВЦЭМ!$D$10+'СЕТ СН'!$H$6-'СЕТ СН'!$H$19</f>
        <v>2243.9358625100003</v>
      </c>
      <c r="E100" s="36">
        <f>SUMIFS(СВЦЭМ!$C$39:$C$782,СВЦЭМ!$A$39:$A$782,$A100,СВЦЭМ!$B$39:$B$782,E$83)+'СЕТ СН'!$H$9+СВЦЭМ!$D$10+'СЕТ СН'!$H$6-'СЕТ СН'!$H$19</f>
        <v>2256.5377932800002</v>
      </c>
      <c r="F100" s="36">
        <f>SUMIFS(СВЦЭМ!$C$39:$C$782,СВЦЭМ!$A$39:$A$782,$A100,СВЦЭМ!$B$39:$B$782,F$83)+'СЕТ СН'!$H$9+СВЦЭМ!$D$10+'СЕТ СН'!$H$6-'СЕТ СН'!$H$19</f>
        <v>2245.49219257</v>
      </c>
      <c r="G100" s="36">
        <f>SUMIFS(СВЦЭМ!$C$39:$C$782,СВЦЭМ!$A$39:$A$782,$A100,СВЦЭМ!$B$39:$B$782,G$83)+'СЕТ СН'!$H$9+СВЦЭМ!$D$10+'СЕТ СН'!$H$6-'СЕТ СН'!$H$19</f>
        <v>2220.3664422800002</v>
      </c>
      <c r="H100" s="36">
        <f>SUMIFS(СВЦЭМ!$C$39:$C$782,СВЦЭМ!$A$39:$A$782,$A100,СВЦЭМ!$B$39:$B$782,H$83)+'СЕТ СН'!$H$9+СВЦЭМ!$D$10+'СЕТ СН'!$H$6-'СЕТ СН'!$H$19</f>
        <v>2170.1421888100003</v>
      </c>
      <c r="I100" s="36">
        <f>SUMIFS(СВЦЭМ!$C$39:$C$782,СВЦЭМ!$A$39:$A$782,$A100,СВЦЭМ!$B$39:$B$782,I$83)+'СЕТ СН'!$H$9+СВЦЭМ!$D$10+'СЕТ СН'!$H$6-'СЕТ СН'!$H$19</f>
        <v>2131.8393468499999</v>
      </c>
      <c r="J100" s="36">
        <f>SUMIFS(СВЦЭМ!$C$39:$C$782,СВЦЭМ!$A$39:$A$782,$A100,СВЦЭМ!$B$39:$B$782,J$83)+'СЕТ СН'!$H$9+СВЦЭМ!$D$10+'СЕТ СН'!$H$6-'СЕТ СН'!$H$19</f>
        <v>2099.86684001</v>
      </c>
      <c r="K100" s="36">
        <f>SUMIFS(СВЦЭМ!$C$39:$C$782,СВЦЭМ!$A$39:$A$782,$A100,СВЦЭМ!$B$39:$B$782,K$83)+'СЕТ СН'!$H$9+СВЦЭМ!$D$10+'СЕТ СН'!$H$6-'СЕТ СН'!$H$19</f>
        <v>2081.1385749900001</v>
      </c>
      <c r="L100" s="36">
        <f>SUMIFS(СВЦЭМ!$C$39:$C$782,СВЦЭМ!$A$39:$A$782,$A100,СВЦЭМ!$B$39:$B$782,L$83)+'СЕТ СН'!$H$9+СВЦЭМ!$D$10+'СЕТ СН'!$H$6-'СЕТ СН'!$H$19</f>
        <v>2067.0278624900002</v>
      </c>
      <c r="M100" s="36">
        <f>SUMIFS(СВЦЭМ!$C$39:$C$782,СВЦЭМ!$A$39:$A$782,$A100,СВЦЭМ!$B$39:$B$782,M$83)+'СЕТ СН'!$H$9+СВЦЭМ!$D$10+'СЕТ СН'!$H$6-'СЕТ СН'!$H$19</f>
        <v>2085.7041096900002</v>
      </c>
      <c r="N100" s="36">
        <f>SUMIFS(СВЦЭМ!$C$39:$C$782,СВЦЭМ!$A$39:$A$782,$A100,СВЦЭМ!$B$39:$B$782,N$83)+'СЕТ СН'!$H$9+СВЦЭМ!$D$10+'СЕТ СН'!$H$6-'СЕТ СН'!$H$19</f>
        <v>2108.0094894800004</v>
      </c>
      <c r="O100" s="36">
        <f>SUMIFS(СВЦЭМ!$C$39:$C$782,СВЦЭМ!$A$39:$A$782,$A100,СВЦЭМ!$B$39:$B$782,O$83)+'СЕТ СН'!$H$9+СВЦЭМ!$D$10+'СЕТ СН'!$H$6-'СЕТ СН'!$H$19</f>
        <v>2106.1672665599999</v>
      </c>
      <c r="P100" s="36">
        <f>SUMIFS(СВЦЭМ!$C$39:$C$782,СВЦЭМ!$A$39:$A$782,$A100,СВЦЭМ!$B$39:$B$782,P$83)+'СЕТ СН'!$H$9+СВЦЭМ!$D$10+'СЕТ СН'!$H$6-'СЕТ СН'!$H$19</f>
        <v>2119.33552624</v>
      </c>
      <c r="Q100" s="36">
        <f>SUMIFS(СВЦЭМ!$C$39:$C$782,СВЦЭМ!$A$39:$A$782,$A100,СВЦЭМ!$B$39:$B$782,Q$83)+'СЕТ СН'!$H$9+СВЦЭМ!$D$10+'СЕТ СН'!$H$6-'СЕТ СН'!$H$19</f>
        <v>2126.1758750099998</v>
      </c>
      <c r="R100" s="36">
        <f>SUMIFS(СВЦЭМ!$C$39:$C$782,СВЦЭМ!$A$39:$A$782,$A100,СВЦЭМ!$B$39:$B$782,R$83)+'СЕТ СН'!$H$9+СВЦЭМ!$D$10+'СЕТ СН'!$H$6-'СЕТ СН'!$H$19</f>
        <v>2126.4868410700001</v>
      </c>
      <c r="S100" s="36">
        <f>SUMIFS(СВЦЭМ!$C$39:$C$782,СВЦЭМ!$A$39:$A$782,$A100,СВЦЭМ!$B$39:$B$782,S$83)+'СЕТ СН'!$H$9+СВЦЭМ!$D$10+'СЕТ СН'!$H$6-'СЕТ СН'!$H$19</f>
        <v>2096.6669655699998</v>
      </c>
      <c r="T100" s="36">
        <f>SUMIFS(СВЦЭМ!$C$39:$C$782,СВЦЭМ!$A$39:$A$782,$A100,СВЦЭМ!$B$39:$B$782,T$83)+'СЕТ СН'!$H$9+СВЦЭМ!$D$10+'СЕТ СН'!$H$6-'СЕТ СН'!$H$19</f>
        <v>2048.9096983099998</v>
      </c>
      <c r="U100" s="36">
        <f>SUMIFS(СВЦЭМ!$C$39:$C$782,СВЦЭМ!$A$39:$A$782,$A100,СВЦЭМ!$B$39:$B$782,U$83)+'СЕТ СН'!$H$9+СВЦЭМ!$D$10+'СЕТ СН'!$H$6-'СЕТ СН'!$H$19</f>
        <v>2059.0117188700001</v>
      </c>
      <c r="V100" s="36">
        <f>SUMIFS(СВЦЭМ!$C$39:$C$782,СВЦЭМ!$A$39:$A$782,$A100,СВЦЭМ!$B$39:$B$782,V$83)+'СЕТ СН'!$H$9+СВЦЭМ!$D$10+'СЕТ СН'!$H$6-'СЕТ СН'!$H$19</f>
        <v>2078.5404955800004</v>
      </c>
      <c r="W100" s="36">
        <f>SUMIFS(СВЦЭМ!$C$39:$C$782,СВЦЭМ!$A$39:$A$782,$A100,СВЦЭМ!$B$39:$B$782,W$83)+'СЕТ СН'!$H$9+СВЦЭМ!$D$10+'СЕТ СН'!$H$6-'СЕТ СН'!$H$19</f>
        <v>2088.3075059100001</v>
      </c>
      <c r="X100" s="36">
        <f>SUMIFS(СВЦЭМ!$C$39:$C$782,СВЦЭМ!$A$39:$A$782,$A100,СВЦЭМ!$B$39:$B$782,X$83)+'СЕТ СН'!$H$9+СВЦЭМ!$D$10+'СЕТ СН'!$H$6-'СЕТ СН'!$H$19</f>
        <v>2116.1316919000001</v>
      </c>
      <c r="Y100" s="36">
        <f>SUMIFS(СВЦЭМ!$C$39:$C$782,СВЦЭМ!$A$39:$A$782,$A100,СВЦЭМ!$B$39:$B$782,Y$83)+'СЕТ СН'!$H$9+СВЦЭМ!$D$10+'СЕТ СН'!$H$6-'СЕТ СН'!$H$19</f>
        <v>2141.9921268799999</v>
      </c>
    </row>
    <row r="101" spans="1:25" ht="15.75" x14ac:dyDescent="0.2">
      <c r="A101" s="35">
        <f t="shared" si="2"/>
        <v>45309</v>
      </c>
      <c r="B101" s="36">
        <f>SUMIFS(СВЦЭМ!$C$39:$C$782,СВЦЭМ!$A$39:$A$782,$A101,СВЦЭМ!$B$39:$B$782,B$83)+'СЕТ СН'!$H$9+СВЦЭМ!$D$10+'СЕТ СН'!$H$6-'СЕТ СН'!$H$19</f>
        <v>2197.6648212300001</v>
      </c>
      <c r="C101" s="36">
        <f>SUMIFS(СВЦЭМ!$C$39:$C$782,СВЦЭМ!$A$39:$A$782,$A101,СВЦЭМ!$B$39:$B$782,C$83)+'СЕТ СН'!$H$9+СВЦЭМ!$D$10+'СЕТ СН'!$H$6-'СЕТ СН'!$H$19</f>
        <v>2191.1409111299999</v>
      </c>
      <c r="D101" s="36">
        <f>SUMIFS(СВЦЭМ!$C$39:$C$782,СВЦЭМ!$A$39:$A$782,$A101,СВЦЭМ!$B$39:$B$782,D$83)+'СЕТ СН'!$H$9+СВЦЭМ!$D$10+'СЕТ СН'!$H$6-'СЕТ СН'!$H$19</f>
        <v>2229.0266910700002</v>
      </c>
      <c r="E101" s="36">
        <f>SUMIFS(СВЦЭМ!$C$39:$C$782,СВЦЭМ!$A$39:$A$782,$A101,СВЦЭМ!$B$39:$B$782,E$83)+'СЕТ СН'!$H$9+СВЦЭМ!$D$10+'СЕТ СН'!$H$6-'СЕТ СН'!$H$19</f>
        <v>2259.4042176600001</v>
      </c>
      <c r="F101" s="36">
        <f>SUMIFS(СВЦЭМ!$C$39:$C$782,СВЦЭМ!$A$39:$A$782,$A101,СВЦЭМ!$B$39:$B$782,F$83)+'СЕТ СН'!$H$9+СВЦЭМ!$D$10+'СЕТ СН'!$H$6-'СЕТ СН'!$H$19</f>
        <v>2263.80792733</v>
      </c>
      <c r="G101" s="36">
        <f>SUMIFS(СВЦЭМ!$C$39:$C$782,СВЦЭМ!$A$39:$A$782,$A101,СВЦЭМ!$B$39:$B$782,G$83)+'СЕТ СН'!$H$9+СВЦЭМ!$D$10+'СЕТ СН'!$H$6-'СЕТ СН'!$H$19</f>
        <v>2249.2545621899999</v>
      </c>
      <c r="H101" s="36">
        <f>SUMIFS(СВЦЭМ!$C$39:$C$782,СВЦЭМ!$A$39:$A$782,$A101,СВЦЭМ!$B$39:$B$782,H$83)+'СЕТ СН'!$H$9+СВЦЭМ!$D$10+'СЕТ СН'!$H$6-'СЕТ СН'!$H$19</f>
        <v>2222.8856248900001</v>
      </c>
      <c r="I101" s="36">
        <f>SUMIFS(СВЦЭМ!$C$39:$C$782,СВЦЭМ!$A$39:$A$782,$A101,СВЦЭМ!$B$39:$B$782,I$83)+'СЕТ СН'!$H$9+СВЦЭМ!$D$10+'СЕТ СН'!$H$6-'СЕТ СН'!$H$19</f>
        <v>2231.96179755</v>
      </c>
      <c r="J101" s="36">
        <f>SUMIFS(СВЦЭМ!$C$39:$C$782,СВЦЭМ!$A$39:$A$782,$A101,СВЦЭМ!$B$39:$B$782,J$83)+'СЕТ СН'!$H$9+СВЦЭМ!$D$10+'СЕТ СН'!$H$6-'СЕТ СН'!$H$19</f>
        <v>2214.42302569</v>
      </c>
      <c r="K101" s="36">
        <f>SUMIFS(СВЦЭМ!$C$39:$C$782,СВЦЭМ!$A$39:$A$782,$A101,СВЦЭМ!$B$39:$B$782,K$83)+'СЕТ СН'!$H$9+СВЦЭМ!$D$10+'СЕТ СН'!$H$6-'СЕТ СН'!$H$19</f>
        <v>2183.8843561800004</v>
      </c>
      <c r="L101" s="36">
        <f>SUMIFS(СВЦЭМ!$C$39:$C$782,СВЦЭМ!$A$39:$A$782,$A101,СВЦЭМ!$B$39:$B$782,L$83)+'СЕТ СН'!$H$9+СВЦЭМ!$D$10+'СЕТ СН'!$H$6-'СЕТ СН'!$H$19</f>
        <v>2189.8670351000001</v>
      </c>
      <c r="M101" s="36">
        <f>SUMIFS(СВЦЭМ!$C$39:$C$782,СВЦЭМ!$A$39:$A$782,$A101,СВЦЭМ!$B$39:$B$782,M$83)+'СЕТ СН'!$H$9+СВЦЭМ!$D$10+'СЕТ СН'!$H$6-'СЕТ СН'!$H$19</f>
        <v>2202.62987651</v>
      </c>
      <c r="N101" s="36">
        <f>SUMIFS(СВЦЭМ!$C$39:$C$782,СВЦЭМ!$A$39:$A$782,$A101,СВЦЭМ!$B$39:$B$782,N$83)+'СЕТ СН'!$H$9+СВЦЭМ!$D$10+'СЕТ СН'!$H$6-'СЕТ СН'!$H$19</f>
        <v>2224.34986273</v>
      </c>
      <c r="O101" s="36">
        <f>SUMIFS(СВЦЭМ!$C$39:$C$782,СВЦЭМ!$A$39:$A$782,$A101,СВЦЭМ!$B$39:$B$782,O$83)+'СЕТ СН'!$H$9+СВЦЭМ!$D$10+'СЕТ СН'!$H$6-'СЕТ СН'!$H$19</f>
        <v>2234.9232867999999</v>
      </c>
      <c r="P101" s="36">
        <f>SUMIFS(СВЦЭМ!$C$39:$C$782,СВЦЭМ!$A$39:$A$782,$A101,СВЦЭМ!$B$39:$B$782,P$83)+'СЕТ СН'!$H$9+СВЦЭМ!$D$10+'СЕТ СН'!$H$6-'СЕТ СН'!$H$19</f>
        <v>2248.7132615600003</v>
      </c>
      <c r="Q101" s="36">
        <f>SUMIFS(СВЦЭМ!$C$39:$C$782,СВЦЭМ!$A$39:$A$782,$A101,СВЦЭМ!$B$39:$B$782,Q$83)+'СЕТ СН'!$H$9+СВЦЭМ!$D$10+'СЕТ СН'!$H$6-'СЕТ СН'!$H$19</f>
        <v>2254.4161083500003</v>
      </c>
      <c r="R101" s="36">
        <f>SUMIFS(СВЦЭМ!$C$39:$C$782,СВЦЭМ!$A$39:$A$782,$A101,СВЦЭМ!$B$39:$B$782,R$83)+'СЕТ СН'!$H$9+СВЦЭМ!$D$10+'СЕТ СН'!$H$6-'СЕТ СН'!$H$19</f>
        <v>2254.7093696299999</v>
      </c>
      <c r="S101" s="36">
        <f>SUMIFS(СВЦЭМ!$C$39:$C$782,СВЦЭМ!$A$39:$A$782,$A101,СВЦЭМ!$B$39:$B$782,S$83)+'СЕТ СН'!$H$9+СВЦЭМ!$D$10+'СЕТ СН'!$H$6-'СЕТ СН'!$H$19</f>
        <v>2218.0669960200003</v>
      </c>
      <c r="T101" s="36">
        <f>SUMIFS(СВЦЭМ!$C$39:$C$782,СВЦЭМ!$A$39:$A$782,$A101,СВЦЭМ!$B$39:$B$782,T$83)+'СЕТ СН'!$H$9+СВЦЭМ!$D$10+'СЕТ СН'!$H$6-'СЕТ СН'!$H$19</f>
        <v>2168.19510326</v>
      </c>
      <c r="U101" s="36">
        <f>SUMIFS(СВЦЭМ!$C$39:$C$782,СВЦЭМ!$A$39:$A$782,$A101,СВЦЭМ!$B$39:$B$782,U$83)+'СЕТ СН'!$H$9+СВЦЭМ!$D$10+'СЕТ СН'!$H$6-'СЕТ СН'!$H$19</f>
        <v>2179.2397970800002</v>
      </c>
      <c r="V101" s="36">
        <f>SUMIFS(СВЦЭМ!$C$39:$C$782,СВЦЭМ!$A$39:$A$782,$A101,СВЦЭМ!$B$39:$B$782,V$83)+'СЕТ СН'!$H$9+СВЦЭМ!$D$10+'СЕТ СН'!$H$6-'СЕТ СН'!$H$19</f>
        <v>2195.0506563899999</v>
      </c>
      <c r="W101" s="36">
        <f>SUMIFS(СВЦЭМ!$C$39:$C$782,СВЦЭМ!$A$39:$A$782,$A101,СВЦЭМ!$B$39:$B$782,W$83)+'СЕТ СН'!$H$9+СВЦЭМ!$D$10+'СЕТ СН'!$H$6-'СЕТ СН'!$H$19</f>
        <v>2200.38399712</v>
      </c>
      <c r="X101" s="36">
        <f>SUMIFS(СВЦЭМ!$C$39:$C$782,СВЦЭМ!$A$39:$A$782,$A101,СВЦЭМ!$B$39:$B$782,X$83)+'СЕТ СН'!$H$9+СВЦЭМ!$D$10+'СЕТ СН'!$H$6-'СЕТ СН'!$H$19</f>
        <v>2225.1604619999998</v>
      </c>
      <c r="Y101" s="36">
        <f>SUMIFS(СВЦЭМ!$C$39:$C$782,СВЦЭМ!$A$39:$A$782,$A101,СВЦЭМ!$B$39:$B$782,Y$83)+'СЕТ СН'!$H$9+СВЦЭМ!$D$10+'СЕТ СН'!$H$6-'СЕТ СН'!$H$19</f>
        <v>2255.7814549100003</v>
      </c>
    </row>
    <row r="102" spans="1:25" ht="15.75" x14ac:dyDescent="0.2">
      <c r="A102" s="35">
        <f t="shared" si="2"/>
        <v>45310</v>
      </c>
      <c r="B102" s="36">
        <f>SUMIFS(СВЦЭМ!$C$39:$C$782,СВЦЭМ!$A$39:$A$782,$A102,СВЦЭМ!$B$39:$B$782,B$83)+'СЕТ СН'!$H$9+СВЦЭМ!$D$10+'СЕТ СН'!$H$6-'СЕТ СН'!$H$19</f>
        <v>2292.9464685800003</v>
      </c>
      <c r="C102" s="36">
        <f>SUMIFS(СВЦЭМ!$C$39:$C$782,СВЦЭМ!$A$39:$A$782,$A102,СВЦЭМ!$B$39:$B$782,C$83)+'СЕТ СН'!$H$9+СВЦЭМ!$D$10+'СЕТ СН'!$H$6-'СЕТ СН'!$H$19</f>
        <v>2331.09952651</v>
      </c>
      <c r="D102" s="36">
        <f>SUMIFS(СВЦЭМ!$C$39:$C$782,СВЦЭМ!$A$39:$A$782,$A102,СВЦЭМ!$B$39:$B$782,D$83)+'СЕТ СН'!$H$9+СВЦЭМ!$D$10+'СЕТ СН'!$H$6-'СЕТ СН'!$H$19</f>
        <v>2341.4433288099999</v>
      </c>
      <c r="E102" s="36">
        <f>SUMIFS(СВЦЭМ!$C$39:$C$782,СВЦЭМ!$A$39:$A$782,$A102,СВЦЭМ!$B$39:$B$782,E$83)+'СЕТ СН'!$H$9+СВЦЭМ!$D$10+'СЕТ СН'!$H$6-'СЕТ СН'!$H$19</f>
        <v>2350.9348255700002</v>
      </c>
      <c r="F102" s="36">
        <f>SUMIFS(СВЦЭМ!$C$39:$C$782,СВЦЭМ!$A$39:$A$782,$A102,СВЦЭМ!$B$39:$B$782,F$83)+'СЕТ СН'!$H$9+СВЦЭМ!$D$10+'СЕТ СН'!$H$6-'СЕТ СН'!$H$19</f>
        <v>2345.5643296799999</v>
      </c>
      <c r="G102" s="36">
        <f>SUMIFS(СВЦЭМ!$C$39:$C$782,СВЦЭМ!$A$39:$A$782,$A102,СВЦЭМ!$B$39:$B$782,G$83)+'СЕТ СН'!$H$9+СВЦЭМ!$D$10+'СЕТ СН'!$H$6-'СЕТ СН'!$H$19</f>
        <v>2331.8040563300001</v>
      </c>
      <c r="H102" s="36">
        <f>SUMIFS(СВЦЭМ!$C$39:$C$782,СВЦЭМ!$A$39:$A$782,$A102,СВЦЭМ!$B$39:$B$782,H$83)+'СЕТ СН'!$H$9+СВЦЭМ!$D$10+'СЕТ СН'!$H$6-'СЕТ СН'!$H$19</f>
        <v>2273.65331092</v>
      </c>
      <c r="I102" s="36">
        <f>SUMIFS(СВЦЭМ!$C$39:$C$782,СВЦЭМ!$A$39:$A$782,$A102,СВЦЭМ!$B$39:$B$782,I$83)+'СЕТ СН'!$H$9+СВЦЭМ!$D$10+'СЕТ СН'!$H$6-'СЕТ СН'!$H$19</f>
        <v>2223.8086550799999</v>
      </c>
      <c r="J102" s="36">
        <f>SUMIFS(СВЦЭМ!$C$39:$C$782,СВЦЭМ!$A$39:$A$782,$A102,СВЦЭМ!$B$39:$B$782,J$83)+'СЕТ СН'!$H$9+СВЦЭМ!$D$10+'СЕТ СН'!$H$6-'СЕТ СН'!$H$19</f>
        <v>2197.11015374</v>
      </c>
      <c r="K102" s="36">
        <f>SUMIFS(СВЦЭМ!$C$39:$C$782,СВЦЭМ!$A$39:$A$782,$A102,СВЦЭМ!$B$39:$B$782,K$83)+'СЕТ СН'!$H$9+СВЦЭМ!$D$10+'СЕТ СН'!$H$6-'СЕТ СН'!$H$19</f>
        <v>2176.95877023</v>
      </c>
      <c r="L102" s="36">
        <f>SUMIFS(СВЦЭМ!$C$39:$C$782,СВЦЭМ!$A$39:$A$782,$A102,СВЦЭМ!$B$39:$B$782,L$83)+'СЕТ СН'!$H$9+СВЦЭМ!$D$10+'СЕТ СН'!$H$6-'СЕТ СН'!$H$19</f>
        <v>2169.2687033000002</v>
      </c>
      <c r="M102" s="36">
        <f>SUMIFS(СВЦЭМ!$C$39:$C$782,СВЦЭМ!$A$39:$A$782,$A102,СВЦЭМ!$B$39:$B$782,M$83)+'СЕТ СН'!$H$9+СВЦЭМ!$D$10+'СЕТ СН'!$H$6-'СЕТ СН'!$H$19</f>
        <v>2171.0574616000004</v>
      </c>
      <c r="N102" s="36">
        <f>SUMIFS(СВЦЭМ!$C$39:$C$782,СВЦЭМ!$A$39:$A$782,$A102,СВЦЭМ!$B$39:$B$782,N$83)+'СЕТ СН'!$H$9+СВЦЭМ!$D$10+'СЕТ СН'!$H$6-'СЕТ СН'!$H$19</f>
        <v>2184.9771350999999</v>
      </c>
      <c r="O102" s="36">
        <f>SUMIFS(СВЦЭМ!$C$39:$C$782,СВЦЭМ!$A$39:$A$782,$A102,СВЦЭМ!$B$39:$B$782,O$83)+'СЕТ СН'!$H$9+СВЦЭМ!$D$10+'СЕТ СН'!$H$6-'СЕТ СН'!$H$19</f>
        <v>2188.0761249500001</v>
      </c>
      <c r="P102" s="36">
        <f>SUMIFS(СВЦЭМ!$C$39:$C$782,СВЦЭМ!$A$39:$A$782,$A102,СВЦЭМ!$B$39:$B$782,P$83)+'СЕТ СН'!$H$9+СВЦЭМ!$D$10+'СЕТ СН'!$H$6-'СЕТ СН'!$H$19</f>
        <v>2196.89777194</v>
      </c>
      <c r="Q102" s="36">
        <f>SUMIFS(СВЦЭМ!$C$39:$C$782,СВЦЭМ!$A$39:$A$782,$A102,СВЦЭМ!$B$39:$B$782,Q$83)+'СЕТ СН'!$H$9+СВЦЭМ!$D$10+'СЕТ СН'!$H$6-'СЕТ СН'!$H$19</f>
        <v>2215.9501900800001</v>
      </c>
      <c r="R102" s="36">
        <f>SUMIFS(СВЦЭМ!$C$39:$C$782,СВЦЭМ!$A$39:$A$782,$A102,СВЦЭМ!$B$39:$B$782,R$83)+'СЕТ СН'!$H$9+СВЦЭМ!$D$10+'СЕТ СН'!$H$6-'СЕТ СН'!$H$19</f>
        <v>2228.5952144600001</v>
      </c>
      <c r="S102" s="36">
        <f>SUMIFS(СВЦЭМ!$C$39:$C$782,СВЦЭМ!$A$39:$A$782,$A102,СВЦЭМ!$B$39:$B$782,S$83)+'СЕТ СН'!$H$9+СВЦЭМ!$D$10+'СЕТ СН'!$H$6-'СЕТ СН'!$H$19</f>
        <v>2187.0316479200001</v>
      </c>
      <c r="T102" s="36">
        <f>SUMIFS(СВЦЭМ!$C$39:$C$782,СВЦЭМ!$A$39:$A$782,$A102,СВЦЭМ!$B$39:$B$782,T$83)+'СЕТ СН'!$H$9+СВЦЭМ!$D$10+'СЕТ СН'!$H$6-'СЕТ СН'!$H$19</f>
        <v>2137.4581083600001</v>
      </c>
      <c r="U102" s="36">
        <f>SUMIFS(СВЦЭМ!$C$39:$C$782,СВЦЭМ!$A$39:$A$782,$A102,СВЦЭМ!$B$39:$B$782,U$83)+'СЕТ СН'!$H$9+СВЦЭМ!$D$10+'СЕТ СН'!$H$6-'СЕТ СН'!$H$19</f>
        <v>2154.1966759500001</v>
      </c>
      <c r="V102" s="36">
        <f>SUMIFS(СВЦЭМ!$C$39:$C$782,СВЦЭМ!$A$39:$A$782,$A102,СВЦЭМ!$B$39:$B$782,V$83)+'СЕТ СН'!$H$9+СВЦЭМ!$D$10+'СЕТ СН'!$H$6-'СЕТ СН'!$H$19</f>
        <v>2166.2170457700004</v>
      </c>
      <c r="W102" s="36">
        <f>SUMIFS(СВЦЭМ!$C$39:$C$782,СВЦЭМ!$A$39:$A$782,$A102,СВЦЭМ!$B$39:$B$782,W$83)+'СЕТ СН'!$H$9+СВЦЭМ!$D$10+'СЕТ СН'!$H$6-'СЕТ СН'!$H$19</f>
        <v>2168.2062088399998</v>
      </c>
      <c r="X102" s="36">
        <f>SUMIFS(СВЦЭМ!$C$39:$C$782,СВЦЭМ!$A$39:$A$782,$A102,СВЦЭМ!$B$39:$B$782,X$83)+'СЕТ СН'!$H$9+СВЦЭМ!$D$10+'СЕТ СН'!$H$6-'СЕТ СН'!$H$19</f>
        <v>2193.1702991000002</v>
      </c>
      <c r="Y102" s="36">
        <f>SUMIFS(СВЦЭМ!$C$39:$C$782,СВЦЭМ!$A$39:$A$782,$A102,СВЦЭМ!$B$39:$B$782,Y$83)+'СЕТ СН'!$H$9+СВЦЭМ!$D$10+'СЕТ СН'!$H$6-'СЕТ СН'!$H$19</f>
        <v>2287.5290543900001</v>
      </c>
    </row>
    <row r="103" spans="1:25" ht="15.75" x14ac:dyDescent="0.2">
      <c r="A103" s="35">
        <f t="shared" si="2"/>
        <v>45311</v>
      </c>
      <c r="B103" s="36">
        <f>SUMIFS(СВЦЭМ!$C$39:$C$782,СВЦЭМ!$A$39:$A$782,$A103,СВЦЭМ!$B$39:$B$782,B$83)+'СЕТ СН'!$H$9+СВЦЭМ!$D$10+'СЕТ СН'!$H$6-'СЕТ СН'!$H$19</f>
        <v>2281.0141815200004</v>
      </c>
      <c r="C103" s="36">
        <f>SUMIFS(СВЦЭМ!$C$39:$C$782,СВЦЭМ!$A$39:$A$782,$A103,СВЦЭМ!$B$39:$B$782,C$83)+'СЕТ СН'!$H$9+СВЦЭМ!$D$10+'СЕТ СН'!$H$6-'СЕТ СН'!$H$19</f>
        <v>2291.2660973500001</v>
      </c>
      <c r="D103" s="36">
        <f>SUMIFS(СВЦЭМ!$C$39:$C$782,СВЦЭМ!$A$39:$A$782,$A103,СВЦЭМ!$B$39:$B$782,D$83)+'СЕТ СН'!$H$9+СВЦЭМ!$D$10+'СЕТ СН'!$H$6-'СЕТ СН'!$H$19</f>
        <v>2320.4622498899998</v>
      </c>
      <c r="E103" s="36">
        <f>SUMIFS(СВЦЭМ!$C$39:$C$782,СВЦЭМ!$A$39:$A$782,$A103,СВЦЭМ!$B$39:$B$782,E$83)+'СЕТ СН'!$H$9+СВЦЭМ!$D$10+'СЕТ СН'!$H$6-'СЕТ СН'!$H$19</f>
        <v>2330.1839789100004</v>
      </c>
      <c r="F103" s="36">
        <f>SUMIFS(СВЦЭМ!$C$39:$C$782,СВЦЭМ!$A$39:$A$782,$A103,СВЦЭМ!$B$39:$B$782,F$83)+'СЕТ СН'!$H$9+СВЦЭМ!$D$10+'СЕТ СН'!$H$6-'СЕТ СН'!$H$19</f>
        <v>2327.3296069200001</v>
      </c>
      <c r="G103" s="36">
        <f>SUMIFS(СВЦЭМ!$C$39:$C$782,СВЦЭМ!$A$39:$A$782,$A103,СВЦЭМ!$B$39:$B$782,G$83)+'СЕТ СН'!$H$9+СВЦЭМ!$D$10+'СЕТ СН'!$H$6-'СЕТ СН'!$H$19</f>
        <v>2315.6267639100001</v>
      </c>
      <c r="H103" s="36">
        <f>SUMIFS(СВЦЭМ!$C$39:$C$782,СВЦЭМ!$A$39:$A$782,$A103,СВЦЭМ!$B$39:$B$782,H$83)+'СЕТ СН'!$H$9+СВЦЭМ!$D$10+'СЕТ СН'!$H$6-'СЕТ СН'!$H$19</f>
        <v>2284.3615892600001</v>
      </c>
      <c r="I103" s="36">
        <f>SUMIFS(СВЦЭМ!$C$39:$C$782,СВЦЭМ!$A$39:$A$782,$A103,СВЦЭМ!$B$39:$B$782,I$83)+'СЕТ СН'!$H$9+СВЦЭМ!$D$10+'СЕТ СН'!$H$6-'СЕТ СН'!$H$19</f>
        <v>2265.4249464100003</v>
      </c>
      <c r="J103" s="36">
        <f>SUMIFS(СВЦЭМ!$C$39:$C$782,СВЦЭМ!$A$39:$A$782,$A103,СВЦЭМ!$B$39:$B$782,J$83)+'СЕТ СН'!$H$9+СВЦЭМ!$D$10+'СЕТ СН'!$H$6-'СЕТ СН'!$H$19</f>
        <v>2210.7941930200004</v>
      </c>
      <c r="K103" s="36">
        <f>SUMIFS(СВЦЭМ!$C$39:$C$782,СВЦЭМ!$A$39:$A$782,$A103,СВЦЭМ!$B$39:$B$782,K$83)+'СЕТ СН'!$H$9+СВЦЭМ!$D$10+'СЕТ СН'!$H$6-'СЕТ СН'!$H$19</f>
        <v>2172.1895059899998</v>
      </c>
      <c r="L103" s="36">
        <f>SUMIFS(СВЦЭМ!$C$39:$C$782,СВЦЭМ!$A$39:$A$782,$A103,СВЦЭМ!$B$39:$B$782,L$83)+'СЕТ СН'!$H$9+СВЦЭМ!$D$10+'СЕТ СН'!$H$6-'СЕТ СН'!$H$19</f>
        <v>2144.56045877</v>
      </c>
      <c r="M103" s="36">
        <f>SUMIFS(СВЦЭМ!$C$39:$C$782,СВЦЭМ!$A$39:$A$782,$A103,СВЦЭМ!$B$39:$B$782,M$83)+'СЕТ СН'!$H$9+СВЦЭМ!$D$10+'СЕТ СН'!$H$6-'СЕТ СН'!$H$19</f>
        <v>2147.9401659100004</v>
      </c>
      <c r="N103" s="36">
        <f>SUMIFS(СВЦЭМ!$C$39:$C$782,СВЦЭМ!$A$39:$A$782,$A103,СВЦЭМ!$B$39:$B$782,N$83)+'СЕТ СН'!$H$9+СВЦЭМ!$D$10+'СЕТ СН'!$H$6-'СЕТ СН'!$H$19</f>
        <v>2165.2369324000001</v>
      </c>
      <c r="O103" s="36">
        <f>SUMIFS(СВЦЭМ!$C$39:$C$782,СВЦЭМ!$A$39:$A$782,$A103,СВЦЭМ!$B$39:$B$782,O$83)+'СЕТ СН'!$H$9+СВЦЭМ!$D$10+'СЕТ СН'!$H$6-'СЕТ СН'!$H$19</f>
        <v>2179.26751087</v>
      </c>
      <c r="P103" s="36">
        <f>SUMIFS(СВЦЭМ!$C$39:$C$782,СВЦЭМ!$A$39:$A$782,$A103,СВЦЭМ!$B$39:$B$782,P$83)+'СЕТ СН'!$H$9+СВЦЭМ!$D$10+'СЕТ СН'!$H$6-'СЕТ СН'!$H$19</f>
        <v>2193.6116348800001</v>
      </c>
      <c r="Q103" s="36">
        <f>SUMIFS(СВЦЭМ!$C$39:$C$782,СВЦЭМ!$A$39:$A$782,$A103,СВЦЭМ!$B$39:$B$782,Q$83)+'СЕТ СН'!$H$9+СВЦЭМ!$D$10+'СЕТ СН'!$H$6-'СЕТ СН'!$H$19</f>
        <v>2205.7443472</v>
      </c>
      <c r="R103" s="36">
        <f>SUMIFS(СВЦЭМ!$C$39:$C$782,СВЦЭМ!$A$39:$A$782,$A103,СВЦЭМ!$B$39:$B$782,R$83)+'СЕТ СН'!$H$9+СВЦЭМ!$D$10+'СЕТ СН'!$H$6-'СЕТ СН'!$H$19</f>
        <v>2218.7343655700001</v>
      </c>
      <c r="S103" s="36">
        <f>SUMIFS(СВЦЭМ!$C$39:$C$782,СВЦЭМ!$A$39:$A$782,$A103,СВЦЭМ!$B$39:$B$782,S$83)+'СЕТ СН'!$H$9+СВЦЭМ!$D$10+'СЕТ СН'!$H$6-'СЕТ СН'!$H$19</f>
        <v>2185.9594685900001</v>
      </c>
      <c r="T103" s="36">
        <f>SUMIFS(СВЦЭМ!$C$39:$C$782,СВЦЭМ!$A$39:$A$782,$A103,СВЦЭМ!$B$39:$B$782,T$83)+'СЕТ СН'!$H$9+СВЦЭМ!$D$10+'СЕТ СН'!$H$6-'СЕТ СН'!$H$19</f>
        <v>2141.1665760200003</v>
      </c>
      <c r="U103" s="36">
        <f>SUMIFS(СВЦЭМ!$C$39:$C$782,СВЦЭМ!$A$39:$A$782,$A103,СВЦЭМ!$B$39:$B$782,U$83)+'СЕТ СН'!$H$9+СВЦЭМ!$D$10+'СЕТ СН'!$H$6-'СЕТ СН'!$H$19</f>
        <v>2161.02431239</v>
      </c>
      <c r="V103" s="36">
        <f>SUMIFS(СВЦЭМ!$C$39:$C$782,СВЦЭМ!$A$39:$A$782,$A103,СВЦЭМ!$B$39:$B$782,V$83)+'СЕТ СН'!$H$9+СВЦЭМ!$D$10+'СЕТ СН'!$H$6-'СЕТ СН'!$H$19</f>
        <v>2168.1320138999999</v>
      </c>
      <c r="W103" s="36">
        <f>SUMIFS(СВЦЭМ!$C$39:$C$782,СВЦЭМ!$A$39:$A$782,$A103,СВЦЭМ!$B$39:$B$782,W$83)+'СЕТ СН'!$H$9+СВЦЭМ!$D$10+'СЕТ СН'!$H$6-'СЕТ СН'!$H$19</f>
        <v>2178.8647361800004</v>
      </c>
      <c r="X103" s="36">
        <f>SUMIFS(СВЦЭМ!$C$39:$C$782,СВЦЭМ!$A$39:$A$782,$A103,СВЦЭМ!$B$39:$B$782,X$83)+'СЕТ СН'!$H$9+СВЦЭМ!$D$10+'СЕТ СН'!$H$6-'СЕТ СН'!$H$19</f>
        <v>2200.5687668</v>
      </c>
      <c r="Y103" s="36">
        <f>SUMIFS(СВЦЭМ!$C$39:$C$782,СВЦЭМ!$A$39:$A$782,$A103,СВЦЭМ!$B$39:$B$782,Y$83)+'СЕТ СН'!$H$9+СВЦЭМ!$D$10+'СЕТ СН'!$H$6-'СЕТ СН'!$H$19</f>
        <v>2219.3246229599999</v>
      </c>
    </row>
    <row r="104" spans="1:25" ht="15.75" x14ac:dyDescent="0.2">
      <c r="A104" s="35">
        <f t="shared" si="2"/>
        <v>45312</v>
      </c>
      <c r="B104" s="36">
        <f>SUMIFS(СВЦЭМ!$C$39:$C$782,СВЦЭМ!$A$39:$A$782,$A104,СВЦЭМ!$B$39:$B$782,B$83)+'СЕТ СН'!$H$9+СВЦЭМ!$D$10+'СЕТ СН'!$H$6-'СЕТ СН'!$H$19</f>
        <v>2266.81822199</v>
      </c>
      <c r="C104" s="36">
        <f>SUMIFS(СВЦЭМ!$C$39:$C$782,СВЦЭМ!$A$39:$A$782,$A104,СВЦЭМ!$B$39:$B$782,C$83)+'СЕТ СН'!$H$9+СВЦЭМ!$D$10+'СЕТ СН'!$H$6-'СЕТ СН'!$H$19</f>
        <v>2307.7097100600004</v>
      </c>
      <c r="D104" s="36">
        <f>SUMIFS(СВЦЭМ!$C$39:$C$782,СВЦЭМ!$A$39:$A$782,$A104,СВЦЭМ!$B$39:$B$782,D$83)+'СЕТ СН'!$H$9+СВЦЭМ!$D$10+'СЕТ СН'!$H$6-'СЕТ СН'!$H$19</f>
        <v>2321.8797739600004</v>
      </c>
      <c r="E104" s="36">
        <f>SUMIFS(СВЦЭМ!$C$39:$C$782,СВЦЭМ!$A$39:$A$782,$A104,СВЦЭМ!$B$39:$B$782,E$83)+'СЕТ СН'!$H$9+СВЦЭМ!$D$10+'СЕТ СН'!$H$6-'СЕТ СН'!$H$19</f>
        <v>2336.7042524799999</v>
      </c>
      <c r="F104" s="36">
        <f>SUMIFS(СВЦЭМ!$C$39:$C$782,СВЦЭМ!$A$39:$A$782,$A104,СВЦЭМ!$B$39:$B$782,F$83)+'СЕТ СН'!$H$9+СВЦЭМ!$D$10+'СЕТ СН'!$H$6-'СЕТ СН'!$H$19</f>
        <v>2333.73349143</v>
      </c>
      <c r="G104" s="36">
        <f>SUMIFS(СВЦЭМ!$C$39:$C$782,СВЦЭМ!$A$39:$A$782,$A104,СВЦЭМ!$B$39:$B$782,G$83)+'СЕТ СН'!$H$9+СВЦЭМ!$D$10+'СЕТ СН'!$H$6-'СЕТ СН'!$H$19</f>
        <v>2329.0800639600002</v>
      </c>
      <c r="H104" s="36">
        <f>SUMIFS(СВЦЭМ!$C$39:$C$782,СВЦЭМ!$A$39:$A$782,$A104,СВЦЭМ!$B$39:$B$782,H$83)+'СЕТ СН'!$H$9+СВЦЭМ!$D$10+'СЕТ СН'!$H$6-'СЕТ СН'!$H$19</f>
        <v>2318.0590424700003</v>
      </c>
      <c r="I104" s="36">
        <f>SUMIFS(СВЦЭМ!$C$39:$C$782,СВЦЭМ!$A$39:$A$782,$A104,СВЦЭМ!$B$39:$B$782,I$83)+'СЕТ СН'!$H$9+СВЦЭМ!$D$10+'СЕТ СН'!$H$6-'СЕТ СН'!$H$19</f>
        <v>2312.36552127</v>
      </c>
      <c r="J104" s="36">
        <f>SUMIFS(СВЦЭМ!$C$39:$C$782,СВЦЭМ!$A$39:$A$782,$A104,СВЦЭМ!$B$39:$B$782,J$83)+'СЕТ СН'!$H$9+СВЦЭМ!$D$10+'СЕТ СН'!$H$6-'СЕТ СН'!$H$19</f>
        <v>2265.4513245300004</v>
      </c>
      <c r="K104" s="36">
        <f>SUMIFS(СВЦЭМ!$C$39:$C$782,СВЦЭМ!$A$39:$A$782,$A104,СВЦЭМ!$B$39:$B$782,K$83)+'СЕТ СН'!$H$9+СВЦЭМ!$D$10+'СЕТ СН'!$H$6-'СЕТ СН'!$H$19</f>
        <v>2221.5334705599998</v>
      </c>
      <c r="L104" s="36">
        <f>SUMIFS(СВЦЭМ!$C$39:$C$782,СВЦЭМ!$A$39:$A$782,$A104,СВЦЭМ!$B$39:$B$782,L$83)+'СЕТ СН'!$H$9+СВЦЭМ!$D$10+'СЕТ СН'!$H$6-'СЕТ СН'!$H$19</f>
        <v>2179.7180334900004</v>
      </c>
      <c r="M104" s="36">
        <f>SUMIFS(СВЦЭМ!$C$39:$C$782,СВЦЭМ!$A$39:$A$782,$A104,СВЦЭМ!$B$39:$B$782,M$83)+'СЕТ СН'!$H$9+СВЦЭМ!$D$10+'СЕТ СН'!$H$6-'СЕТ СН'!$H$19</f>
        <v>2160.55329781</v>
      </c>
      <c r="N104" s="36">
        <f>SUMIFS(СВЦЭМ!$C$39:$C$782,СВЦЭМ!$A$39:$A$782,$A104,СВЦЭМ!$B$39:$B$782,N$83)+'СЕТ СН'!$H$9+СВЦЭМ!$D$10+'СЕТ СН'!$H$6-'СЕТ СН'!$H$19</f>
        <v>2167.0776883600001</v>
      </c>
      <c r="O104" s="36">
        <f>SUMIFS(СВЦЭМ!$C$39:$C$782,СВЦЭМ!$A$39:$A$782,$A104,СВЦЭМ!$B$39:$B$782,O$83)+'СЕТ СН'!$H$9+СВЦЭМ!$D$10+'СЕТ СН'!$H$6-'СЕТ СН'!$H$19</f>
        <v>2179.7860454400002</v>
      </c>
      <c r="P104" s="36">
        <f>SUMIFS(СВЦЭМ!$C$39:$C$782,СВЦЭМ!$A$39:$A$782,$A104,СВЦЭМ!$B$39:$B$782,P$83)+'СЕТ СН'!$H$9+СВЦЭМ!$D$10+'СЕТ СН'!$H$6-'СЕТ СН'!$H$19</f>
        <v>2201.96546446</v>
      </c>
      <c r="Q104" s="36">
        <f>SUMIFS(СВЦЭМ!$C$39:$C$782,СВЦЭМ!$A$39:$A$782,$A104,СВЦЭМ!$B$39:$B$782,Q$83)+'СЕТ СН'!$H$9+СВЦЭМ!$D$10+'СЕТ СН'!$H$6-'СЕТ СН'!$H$19</f>
        <v>2219.02308911</v>
      </c>
      <c r="R104" s="36">
        <f>SUMIFS(СВЦЭМ!$C$39:$C$782,СВЦЭМ!$A$39:$A$782,$A104,СВЦЭМ!$B$39:$B$782,R$83)+'СЕТ СН'!$H$9+СВЦЭМ!$D$10+'СЕТ СН'!$H$6-'СЕТ СН'!$H$19</f>
        <v>2210.6867219200003</v>
      </c>
      <c r="S104" s="36">
        <f>SUMIFS(СВЦЭМ!$C$39:$C$782,СВЦЭМ!$A$39:$A$782,$A104,СВЦЭМ!$B$39:$B$782,S$83)+'СЕТ СН'!$H$9+СВЦЭМ!$D$10+'СЕТ СН'!$H$6-'СЕТ СН'!$H$19</f>
        <v>2192.0429782800002</v>
      </c>
      <c r="T104" s="36">
        <f>SUMIFS(СВЦЭМ!$C$39:$C$782,СВЦЭМ!$A$39:$A$782,$A104,СВЦЭМ!$B$39:$B$782,T$83)+'СЕТ СН'!$H$9+СВЦЭМ!$D$10+'СЕТ СН'!$H$6-'СЕТ СН'!$H$19</f>
        <v>2135.9053609299999</v>
      </c>
      <c r="U104" s="36">
        <f>SUMIFS(СВЦЭМ!$C$39:$C$782,СВЦЭМ!$A$39:$A$782,$A104,СВЦЭМ!$B$39:$B$782,U$83)+'СЕТ СН'!$H$9+СВЦЭМ!$D$10+'СЕТ СН'!$H$6-'СЕТ СН'!$H$19</f>
        <v>2141.9966284299999</v>
      </c>
      <c r="V104" s="36">
        <f>SUMIFS(СВЦЭМ!$C$39:$C$782,СВЦЭМ!$A$39:$A$782,$A104,СВЦЭМ!$B$39:$B$782,V$83)+'СЕТ СН'!$H$9+СВЦЭМ!$D$10+'СЕТ СН'!$H$6-'СЕТ СН'!$H$19</f>
        <v>2140.8835872999998</v>
      </c>
      <c r="W104" s="36">
        <f>SUMIFS(СВЦЭМ!$C$39:$C$782,СВЦЭМ!$A$39:$A$782,$A104,СВЦЭМ!$B$39:$B$782,W$83)+'СЕТ СН'!$H$9+СВЦЭМ!$D$10+'СЕТ СН'!$H$6-'СЕТ СН'!$H$19</f>
        <v>2152.98395712</v>
      </c>
      <c r="X104" s="36">
        <f>SUMIFS(СВЦЭМ!$C$39:$C$782,СВЦЭМ!$A$39:$A$782,$A104,СВЦЭМ!$B$39:$B$782,X$83)+'СЕТ СН'!$H$9+СВЦЭМ!$D$10+'СЕТ СН'!$H$6-'СЕТ СН'!$H$19</f>
        <v>2180.4165100700002</v>
      </c>
      <c r="Y104" s="36">
        <f>SUMIFS(СВЦЭМ!$C$39:$C$782,СВЦЭМ!$A$39:$A$782,$A104,СВЦЭМ!$B$39:$B$782,Y$83)+'СЕТ СН'!$H$9+СВЦЭМ!$D$10+'СЕТ СН'!$H$6-'СЕТ СН'!$H$19</f>
        <v>2204.78385351</v>
      </c>
    </row>
    <row r="105" spans="1:25" ht="15.75" x14ac:dyDescent="0.2">
      <c r="A105" s="35">
        <f t="shared" si="2"/>
        <v>45313</v>
      </c>
      <c r="B105" s="36">
        <f>SUMIFS(СВЦЭМ!$C$39:$C$782,СВЦЭМ!$A$39:$A$782,$A105,СВЦЭМ!$B$39:$B$782,B$83)+'СЕТ СН'!$H$9+СВЦЭМ!$D$10+'СЕТ СН'!$H$6-'СЕТ СН'!$H$19</f>
        <v>2245.8996705</v>
      </c>
      <c r="C105" s="36">
        <f>SUMIFS(СВЦЭМ!$C$39:$C$782,СВЦЭМ!$A$39:$A$782,$A105,СВЦЭМ!$B$39:$B$782,C$83)+'СЕТ СН'!$H$9+СВЦЭМ!$D$10+'СЕТ СН'!$H$6-'СЕТ СН'!$H$19</f>
        <v>2337.64318641</v>
      </c>
      <c r="D105" s="36">
        <f>SUMIFS(СВЦЭМ!$C$39:$C$782,СВЦЭМ!$A$39:$A$782,$A105,СВЦЭМ!$B$39:$B$782,D$83)+'СЕТ СН'!$H$9+СВЦЭМ!$D$10+'СЕТ СН'!$H$6-'СЕТ СН'!$H$19</f>
        <v>2395.9261368400003</v>
      </c>
      <c r="E105" s="36">
        <f>SUMIFS(СВЦЭМ!$C$39:$C$782,СВЦЭМ!$A$39:$A$782,$A105,СВЦЭМ!$B$39:$B$782,E$83)+'СЕТ СН'!$H$9+СВЦЭМ!$D$10+'СЕТ СН'!$H$6-'СЕТ СН'!$H$19</f>
        <v>2403.2515753400003</v>
      </c>
      <c r="F105" s="36">
        <f>SUMIFS(СВЦЭМ!$C$39:$C$782,СВЦЭМ!$A$39:$A$782,$A105,СВЦЭМ!$B$39:$B$782,F$83)+'СЕТ СН'!$H$9+СВЦЭМ!$D$10+'СЕТ СН'!$H$6-'СЕТ СН'!$H$19</f>
        <v>2404.5320702899999</v>
      </c>
      <c r="G105" s="36">
        <f>SUMIFS(СВЦЭМ!$C$39:$C$782,СВЦЭМ!$A$39:$A$782,$A105,СВЦЭМ!$B$39:$B$782,G$83)+'СЕТ СН'!$H$9+СВЦЭМ!$D$10+'СЕТ СН'!$H$6-'СЕТ СН'!$H$19</f>
        <v>2396.7122392900001</v>
      </c>
      <c r="H105" s="36">
        <f>SUMIFS(СВЦЭМ!$C$39:$C$782,СВЦЭМ!$A$39:$A$782,$A105,СВЦЭМ!$B$39:$B$782,H$83)+'СЕТ СН'!$H$9+СВЦЭМ!$D$10+'СЕТ СН'!$H$6-'СЕТ СН'!$H$19</f>
        <v>2361.1435331399998</v>
      </c>
      <c r="I105" s="36">
        <f>SUMIFS(СВЦЭМ!$C$39:$C$782,СВЦЭМ!$A$39:$A$782,$A105,СВЦЭМ!$B$39:$B$782,I$83)+'СЕТ СН'!$H$9+СВЦЭМ!$D$10+'СЕТ СН'!$H$6-'СЕТ СН'!$H$19</f>
        <v>2344.6982498900002</v>
      </c>
      <c r="J105" s="36">
        <f>SUMIFS(СВЦЭМ!$C$39:$C$782,СВЦЭМ!$A$39:$A$782,$A105,СВЦЭМ!$B$39:$B$782,J$83)+'СЕТ СН'!$H$9+СВЦЭМ!$D$10+'СЕТ СН'!$H$6-'СЕТ СН'!$H$19</f>
        <v>2319.4399816499999</v>
      </c>
      <c r="K105" s="36">
        <f>SUMIFS(СВЦЭМ!$C$39:$C$782,СВЦЭМ!$A$39:$A$782,$A105,СВЦЭМ!$B$39:$B$782,K$83)+'СЕТ СН'!$H$9+СВЦЭМ!$D$10+'СЕТ СН'!$H$6-'СЕТ СН'!$H$19</f>
        <v>2282.9802559</v>
      </c>
      <c r="L105" s="36">
        <f>SUMIFS(СВЦЭМ!$C$39:$C$782,СВЦЭМ!$A$39:$A$782,$A105,СВЦЭМ!$B$39:$B$782,L$83)+'СЕТ СН'!$H$9+СВЦЭМ!$D$10+'СЕТ СН'!$H$6-'СЕТ СН'!$H$19</f>
        <v>2272.8382900000001</v>
      </c>
      <c r="M105" s="36">
        <f>SUMIFS(СВЦЭМ!$C$39:$C$782,СВЦЭМ!$A$39:$A$782,$A105,СВЦЭМ!$B$39:$B$782,M$83)+'СЕТ СН'!$H$9+СВЦЭМ!$D$10+'СЕТ СН'!$H$6-'СЕТ СН'!$H$19</f>
        <v>2305.2247284200002</v>
      </c>
      <c r="N105" s="36">
        <f>SUMIFS(СВЦЭМ!$C$39:$C$782,СВЦЭМ!$A$39:$A$782,$A105,СВЦЭМ!$B$39:$B$782,N$83)+'СЕТ СН'!$H$9+СВЦЭМ!$D$10+'СЕТ СН'!$H$6-'СЕТ СН'!$H$19</f>
        <v>2305.1372582100003</v>
      </c>
      <c r="O105" s="36">
        <f>SUMIFS(СВЦЭМ!$C$39:$C$782,СВЦЭМ!$A$39:$A$782,$A105,СВЦЭМ!$B$39:$B$782,O$83)+'СЕТ СН'!$H$9+СВЦЭМ!$D$10+'СЕТ СН'!$H$6-'СЕТ СН'!$H$19</f>
        <v>2314.0719626300001</v>
      </c>
      <c r="P105" s="36">
        <f>SUMIFS(СВЦЭМ!$C$39:$C$782,СВЦЭМ!$A$39:$A$782,$A105,СВЦЭМ!$B$39:$B$782,P$83)+'СЕТ СН'!$H$9+СВЦЭМ!$D$10+'СЕТ СН'!$H$6-'СЕТ СН'!$H$19</f>
        <v>2360.7494326000001</v>
      </c>
      <c r="Q105" s="36">
        <f>SUMIFS(СВЦЭМ!$C$39:$C$782,СВЦЭМ!$A$39:$A$782,$A105,СВЦЭМ!$B$39:$B$782,Q$83)+'СЕТ СН'!$H$9+СВЦЭМ!$D$10+'СЕТ СН'!$H$6-'СЕТ СН'!$H$19</f>
        <v>2377.3592456400002</v>
      </c>
      <c r="R105" s="36">
        <f>SUMIFS(СВЦЭМ!$C$39:$C$782,СВЦЭМ!$A$39:$A$782,$A105,СВЦЭМ!$B$39:$B$782,R$83)+'СЕТ СН'!$H$9+СВЦЭМ!$D$10+'СЕТ СН'!$H$6-'СЕТ СН'!$H$19</f>
        <v>2378.7453540699998</v>
      </c>
      <c r="S105" s="36">
        <f>SUMIFS(СВЦЭМ!$C$39:$C$782,СВЦЭМ!$A$39:$A$782,$A105,СВЦЭМ!$B$39:$B$782,S$83)+'СЕТ СН'!$H$9+СВЦЭМ!$D$10+'СЕТ СН'!$H$6-'СЕТ СН'!$H$19</f>
        <v>2344.0341647800001</v>
      </c>
      <c r="T105" s="36">
        <f>SUMIFS(СВЦЭМ!$C$39:$C$782,СВЦЭМ!$A$39:$A$782,$A105,СВЦЭМ!$B$39:$B$782,T$83)+'СЕТ СН'!$H$9+СВЦЭМ!$D$10+'СЕТ СН'!$H$6-'СЕТ СН'!$H$19</f>
        <v>2300.2986029000003</v>
      </c>
      <c r="U105" s="36">
        <f>SUMIFS(СВЦЭМ!$C$39:$C$782,СВЦЭМ!$A$39:$A$782,$A105,СВЦЭМ!$B$39:$B$782,U$83)+'СЕТ СН'!$H$9+СВЦЭМ!$D$10+'СЕТ СН'!$H$6-'СЕТ СН'!$H$19</f>
        <v>2300.2584722800002</v>
      </c>
      <c r="V105" s="36">
        <f>SUMIFS(СВЦЭМ!$C$39:$C$782,СВЦЭМ!$A$39:$A$782,$A105,СВЦЭМ!$B$39:$B$782,V$83)+'СЕТ СН'!$H$9+СВЦЭМ!$D$10+'СЕТ СН'!$H$6-'СЕТ СН'!$H$19</f>
        <v>2335.9851183400001</v>
      </c>
      <c r="W105" s="36">
        <f>SUMIFS(СВЦЭМ!$C$39:$C$782,СВЦЭМ!$A$39:$A$782,$A105,СВЦЭМ!$B$39:$B$782,W$83)+'СЕТ СН'!$H$9+СВЦЭМ!$D$10+'СЕТ СН'!$H$6-'СЕТ СН'!$H$19</f>
        <v>2349.6866216899998</v>
      </c>
      <c r="X105" s="36">
        <f>SUMIFS(СВЦЭМ!$C$39:$C$782,СВЦЭМ!$A$39:$A$782,$A105,СВЦЭМ!$B$39:$B$782,X$83)+'СЕТ СН'!$H$9+СВЦЭМ!$D$10+'СЕТ СН'!$H$6-'СЕТ СН'!$H$19</f>
        <v>2385.1355265399998</v>
      </c>
      <c r="Y105" s="36">
        <f>SUMIFS(СВЦЭМ!$C$39:$C$782,СВЦЭМ!$A$39:$A$782,$A105,СВЦЭМ!$B$39:$B$782,Y$83)+'СЕТ СН'!$H$9+СВЦЭМ!$D$10+'СЕТ СН'!$H$6-'СЕТ СН'!$H$19</f>
        <v>2421.4470724299999</v>
      </c>
    </row>
    <row r="106" spans="1:25" ht="15.75" x14ac:dyDescent="0.2">
      <c r="A106" s="35">
        <f t="shared" si="2"/>
        <v>45314</v>
      </c>
      <c r="B106" s="36">
        <f>SUMIFS(СВЦЭМ!$C$39:$C$782,СВЦЭМ!$A$39:$A$782,$A106,СВЦЭМ!$B$39:$B$782,B$83)+'СЕТ СН'!$H$9+СВЦЭМ!$D$10+'СЕТ СН'!$H$6-'СЕТ СН'!$H$19</f>
        <v>2346.1825428299999</v>
      </c>
      <c r="C106" s="36">
        <f>SUMIFS(СВЦЭМ!$C$39:$C$782,СВЦЭМ!$A$39:$A$782,$A106,СВЦЭМ!$B$39:$B$782,C$83)+'СЕТ СН'!$H$9+СВЦЭМ!$D$10+'СЕТ СН'!$H$6-'СЕТ СН'!$H$19</f>
        <v>2391.8029229000003</v>
      </c>
      <c r="D106" s="36">
        <f>SUMIFS(СВЦЭМ!$C$39:$C$782,СВЦЭМ!$A$39:$A$782,$A106,СВЦЭМ!$B$39:$B$782,D$83)+'СЕТ СН'!$H$9+СВЦЭМ!$D$10+'СЕТ СН'!$H$6-'СЕТ СН'!$H$19</f>
        <v>2422.6350596500001</v>
      </c>
      <c r="E106" s="36">
        <f>SUMIFS(СВЦЭМ!$C$39:$C$782,СВЦЭМ!$A$39:$A$782,$A106,СВЦЭМ!$B$39:$B$782,E$83)+'СЕТ СН'!$H$9+СВЦЭМ!$D$10+'СЕТ СН'!$H$6-'СЕТ СН'!$H$19</f>
        <v>2427.6666092399996</v>
      </c>
      <c r="F106" s="36">
        <f>SUMIFS(СВЦЭМ!$C$39:$C$782,СВЦЭМ!$A$39:$A$782,$A106,СВЦЭМ!$B$39:$B$782,F$83)+'СЕТ СН'!$H$9+СВЦЭМ!$D$10+'СЕТ СН'!$H$6-'СЕТ СН'!$H$19</f>
        <v>2423.3758997800001</v>
      </c>
      <c r="G106" s="36">
        <f>SUMIFS(СВЦЭМ!$C$39:$C$782,СВЦЭМ!$A$39:$A$782,$A106,СВЦЭМ!$B$39:$B$782,G$83)+'СЕТ СН'!$H$9+СВЦЭМ!$D$10+'СЕТ СН'!$H$6-'СЕТ СН'!$H$19</f>
        <v>2416.2728599000002</v>
      </c>
      <c r="H106" s="36">
        <f>SUMIFS(СВЦЭМ!$C$39:$C$782,СВЦЭМ!$A$39:$A$782,$A106,СВЦЭМ!$B$39:$B$782,H$83)+'СЕТ СН'!$H$9+СВЦЭМ!$D$10+'СЕТ СН'!$H$6-'СЕТ СН'!$H$19</f>
        <v>2348.3283341699998</v>
      </c>
      <c r="I106" s="36">
        <f>SUMIFS(СВЦЭМ!$C$39:$C$782,СВЦЭМ!$A$39:$A$782,$A106,СВЦЭМ!$B$39:$B$782,I$83)+'СЕТ СН'!$H$9+СВЦЭМ!$D$10+'СЕТ СН'!$H$6-'СЕТ СН'!$H$19</f>
        <v>2306.6069215699999</v>
      </c>
      <c r="J106" s="36">
        <f>SUMIFS(СВЦЭМ!$C$39:$C$782,СВЦЭМ!$A$39:$A$782,$A106,СВЦЭМ!$B$39:$B$782,J$83)+'СЕТ СН'!$H$9+СВЦЭМ!$D$10+'СЕТ СН'!$H$6-'СЕТ СН'!$H$19</f>
        <v>2260.2254545000001</v>
      </c>
      <c r="K106" s="36">
        <f>SUMIFS(СВЦЭМ!$C$39:$C$782,СВЦЭМ!$A$39:$A$782,$A106,СВЦЭМ!$B$39:$B$782,K$83)+'СЕТ СН'!$H$9+СВЦЭМ!$D$10+'СЕТ СН'!$H$6-'СЕТ СН'!$H$19</f>
        <v>2228.7225679000003</v>
      </c>
      <c r="L106" s="36">
        <f>SUMIFS(СВЦЭМ!$C$39:$C$782,СВЦЭМ!$A$39:$A$782,$A106,СВЦЭМ!$B$39:$B$782,L$83)+'СЕТ СН'!$H$9+СВЦЭМ!$D$10+'СЕТ СН'!$H$6-'СЕТ СН'!$H$19</f>
        <v>2241.4264726199999</v>
      </c>
      <c r="M106" s="36">
        <f>SUMIFS(СВЦЭМ!$C$39:$C$782,СВЦЭМ!$A$39:$A$782,$A106,СВЦЭМ!$B$39:$B$782,M$83)+'СЕТ СН'!$H$9+СВЦЭМ!$D$10+'СЕТ СН'!$H$6-'СЕТ СН'!$H$19</f>
        <v>2279.9781034600001</v>
      </c>
      <c r="N106" s="36">
        <f>SUMIFS(СВЦЭМ!$C$39:$C$782,СВЦЭМ!$A$39:$A$782,$A106,СВЦЭМ!$B$39:$B$782,N$83)+'СЕТ СН'!$H$9+СВЦЭМ!$D$10+'СЕТ СН'!$H$6-'СЕТ СН'!$H$19</f>
        <v>2293.7389050700003</v>
      </c>
      <c r="O106" s="36">
        <f>SUMIFS(СВЦЭМ!$C$39:$C$782,СВЦЭМ!$A$39:$A$782,$A106,СВЦЭМ!$B$39:$B$782,O$83)+'СЕТ СН'!$H$9+СВЦЭМ!$D$10+'СЕТ СН'!$H$6-'СЕТ СН'!$H$19</f>
        <v>2300.48738052</v>
      </c>
      <c r="P106" s="36">
        <f>SUMIFS(СВЦЭМ!$C$39:$C$782,СВЦЭМ!$A$39:$A$782,$A106,СВЦЭМ!$B$39:$B$782,P$83)+'СЕТ СН'!$H$9+СВЦЭМ!$D$10+'СЕТ СН'!$H$6-'СЕТ СН'!$H$19</f>
        <v>2309.3368277700001</v>
      </c>
      <c r="Q106" s="36">
        <f>SUMIFS(СВЦЭМ!$C$39:$C$782,СВЦЭМ!$A$39:$A$782,$A106,СВЦЭМ!$B$39:$B$782,Q$83)+'СЕТ СН'!$H$9+СВЦЭМ!$D$10+'СЕТ СН'!$H$6-'СЕТ СН'!$H$19</f>
        <v>2321.0589355399998</v>
      </c>
      <c r="R106" s="36">
        <f>SUMIFS(СВЦЭМ!$C$39:$C$782,СВЦЭМ!$A$39:$A$782,$A106,СВЦЭМ!$B$39:$B$782,R$83)+'СЕТ СН'!$H$9+СВЦЭМ!$D$10+'СЕТ СН'!$H$6-'СЕТ СН'!$H$19</f>
        <v>2321.0920834099998</v>
      </c>
      <c r="S106" s="36">
        <f>SUMIFS(СВЦЭМ!$C$39:$C$782,СВЦЭМ!$A$39:$A$782,$A106,СВЦЭМ!$B$39:$B$782,S$83)+'СЕТ СН'!$H$9+СВЦЭМ!$D$10+'СЕТ СН'!$H$6-'СЕТ СН'!$H$19</f>
        <v>2293.0429253100001</v>
      </c>
      <c r="T106" s="36">
        <f>SUMIFS(СВЦЭМ!$C$39:$C$782,СВЦЭМ!$A$39:$A$782,$A106,СВЦЭМ!$B$39:$B$782,T$83)+'СЕТ СН'!$H$9+СВЦЭМ!$D$10+'СЕТ СН'!$H$6-'СЕТ СН'!$H$19</f>
        <v>2252.0421575999999</v>
      </c>
      <c r="U106" s="36">
        <f>SUMIFS(СВЦЭМ!$C$39:$C$782,СВЦЭМ!$A$39:$A$782,$A106,СВЦЭМ!$B$39:$B$782,U$83)+'СЕТ СН'!$H$9+СВЦЭМ!$D$10+'СЕТ СН'!$H$6-'СЕТ СН'!$H$19</f>
        <v>2257.4339101100004</v>
      </c>
      <c r="V106" s="36">
        <f>SUMIFS(СВЦЭМ!$C$39:$C$782,СВЦЭМ!$A$39:$A$782,$A106,СВЦЭМ!$B$39:$B$782,V$83)+'СЕТ СН'!$H$9+СВЦЭМ!$D$10+'СЕТ СН'!$H$6-'СЕТ СН'!$H$19</f>
        <v>2261.8562190600001</v>
      </c>
      <c r="W106" s="36">
        <f>SUMIFS(СВЦЭМ!$C$39:$C$782,СВЦЭМ!$A$39:$A$782,$A106,СВЦЭМ!$B$39:$B$782,W$83)+'СЕТ СН'!$H$9+СВЦЭМ!$D$10+'СЕТ СН'!$H$6-'СЕТ СН'!$H$19</f>
        <v>2274.5353772899998</v>
      </c>
      <c r="X106" s="36">
        <f>SUMIFS(СВЦЭМ!$C$39:$C$782,СВЦЭМ!$A$39:$A$782,$A106,СВЦЭМ!$B$39:$B$782,X$83)+'СЕТ СН'!$H$9+СВЦЭМ!$D$10+'СЕТ СН'!$H$6-'СЕТ СН'!$H$19</f>
        <v>2304.3648561500004</v>
      </c>
      <c r="Y106" s="36">
        <f>SUMIFS(СВЦЭМ!$C$39:$C$782,СВЦЭМ!$A$39:$A$782,$A106,СВЦЭМ!$B$39:$B$782,Y$83)+'СЕТ СН'!$H$9+СВЦЭМ!$D$10+'СЕТ СН'!$H$6-'СЕТ СН'!$H$19</f>
        <v>2338.8438725400001</v>
      </c>
    </row>
    <row r="107" spans="1:25" ht="15.75" x14ac:dyDescent="0.2">
      <c r="A107" s="35">
        <f t="shared" si="2"/>
        <v>45315</v>
      </c>
      <c r="B107" s="36">
        <f>SUMIFS(СВЦЭМ!$C$39:$C$782,СВЦЭМ!$A$39:$A$782,$A107,СВЦЭМ!$B$39:$B$782,B$83)+'СЕТ СН'!$H$9+СВЦЭМ!$D$10+'СЕТ СН'!$H$6-'СЕТ СН'!$H$19</f>
        <v>2427.8360592099998</v>
      </c>
      <c r="C107" s="36">
        <f>SUMIFS(СВЦЭМ!$C$39:$C$782,СВЦЭМ!$A$39:$A$782,$A107,СВЦЭМ!$B$39:$B$782,C$83)+'СЕТ СН'!$H$9+СВЦЭМ!$D$10+'СЕТ СН'!$H$6-'СЕТ СН'!$H$19</f>
        <v>2470.3205482899998</v>
      </c>
      <c r="D107" s="36">
        <f>SUMIFS(СВЦЭМ!$C$39:$C$782,СВЦЭМ!$A$39:$A$782,$A107,СВЦЭМ!$B$39:$B$782,D$83)+'СЕТ СН'!$H$9+СВЦЭМ!$D$10+'СЕТ СН'!$H$6-'СЕТ СН'!$H$19</f>
        <v>2480.2178912199997</v>
      </c>
      <c r="E107" s="36">
        <f>SUMIFS(СВЦЭМ!$C$39:$C$782,СВЦЭМ!$A$39:$A$782,$A107,СВЦЭМ!$B$39:$B$782,E$83)+'СЕТ СН'!$H$9+СВЦЭМ!$D$10+'СЕТ СН'!$H$6-'СЕТ СН'!$H$19</f>
        <v>2500.3638249599999</v>
      </c>
      <c r="F107" s="36">
        <f>SUMIFS(СВЦЭМ!$C$39:$C$782,СВЦЭМ!$A$39:$A$782,$A107,СВЦЭМ!$B$39:$B$782,F$83)+'СЕТ СН'!$H$9+СВЦЭМ!$D$10+'СЕТ СН'!$H$6-'СЕТ СН'!$H$19</f>
        <v>2489.9997478699997</v>
      </c>
      <c r="G107" s="36">
        <f>SUMIFS(СВЦЭМ!$C$39:$C$782,СВЦЭМ!$A$39:$A$782,$A107,СВЦЭМ!$B$39:$B$782,G$83)+'СЕТ СН'!$H$9+СВЦЭМ!$D$10+'СЕТ СН'!$H$6-'СЕТ СН'!$H$19</f>
        <v>2470.1903311699998</v>
      </c>
      <c r="H107" s="36">
        <f>SUMIFS(СВЦЭМ!$C$39:$C$782,СВЦЭМ!$A$39:$A$782,$A107,СВЦЭМ!$B$39:$B$782,H$83)+'СЕТ СН'!$H$9+СВЦЭМ!$D$10+'СЕТ СН'!$H$6-'СЕТ СН'!$H$19</f>
        <v>2432.4463588200001</v>
      </c>
      <c r="I107" s="36">
        <f>SUMIFS(СВЦЭМ!$C$39:$C$782,СВЦЭМ!$A$39:$A$782,$A107,СВЦЭМ!$B$39:$B$782,I$83)+'СЕТ СН'!$H$9+СВЦЭМ!$D$10+'СЕТ СН'!$H$6-'СЕТ СН'!$H$19</f>
        <v>2393.5917836400004</v>
      </c>
      <c r="J107" s="36">
        <f>SUMIFS(СВЦЭМ!$C$39:$C$782,СВЦЭМ!$A$39:$A$782,$A107,СВЦЭМ!$B$39:$B$782,J$83)+'СЕТ СН'!$H$9+СВЦЭМ!$D$10+'СЕТ СН'!$H$6-'СЕТ СН'!$H$19</f>
        <v>2346.7065670800002</v>
      </c>
      <c r="K107" s="36">
        <f>SUMIFS(СВЦЭМ!$C$39:$C$782,СВЦЭМ!$A$39:$A$782,$A107,СВЦЭМ!$B$39:$B$782,K$83)+'СЕТ СН'!$H$9+СВЦЭМ!$D$10+'СЕТ СН'!$H$6-'СЕТ СН'!$H$19</f>
        <v>2328.23332716</v>
      </c>
      <c r="L107" s="36">
        <f>SUMIFS(СВЦЭМ!$C$39:$C$782,СВЦЭМ!$A$39:$A$782,$A107,СВЦЭМ!$B$39:$B$782,L$83)+'СЕТ СН'!$H$9+СВЦЭМ!$D$10+'СЕТ СН'!$H$6-'СЕТ СН'!$H$19</f>
        <v>2313.8087590100004</v>
      </c>
      <c r="M107" s="36">
        <f>SUMIFS(СВЦЭМ!$C$39:$C$782,СВЦЭМ!$A$39:$A$782,$A107,СВЦЭМ!$B$39:$B$782,M$83)+'СЕТ СН'!$H$9+СВЦЭМ!$D$10+'СЕТ СН'!$H$6-'СЕТ СН'!$H$19</f>
        <v>2349.49353045</v>
      </c>
      <c r="N107" s="36">
        <f>SUMIFS(СВЦЭМ!$C$39:$C$782,СВЦЭМ!$A$39:$A$782,$A107,СВЦЭМ!$B$39:$B$782,N$83)+'СЕТ СН'!$H$9+СВЦЭМ!$D$10+'СЕТ СН'!$H$6-'СЕТ СН'!$H$19</f>
        <v>2371.7701144900002</v>
      </c>
      <c r="O107" s="36">
        <f>SUMIFS(СВЦЭМ!$C$39:$C$782,СВЦЭМ!$A$39:$A$782,$A107,СВЦЭМ!$B$39:$B$782,O$83)+'СЕТ СН'!$H$9+СВЦЭМ!$D$10+'СЕТ СН'!$H$6-'СЕТ СН'!$H$19</f>
        <v>2371.5816401800002</v>
      </c>
      <c r="P107" s="36">
        <f>SUMIFS(СВЦЭМ!$C$39:$C$782,СВЦЭМ!$A$39:$A$782,$A107,СВЦЭМ!$B$39:$B$782,P$83)+'СЕТ СН'!$H$9+СВЦЭМ!$D$10+'СЕТ СН'!$H$6-'СЕТ СН'!$H$19</f>
        <v>2387.9151384300003</v>
      </c>
      <c r="Q107" s="36">
        <f>SUMIFS(СВЦЭМ!$C$39:$C$782,СВЦЭМ!$A$39:$A$782,$A107,СВЦЭМ!$B$39:$B$782,Q$83)+'СЕТ СН'!$H$9+СВЦЭМ!$D$10+'СЕТ СН'!$H$6-'СЕТ СН'!$H$19</f>
        <v>2394.2537439300004</v>
      </c>
      <c r="R107" s="36">
        <f>SUMIFS(СВЦЭМ!$C$39:$C$782,СВЦЭМ!$A$39:$A$782,$A107,СВЦЭМ!$B$39:$B$782,R$83)+'СЕТ СН'!$H$9+СВЦЭМ!$D$10+'СЕТ СН'!$H$6-'СЕТ СН'!$H$19</f>
        <v>2391.91834449</v>
      </c>
      <c r="S107" s="36">
        <f>SUMIFS(СВЦЭМ!$C$39:$C$782,СВЦЭМ!$A$39:$A$782,$A107,СВЦЭМ!$B$39:$B$782,S$83)+'СЕТ СН'!$H$9+СВЦЭМ!$D$10+'СЕТ СН'!$H$6-'СЕТ СН'!$H$19</f>
        <v>2369.5629032900001</v>
      </c>
      <c r="T107" s="36">
        <f>SUMIFS(СВЦЭМ!$C$39:$C$782,СВЦЭМ!$A$39:$A$782,$A107,СВЦЭМ!$B$39:$B$782,T$83)+'СЕТ СН'!$H$9+СВЦЭМ!$D$10+'СЕТ СН'!$H$6-'СЕТ СН'!$H$19</f>
        <v>2324.0074781499998</v>
      </c>
      <c r="U107" s="36">
        <f>SUMIFS(СВЦЭМ!$C$39:$C$782,СВЦЭМ!$A$39:$A$782,$A107,СВЦЭМ!$B$39:$B$782,U$83)+'СЕТ СН'!$H$9+СВЦЭМ!$D$10+'СЕТ СН'!$H$6-'СЕТ СН'!$H$19</f>
        <v>2318.1554394499999</v>
      </c>
      <c r="V107" s="36">
        <f>SUMIFS(СВЦЭМ!$C$39:$C$782,СВЦЭМ!$A$39:$A$782,$A107,СВЦЭМ!$B$39:$B$782,V$83)+'СЕТ СН'!$H$9+СВЦЭМ!$D$10+'СЕТ СН'!$H$6-'СЕТ СН'!$H$19</f>
        <v>2331.0059381700003</v>
      </c>
      <c r="W107" s="36">
        <f>SUMIFS(СВЦЭМ!$C$39:$C$782,СВЦЭМ!$A$39:$A$782,$A107,СВЦЭМ!$B$39:$B$782,W$83)+'СЕТ СН'!$H$9+СВЦЭМ!$D$10+'СЕТ СН'!$H$6-'СЕТ СН'!$H$19</f>
        <v>2351.9728893199999</v>
      </c>
      <c r="X107" s="36">
        <f>SUMIFS(СВЦЭМ!$C$39:$C$782,СВЦЭМ!$A$39:$A$782,$A107,СВЦЭМ!$B$39:$B$782,X$83)+'СЕТ СН'!$H$9+СВЦЭМ!$D$10+'СЕТ СН'!$H$6-'СЕТ СН'!$H$19</f>
        <v>2368.3093834800002</v>
      </c>
      <c r="Y107" s="36">
        <f>SUMIFS(СВЦЭМ!$C$39:$C$782,СВЦЭМ!$A$39:$A$782,$A107,СВЦЭМ!$B$39:$B$782,Y$83)+'СЕТ СН'!$H$9+СВЦЭМ!$D$10+'СЕТ СН'!$H$6-'СЕТ СН'!$H$19</f>
        <v>2389.7513254300002</v>
      </c>
    </row>
    <row r="108" spans="1:25" ht="15.75" x14ac:dyDescent="0.2">
      <c r="A108" s="35">
        <f t="shared" si="2"/>
        <v>45316</v>
      </c>
      <c r="B108" s="36">
        <f>SUMIFS(СВЦЭМ!$C$39:$C$782,СВЦЭМ!$A$39:$A$782,$A108,СВЦЭМ!$B$39:$B$782,B$83)+'СЕТ СН'!$H$9+СВЦЭМ!$D$10+'СЕТ СН'!$H$6-'СЕТ СН'!$H$19</f>
        <v>2372.0878098200001</v>
      </c>
      <c r="C108" s="36">
        <f>SUMIFS(СВЦЭМ!$C$39:$C$782,СВЦЭМ!$A$39:$A$782,$A108,СВЦЭМ!$B$39:$B$782,C$83)+'СЕТ СН'!$H$9+СВЦЭМ!$D$10+'СЕТ СН'!$H$6-'СЕТ СН'!$H$19</f>
        <v>2418.28010382</v>
      </c>
      <c r="D108" s="36">
        <f>SUMIFS(СВЦЭМ!$C$39:$C$782,СВЦЭМ!$A$39:$A$782,$A108,СВЦЭМ!$B$39:$B$782,D$83)+'СЕТ СН'!$H$9+СВЦЭМ!$D$10+'СЕТ СН'!$H$6-'СЕТ СН'!$H$19</f>
        <v>2455.68960431</v>
      </c>
      <c r="E108" s="36">
        <f>SUMIFS(СВЦЭМ!$C$39:$C$782,СВЦЭМ!$A$39:$A$782,$A108,СВЦЭМ!$B$39:$B$782,E$83)+'СЕТ СН'!$H$9+СВЦЭМ!$D$10+'СЕТ СН'!$H$6-'СЕТ СН'!$H$19</f>
        <v>2454.2041895999996</v>
      </c>
      <c r="F108" s="36">
        <f>SUMIFS(СВЦЭМ!$C$39:$C$782,СВЦЭМ!$A$39:$A$782,$A108,СВЦЭМ!$B$39:$B$782,F$83)+'СЕТ СН'!$H$9+СВЦЭМ!$D$10+'СЕТ СН'!$H$6-'СЕТ СН'!$H$19</f>
        <v>2444.7393728299999</v>
      </c>
      <c r="G108" s="36">
        <f>SUMIFS(СВЦЭМ!$C$39:$C$782,СВЦЭМ!$A$39:$A$782,$A108,СВЦЭМ!$B$39:$B$782,G$83)+'СЕТ СН'!$H$9+СВЦЭМ!$D$10+'СЕТ СН'!$H$6-'СЕТ СН'!$H$19</f>
        <v>2437.0326289</v>
      </c>
      <c r="H108" s="36">
        <f>SUMIFS(СВЦЭМ!$C$39:$C$782,СВЦЭМ!$A$39:$A$782,$A108,СВЦЭМ!$B$39:$B$782,H$83)+'СЕТ СН'!$H$9+СВЦЭМ!$D$10+'СЕТ СН'!$H$6-'СЕТ СН'!$H$19</f>
        <v>2352.0293372699998</v>
      </c>
      <c r="I108" s="36">
        <f>SUMIFS(СВЦЭМ!$C$39:$C$782,СВЦЭМ!$A$39:$A$782,$A108,СВЦЭМ!$B$39:$B$782,I$83)+'СЕТ СН'!$H$9+СВЦЭМ!$D$10+'СЕТ СН'!$H$6-'СЕТ СН'!$H$19</f>
        <v>2299.9787736100002</v>
      </c>
      <c r="J108" s="36">
        <f>SUMIFS(СВЦЭМ!$C$39:$C$782,СВЦЭМ!$A$39:$A$782,$A108,СВЦЭМ!$B$39:$B$782,J$83)+'СЕТ СН'!$H$9+СВЦЭМ!$D$10+'СЕТ СН'!$H$6-'СЕТ СН'!$H$19</f>
        <v>2263.50768307</v>
      </c>
      <c r="K108" s="36">
        <f>SUMIFS(СВЦЭМ!$C$39:$C$782,СВЦЭМ!$A$39:$A$782,$A108,СВЦЭМ!$B$39:$B$782,K$83)+'СЕТ СН'!$H$9+СВЦЭМ!$D$10+'СЕТ СН'!$H$6-'СЕТ СН'!$H$19</f>
        <v>2239.49616341</v>
      </c>
      <c r="L108" s="36">
        <f>SUMIFS(СВЦЭМ!$C$39:$C$782,СВЦЭМ!$A$39:$A$782,$A108,СВЦЭМ!$B$39:$B$782,L$83)+'СЕТ СН'!$H$9+СВЦЭМ!$D$10+'СЕТ СН'!$H$6-'СЕТ СН'!$H$19</f>
        <v>2228.0564423699998</v>
      </c>
      <c r="M108" s="36">
        <f>SUMIFS(СВЦЭМ!$C$39:$C$782,СВЦЭМ!$A$39:$A$782,$A108,СВЦЭМ!$B$39:$B$782,M$83)+'СЕТ СН'!$H$9+СВЦЭМ!$D$10+'СЕТ СН'!$H$6-'СЕТ СН'!$H$19</f>
        <v>2250.9814149100002</v>
      </c>
      <c r="N108" s="36">
        <f>SUMIFS(СВЦЭМ!$C$39:$C$782,СВЦЭМ!$A$39:$A$782,$A108,СВЦЭМ!$B$39:$B$782,N$83)+'СЕТ СН'!$H$9+СВЦЭМ!$D$10+'СЕТ СН'!$H$6-'СЕТ СН'!$H$19</f>
        <v>2269.4382056499999</v>
      </c>
      <c r="O108" s="36">
        <f>SUMIFS(СВЦЭМ!$C$39:$C$782,СВЦЭМ!$A$39:$A$782,$A108,СВЦЭМ!$B$39:$B$782,O$83)+'СЕТ СН'!$H$9+СВЦЭМ!$D$10+'СЕТ СН'!$H$6-'СЕТ СН'!$H$19</f>
        <v>2272.5843587700001</v>
      </c>
      <c r="P108" s="36">
        <f>SUMIFS(СВЦЭМ!$C$39:$C$782,СВЦЭМ!$A$39:$A$782,$A108,СВЦЭМ!$B$39:$B$782,P$83)+'СЕТ СН'!$H$9+СВЦЭМ!$D$10+'СЕТ СН'!$H$6-'СЕТ СН'!$H$19</f>
        <v>2286.6218925000003</v>
      </c>
      <c r="Q108" s="36">
        <f>SUMIFS(СВЦЭМ!$C$39:$C$782,СВЦЭМ!$A$39:$A$782,$A108,СВЦЭМ!$B$39:$B$782,Q$83)+'СЕТ СН'!$H$9+СВЦЭМ!$D$10+'СЕТ СН'!$H$6-'СЕТ СН'!$H$19</f>
        <v>2289.65509148</v>
      </c>
      <c r="R108" s="36">
        <f>SUMIFS(СВЦЭМ!$C$39:$C$782,СВЦЭМ!$A$39:$A$782,$A108,СВЦЭМ!$B$39:$B$782,R$83)+'СЕТ СН'!$H$9+СВЦЭМ!$D$10+'СЕТ СН'!$H$6-'СЕТ СН'!$H$19</f>
        <v>2287.94764528</v>
      </c>
      <c r="S108" s="36">
        <f>SUMIFS(СВЦЭМ!$C$39:$C$782,СВЦЭМ!$A$39:$A$782,$A108,СВЦЭМ!$B$39:$B$782,S$83)+'СЕТ СН'!$H$9+СВЦЭМ!$D$10+'СЕТ СН'!$H$6-'СЕТ СН'!$H$19</f>
        <v>2268.4490995200003</v>
      </c>
      <c r="T108" s="36">
        <f>SUMIFS(СВЦЭМ!$C$39:$C$782,СВЦЭМ!$A$39:$A$782,$A108,СВЦЭМ!$B$39:$B$782,T$83)+'СЕТ СН'!$H$9+СВЦЭМ!$D$10+'СЕТ СН'!$H$6-'СЕТ СН'!$H$19</f>
        <v>2219.92692287</v>
      </c>
      <c r="U108" s="36">
        <f>SUMIFS(СВЦЭМ!$C$39:$C$782,СВЦЭМ!$A$39:$A$782,$A108,СВЦЭМ!$B$39:$B$782,U$83)+'СЕТ СН'!$H$9+СВЦЭМ!$D$10+'СЕТ СН'!$H$6-'СЕТ СН'!$H$19</f>
        <v>2224.3040768400001</v>
      </c>
      <c r="V108" s="36">
        <f>SUMIFS(СВЦЭМ!$C$39:$C$782,СВЦЭМ!$A$39:$A$782,$A108,СВЦЭМ!$B$39:$B$782,V$83)+'СЕТ СН'!$H$9+СВЦЭМ!$D$10+'СЕТ СН'!$H$6-'СЕТ СН'!$H$19</f>
        <v>2276.6321929800001</v>
      </c>
      <c r="W108" s="36">
        <f>SUMIFS(СВЦЭМ!$C$39:$C$782,СВЦЭМ!$A$39:$A$782,$A108,СВЦЭМ!$B$39:$B$782,W$83)+'СЕТ СН'!$H$9+СВЦЭМ!$D$10+'СЕТ СН'!$H$6-'СЕТ СН'!$H$19</f>
        <v>2287.2735084000001</v>
      </c>
      <c r="X108" s="36">
        <f>SUMIFS(СВЦЭМ!$C$39:$C$782,СВЦЭМ!$A$39:$A$782,$A108,СВЦЭМ!$B$39:$B$782,X$83)+'СЕТ СН'!$H$9+СВЦЭМ!$D$10+'СЕТ СН'!$H$6-'СЕТ СН'!$H$19</f>
        <v>2313.9360854000001</v>
      </c>
      <c r="Y108" s="36">
        <f>SUMIFS(СВЦЭМ!$C$39:$C$782,СВЦЭМ!$A$39:$A$782,$A108,СВЦЭМ!$B$39:$B$782,Y$83)+'СЕТ СН'!$H$9+СВЦЭМ!$D$10+'СЕТ СН'!$H$6-'СЕТ СН'!$H$19</f>
        <v>2323.3633039699998</v>
      </c>
    </row>
    <row r="109" spans="1:25" ht="15.75" x14ac:dyDescent="0.2">
      <c r="A109" s="35">
        <f t="shared" si="2"/>
        <v>45317</v>
      </c>
      <c r="B109" s="36">
        <f>SUMIFS(СВЦЭМ!$C$39:$C$782,СВЦЭМ!$A$39:$A$782,$A109,СВЦЭМ!$B$39:$B$782,B$83)+'СЕТ СН'!$H$9+СВЦЭМ!$D$10+'СЕТ СН'!$H$6-'СЕТ СН'!$H$19</f>
        <v>2384.6050087200001</v>
      </c>
      <c r="C109" s="36">
        <f>SUMIFS(СВЦЭМ!$C$39:$C$782,СВЦЭМ!$A$39:$A$782,$A109,СВЦЭМ!$B$39:$B$782,C$83)+'СЕТ СН'!$H$9+СВЦЭМ!$D$10+'СЕТ СН'!$H$6-'СЕТ СН'!$H$19</f>
        <v>2429.4180332399997</v>
      </c>
      <c r="D109" s="36">
        <f>SUMIFS(СВЦЭМ!$C$39:$C$782,СВЦЭМ!$A$39:$A$782,$A109,СВЦЭМ!$B$39:$B$782,D$83)+'СЕТ СН'!$H$9+СВЦЭМ!$D$10+'СЕТ СН'!$H$6-'СЕТ СН'!$H$19</f>
        <v>2445.4563391699999</v>
      </c>
      <c r="E109" s="36">
        <f>SUMIFS(СВЦЭМ!$C$39:$C$782,СВЦЭМ!$A$39:$A$782,$A109,СВЦЭМ!$B$39:$B$782,E$83)+'СЕТ СН'!$H$9+СВЦЭМ!$D$10+'СЕТ СН'!$H$6-'СЕТ СН'!$H$19</f>
        <v>2445.0324767299999</v>
      </c>
      <c r="F109" s="36">
        <f>SUMIFS(СВЦЭМ!$C$39:$C$782,СВЦЭМ!$A$39:$A$782,$A109,СВЦЭМ!$B$39:$B$782,F$83)+'СЕТ СН'!$H$9+СВЦЭМ!$D$10+'СЕТ СН'!$H$6-'СЕТ СН'!$H$19</f>
        <v>2442.4114398799998</v>
      </c>
      <c r="G109" s="36">
        <f>SUMIFS(СВЦЭМ!$C$39:$C$782,СВЦЭМ!$A$39:$A$782,$A109,СВЦЭМ!$B$39:$B$782,G$83)+'СЕТ СН'!$H$9+СВЦЭМ!$D$10+'СЕТ СН'!$H$6-'СЕТ СН'!$H$19</f>
        <v>2430.5070691899996</v>
      </c>
      <c r="H109" s="36">
        <f>SUMIFS(СВЦЭМ!$C$39:$C$782,СВЦЭМ!$A$39:$A$782,$A109,СВЦЭМ!$B$39:$B$782,H$83)+'СЕТ СН'!$H$9+СВЦЭМ!$D$10+'СЕТ СН'!$H$6-'СЕТ СН'!$H$19</f>
        <v>2373.6178280300001</v>
      </c>
      <c r="I109" s="36">
        <f>SUMIFS(СВЦЭМ!$C$39:$C$782,СВЦЭМ!$A$39:$A$782,$A109,СВЦЭМ!$B$39:$B$782,I$83)+'СЕТ СН'!$H$9+СВЦЭМ!$D$10+'СЕТ СН'!$H$6-'СЕТ СН'!$H$19</f>
        <v>2325.7322399700001</v>
      </c>
      <c r="J109" s="36">
        <f>SUMIFS(СВЦЭМ!$C$39:$C$782,СВЦЭМ!$A$39:$A$782,$A109,СВЦЭМ!$B$39:$B$782,J$83)+'СЕТ СН'!$H$9+СВЦЭМ!$D$10+'СЕТ СН'!$H$6-'СЕТ СН'!$H$19</f>
        <v>2262.0457887900002</v>
      </c>
      <c r="K109" s="36">
        <f>SUMIFS(СВЦЭМ!$C$39:$C$782,СВЦЭМ!$A$39:$A$782,$A109,СВЦЭМ!$B$39:$B$782,K$83)+'СЕТ СН'!$H$9+СВЦЭМ!$D$10+'СЕТ СН'!$H$6-'СЕТ СН'!$H$19</f>
        <v>2262.8778642300003</v>
      </c>
      <c r="L109" s="36">
        <f>SUMIFS(СВЦЭМ!$C$39:$C$782,СВЦЭМ!$A$39:$A$782,$A109,СВЦЭМ!$B$39:$B$782,L$83)+'СЕТ СН'!$H$9+СВЦЭМ!$D$10+'СЕТ СН'!$H$6-'СЕТ СН'!$H$19</f>
        <v>2260.1584056700003</v>
      </c>
      <c r="M109" s="36">
        <f>SUMIFS(СВЦЭМ!$C$39:$C$782,СВЦЭМ!$A$39:$A$782,$A109,СВЦЭМ!$B$39:$B$782,M$83)+'СЕТ СН'!$H$9+СВЦЭМ!$D$10+'СЕТ СН'!$H$6-'СЕТ СН'!$H$19</f>
        <v>2271.2374106300003</v>
      </c>
      <c r="N109" s="36">
        <f>SUMIFS(СВЦЭМ!$C$39:$C$782,СВЦЭМ!$A$39:$A$782,$A109,СВЦЭМ!$B$39:$B$782,N$83)+'СЕТ СН'!$H$9+СВЦЭМ!$D$10+'СЕТ СН'!$H$6-'СЕТ СН'!$H$19</f>
        <v>2280.5889322399998</v>
      </c>
      <c r="O109" s="36">
        <f>SUMIFS(СВЦЭМ!$C$39:$C$782,СВЦЭМ!$A$39:$A$782,$A109,СВЦЭМ!$B$39:$B$782,O$83)+'СЕТ СН'!$H$9+СВЦЭМ!$D$10+'СЕТ СН'!$H$6-'СЕТ СН'!$H$19</f>
        <v>2277.0143831700002</v>
      </c>
      <c r="P109" s="36">
        <f>SUMIFS(СВЦЭМ!$C$39:$C$782,СВЦЭМ!$A$39:$A$782,$A109,СВЦЭМ!$B$39:$B$782,P$83)+'СЕТ СН'!$H$9+СВЦЭМ!$D$10+'СЕТ СН'!$H$6-'СЕТ СН'!$H$19</f>
        <v>2272.4879829500001</v>
      </c>
      <c r="Q109" s="36">
        <f>SUMIFS(СВЦЭМ!$C$39:$C$782,СВЦЭМ!$A$39:$A$782,$A109,СВЦЭМ!$B$39:$B$782,Q$83)+'СЕТ СН'!$H$9+СВЦЭМ!$D$10+'СЕТ СН'!$H$6-'СЕТ СН'!$H$19</f>
        <v>2295.1861003700001</v>
      </c>
      <c r="R109" s="36">
        <f>SUMIFS(СВЦЭМ!$C$39:$C$782,СВЦЭМ!$A$39:$A$782,$A109,СВЦЭМ!$B$39:$B$782,R$83)+'СЕТ СН'!$H$9+СВЦЭМ!$D$10+'СЕТ СН'!$H$6-'СЕТ СН'!$H$19</f>
        <v>2314.6273598799999</v>
      </c>
      <c r="S109" s="36">
        <f>SUMIFS(СВЦЭМ!$C$39:$C$782,СВЦЭМ!$A$39:$A$782,$A109,СВЦЭМ!$B$39:$B$782,S$83)+'СЕТ СН'!$H$9+СВЦЭМ!$D$10+'СЕТ СН'!$H$6-'СЕТ СН'!$H$19</f>
        <v>2298.3353604800004</v>
      </c>
      <c r="T109" s="36">
        <f>SUMIFS(СВЦЭМ!$C$39:$C$782,СВЦЭМ!$A$39:$A$782,$A109,СВЦЭМ!$B$39:$B$782,T$83)+'СЕТ СН'!$H$9+СВЦЭМ!$D$10+'СЕТ СН'!$H$6-'СЕТ СН'!$H$19</f>
        <v>2252.0399135799998</v>
      </c>
      <c r="U109" s="36">
        <f>SUMIFS(СВЦЭМ!$C$39:$C$782,СВЦЭМ!$A$39:$A$782,$A109,СВЦЭМ!$B$39:$B$782,U$83)+'СЕТ СН'!$H$9+СВЦЭМ!$D$10+'СЕТ СН'!$H$6-'СЕТ СН'!$H$19</f>
        <v>2229.7677874999999</v>
      </c>
      <c r="V109" s="36">
        <f>SUMIFS(СВЦЭМ!$C$39:$C$782,СВЦЭМ!$A$39:$A$782,$A109,СВЦЭМ!$B$39:$B$782,V$83)+'СЕТ СН'!$H$9+СВЦЭМ!$D$10+'СЕТ СН'!$H$6-'СЕТ СН'!$H$19</f>
        <v>2274.2561228100003</v>
      </c>
      <c r="W109" s="36">
        <f>SUMIFS(СВЦЭМ!$C$39:$C$782,СВЦЭМ!$A$39:$A$782,$A109,СВЦЭМ!$B$39:$B$782,W$83)+'СЕТ СН'!$H$9+СВЦЭМ!$D$10+'СЕТ СН'!$H$6-'СЕТ СН'!$H$19</f>
        <v>2270.25604595</v>
      </c>
      <c r="X109" s="36">
        <f>SUMIFS(СВЦЭМ!$C$39:$C$782,СВЦЭМ!$A$39:$A$782,$A109,СВЦЭМ!$B$39:$B$782,X$83)+'СЕТ СН'!$H$9+СВЦЭМ!$D$10+'СЕТ СН'!$H$6-'СЕТ СН'!$H$19</f>
        <v>2296.1926004100001</v>
      </c>
      <c r="Y109" s="36">
        <f>SUMIFS(СВЦЭМ!$C$39:$C$782,СВЦЭМ!$A$39:$A$782,$A109,СВЦЭМ!$B$39:$B$782,Y$83)+'СЕТ СН'!$H$9+СВЦЭМ!$D$10+'СЕТ СН'!$H$6-'СЕТ СН'!$H$19</f>
        <v>2398.2229428800001</v>
      </c>
    </row>
    <row r="110" spans="1:25" ht="15.75" x14ac:dyDescent="0.2">
      <c r="A110" s="35">
        <f t="shared" si="2"/>
        <v>45318</v>
      </c>
      <c r="B110" s="36">
        <f>SUMIFS(СВЦЭМ!$C$39:$C$782,СВЦЭМ!$A$39:$A$782,$A110,СВЦЭМ!$B$39:$B$782,B$83)+'СЕТ СН'!$H$9+СВЦЭМ!$D$10+'СЕТ СН'!$H$6-'СЕТ СН'!$H$19</f>
        <v>2246.4667933800001</v>
      </c>
      <c r="C110" s="36">
        <f>SUMIFS(СВЦЭМ!$C$39:$C$782,СВЦЭМ!$A$39:$A$782,$A110,СВЦЭМ!$B$39:$B$782,C$83)+'СЕТ СН'!$H$9+СВЦЭМ!$D$10+'СЕТ СН'!$H$6-'СЕТ СН'!$H$19</f>
        <v>2278.8048526600001</v>
      </c>
      <c r="D110" s="36">
        <f>SUMIFS(СВЦЭМ!$C$39:$C$782,СВЦЭМ!$A$39:$A$782,$A110,СВЦЭМ!$B$39:$B$782,D$83)+'СЕТ СН'!$H$9+СВЦЭМ!$D$10+'СЕТ СН'!$H$6-'СЕТ СН'!$H$19</f>
        <v>2301.9595507600002</v>
      </c>
      <c r="E110" s="36">
        <f>SUMIFS(СВЦЭМ!$C$39:$C$782,СВЦЭМ!$A$39:$A$782,$A110,СВЦЭМ!$B$39:$B$782,E$83)+'СЕТ СН'!$H$9+СВЦЭМ!$D$10+'СЕТ СН'!$H$6-'СЕТ СН'!$H$19</f>
        <v>2311.4845771700002</v>
      </c>
      <c r="F110" s="36">
        <f>SUMIFS(СВЦЭМ!$C$39:$C$782,СВЦЭМ!$A$39:$A$782,$A110,СВЦЭМ!$B$39:$B$782,F$83)+'СЕТ СН'!$H$9+СВЦЭМ!$D$10+'СЕТ СН'!$H$6-'СЕТ СН'!$H$19</f>
        <v>2308.96568424</v>
      </c>
      <c r="G110" s="36">
        <f>SUMIFS(СВЦЭМ!$C$39:$C$782,СВЦЭМ!$A$39:$A$782,$A110,СВЦЭМ!$B$39:$B$782,G$83)+'СЕТ СН'!$H$9+СВЦЭМ!$D$10+'СЕТ СН'!$H$6-'СЕТ СН'!$H$19</f>
        <v>2301.78210068</v>
      </c>
      <c r="H110" s="36">
        <f>SUMIFS(СВЦЭМ!$C$39:$C$782,СВЦЭМ!$A$39:$A$782,$A110,СВЦЭМ!$B$39:$B$782,H$83)+'СЕТ СН'!$H$9+СВЦЭМ!$D$10+'СЕТ СН'!$H$6-'СЕТ СН'!$H$19</f>
        <v>2276.1942760500001</v>
      </c>
      <c r="I110" s="36">
        <f>SUMIFS(СВЦЭМ!$C$39:$C$782,СВЦЭМ!$A$39:$A$782,$A110,СВЦЭМ!$B$39:$B$782,I$83)+'СЕТ СН'!$H$9+СВЦЭМ!$D$10+'СЕТ СН'!$H$6-'СЕТ СН'!$H$19</f>
        <v>2256.35166222</v>
      </c>
      <c r="J110" s="36">
        <f>SUMIFS(СВЦЭМ!$C$39:$C$782,СВЦЭМ!$A$39:$A$782,$A110,СВЦЭМ!$B$39:$B$782,J$83)+'СЕТ СН'!$H$9+СВЦЭМ!$D$10+'СЕТ СН'!$H$6-'СЕТ СН'!$H$19</f>
        <v>2181.5283399300001</v>
      </c>
      <c r="K110" s="36">
        <f>SUMIFS(СВЦЭМ!$C$39:$C$782,СВЦЭМ!$A$39:$A$782,$A110,СВЦЭМ!$B$39:$B$782,K$83)+'СЕТ СН'!$H$9+СВЦЭМ!$D$10+'СЕТ СН'!$H$6-'СЕТ СН'!$H$19</f>
        <v>2120.9057306599998</v>
      </c>
      <c r="L110" s="36">
        <f>SUMIFS(СВЦЭМ!$C$39:$C$782,СВЦЭМ!$A$39:$A$782,$A110,СВЦЭМ!$B$39:$B$782,L$83)+'СЕТ СН'!$H$9+СВЦЭМ!$D$10+'СЕТ СН'!$H$6-'СЕТ СН'!$H$19</f>
        <v>2088.2636002600002</v>
      </c>
      <c r="M110" s="36">
        <f>SUMIFS(СВЦЭМ!$C$39:$C$782,СВЦЭМ!$A$39:$A$782,$A110,СВЦЭМ!$B$39:$B$782,M$83)+'СЕТ СН'!$H$9+СВЦЭМ!$D$10+'СЕТ СН'!$H$6-'СЕТ СН'!$H$19</f>
        <v>2103.73046002</v>
      </c>
      <c r="N110" s="36">
        <f>SUMIFS(СВЦЭМ!$C$39:$C$782,СВЦЭМ!$A$39:$A$782,$A110,СВЦЭМ!$B$39:$B$782,N$83)+'СЕТ СН'!$H$9+СВЦЭМ!$D$10+'СЕТ СН'!$H$6-'СЕТ СН'!$H$19</f>
        <v>2115.4996882699998</v>
      </c>
      <c r="O110" s="36">
        <f>SUMIFS(СВЦЭМ!$C$39:$C$782,СВЦЭМ!$A$39:$A$782,$A110,СВЦЭМ!$B$39:$B$782,O$83)+'СЕТ СН'!$H$9+СВЦЭМ!$D$10+'СЕТ СН'!$H$6-'СЕТ СН'!$H$19</f>
        <v>2125.4780186500002</v>
      </c>
      <c r="P110" s="36">
        <f>SUMIFS(СВЦЭМ!$C$39:$C$782,СВЦЭМ!$A$39:$A$782,$A110,СВЦЭМ!$B$39:$B$782,P$83)+'СЕТ СН'!$H$9+СВЦЭМ!$D$10+'СЕТ СН'!$H$6-'СЕТ СН'!$H$19</f>
        <v>2139.4907762800003</v>
      </c>
      <c r="Q110" s="36">
        <f>SUMIFS(СВЦЭМ!$C$39:$C$782,СВЦЭМ!$A$39:$A$782,$A110,СВЦЭМ!$B$39:$B$782,Q$83)+'СЕТ СН'!$H$9+СВЦЭМ!$D$10+'СЕТ СН'!$H$6-'СЕТ СН'!$H$19</f>
        <v>2139.5995180300001</v>
      </c>
      <c r="R110" s="36">
        <f>SUMIFS(СВЦЭМ!$C$39:$C$782,СВЦЭМ!$A$39:$A$782,$A110,СВЦЭМ!$B$39:$B$782,R$83)+'СЕТ СН'!$H$9+СВЦЭМ!$D$10+'СЕТ СН'!$H$6-'СЕТ СН'!$H$19</f>
        <v>2144.2107845199998</v>
      </c>
      <c r="S110" s="36">
        <f>SUMIFS(СВЦЭМ!$C$39:$C$782,СВЦЭМ!$A$39:$A$782,$A110,СВЦЭМ!$B$39:$B$782,S$83)+'СЕТ СН'!$H$9+СВЦЭМ!$D$10+'СЕТ СН'!$H$6-'СЕТ СН'!$H$19</f>
        <v>2153.7465334500002</v>
      </c>
      <c r="T110" s="36">
        <f>SUMIFS(СВЦЭМ!$C$39:$C$782,СВЦЭМ!$A$39:$A$782,$A110,СВЦЭМ!$B$39:$B$782,T$83)+'СЕТ СН'!$H$9+СВЦЭМ!$D$10+'СЕТ СН'!$H$6-'СЕТ СН'!$H$19</f>
        <v>2105.9294462300004</v>
      </c>
      <c r="U110" s="36">
        <f>SUMIFS(СВЦЭМ!$C$39:$C$782,СВЦЭМ!$A$39:$A$782,$A110,СВЦЭМ!$B$39:$B$782,U$83)+'СЕТ СН'!$H$9+СВЦЭМ!$D$10+'СЕТ СН'!$H$6-'СЕТ СН'!$H$19</f>
        <v>2114.8104894400003</v>
      </c>
      <c r="V110" s="36">
        <f>SUMIFS(СВЦЭМ!$C$39:$C$782,СВЦЭМ!$A$39:$A$782,$A110,СВЦЭМ!$B$39:$B$782,V$83)+'СЕТ СН'!$H$9+СВЦЭМ!$D$10+'СЕТ СН'!$H$6-'СЕТ СН'!$H$19</f>
        <v>2126.2626191700001</v>
      </c>
      <c r="W110" s="36">
        <f>SUMIFS(СВЦЭМ!$C$39:$C$782,СВЦЭМ!$A$39:$A$782,$A110,СВЦЭМ!$B$39:$B$782,W$83)+'СЕТ СН'!$H$9+СВЦЭМ!$D$10+'СЕТ СН'!$H$6-'СЕТ СН'!$H$19</f>
        <v>2145.1852162300002</v>
      </c>
      <c r="X110" s="36">
        <f>SUMIFS(СВЦЭМ!$C$39:$C$782,СВЦЭМ!$A$39:$A$782,$A110,СВЦЭМ!$B$39:$B$782,X$83)+'СЕТ СН'!$H$9+СВЦЭМ!$D$10+'СЕТ СН'!$H$6-'СЕТ СН'!$H$19</f>
        <v>2173.01619003</v>
      </c>
      <c r="Y110" s="36">
        <f>SUMIFS(СВЦЭМ!$C$39:$C$782,СВЦЭМ!$A$39:$A$782,$A110,СВЦЭМ!$B$39:$B$782,Y$83)+'СЕТ СН'!$H$9+СВЦЭМ!$D$10+'СЕТ СН'!$H$6-'СЕТ СН'!$H$19</f>
        <v>2203.0220471500002</v>
      </c>
    </row>
    <row r="111" spans="1:25" ht="15.75" x14ac:dyDescent="0.2">
      <c r="A111" s="35">
        <f t="shared" si="2"/>
        <v>45319</v>
      </c>
      <c r="B111" s="36">
        <f>SUMIFS(СВЦЭМ!$C$39:$C$782,СВЦЭМ!$A$39:$A$782,$A111,СВЦЭМ!$B$39:$B$782,B$83)+'СЕТ СН'!$H$9+СВЦЭМ!$D$10+'СЕТ СН'!$H$6-'СЕТ СН'!$H$19</f>
        <v>2206.7136147900001</v>
      </c>
      <c r="C111" s="36">
        <f>SUMIFS(СВЦЭМ!$C$39:$C$782,СВЦЭМ!$A$39:$A$782,$A111,СВЦЭМ!$B$39:$B$782,C$83)+'СЕТ СН'!$H$9+СВЦЭМ!$D$10+'СЕТ СН'!$H$6-'СЕТ СН'!$H$19</f>
        <v>2243.4362970000002</v>
      </c>
      <c r="D111" s="36">
        <f>SUMIFS(СВЦЭМ!$C$39:$C$782,СВЦЭМ!$A$39:$A$782,$A111,СВЦЭМ!$B$39:$B$782,D$83)+'СЕТ СН'!$H$9+СВЦЭМ!$D$10+'СЕТ СН'!$H$6-'СЕТ СН'!$H$19</f>
        <v>2269.8636212700003</v>
      </c>
      <c r="E111" s="36">
        <f>SUMIFS(СВЦЭМ!$C$39:$C$782,СВЦЭМ!$A$39:$A$782,$A111,СВЦЭМ!$B$39:$B$782,E$83)+'СЕТ СН'!$H$9+СВЦЭМ!$D$10+'СЕТ СН'!$H$6-'СЕТ СН'!$H$19</f>
        <v>2282.3048181600002</v>
      </c>
      <c r="F111" s="36">
        <f>SUMIFS(СВЦЭМ!$C$39:$C$782,СВЦЭМ!$A$39:$A$782,$A111,СВЦЭМ!$B$39:$B$782,F$83)+'СЕТ СН'!$H$9+СВЦЭМ!$D$10+'СЕТ СН'!$H$6-'СЕТ СН'!$H$19</f>
        <v>2277.2353270900003</v>
      </c>
      <c r="G111" s="36">
        <f>SUMIFS(СВЦЭМ!$C$39:$C$782,СВЦЭМ!$A$39:$A$782,$A111,СВЦЭМ!$B$39:$B$782,G$83)+'СЕТ СН'!$H$9+СВЦЭМ!$D$10+'СЕТ СН'!$H$6-'СЕТ СН'!$H$19</f>
        <v>2267.1940119299998</v>
      </c>
      <c r="H111" s="36">
        <f>SUMIFS(СВЦЭМ!$C$39:$C$782,СВЦЭМ!$A$39:$A$782,$A111,СВЦЭМ!$B$39:$B$782,H$83)+'СЕТ СН'!$H$9+СВЦЭМ!$D$10+'СЕТ СН'!$H$6-'СЕТ СН'!$H$19</f>
        <v>2254.8830022700004</v>
      </c>
      <c r="I111" s="36">
        <f>SUMIFS(СВЦЭМ!$C$39:$C$782,СВЦЭМ!$A$39:$A$782,$A111,СВЦЭМ!$B$39:$B$782,I$83)+'СЕТ СН'!$H$9+СВЦЭМ!$D$10+'СЕТ СН'!$H$6-'СЕТ СН'!$H$19</f>
        <v>2245.2593544400002</v>
      </c>
      <c r="J111" s="36">
        <f>SUMIFS(СВЦЭМ!$C$39:$C$782,СВЦЭМ!$A$39:$A$782,$A111,СВЦЭМ!$B$39:$B$782,J$83)+'СЕТ СН'!$H$9+СВЦЭМ!$D$10+'СЕТ СН'!$H$6-'СЕТ СН'!$H$19</f>
        <v>2204.1092677699999</v>
      </c>
      <c r="K111" s="36">
        <f>SUMIFS(СВЦЭМ!$C$39:$C$782,СВЦЭМ!$A$39:$A$782,$A111,СВЦЭМ!$B$39:$B$782,K$83)+'СЕТ СН'!$H$9+СВЦЭМ!$D$10+'СЕТ СН'!$H$6-'СЕТ СН'!$H$19</f>
        <v>2153.3172411599999</v>
      </c>
      <c r="L111" s="36">
        <f>SUMIFS(СВЦЭМ!$C$39:$C$782,СВЦЭМ!$A$39:$A$782,$A111,СВЦЭМ!$B$39:$B$782,L$83)+'СЕТ СН'!$H$9+СВЦЭМ!$D$10+'СЕТ СН'!$H$6-'СЕТ СН'!$H$19</f>
        <v>2113.5743905600002</v>
      </c>
      <c r="M111" s="36">
        <f>SUMIFS(СВЦЭМ!$C$39:$C$782,СВЦЭМ!$A$39:$A$782,$A111,СВЦЭМ!$B$39:$B$782,M$83)+'СЕТ СН'!$H$9+СВЦЭМ!$D$10+'СЕТ СН'!$H$6-'СЕТ СН'!$H$19</f>
        <v>2110.8500645100003</v>
      </c>
      <c r="N111" s="36">
        <f>SUMIFS(СВЦЭМ!$C$39:$C$782,СВЦЭМ!$A$39:$A$782,$A111,СВЦЭМ!$B$39:$B$782,N$83)+'СЕТ СН'!$H$9+СВЦЭМ!$D$10+'СЕТ СН'!$H$6-'СЕТ СН'!$H$19</f>
        <v>2121.0007601699999</v>
      </c>
      <c r="O111" s="36">
        <f>SUMIFS(СВЦЭМ!$C$39:$C$782,СВЦЭМ!$A$39:$A$782,$A111,СВЦЭМ!$B$39:$B$782,O$83)+'СЕТ СН'!$H$9+СВЦЭМ!$D$10+'СЕТ СН'!$H$6-'СЕТ СН'!$H$19</f>
        <v>2131.2570616500002</v>
      </c>
      <c r="P111" s="36">
        <f>SUMIFS(СВЦЭМ!$C$39:$C$782,СВЦЭМ!$A$39:$A$782,$A111,СВЦЭМ!$B$39:$B$782,P$83)+'СЕТ СН'!$H$9+СВЦЭМ!$D$10+'СЕТ СН'!$H$6-'СЕТ СН'!$H$19</f>
        <v>2140.5687197799998</v>
      </c>
      <c r="Q111" s="36">
        <f>SUMIFS(СВЦЭМ!$C$39:$C$782,СВЦЭМ!$A$39:$A$782,$A111,СВЦЭМ!$B$39:$B$782,Q$83)+'СЕТ СН'!$H$9+СВЦЭМ!$D$10+'СЕТ СН'!$H$6-'СЕТ СН'!$H$19</f>
        <v>2147.22142321</v>
      </c>
      <c r="R111" s="36">
        <f>SUMIFS(СВЦЭМ!$C$39:$C$782,СВЦЭМ!$A$39:$A$782,$A111,СВЦЭМ!$B$39:$B$782,R$83)+'СЕТ СН'!$H$9+СВЦЭМ!$D$10+'СЕТ СН'!$H$6-'СЕТ СН'!$H$19</f>
        <v>2142.9402357400004</v>
      </c>
      <c r="S111" s="36">
        <f>SUMIFS(СВЦЭМ!$C$39:$C$782,СВЦЭМ!$A$39:$A$782,$A111,СВЦЭМ!$B$39:$B$782,S$83)+'СЕТ СН'!$H$9+СВЦЭМ!$D$10+'СЕТ СН'!$H$6-'СЕТ СН'!$H$19</f>
        <v>2119.38663726</v>
      </c>
      <c r="T111" s="36">
        <f>SUMIFS(СВЦЭМ!$C$39:$C$782,СВЦЭМ!$A$39:$A$782,$A111,СВЦЭМ!$B$39:$B$782,T$83)+'СЕТ СН'!$H$9+СВЦЭМ!$D$10+'СЕТ СН'!$H$6-'СЕТ СН'!$H$19</f>
        <v>2073.1775764100003</v>
      </c>
      <c r="U111" s="36">
        <f>SUMIFS(СВЦЭМ!$C$39:$C$782,СВЦЭМ!$A$39:$A$782,$A111,СВЦЭМ!$B$39:$B$782,U$83)+'СЕТ СН'!$H$9+СВЦЭМ!$D$10+'СЕТ СН'!$H$6-'СЕТ СН'!$H$19</f>
        <v>2071.9661949299998</v>
      </c>
      <c r="V111" s="36">
        <f>SUMIFS(СВЦЭМ!$C$39:$C$782,СВЦЭМ!$A$39:$A$782,$A111,СВЦЭМ!$B$39:$B$782,V$83)+'СЕТ СН'!$H$9+СВЦЭМ!$D$10+'СЕТ СН'!$H$6-'СЕТ СН'!$H$19</f>
        <v>2091.4768771700001</v>
      </c>
      <c r="W111" s="36">
        <f>SUMIFS(СВЦЭМ!$C$39:$C$782,СВЦЭМ!$A$39:$A$782,$A111,СВЦЭМ!$B$39:$B$782,W$83)+'СЕТ СН'!$H$9+СВЦЭМ!$D$10+'СЕТ СН'!$H$6-'СЕТ СН'!$H$19</f>
        <v>2111.7844269000002</v>
      </c>
      <c r="X111" s="36">
        <f>SUMIFS(СВЦЭМ!$C$39:$C$782,СВЦЭМ!$A$39:$A$782,$A111,СВЦЭМ!$B$39:$B$782,X$83)+'СЕТ СН'!$H$9+СВЦЭМ!$D$10+'СЕТ СН'!$H$6-'СЕТ СН'!$H$19</f>
        <v>2148.0061508899998</v>
      </c>
      <c r="Y111" s="36">
        <f>SUMIFS(СВЦЭМ!$C$39:$C$782,СВЦЭМ!$A$39:$A$782,$A111,СВЦЭМ!$B$39:$B$782,Y$83)+'СЕТ СН'!$H$9+СВЦЭМ!$D$10+'СЕТ СН'!$H$6-'СЕТ СН'!$H$19</f>
        <v>2168.1569850800001</v>
      </c>
    </row>
    <row r="112" spans="1:25" ht="15.75" x14ac:dyDescent="0.2">
      <c r="A112" s="35">
        <f t="shared" si="2"/>
        <v>45320</v>
      </c>
      <c r="B112" s="36">
        <f>SUMIFS(СВЦЭМ!$C$39:$C$782,СВЦЭМ!$A$39:$A$782,$A112,СВЦЭМ!$B$39:$B$782,B$83)+'СЕТ СН'!$H$9+СВЦЭМ!$D$10+'СЕТ СН'!$H$6-'СЕТ СН'!$H$19</f>
        <v>2193.14970825</v>
      </c>
      <c r="C112" s="36">
        <f>SUMIFS(СВЦЭМ!$C$39:$C$782,СВЦЭМ!$A$39:$A$782,$A112,СВЦЭМ!$B$39:$B$782,C$83)+'СЕТ СН'!$H$9+СВЦЭМ!$D$10+'СЕТ СН'!$H$6-'СЕТ СН'!$H$19</f>
        <v>2227.99045273</v>
      </c>
      <c r="D112" s="36">
        <f>SUMIFS(СВЦЭМ!$C$39:$C$782,СВЦЭМ!$A$39:$A$782,$A112,СВЦЭМ!$B$39:$B$782,D$83)+'СЕТ СН'!$H$9+СВЦЭМ!$D$10+'СЕТ СН'!$H$6-'СЕТ СН'!$H$19</f>
        <v>2238.8181994500001</v>
      </c>
      <c r="E112" s="36">
        <f>SUMIFS(СВЦЭМ!$C$39:$C$782,СВЦЭМ!$A$39:$A$782,$A112,СВЦЭМ!$B$39:$B$782,E$83)+'СЕТ СН'!$H$9+СВЦЭМ!$D$10+'СЕТ СН'!$H$6-'СЕТ СН'!$H$19</f>
        <v>2250.3104129000003</v>
      </c>
      <c r="F112" s="36">
        <f>SUMIFS(СВЦЭМ!$C$39:$C$782,СВЦЭМ!$A$39:$A$782,$A112,СВЦЭМ!$B$39:$B$782,F$83)+'СЕТ СН'!$H$9+СВЦЭМ!$D$10+'СЕТ СН'!$H$6-'СЕТ СН'!$H$19</f>
        <v>2248.9042871199999</v>
      </c>
      <c r="G112" s="36">
        <f>SUMIFS(СВЦЭМ!$C$39:$C$782,СВЦЭМ!$A$39:$A$782,$A112,СВЦЭМ!$B$39:$B$782,G$83)+'СЕТ СН'!$H$9+СВЦЭМ!$D$10+'СЕТ СН'!$H$6-'СЕТ СН'!$H$19</f>
        <v>2223.4323813000001</v>
      </c>
      <c r="H112" s="36">
        <f>SUMIFS(СВЦЭМ!$C$39:$C$782,СВЦЭМ!$A$39:$A$782,$A112,СВЦЭМ!$B$39:$B$782,H$83)+'СЕТ СН'!$H$9+СВЦЭМ!$D$10+'СЕТ СН'!$H$6-'СЕТ СН'!$H$19</f>
        <v>2195.5764654100003</v>
      </c>
      <c r="I112" s="36">
        <f>SUMIFS(СВЦЭМ!$C$39:$C$782,СВЦЭМ!$A$39:$A$782,$A112,СВЦЭМ!$B$39:$B$782,I$83)+'СЕТ СН'!$H$9+СВЦЭМ!$D$10+'СЕТ СН'!$H$6-'СЕТ СН'!$H$19</f>
        <v>2165.28295888</v>
      </c>
      <c r="J112" s="36">
        <f>SUMIFS(СВЦЭМ!$C$39:$C$782,СВЦЭМ!$A$39:$A$782,$A112,СВЦЭМ!$B$39:$B$782,J$83)+'СЕТ СН'!$H$9+СВЦЭМ!$D$10+'СЕТ СН'!$H$6-'СЕТ СН'!$H$19</f>
        <v>2123.4758698200003</v>
      </c>
      <c r="K112" s="36">
        <f>SUMIFS(СВЦЭМ!$C$39:$C$782,СВЦЭМ!$A$39:$A$782,$A112,СВЦЭМ!$B$39:$B$782,K$83)+'СЕТ СН'!$H$9+СВЦЭМ!$D$10+'СЕТ СН'!$H$6-'СЕТ СН'!$H$19</f>
        <v>2103.6372746200004</v>
      </c>
      <c r="L112" s="36">
        <f>SUMIFS(СВЦЭМ!$C$39:$C$782,СВЦЭМ!$A$39:$A$782,$A112,СВЦЭМ!$B$39:$B$782,L$83)+'СЕТ СН'!$H$9+СВЦЭМ!$D$10+'СЕТ СН'!$H$6-'СЕТ СН'!$H$19</f>
        <v>2093.79665432</v>
      </c>
      <c r="M112" s="36">
        <f>SUMIFS(СВЦЭМ!$C$39:$C$782,СВЦЭМ!$A$39:$A$782,$A112,СВЦЭМ!$B$39:$B$782,M$83)+'СЕТ СН'!$H$9+СВЦЭМ!$D$10+'СЕТ СН'!$H$6-'СЕТ СН'!$H$19</f>
        <v>2112.21723595</v>
      </c>
      <c r="N112" s="36">
        <f>SUMIFS(СВЦЭМ!$C$39:$C$782,СВЦЭМ!$A$39:$A$782,$A112,СВЦЭМ!$B$39:$B$782,N$83)+'СЕТ СН'!$H$9+СВЦЭМ!$D$10+'СЕТ СН'!$H$6-'СЕТ СН'!$H$19</f>
        <v>2137.0820253400002</v>
      </c>
      <c r="O112" s="36">
        <f>SUMIFS(СВЦЭМ!$C$39:$C$782,СВЦЭМ!$A$39:$A$782,$A112,СВЦЭМ!$B$39:$B$782,O$83)+'СЕТ СН'!$H$9+СВЦЭМ!$D$10+'СЕТ СН'!$H$6-'СЕТ СН'!$H$19</f>
        <v>2151.3502508900001</v>
      </c>
      <c r="P112" s="36">
        <f>SUMIFS(СВЦЭМ!$C$39:$C$782,СВЦЭМ!$A$39:$A$782,$A112,СВЦЭМ!$B$39:$B$782,P$83)+'СЕТ СН'!$H$9+СВЦЭМ!$D$10+'СЕТ СН'!$H$6-'СЕТ СН'!$H$19</f>
        <v>2161.3947887200002</v>
      </c>
      <c r="Q112" s="36">
        <f>SUMIFS(СВЦЭМ!$C$39:$C$782,СВЦЭМ!$A$39:$A$782,$A112,СВЦЭМ!$B$39:$B$782,Q$83)+'СЕТ СН'!$H$9+СВЦЭМ!$D$10+'СЕТ СН'!$H$6-'СЕТ СН'!$H$19</f>
        <v>2167.4601109200003</v>
      </c>
      <c r="R112" s="36">
        <f>SUMIFS(СВЦЭМ!$C$39:$C$782,СВЦЭМ!$A$39:$A$782,$A112,СВЦЭМ!$B$39:$B$782,R$83)+'СЕТ СН'!$H$9+СВЦЭМ!$D$10+'СЕТ СН'!$H$6-'СЕТ СН'!$H$19</f>
        <v>2164.7861061100002</v>
      </c>
      <c r="S112" s="36">
        <f>SUMIFS(СВЦЭМ!$C$39:$C$782,СВЦЭМ!$A$39:$A$782,$A112,СВЦЭМ!$B$39:$B$782,S$83)+'СЕТ СН'!$H$9+СВЦЭМ!$D$10+'СЕТ СН'!$H$6-'СЕТ СН'!$H$19</f>
        <v>2138.6249881399999</v>
      </c>
      <c r="T112" s="36">
        <f>SUMIFS(СВЦЭМ!$C$39:$C$782,СВЦЭМ!$A$39:$A$782,$A112,СВЦЭМ!$B$39:$B$782,T$83)+'СЕТ СН'!$H$9+СВЦЭМ!$D$10+'СЕТ СН'!$H$6-'СЕТ СН'!$H$19</f>
        <v>2097.8019165400001</v>
      </c>
      <c r="U112" s="36">
        <f>SUMIFS(СВЦЭМ!$C$39:$C$782,СВЦЭМ!$A$39:$A$782,$A112,СВЦЭМ!$B$39:$B$782,U$83)+'СЕТ СН'!$H$9+СВЦЭМ!$D$10+'СЕТ СН'!$H$6-'СЕТ СН'!$H$19</f>
        <v>2101.08182592</v>
      </c>
      <c r="V112" s="36">
        <f>SUMIFS(СВЦЭМ!$C$39:$C$782,СВЦЭМ!$A$39:$A$782,$A112,СВЦЭМ!$B$39:$B$782,V$83)+'СЕТ СН'!$H$9+СВЦЭМ!$D$10+'СЕТ СН'!$H$6-'СЕТ СН'!$H$19</f>
        <v>2114.0947407399999</v>
      </c>
      <c r="W112" s="36">
        <f>SUMIFS(СВЦЭМ!$C$39:$C$782,СВЦЭМ!$A$39:$A$782,$A112,СВЦЭМ!$B$39:$B$782,W$83)+'СЕТ СН'!$H$9+СВЦЭМ!$D$10+'СЕТ СН'!$H$6-'СЕТ СН'!$H$19</f>
        <v>2130.8398270100001</v>
      </c>
      <c r="X112" s="36">
        <f>SUMIFS(СВЦЭМ!$C$39:$C$782,СВЦЭМ!$A$39:$A$782,$A112,СВЦЭМ!$B$39:$B$782,X$83)+'СЕТ СН'!$H$9+СВЦЭМ!$D$10+'СЕТ СН'!$H$6-'СЕТ СН'!$H$19</f>
        <v>2158.6160482599998</v>
      </c>
      <c r="Y112" s="36">
        <f>SUMIFS(СВЦЭМ!$C$39:$C$782,СВЦЭМ!$A$39:$A$782,$A112,СВЦЭМ!$B$39:$B$782,Y$83)+'СЕТ СН'!$H$9+СВЦЭМ!$D$10+'СЕТ СН'!$H$6-'СЕТ СН'!$H$19</f>
        <v>2180.0885492300004</v>
      </c>
    </row>
    <row r="113" spans="1:27" ht="15.75" x14ac:dyDescent="0.2">
      <c r="A113" s="35">
        <f t="shared" si="2"/>
        <v>45321</v>
      </c>
      <c r="B113" s="36">
        <f>SUMIFS(СВЦЭМ!$C$39:$C$782,СВЦЭМ!$A$39:$A$782,$A113,СВЦЭМ!$B$39:$B$782,B$83)+'СЕТ СН'!$H$9+СВЦЭМ!$D$10+'СЕТ СН'!$H$6-'СЕТ СН'!$H$19</f>
        <v>2275.9729724500003</v>
      </c>
      <c r="C113" s="36">
        <f>SUMIFS(СВЦЭМ!$C$39:$C$782,СВЦЭМ!$A$39:$A$782,$A113,СВЦЭМ!$B$39:$B$782,C$83)+'СЕТ СН'!$H$9+СВЦЭМ!$D$10+'СЕТ СН'!$H$6-'СЕТ СН'!$H$19</f>
        <v>2296.2782612600004</v>
      </c>
      <c r="D113" s="36">
        <f>SUMIFS(СВЦЭМ!$C$39:$C$782,СВЦЭМ!$A$39:$A$782,$A113,СВЦЭМ!$B$39:$B$782,D$83)+'СЕТ СН'!$H$9+СВЦЭМ!$D$10+'СЕТ СН'!$H$6-'СЕТ СН'!$H$19</f>
        <v>2319.5774385599998</v>
      </c>
      <c r="E113" s="36">
        <f>SUMIFS(СВЦЭМ!$C$39:$C$782,СВЦЭМ!$A$39:$A$782,$A113,СВЦЭМ!$B$39:$B$782,E$83)+'СЕТ СН'!$H$9+СВЦЭМ!$D$10+'СЕТ СН'!$H$6-'СЕТ СН'!$H$19</f>
        <v>2338.5451603900001</v>
      </c>
      <c r="F113" s="36">
        <f>SUMIFS(СВЦЭМ!$C$39:$C$782,СВЦЭМ!$A$39:$A$782,$A113,СВЦЭМ!$B$39:$B$782,F$83)+'СЕТ СН'!$H$9+СВЦЭМ!$D$10+'СЕТ СН'!$H$6-'СЕТ СН'!$H$19</f>
        <v>2330.76902969</v>
      </c>
      <c r="G113" s="36">
        <f>SUMIFS(СВЦЭМ!$C$39:$C$782,СВЦЭМ!$A$39:$A$782,$A113,СВЦЭМ!$B$39:$B$782,G$83)+'СЕТ СН'!$H$9+СВЦЭМ!$D$10+'СЕТ СН'!$H$6-'СЕТ СН'!$H$19</f>
        <v>2305.20833197</v>
      </c>
      <c r="H113" s="36">
        <f>SUMIFS(СВЦЭМ!$C$39:$C$782,СВЦЭМ!$A$39:$A$782,$A113,СВЦЭМ!$B$39:$B$782,H$83)+'СЕТ СН'!$H$9+СВЦЭМ!$D$10+'СЕТ СН'!$H$6-'СЕТ СН'!$H$19</f>
        <v>2250.2993653000003</v>
      </c>
      <c r="I113" s="36">
        <f>SUMIFS(СВЦЭМ!$C$39:$C$782,СВЦЭМ!$A$39:$A$782,$A113,СВЦЭМ!$B$39:$B$782,I$83)+'СЕТ СН'!$H$9+СВЦЭМ!$D$10+'СЕТ СН'!$H$6-'СЕТ СН'!$H$19</f>
        <v>2220.06252537</v>
      </c>
      <c r="J113" s="36">
        <f>SUMIFS(СВЦЭМ!$C$39:$C$782,СВЦЭМ!$A$39:$A$782,$A113,СВЦЭМ!$B$39:$B$782,J$83)+'СЕТ СН'!$H$9+СВЦЭМ!$D$10+'СЕТ СН'!$H$6-'СЕТ СН'!$H$19</f>
        <v>2155.51225608</v>
      </c>
      <c r="K113" s="36">
        <f>SUMIFS(СВЦЭМ!$C$39:$C$782,СВЦЭМ!$A$39:$A$782,$A113,СВЦЭМ!$B$39:$B$782,K$83)+'СЕТ СН'!$H$9+СВЦЭМ!$D$10+'СЕТ СН'!$H$6-'СЕТ СН'!$H$19</f>
        <v>2138.6481323500002</v>
      </c>
      <c r="L113" s="36">
        <f>SUMIFS(СВЦЭМ!$C$39:$C$782,СВЦЭМ!$A$39:$A$782,$A113,СВЦЭМ!$B$39:$B$782,L$83)+'СЕТ СН'!$H$9+СВЦЭМ!$D$10+'СЕТ СН'!$H$6-'СЕТ СН'!$H$19</f>
        <v>2154.76713427</v>
      </c>
      <c r="M113" s="36">
        <f>SUMIFS(СВЦЭМ!$C$39:$C$782,СВЦЭМ!$A$39:$A$782,$A113,СВЦЭМ!$B$39:$B$782,M$83)+'СЕТ СН'!$H$9+СВЦЭМ!$D$10+'СЕТ СН'!$H$6-'СЕТ СН'!$H$19</f>
        <v>2233.1349886400003</v>
      </c>
      <c r="N113" s="36">
        <f>SUMIFS(СВЦЭМ!$C$39:$C$782,СВЦЭМ!$A$39:$A$782,$A113,СВЦЭМ!$B$39:$B$782,N$83)+'СЕТ СН'!$H$9+СВЦЭМ!$D$10+'СЕТ СН'!$H$6-'СЕТ СН'!$H$19</f>
        <v>2274.2196433500003</v>
      </c>
      <c r="O113" s="36">
        <f>SUMIFS(СВЦЭМ!$C$39:$C$782,СВЦЭМ!$A$39:$A$782,$A113,СВЦЭМ!$B$39:$B$782,O$83)+'СЕТ СН'!$H$9+СВЦЭМ!$D$10+'СЕТ СН'!$H$6-'СЕТ СН'!$H$19</f>
        <v>2292.6875579500002</v>
      </c>
      <c r="P113" s="36">
        <f>SUMIFS(СВЦЭМ!$C$39:$C$782,СВЦЭМ!$A$39:$A$782,$A113,СВЦЭМ!$B$39:$B$782,P$83)+'СЕТ СН'!$H$9+СВЦЭМ!$D$10+'СЕТ СН'!$H$6-'СЕТ СН'!$H$19</f>
        <v>2309.4305741899998</v>
      </c>
      <c r="Q113" s="36">
        <f>SUMIFS(СВЦЭМ!$C$39:$C$782,СВЦЭМ!$A$39:$A$782,$A113,СВЦЭМ!$B$39:$B$782,Q$83)+'СЕТ СН'!$H$9+СВЦЭМ!$D$10+'СЕТ СН'!$H$6-'СЕТ СН'!$H$19</f>
        <v>2325.3788547700001</v>
      </c>
      <c r="R113" s="36">
        <f>SUMIFS(СВЦЭМ!$C$39:$C$782,СВЦЭМ!$A$39:$A$782,$A113,СВЦЭМ!$B$39:$B$782,R$83)+'СЕТ СН'!$H$9+СВЦЭМ!$D$10+'СЕТ СН'!$H$6-'СЕТ СН'!$H$19</f>
        <v>2324.1209067500004</v>
      </c>
      <c r="S113" s="36">
        <f>SUMIFS(СВЦЭМ!$C$39:$C$782,СВЦЭМ!$A$39:$A$782,$A113,СВЦЭМ!$B$39:$B$782,S$83)+'СЕТ СН'!$H$9+СВЦЭМ!$D$10+'СЕТ СН'!$H$6-'СЕТ СН'!$H$19</f>
        <v>2303.1621564500001</v>
      </c>
      <c r="T113" s="36">
        <f>SUMIFS(СВЦЭМ!$C$39:$C$782,СВЦЭМ!$A$39:$A$782,$A113,СВЦЭМ!$B$39:$B$782,T$83)+'СЕТ СН'!$H$9+СВЦЭМ!$D$10+'СЕТ СН'!$H$6-'СЕТ СН'!$H$19</f>
        <v>2217.5621965199998</v>
      </c>
      <c r="U113" s="36">
        <f>SUMIFS(СВЦЭМ!$C$39:$C$782,СВЦЭМ!$A$39:$A$782,$A113,СВЦЭМ!$B$39:$B$782,U$83)+'СЕТ СН'!$H$9+СВЦЭМ!$D$10+'СЕТ СН'!$H$6-'СЕТ СН'!$H$19</f>
        <v>2187.4921300200003</v>
      </c>
      <c r="V113" s="36">
        <f>SUMIFS(СВЦЭМ!$C$39:$C$782,СВЦЭМ!$A$39:$A$782,$A113,СВЦЭМ!$B$39:$B$782,V$83)+'СЕТ СН'!$H$9+СВЦЭМ!$D$10+'СЕТ СН'!$H$6-'СЕТ СН'!$H$19</f>
        <v>2214.0809894800004</v>
      </c>
      <c r="W113" s="36">
        <f>SUMIFS(СВЦЭМ!$C$39:$C$782,СВЦЭМ!$A$39:$A$782,$A113,СВЦЭМ!$B$39:$B$782,W$83)+'СЕТ СН'!$H$9+СВЦЭМ!$D$10+'СЕТ СН'!$H$6-'СЕТ СН'!$H$19</f>
        <v>2190.5462236000003</v>
      </c>
      <c r="X113" s="36">
        <f>SUMIFS(СВЦЭМ!$C$39:$C$782,СВЦЭМ!$A$39:$A$782,$A113,СВЦЭМ!$B$39:$B$782,X$83)+'СЕТ СН'!$H$9+СВЦЭМ!$D$10+'СЕТ СН'!$H$6-'СЕТ СН'!$H$19</f>
        <v>2212.2209241999999</v>
      </c>
      <c r="Y113" s="36">
        <f>SUMIFS(СВЦЭМ!$C$39:$C$782,СВЦЭМ!$A$39:$A$782,$A113,СВЦЭМ!$B$39:$B$782,Y$83)+'СЕТ СН'!$H$9+СВЦЭМ!$D$10+'СЕТ СН'!$H$6-'СЕТ СН'!$H$19</f>
        <v>2243.7716340400002</v>
      </c>
      <c r="AA113" s="37"/>
    </row>
    <row r="114" spans="1:27" ht="15.75" x14ac:dyDescent="0.2">
      <c r="A114" s="35">
        <f t="shared" si="2"/>
        <v>45322</v>
      </c>
      <c r="B114" s="36">
        <f>SUMIFS(СВЦЭМ!$C$39:$C$782,СВЦЭМ!$A$39:$A$782,$A114,СВЦЭМ!$B$39:$B$782,B$83)+'СЕТ СН'!$H$9+СВЦЭМ!$D$10+'СЕТ СН'!$H$6-'СЕТ СН'!$H$19</f>
        <v>2291.7076413900004</v>
      </c>
      <c r="C114" s="36">
        <f>SUMIFS(СВЦЭМ!$C$39:$C$782,СВЦЭМ!$A$39:$A$782,$A114,СВЦЭМ!$B$39:$B$782,C$83)+'СЕТ СН'!$H$9+СВЦЭМ!$D$10+'СЕТ СН'!$H$6-'СЕТ СН'!$H$19</f>
        <v>2339.89741241</v>
      </c>
      <c r="D114" s="36">
        <f>SUMIFS(СВЦЭМ!$C$39:$C$782,СВЦЭМ!$A$39:$A$782,$A114,СВЦЭМ!$B$39:$B$782,D$83)+'СЕТ СН'!$H$9+СВЦЭМ!$D$10+'СЕТ СН'!$H$6-'СЕТ СН'!$H$19</f>
        <v>2352.9068667000001</v>
      </c>
      <c r="E114" s="36">
        <f>SUMIFS(СВЦЭМ!$C$39:$C$782,СВЦЭМ!$A$39:$A$782,$A114,СВЦЭМ!$B$39:$B$782,E$83)+'СЕТ СН'!$H$9+СВЦЭМ!$D$10+'СЕТ СН'!$H$6-'СЕТ СН'!$H$19</f>
        <v>2370.7889796500003</v>
      </c>
      <c r="F114" s="36">
        <f>SUMIFS(СВЦЭМ!$C$39:$C$782,СВЦЭМ!$A$39:$A$782,$A114,СВЦЭМ!$B$39:$B$782,F$83)+'СЕТ СН'!$H$9+СВЦЭМ!$D$10+'СЕТ СН'!$H$6-'СЕТ СН'!$H$19</f>
        <v>2362.3484533999999</v>
      </c>
      <c r="G114" s="36">
        <f>SUMIFS(СВЦЭМ!$C$39:$C$782,СВЦЭМ!$A$39:$A$782,$A114,СВЦЭМ!$B$39:$B$782,G$83)+'СЕТ СН'!$H$9+СВЦЭМ!$D$10+'СЕТ СН'!$H$6-'СЕТ СН'!$H$19</f>
        <v>2335.0334090699998</v>
      </c>
      <c r="H114" s="36">
        <f>SUMIFS(СВЦЭМ!$C$39:$C$782,СВЦЭМ!$A$39:$A$782,$A114,СВЦЭМ!$B$39:$B$782,H$83)+'СЕТ СН'!$H$9+СВЦЭМ!$D$10+'СЕТ СН'!$H$6-'СЕТ СН'!$H$19</f>
        <v>2279.2396782400001</v>
      </c>
      <c r="I114" s="36">
        <f>SUMIFS(СВЦЭМ!$C$39:$C$782,СВЦЭМ!$A$39:$A$782,$A114,СВЦЭМ!$B$39:$B$782,I$83)+'СЕТ СН'!$H$9+СВЦЭМ!$D$10+'СЕТ СН'!$H$6-'СЕТ СН'!$H$19</f>
        <v>2236.6188257700001</v>
      </c>
      <c r="J114" s="36">
        <f>SUMIFS(СВЦЭМ!$C$39:$C$782,СВЦЭМ!$A$39:$A$782,$A114,СВЦЭМ!$B$39:$B$782,J$83)+'СЕТ СН'!$H$9+СВЦЭМ!$D$10+'СЕТ СН'!$H$6-'СЕТ СН'!$H$19</f>
        <v>2197.7096065800001</v>
      </c>
      <c r="K114" s="36">
        <f>SUMIFS(СВЦЭМ!$C$39:$C$782,СВЦЭМ!$A$39:$A$782,$A114,СВЦЭМ!$B$39:$B$782,K$83)+'СЕТ СН'!$H$9+СВЦЭМ!$D$10+'СЕТ СН'!$H$6-'СЕТ СН'!$H$19</f>
        <v>2167.2438877599998</v>
      </c>
      <c r="L114" s="36">
        <f>SUMIFS(СВЦЭМ!$C$39:$C$782,СВЦЭМ!$A$39:$A$782,$A114,СВЦЭМ!$B$39:$B$782,L$83)+'СЕТ СН'!$H$9+СВЦЭМ!$D$10+'СЕТ СН'!$H$6-'СЕТ СН'!$H$19</f>
        <v>2166.4383464500002</v>
      </c>
      <c r="M114" s="36">
        <f>SUMIFS(СВЦЭМ!$C$39:$C$782,СВЦЭМ!$A$39:$A$782,$A114,СВЦЭМ!$B$39:$B$782,M$83)+'СЕТ СН'!$H$9+СВЦЭМ!$D$10+'СЕТ СН'!$H$6-'СЕТ СН'!$H$19</f>
        <v>2297.1435109000004</v>
      </c>
      <c r="N114" s="36">
        <f>SUMIFS(СВЦЭМ!$C$39:$C$782,СВЦЭМ!$A$39:$A$782,$A114,СВЦЭМ!$B$39:$B$782,N$83)+'СЕТ СН'!$H$9+СВЦЭМ!$D$10+'СЕТ СН'!$H$6-'СЕТ СН'!$H$19</f>
        <v>2326.3170718199999</v>
      </c>
      <c r="O114" s="36">
        <f>SUMIFS(СВЦЭМ!$C$39:$C$782,СВЦЭМ!$A$39:$A$782,$A114,СВЦЭМ!$B$39:$B$782,O$83)+'СЕТ СН'!$H$9+СВЦЭМ!$D$10+'СЕТ СН'!$H$6-'СЕТ СН'!$H$19</f>
        <v>2343.8404791000003</v>
      </c>
      <c r="P114" s="36">
        <f>SUMIFS(СВЦЭМ!$C$39:$C$782,СВЦЭМ!$A$39:$A$782,$A114,СВЦЭМ!$B$39:$B$782,P$83)+'СЕТ СН'!$H$9+СВЦЭМ!$D$10+'СЕТ СН'!$H$6-'СЕТ СН'!$H$19</f>
        <v>2361.9375592800002</v>
      </c>
      <c r="Q114" s="36">
        <f>SUMIFS(СВЦЭМ!$C$39:$C$782,СВЦЭМ!$A$39:$A$782,$A114,СВЦЭМ!$B$39:$B$782,Q$83)+'СЕТ СН'!$H$9+СВЦЭМ!$D$10+'СЕТ СН'!$H$6-'СЕТ СН'!$H$19</f>
        <v>2382.6972664</v>
      </c>
      <c r="R114" s="36">
        <f>SUMIFS(СВЦЭМ!$C$39:$C$782,СВЦЭМ!$A$39:$A$782,$A114,СВЦЭМ!$B$39:$B$782,R$83)+'СЕТ СН'!$H$9+СВЦЭМ!$D$10+'СЕТ СН'!$H$6-'СЕТ СН'!$H$19</f>
        <v>2380.5127517000001</v>
      </c>
      <c r="S114" s="36">
        <f>SUMIFS(СВЦЭМ!$C$39:$C$782,СВЦЭМ!$A$39:$A$782,$A114,СВЦЭМ!$B$39:$B$782,S$83)+'СЕТ СН'!$H$9+СВЦЭМ!$D$10+'СЕТ СН'!$H$6-'СЕТ СН'!$H$19</f>
        <v>2343.4026120500002</v>
      </c>
      <c r="T114" s="36">
        <f>SUMIFS(СВЦЭМ!$C$39:$C$782,СВЦЭМ!$A$39:$A$782,$A114,СВЦЭМ!$B$39:$B$782,T$83)+'СЕТ СН'!$H$9+СВЦЭМ!$D$10+'СЕТ СН'!$H$6-'СЕТ СН'!$H$19</f>
        <v>2267.1655057799999</v>
      </c>
      <c r="U114" s="36">
        <f>SUMIFS(СВЦЭМ!$C$39:$C$782,СВЦЭМ!$A$39:$A$782,$A114,СВЦЭМ!$B$39:$B$782,U$83)+'СЕТ СН'!$H$9+СВЦЭМ!$D$10+'СЕТ СН'!$H$6-'СЕТ СН'!$H$19</f>
        <v>2250.0802439999998</v>
      </c>
      <c r="V114" s="36">
        <f>SUMIFS(СВЦЭМ!$C$39:$C$782,СВЦЭМ!$A$39:$A$782,$A114,СВЦЭМ!$B$39:$B$782,V$83)+'СЕТ СН'!$H$9+СВЦЭМ!$D$10+'СЕТ СН'!$H$6-'СЕТ СН'!$H$19</f>
        <v>2218.6726334800001</v>
      </c>
      <c r="W114" s="36">
        <f>SUMIFS(СВЦЭМ!$C$39:$C$782,СВЦЭМ!$A$39:$A$782,$A114,СВЦЭМ!$B$39:$B$782,W$83)+'СЕТ СН'!$H$9+СВЦЭМ!$D$10+'СЕТ СН'!$H$6-'СЕТ СН'!$H$19</f>
        <v>2199.2743387300002</v>
      </c>
      <c r="X114" s="36">
        <f>SUMIFS(СВЦЭМ!$C$39:$C$782,СВЦЭМ!$A$39:$A$782,$A114,СВЦЭМ!$B$39:$B$782,X$83)+'СЕТ СН'!$H$9+СВЦЭМ!$D$10+'СЕТ СН'!$H$6-'СЕТ СН'!$H$19</f>
        <v>2217.57265302</v>
      </c>
      <c r="Y114" s="36">
        <f>SUMIFS(СВЦЭМ!$C$39:$C$782,СВЦЭМ!$A$39:$A$782,$A114,СВЦЭМ!$B$39:$B$782,Y$83)+'СЕТ СН'!$H$9+СВЦЭМ!$D$10+'СЕТ СН'!$H$6-'СЕТ СН'!$H$19</f>
        <v>2249.6055135500001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01.01.2024</v>
      </c>
      <c r="B120" s="36">
        <f>SUMIFS(СВЦЭМ!$C$39:$C$782,СВЦЭМ!$A$39:$A$782,$A120,СВЦЭМ!$B$39:$B$782,B$119)+'СЕТ СН'!$I$9+СВЦЭМ!$D$10+'СЕТ СН'!$I$6-'СЕТ СН'!$I$19</f>
        <v>2931.4837381799998</v>
      </c>
      <c r="C120" s="36">
        <f>SUMIFS(СВЦЭМ!$C$39:$C$782,СВЦЭМ!$A$39:$A$782,$A120,СВЦЭМ!$B$39:$B$782,C$119)+'СЕТ СН'!$I$9+СВЦЭМ!$D$10+'СЕТ СН'!$I$6-'СЕТ СН'!$I$19</f>
        <v>2962.8834866899997</v>
      </c>
      <c r="D120" s="36">
        <f>SUMIFS(СВЦЭМ!$C$39:$C$782,СВЦЭМ!$A$39:$A$782,$A120,СВЦЭМ!$B$39:$B$782,D$119)+'СЕТ СН'!$I$9+СВЦЭМ!$D$10+'СЕТ СН'!$I$6-'СЕТ СН'!$I$19</f>
        <v>2973.5165110899998</v>
      </c>
      <c r="E120" s="36">
        <f>SUMIFS(СВЦЭМ!$C$39:$C$782,СВЦЭМ!$A$39:$A$782,$A120,СВЦЭМ!$B$39:$B$782,E$119)+'СЕТ СН'!$I$9+СВЦЭМ!$D$10+'СЕТ СН'!$I$6-'СЕТ СН'!$I$19</f>
        <v>3001.84798138</v>
      </c>
      <c r="F120" s="36">
        <f>SUMIFS(СВЦЭМ!$C$39:$C$782,СВЦЭМ!$A$39:$A$782,$A120,СВЦЭМ!$B$39:$B$782,F$119)+'СЕТ СН'!$I$9+СВЦЭМ!$D$10+'СЕТ СН'!$I$6-'СЕТ СН'!$I$19</f>
        <v>3015.4966015499999</v>
      </c>
      <c r="G120" s="36">
        <f>SUMIFS(СВЦЭМ!$C$39:$C$782,СВЦЭМ!$A$39:$A$782,$A120,СВЦЭМ!$B$39:$B$782,G$119)+'СЕТ СН'!$I$9+СВЦЭМ!$D$10+'СЕТ СН'!$I$6-'СЕТ СН'!$I$19</f>
        <v>3001.6926584600001</v>
      </c>
      <c r="H120" s="36">
        <f>SUMIFS(СВЦЭМ!$C$39:$C$782,СВЦЭМ!$A$39:$A$782,$A120,СВЦЭМ!$B$39:$B$782,H$119)+'СЕТ СН'!$I$9+СВЦЭМ!$D$10+'СЕТ СН'!$I$6-'СЕТ СН'!$I$19</f>
        <v>2999.9886360999999</v>
      </c>
      <c r="I120" s="36">
        <f>SUMIFS(СВЦЭМ!$C$39:$C$782,СВЦЭМ!$A$39:$A$782,$A120,СВЦЭМ!$B$39:$B$782,I$119)+'СЕТ СН'!$I$9+СВЦЭМ!$D$10+'СЕТ СН'!$I$6-'СЕТ СН'!$I$19</f>
        <v>3004.0885597500001</v>
      </c>
      <c r="J120" s="36">
        <f>SUMIFS(СВЦЭМ!$C$39:$C$782,СВЦЭМ!$A$39:$A$782,$A120,СВЦЭМ!$B$39:$B$782,J$119)+'СЕТ СН'!$I$9+СВЦЭМ!$D$10+'СЕТ СН'!$I$6-'СЕТ СН'!$I$19</f>
        <v>3001.5211462100001</v>
      </c>
      <c r="K120" s="36">
        <f>SUMIFS(СВЦЭМ!$C$39:$C$782,СВЦЭМ!$A$39:$A$782,$A120,СВЦЭМ!$B$39:$B$782,K$119)+'СЕТ СН'!$I$9+СВЦЭМ!$D$10+'СЕТ СН'!$I$6-'СЕТ СН'!$I$19</f>
        <v>2941.8399914699999</v>
      </c>
      <c r="L120" s="36">
        <f>SUMIFS(СВЦЭМ!$C$39:$C$782,СВЦЭМ!$A$39:$A$782,$A120,СВЦЭМ!$B$39:$B$782,L$119)+'СЕТ СН'!$I$9+СВЦЭМ!$D$10+'СЕТ СН'!$I$6-'СЕТ СН'!$I$19</f>
        <v>2933.4620511200001</v>
      </c>
      <c r="M120" s="36">
        <f>SUMIFS(СВЦЭМ!$C$39:$C$782,СВЦЭМ!$A$39:$A$782,$A120,СВЦЭМ!$B$39:$B$782,M$119)+'СЕТ СН'!$I$9+СВЦЭМ!$D$10+'СЕТ СН'!$I$6-'СЕТ СН'!$I$19</f>
        <v>2938.0502869499996</v>
      </c>
      <c r="N120" s="36">
        <f>SUMIFS(СВЦЭМ!$C$39:$C$782,СВЦЭМ!$A$39:$A$782,$A120,СВЦЭМ!$B$39:$B$782,N$119)+'СЕТ СН'!$I$9+СВЦЭМ!$D$10+'СЕТ СН'!$I$6-'СЕТ СН'!$I$19</f>
        <v>2931.0044507100001</v>
      </c>
      <c r="O120" s="36">
        <f>SUMIFS(СВЦЭМ!$C$39:$C$782,СВЦЭМ!$A$39:$A$782,$A120,СВЦЭМ!$B$39:$B$782,O$119)+'СЕТ СН'!$I$9+СВЦЭМ!$D$10+'СЕТ СН'!$I$6-'СЕТ СН'!$I$19</f>
        <v>2942.2128230399999</v>
      </c>
      <c r="P120" s="36">
        <f>SUMIFS(СВЦЭМ!$C$39:$C$782,СВЦЭМ!$A$39:$A$782,$A120,СВЦЭМ!$B$39:$B$782,P$119)+'СЕТ СН'!$I$9+СВЦЭМ!$D$10+'СЕТ СН'!$I$6-'СЕТ СН'!$I$19</f>
        <v>2968.8853560899997</v>
      </c>
      <c r="Q120" s="36">
        <f>SUMIFS(СВЦЭМ!$C$39:$C$782,СВЦЭМ!$A$39:$A$782,$A120,СВЦЭМ!$B$39:$B$782,Q$119)+'СЕТ СН'!$I$9+СВЦЭМ!$D$10+'СЕТ СН'!$I$6-'СЕТ СН'!$I$19</f>
        <v>2967.7685170899999</v>
      </c>
      <c r="R120" s="36">
        <f>SUMIFS(СВЦЭМ!$C$39:$C$782,СВЦЭМ!$A$39:$A$782,$A120,СВЦЭМ!$B$39:$B$782,R$119)+'СЕТ СН'!$I$9+СВЦЭМ!$D$10+'СЕТ СН'!$I$6-'СЕТ СН'!$I$19</f>
        <v>2968.2796399499998</v>
      </c>
      <c r="S120" s="36">
        <f>SUMIFS(СВЦЭМ!$C$39:$C$782,СВЦЭМ!$A$39:$A$782,$A120,СВЦЭМ!$B$39:$B$782,S$119)+'СЕТ СН'!$I$9+СВЦЭМ!$D$10+'СЕТ СН'!$I$6-'СЕТ СН'!$I$19</f>
        <v>2945.65971141</v>
      </c>
      <c r="T120" s="36">
        <f>SUMIFS(СВЦЭМ!$C$39:$C$782,СВЦЭМ!$A$39:$A$782,$A120,СВЦЭМ!$B$39:$B$782,T$119)+'СЕТ СН'!$I$9+СВЦЭМ!$D$10+'СЕТ СН'!$I$6-'СЕТ СН'!$I$19</f>
        <v>2902.8314857199998</v>
      </c>
      <c r="U120" s="36">
        <f>SUMIFS(СВЦЭМ!$C$39:$C$782,СВЦЭМ!$A$39:$A$782,$A120,СВЦЭМ!$B$39:$B$782,U$119)+'СЕТ СН'!$I$9+СВЦЭМ!$D$10+'СЕТ СН'!$I$6-'СЕТ СН'!$I$19</f>
        <v>2900.8542084800001</v>
      </c>
      <c r="V120" s="36">
        <f>SUMIFS(СВЦЭМ!$C$39:$C$782,СВЦЭМ!$A$39:$A$782,$A120,СВЦЭМ!$B$39:$B$782,V$119)+'СЕТ СН'!$I$9+СВЦЭМ!$D$10+'СЕТ СН'!$I$6-'СЕТ СН'!$I$19</f>
        <v>2909.24973305</v>
      </c>
      <c r="W120" s="36">
        <f>SUMIFS(СВЦЭМ!$C$39:$C$782,СВЦЭМ!$A$39:$A$782,$A120,СВЦЭМ!$B$39:$B$782,W$119)+'СЕТ СН'!$I$9+СВЦЭМ!$D$10+'СЕТ СН'!$I$6-'СЕТ СН'!$I$19</f>
        <v>2884.5961954000004</v>
      </c>
      <c r="X120" s="36">
        <f>SUMIFS(СВЦЭМ!$C$39:$C$782,СВЦЭМ!$A$39:$A$782,$A120,СВЦЭМ!$B$39:$B$782,X$119)+'СЕТ СН'!$I$9+СВЦЭМ!$D$10+'СЕТ СН'!$I$6-'СЕТ СН'!$I$19</f>
        <v>2904.34330572</v>
      </c>
      <c r="Y120" s="36">
        <f>SUMIFS(СВЦЭМ!$C$39:$C$782,СВЦЭМ!$A$39:$A$782,$A120,СВЦЭМ!$B$39:$B$782,Y$119)+'СЕТ СН'!$I$9+СВЦЭМ!$D$10+'СЕТ СН'!$I$6-'СЕТ СН'!$I$19</f>
        <v>2892.0299738600002</v>
      </c>
    </row>
    <row r="121" spans="1:27" ht="15.75" x14ac:dyDescent="0.2">
      <c r="A121" s="35">
        <f>A120+1</f>
        <v>45293</v>
      </c>
      <c r="B121" s="36">
        <f>SUMIFS(СВЦЭМ!$C$39:$C$782,СВЦЭМ!$A$39:$A$782,$A121,СВЦЭМ!$B$39:$B$782,B$119)+'СЕТ СН'!$I$9+СВЦЭМ!$D$10+'СЕТ СН'!$I$6-'СЕТ СН'!$I$19</f>
        <v>2815.4790389899999</v>
      </c>
      <c r="C121" s="36">
        <f>SUMIFS(СВЦЭМ!$C$39:$C$782,СВЦЭМ!$A$39:$A$782,$A121,СВЦЭМ!$B$39:$B$782,C$119)+'СЕТ СН'!$I$9+СВЦЭМ!$D$10+'СЕТ СН'!$I$6-'СЕТ СН'!$I$19</f>
        <v>2847.3214870400002</v>
      </c>
      <c r="D121" s="36">
        <f>SUMIFS(СВЦЭМ!$C$39:$C$782,СВЦЭМ!$A$39:$A$782,$A121,СВЦЭМ!$B$39:$B$782,D$119)+'СЕТ СН'!$I$9+СВЦЭМ!$D$10+'СЕТ СН'!$I$6-'СЕТ СН'!$I$19</f>
        <v>2866.18627939</v>
      </c>
      <c r="E121" s="36">
        <f>SUMIFS(СВЦЭМ!$C$39:$C$782,СВЦЭМ!$A$39:$A$782,$A121,СВЦЭМ!$B$39:$B$782,E$119)+'СЕТ СН'!$I$9+СВЦЭМ!$D$10+'СЕТ СН'!$I$6-'СЕТ СН'!$I$19</f>
        <v>2876.0544474200001</v>
      </c>
      <c r="F121" s="36">
        <f>SUMIFS(СВЦЭМ!$C$39:$C$782,СВЦЭМ!$A$39:$A$782,$A121,СВЦЭМ!$B$39:$B$782,F$119)+'СЕТ СН'!$I$9+СВЦЭМ!$D$10+'СЕТ СН'!$I$6-'СЕТ СН'!$I$19</f>
        <v>2875.5460647999998</v>
      </c>
      <c r="G121" s="36">
        <f>SUMIFS(СВЦЭМ!$C$39:$C$782,СВЦЭМ!$A$39:$A$782,$A121,СВЦЭМ!$B$39:$B$782,G$119)+'СЕТ СН'!$I$9+СВЦЭМ!$D$10+'СЕТ СН'!$I$6-'СЕТ СН'!$I$19</f>
        <v>2866.9090771400001</v>
      </c>
      <c r="H121" s="36">
        <f>SUMIFS(СВЦЭМ!$C$39:$C$782,СВЦЭМ!$A$39:$A$782,$A121,СВЦЭМ!$B$39:$B$782,H$119)+'СЕТ СН'!$I$9+СВЦЭМ!$D$10+'СЕТ СН'!$I$6-'СЕТ СН'!$I$19</f>
        <v>2866.3241306899999</v>
      </c>
      <c r="I121" s="36">
        <f>SUMIFS(СВЦЭМ!$C$39:$C$782,СВЦЭМ!$A$39:$A$782,$A121,СВЦЭМ!$B$39:$B$782,I$119)+'СЕТ СН'!$I$9+СВЦЭМ!$D$10+'СЕТ СН'!$I$6-'СЕТ СН'!$I$19</f>
        <v>2869.1410267400001</v>
      </c>
      <c r="J121" s="36">
        <f>SUMIFS(СВЦЭМ!$C$39:$C$782,СВЦЭМ!$A$39:$A$782,$A121,СВЦЭМ!$B$39:$B$782,J$119)+'СЕТ СН'!$I$9+СВЦЭМ!$D$10+'СЕТ СН'!$I$6-'СЕТ СН'!$I$19</f>
        <v>2850.2758322500003</v>
      </c>
      <c r="K121" s="36">
        <f>SUMIFS(СВЦЭМ!$C$39:$C$782,СВЦЭМ!$A$39:$A$782,$A121,СВЦЭМ!$B$39:$B$782,K$119)+'СЕТ СН'!$I$9+СВЦЭМ!$D$10+'СЕТ СН'!$I$6-'СЕТ СН'!$I$19</f>
        <v>2814.2382561499999</v>
      </c>
      <c r="L121" s="36">
        <f>SUMIFS(СВЦЭМ!$C$39:$C$782,СВЦЭМ!$A$39:$A$782,$A121,СВЦЭМ!$B$39:$B$782,L$119)+'СЕТ СН'!$I$9+СВЦЭМ!$D$10+'СЕТ СН'!$I$6-'СЕТ СН'!$I$19</f>
        <v>2773.9685435199999</v>
      </c>
      <c r="M121" s="36">
        <f>SUMIFS(СВЦЭМ!$C$39:$C$782,СВЦЭМ!$A$39:$A$782,$A121,СВЦЭМ!$B$39:$B$782,M$119)+'СЕТ СН'!$I$9+СВЦЭМ!$D$10+'СЕТ СН'!$I$6-'СЕТ СН'!$I$19</f>
        <v>2763.7218256800002</v>
      </c>
      <c r="N121" s="36">
        <f>SUMIFS(СВЦЭМ!$C$39:$C$782,СВЦЭМ!$A$39:$A$782,$A121,СВЦЭМ!$B$39:$B$782,N$119)+'СЕТ СН'!$I$9+СВЦЭМ!$D$10+'СЕТ СН'!$I$6-'СЕТ СН'!$I$19</f>
        <v>2762.9549460300004</v>
      </c>
      <c r="O121" s="36">
        <f>SUMIFS(СВЦЭМ!$C$39:$C$782,СВЦЭМ!$A$39:$A$782,$A121,СВЦЭМ!$B$39:$B$782,O$119)+'СЕТ СН'!$I$9+СВЦЭМ!$D$10+'СЕТ СН'!$I$6-'СЕТ СН'!$I$19</f>
        <v>2786.2909906100003</v>
      </c>
      <c r="P121" s="36">
        <f>SUMIFS(СВЦЭМ!$C$39:$C$782,СВЦЭМ!$A$39:$A$782,$A121,СВЦЭМ!$B$39:$B$782,P$119)+'СЕТ СН'!$I$9+СВЦЭМ!$D$10+'СЕТ СН'!$I$6-'СЕТ СН'!$I$19</f>
        <v>2789.1131794299999</v>
      </c>
      <c r="Q121" s="36">
        <f>SUMIFS(СВЦЭМ!$C$39:$C$782,СВЦЭМ!$A$39:$A$782,$A121,СВЦЭМ!$B$39:$B$782,Q$119)+'СЕТ СН'!$I$9+СВЦЭМ!$D$10+'СЕТ СН'!$I$6-'СЕТ СН'!$I$19</f>
        <v>2827.0486258300002</v>
      </c>
      <c r="R121" s="36">
        <f>SUMIFS(СВЦЭМ!$C$39:$C$782,СВЦЭМ!$A$39:$A$782,$A121,СВЦЭМ!$B$39:$B$782,R$119)+'СЕТ СН'!$I$9+СВЦЭМ!$D$10+'СЕТ СН'!$I$6-'СЕТ СН'!$I$19</f>
        <v>2824.4224146800002</v>
      </c>
      <c r="S121" s="36">
        <f>SUMIFS(СВЦЭМ!$C$39:$C$782,СВЦЭМ!$A$39:$A$782,$A121,СВЦЭМ!$B$39:$B$782,S$119)+'СЕТ СН'!$I$9+СВЦЭМ!$D$10+'СЕТ СН'!$I$6-'СЕТ СН'!$I$19</f>
        <v>2785.5518382300002</v>
      </c>
      <c r="T121" s="36">
        <f>SUMIFS(СВЦЭМ!$C$39:$C$782,СВЦЭМ!$A$39:$A$782,$A121,СВЦЭМ!$B$39:$B$782,T$119)+'СЕТ СН'!$I$9+СВЦЭМ!$D$10+'СЕТ СН'!$I$6-'СЕТ СН'!$I$19</f>
        <v>2739.5928161500001</v>
      </c>
      <c r="U121" s="36">
        <f>SUMIFS(СВЦЭМ!$C$39:$C$782,СВЦЭМ!$A$39:$A$782,$A121,СВЦЭМ!$B$39:$B$782,U$119)+'СЕТ СН'!$I$9+СВЦЭМ!$D$10+'СЕТ СН'!$I$6-'СЕТ СН'!$I$19</f>
        <v>2747.4963444599998</v>
      </c>
      <c r="V121" s="36">
        <f>SUMIFS(СВЦЭМ!$C$39:$C$782,СВЦЭМ!$A$39:$A$782,$A121,СВЦЭМ!$B$39:$B$782,V$119)+'СЕТ СН'!$I$9+СВЦЭМ!$D$10+'СЕТ СН'!$I$6-'СЕТ СН'!$I$19</f>
        <v>2763.0089361800001</v>
      </c>
      <c r="W121" s="36">
        <f>SUMIFS(СВЦЭМ!$C$39:$C$782,СВЦЭМ!$A$39:$A$782,$A121,СВЦЭМ!$B$39:$B$782,W$119)+'СЕТ СН'!$I$9+СВЦЭМ!$D$10+'СЕТ СН'!$I$6-'СЕТ СН'!$I$19</f>
        <v>2774.5266412500005</v>
      </c>
      <c r="X121" s="36">
        <f>SUMIFS(СВЦЭМ!$C$39:$C$782,СВЦЭМ!$A$39:$A$782,$A121,СВЦЭМ!$B$39:$B$782,X$119)+'СЕТ СН'!$I$9+СВЦЭМ!$D$10+'СЕТ СН'!$I$6-'СЕТ СН'!$I$19</f>
        <v>2778.66838241</v>
      </c>
      <c r="Y121" s="36">
        <f>SUMIFS(СВЦЭМ!$C$39:$C$782,СВЦЭМ!$A$39:$A$782,$A121,СВЦЭМ!$B$39:$B$782,Y$119)+'СЕТ СН'!$I$9+СВЦЭМ!$D$10+'СЕТ СН'!$I$6-'СЕТ СН'!$I$19</f>
        <v>2796.7190243100003</v>
      </c>
    </row>
    <row r="122" spans="1:27" ht="15.75" x14ac:dyDescent="0.2">
      <c r="A122" s="35">
        <f t="shared" ref="A122:A150" si="3">A121+1</f>
        <v>45294</v>
      </c>
      <c r="B122" s="36">
        <f>SUMIFS(СВЦЭМ!$C$39:$C$782,СВЦЭМ!$A$39:$A$782,$A122,СВЦЭМ!$B$39:$B$782,B$119)+'СЕТ СН'!$I$9+СВЦЭМ!$D$10+'СЕТ СН'!$I$6-'СЕТ СН'!$I$19</f>
        <v>2717.3557219600002</v>
      </c>
      <c r="C122" s="36">
        <f>SUMIFS(СВЦЭМ!$C$39:$C$782,СВЦЭМ!$A$39:$A$782,$A122,СВЦЭМ!$B$39:$B$782,C$119)+'СЕТ СН'!$I$9+СВЦЭМ!$D$10+'СЕТ СН'!$I$6-'СЕТ СН'!$I$19</f>
        <v>2691.0049823899999</v>
      </c>
      <c r="D122" s="36">
        <f>SUMIFS(СВЦЭМ!$C$39:$C$782,СВЦЭМ!$A$39:$A$782,$A122,СВЦЭМ!$B$39:$B$782,D$119)+'СЕТ СН'!$I$9+СВЦЭМ!$D$10+'СЕТ СН'!$I$6-'СЕТ СН'!$I$19</f>
        <v>2755.48202747</v>
      </c>
      <c r="E122" s="36">
        <f>SUMIFS(СВЦЭМ!$C$39:$C$782,СВЦЭМ!$A$39:$A$782,$A122,СВЦЭМ!$B$39:$B$782,E$119)+'СЕТ СН'!$I$9+СВЦЭМ!$D$10+'СЕТ СН'!$I$6-'СЕТ СН'!$I$19</f>
        <v>2746.4809551899998</v>
      </c>
      <c r="F122" s="36">
        <f>SUMIFS(СВЦЭМ!$C$39:$C$782,СВЦЭМ!$A$39:$A$782,$A122,СВЦЭМ!$B$39:$B$782,F$119)+'СЕТ СН'!$I$9+СВЦЭМ!$D$10+'СЕТ СН'!$I$6-'СЕТ СН'!$I$19</f>
        <v>2747.4020957800003</v>
      </c>
      <c r="G122" s="36">
        <f>SUMIFS(СВЦЭМ!$C$39:$C$782,СВЦЭМ!$A$39:$A$782,$A122,СВЦЭМ!$B$39:$B$782,G$119)+'СЕТ СН'!$I$9+СВЦЭМ!$D$10+'СЕТ СН'!$I$6-'СЕТ СН'!$I$19</f>
        <v>2754.2668554900001</v>
      </c>
      <c r="H122" s="36">
        <f>SUMIFS(СВЦЭМ!$C$39:$C$782,СВЦЭМ!$A$39:$A$782,$A122,СВЦЭМ!$B$39:$B$782,H$119)+'СЕТ СН'!$I$9+СВЦЭМ!$D$10+'СЕТ СН'!$I$6-'СЕТ СН'!$I$19</f>
        <v>2749.8970108800004</v>
      </c>
      <c r="I122" s="36">
        <f>SUMIFS(СВЦЭМ!$C$39:$C$782,СВЦЭМ!$A$39:$A$782,$A122,СВЦЭМ!$B$39:$B$782,I$119)+'СЕТ СН'!$I$9+СВЦЭМ!$D$10+'СЕТ СН'!$I$6-'СЕТ СН'!$I$19</f>
        <v>2738.0181961400003</v>
      </c>
      <c r="J122" s="36">
        <f>SUMIFS(СВЦЭМ!$C$39:$C$782,СВЦЭМ!$A$39:$A$782,$A122,СВЦЭМ!$B$39:$B$782,J$119)+'СЕТ СН'!$I$9+СВЦЭМ!$D$10+'СЕТ СН'!$I$6-'СЕТ СН'!$I$19</f>
        <v>2704.1831251000003</v>
      </c>
      <c r="K122" s="36">
        <f>SUMIFS(СВЦЭМ!$C$39:$C$782,СВЦЭМ!$A$39:$A$782,$A122,СВЦЭМ!$B$39:$B$782,K$119)+'СЕТ СН'!$I$9+СВЦЭМ!$D$10+'СЕТ СН'!$I$6-'СЕТ СН'!$I$19</f>
        <v>2669.0193483399999</v>
      </c>
      <c r="L122" s="36">
        <f>SUMIFS(СВЦЭМ!$C$39:$C$782,СВЦЭМ!$A$39:$A$782,$A122,СВЦЭМ!$B$39:$B$782,L$119)+'СЕТ СН'!$I$9+СВЦЭМ!$D$10+'СЕТ СН'!$I$6-'СЕТ СН'!$I$19</f>
        <v>2641.2845136300002</v>
      </c>
      <c r="M122" s="36">
        <f>SUMIFS(СВЦЭМ!$C$39:$C$782,СВЦЭМ!$A$39:$A$782,$A122,СВЦЭМ!$B$39:$B$782,M$119)+'СЕТ СН'!$I$9+СВЦЭМ!$D$10+'СЕТ СН'!$I$6-'СЕТ СН'!$I$19</f>
        <v>2653.8468672500003</v>
      </c>
      <c r="N122" s="36">
        <f>SUMIFS(СВЦЭМ!$C$39:$C$782,СВЦЭМ!$A$39:$A$782,$A122,СВЦЭМ!$B$39:$B$782,N$119)+'СЕТ СН'!$I$9+СВЦЭМ!$D$10+'СЕТ СН'!$I$6-'СЕТ СН'!$I$19</f>
        <v>2667.26344703</v>
      </c>
      <c r="O122" s="36">
        <f>SUMIFS(СВЦЭМ!$C$39:$C$782,СВЦЭМ!$A$39:$A$782,$A122,СВЦЭМ!$B$39:$B$782,O$119)+'СЕТ СН'!$I$9+СВЦЭМ!$D$10+'СЕТ СН'!$I$6-'СЕТ СН'!$I$19</f>
        <v>2683.8800719600004</v>
      </c>
      <c r="P122" s="36">
        <f>SUMIFS(СВЦЭМ!$C$39:$C$782,СВЦЭМ!$A$39:$A$782,$A122,СВЦЭМ!$B$39:$B$782,P$119)+'СЕТ СН'!$I$9+СВЦЭМ!$D$10+'СЕТ СН'!$I$6-'СЕТ СН'!$I$19</f>
        <v>2696.2807561</v>
      </c>
      <c r="Q122" s="36">
        <f>SUMIFS(СВЦЭМ!$C$39:$C$782,СВЦЭМ!$A$39:$A$782,$A122,СВЦЭМ!$B$39:$B$782,Q$119)+'СЕТ СН'!$I$9+СВЦЭМ!$D$10+'СЕТ СН'!$I$6-'СЕТ СН'!$I$19</f>
        <v>2710.9431462700004</v>
      </c>
      <c r="R122" s="36">
        <f>SUMIFS(СВЦЭМ!$C$39:$C$782,СВЦЭМ!$A$39:$A$782,$A122,СВЦЭМ!$B$39:$B$782,R$119)+'СЕТ СН'!$I$9+СВЦЭМ!$D$10+'СЕТ СН'!$I$6-'СЕТ СН'!$I$19</f>
        <v>2712.7308790300003</v>
      </c>
      <c r="S122" s="36">
        <f>SUMIFS(СВЦЭМ!$C$39:$C$782,СВЦЭМ!$A$39:$A$782,$A122,СВЦЭМ!$B$39:$B$782,S$119)+'СЕТ СН'!$I$9+СВЦЭМ!$D$10+'СЕТ СН'!$I$6-'СЕТ СН'!$I$19</f>
        <v>2678.9083140600001</v>
      </c>
      <c r="T122" s="36">
        <f>SUMIFS(СВЦЭМ!$C$39:$C$782,СВЦЭМ!$A$39:$A$782,$A122,СВЦЭМ!$B$39:$B$782,T$119)+'СЕТ СН'!$I$9+СВЦЭМ!$D$10+'СЕТ СН'!$I$6-'СЕТ СН'!$I$19</f>
        <v>2628.1460796199999</v>
      </c>
      <c r="U122" s="36">
        <f>SUMIFS(СВЦЭМ!$C$39:$C$782,СВЦЭМ!$A$39:$A$782,$A122,СВЦЭМ!$B$39:$B$782,U$119)+'СЕТ СН'!$I$9+СВЦЭМ!$D$10+'СЕТ СН'!$I$6-'СЕТ СН'!$I$19</f>
        <v>2641.0393285200003</v>
      </c>
      <c r="V122" s="36">
        <f>SUMIFS(СВЦЭМ!$C$39:$C$782,СВЦЭМ!$A$39:$A$782,$A122,СВЦЭМ!$B$39:$B$782,V$119)+'СЕТ СН'!$I$9+СВЦЭМ!$D$10+'СЕТ СН'!$I$6-'СЕТ СН'!$I$19</f>
        <v>2654.9789909400001</v>
      </c>
      <c r="W122" s="36">
        <f>SUMIFS(СВЦЭМ!$C$39:$C$782,СВЦЭМ!$A$39:$A$782,$A122,СВЦЭМ!$B$39:$B$782,W$119)+'СЕТ СН'!$I$9+СВЦЭМ!$D$10+'СЕТ СН'!$I$6-'СЕТ СН'!$I$19</f>
        <v>2660.8068724000004</v>
      </c>
      <c r="X122" s="36">
        <f>SUMIFS(СВЦЭМ!$C$39:$C$782,СВЦЭМ!$A$39:$A$782,$A122,СВЦЭМ!$B$39:$B$782,X$119)+'СЕТ СН'!$I$9+СВЦЭМ!$D$10+'СЕТ СН'!$I$6-'СЕТ СН'!$I$19</f>
        <v>2683.2235723200001</v>
      </c>
      <c r="Y122" s="36">
        <f>SUMIFS(СВЦЭМ!$C$39:$C$782,СВЦЭМ!$A$39:$A$782,$A122,СВЦЭМ!$B$39:$B$782,Y$119)+'СЕТ СН'!$I$9+СВЦЭМ!$D$10+'СЕТ СН'!$I$6-'СЕТ СН'!$I$19</f>
        <v>2705.5245631000003</v>
      </c>
    </row>
    <row r="123" spans="1:27" ht="15.75" x14ac:dyDescent="0.2">
      <c r="A123" s="35">
        <f t="shared" si="3"/>
        <v>45295</v>
      </c>
      <c r="B123" s="36">
        <f>SUMIFS(СВЦЭМ!$C$39:$C$782,СВЦЭМ!$A$39:$A$782,$A123,СВЦЭМ!$B$39:$B$782,B$119)+'СЕТ СН'!$I$9+СВЦЭМ!$D$10+'СЕТ СН'!$I$6-'СЕТ СН'!$I$19</f>
        <v>2632.8803426600002</v>
      </c>
      <c r="C123" s="36">
        <f>SUMIFS(СВЦЭМ!$C$39:$C$782,СВЦЭМ!$A$39:$A$782,$A123,СВЦЭМ!$B$39:$B$782,C$119)+'СЕТ СН'!$I$9+СВЦЭМ!$D$10+'СЕТ СН'!$I$6-'СЕТ СН'!$I$19</f>
        <v>2664.4050595600002</v>
      </c>
      <c r="D123" s="36">
        <f>SUMIFS(СВЦЭМ!$C$39:$C$782,СВЦЭМ!$A$39:$A$782,$A123,СВЦЭМ!$B$39:$B$782,D$119)+'СЕТ СН'!$I$9+СВЦЭМ!$D$10+'СЕТ СН'!$I$6-'СЕТ СН'!$I$19</f>
        <v>2666.9766984900002</v>
      </c>
      <c r="E123" s="36">
        <f>SUMIFS(СВЦЭМ!$C$39:$C$782,СВЦЭМ!$A$39:$A$782,$A123,СВЦЭМ!$B$39:$B$782,E$119)+'СЕТ СН'!$I$9+СВЦЭМ!$D$10+'СЕТ СН'!$I$6-'СЕТ СН'!$I$19</f>
        <v>2682.2185323900003</v>
      </c>
      <c r="F123" s="36">
        <f>SUMIFS(СВЦЭМ!$C$39:$C$782,СВЦЭМ!$A$39:$A$782,$A123,СВЦЭМ!$B$39:$B$782,F$119)+'СЕТ СН'!$I$9+СВЦЭМ!$D$10+'СЕТ СН'!$I$6-'СЕТ СН'!$I$19</f>
        <v>2682.98437053</v>
      </c>
      <c r="G123" s="36">
        <f>SUMIFS(СВЦЭМ!$C$39:$C$782,СВЦЭМ!$A$39:$A$782,$A123,СВЦЭМ!$B$39:$B$782,G$119)+'СЕТ СН'!$I$9+СВЦЭМ!$D$10+'СЕТ СН'!$I$6-'СЕТ СН'!$I$19</f>
        <v>2672.2773569700003</v>
      </c>
      <c r="H123" s="36">
        <f>SUMIFS(СВЦЭМ!$C$39:$C$782,СВЦЭМ!$A$39:$A$782,$A123,СВЦЭМ!$B$39:$B$782,H$119)+'СЕТ СН'!$I$9+СВЦЭМ!$D$10+'СЕТ СН'!$I$6-'СЕТ СН'!$I$19</f>
        <v>2663.1723798200001</v>
      </c>
      <c r="I123" s="36">
        <f>SUMIFS(СВЦЭМ!$C$39:$C$782,СВЦЭМ!$A$39:$A$782,$A123,СВЦЭМ!$B$39:$B$782,I$119)+'СЕТ СН'!$I$9+СВЦЭМ!$D$10+'СЕТ СН'!$I$6-'СЕТ СН'!$I$19</f>
        <v>2648.2219845999998</v>
      </c>
      <c r="J123" s="36">
        <f>SUMIFS(СВЦЭМ!$C$39:$C$782,СВЦЭМ!$A$39:$A$782,$A123,СВЦЭМ!$B$39:$B$782,J$119)+'СЕТ СН'!$I$9+СВЦЭМ!$D$10+'СЕТ СН'!$I$6-'СЕТ СН'!$I$19</f>
        <v>2644.7504892400002</v>
      </c>
      <c r="K123" s="36">
        <f>SUMIFS(СВЦЭМ!$C$39:$C$782,СВЦЭМ!$A$39:$A$782,$A123,СВЦЭМ!$B$39:$B$782,K$119)+'СЕТ СН'!$I$9+СВЦЭМ!$D$10+'СЕТ СН'!$I$6-'СЕТ СН'!$I$19</f>
        <v>2603.4096208600004</v>
      </c>
      <c r="L123" s="36">
        <f>SUMIFS(СВЦЭМ!$C$39:$C$782,СВЦЭМ!$A$39:$A$782,$A123,СВЦЭМ!$B$39:$B$782,L$119)+'СЕТ СН'!$I$9+СВЦЭМ!$D$10+'СЕТ СН'!$I$6-'СЕТ СН'!$I$19</f>
        <v>2577.1498621999999</v>
      </c>
      <c r="M123" s="36">
        <f>SUMIFS(СВЦЭМ!$C$39:$C$782,СВЦЭМ!$A$39:$A$782,$A123,СВЦЭМ!$B$39:$B$782,M$119)+'СЕТ СН'!$I$9+СВЦЭМ!$D$10+'СЕТ СН'!$I$6-'СЕТ СН'!$I$19</f>
        <v>2579.1709143900002</v>
      </c>
      <c r="N123" s="36">
        <f>SUMIFS(СВЦЭМ!$C$39:$C$782,СВЦЭМ!$A$39:$A$782,$A123,СВЦЭМ!$B$39:$B$782,N$119)+'СЕТ СН'!$I$9+СВЦЭМ!$D$10+'СЕТ СН'!$I$6-'СЕТ СН'!$I$19</f>
        <v>2594.0162811800001</v>
      </c>
      <c r="O123" s="36">
        <f>SUMIFS(СВЦЭМ!$C$39:$C$782,СВЦЭМ!$A$39:$A$782,$A123,СВЦЭМ!$B$39:$B$782,O$119)+'СЕТ СН'!$I$9+СВЦЭМ!$D$10+'СЕТ СН'!$I$6-'СЕТ СН'!$I$19</f>
        <v>2602.5956181500001</v>
      </c>
      <c r="P123" s="36">
        <f>SUMIFS(СВЦЭМ!$C$39:$C$782,СВЦЭМ!$A$39:$A$782,$A123,СВЦЭМ!$B$39:$B$782,P$119)+'СЕТ СН'!$I$9+СВЦЭМ!$D$10+'СЕТ СН'!$I$6-'СЕТ СН'!$I$19</f>
        <v>2617.84000294</v>
      </c>
      <c r="Q123" s="36">
        <f>SUMIFS(СВЦЭМ!$C$39:$C$782,СВЦЭМ!$A$39:$A$782,$A123,СВЦЭМ!$B$39:$B$782,Q$119)+'СЕТ СН'!$I$9+СВЦЭМ!$D$10+'СЕТ СН'!$I$6-'СЕТ СН'!$I$19</f>
        <v>2633.0860231699999</v>
      </c>
      <c r="R123" s="36">
        <f>SUMIFS(СВЦЭМ!$C$39:$C$782,СВЦЭМ!$A$39:$A$782,$A123,СВЦЭМ!$B$39:$B$782,R$119)+'СЕТ СН'!$I$9+СВЦЭМ!$D$10+'СЕТ СН'!$I$6-'СЕТ СН'!$I$19</f>
        <v>2638.5539531200002</v>
      </c>
      <c r="S123" s="36">
        <f>SUMIFS(СВЦЭМ!$C$39:$C$782,СВЦЭМ!$A$39:$A$782,$A123,СВЦЭМ!$B$39:$B$782,S$119)+'СЕТ СН'!$I$9+СВЦЭМ!$D$10+'СЕТ СН'!$I$6-'СЕТ СН'!$I$19</f>
        <v>2596.2985064499999</v>
      </c>
      <c r="T123" s="36">
        <f>SUMIFS(СВЦЭМ!$C$39:$C$782,СВЦЭМ!$A$39:$A$782,$A123,СВЦЭМ!$B$39:$B$782,T$119)+'СЕТ СН'!$I$9+СВЦЭМ!$D$10+'СЕТ СН'!$I$6-'СЕТ СН'!$I$19</f>
        <v>2555.8753758000003</v>
      </c>
      <c r="U123" s="36">
        <f>SUMIFS(СВЦЭМ!$C$39:$C$782,СВЦЭМ!$A$39:$A$782,$A123,СВЦЭМ!$B$39:$B$782,U$119)+'СЕТ СН'!$I$9+СВЦЭМ!$D$10+'СЕТ СН'!$I$6-'СЕТ СН'!$I$19</f>
        <v>2564.1037374900002</v>
      </c>
      <c r="V123" s="36">
        <f>SUMIFS(СВЦЭМ!$C$39:$C$782,СВЦЭМ!$A$39:$A$782,$A123,СВЦЭМ!$B$39:$B$782,V$119)+'СЕТ СН'!$I$9+СВЦЭМ!$D$10+'СЕТ СН'!$I$6-'СЕТ СН'!$I$19</f>
        <v>2588.1122000800001</v>
      </c>
      <c r="W123" s="36">
        <f>SUMIFS(СВЦЭМ!$C$39:$C$782,СВЦЭМ!$A$39:$A$782,$A123,СВЦЭМ!$B$39:$B$782,W$119)+'СЕТ СН'!$I$9+СВЦЭМ!$D$10+'СЕТ СН'!$I$6-'СЕТ СН'!$I$19</f>
        <v>2597.6832295100003</v>
      </c>
      <c r="X123" s="36">
        <f>SUMIFS(СВЦЭМ!$C$39:$C$782,СВЦЭМ!$A$39:$A$782,$A123,СВЦЭМ!$B$39:$B$782,X$119)+'СЕТ СН'!$I$9+СВЦЭМ!$D$10+'СЕТ СН'!$I$6-'СЕТ СН'!$I$19</f>
        <v>2616.2133320399998</v>
      </c>
      <c r="Y123" s="36">
        <f>SUMIFS(СВЦЭМ!$C$39:$C$782,СВЦЭМ!$A$39:$A$782,$A123,СВЦЭМ!$B$39:$B$782,Y$119)+'СЕТ СН'!$I$9+СВЦЭМ!$D$10+'СЕТ СН'!$I$6-'СЕТ СН'!$I$19</f>
        <v>2632.62317764</v>
      </c>
    </row>
    <row r="124" spans="1:27" ht="15.75" x14ac:dyDescent="0.2">
      <c r="A124" s="35">
        <f t="shared" si="3"/>
        <v>45296</v>
      </c>
      <c r="B124" s="36">
        <f>SUMIFS(СВЦЭМ!$C$39:$C$782,СВЦЭМ!$A$39:$A$782,$A124,СВЦЭМ!$B$39:$B$782,B$119)+'СЕТ СН'!$I$9+СВЦЭМ!$D$10+'СЕТ СН'!$I$6-'СЕТ СН'!$I$19</f>
        <v>2679.1072936</v>
      </c>
      <c r="C124" s="36">
        <f>SUMIFS(СВЦЭМ!$C$39:$C$782,СВЦЭМ!$A$39:$A$782,$A124,СВЦЭМ!$B$39:$B$782,C$119)+'СЕТ СН'!$I$9+СВЦЭМ!$D$10+'СЕТ СН'!$I$6-'СЕТ СН'!$I$19</f>
        <v>2712.06633513</v>
      </c>
      <c r="D124" s="36">
        <f>SUMIFS(СВЦЭМ!$C$39:$C$782,СВЦЭМ!$A$39:$A$782,$A124,СВЦЭМ!$B$39:$B$782,D$119)+'СЕТ СН'!$I$9+СВЦЭМ!$D$10+'СЕТ СН'!$I$6-'СЕТ СН'!$I$19</f>
        <v>2730.4518077399998</v>
      </c>
      <c r="E124" s="36">
        <f>SUMIFS(СВЦЭМ!$C$39:$C$782,СВЦЭМ!$A$39:$A$782,$A124,СВЦЭМ!$B$39:$B$782,E$119)+'СЕТ СН'!$I$9+СВЦЭМ!$D$10+'СЕТ СН'!$I$6-'СЕТ СН'!$I$19</f>
        <v>2738.4060547700001</v>
      </c>
      <c r="F124" s="36">
        <f>SUMIFS(СВЦЭМ!$C$39:$C$782,СВЦЭМ!$A$39:$A$782,$A124,СВЦЭМ!$B$39:$B$782,F$119)+'СЕТ СН'!$I$9+СВЦЭМ!$D$10+'СЕТ СН'!$I$6-'СЕТ СН'!$I$19</f>
        <v>2743.51816796</v>
      </c>
      <c r="G124" s="36">
        <f>SUMIFS(СВЦЭМ!$C$39:$C$782,СВЦЭМ!$A$39:$A$782,$A124,СВЦЭМ!$B$39:$B$782,G$119)+'СЕТ СН'!$I$9+СВЦЭМ!$D$10+'СЕТ СН'!$I$6-'СЕТ СН'!$I$19</f>
        <v>2733.8594659600003</v>
      </c>
      <c r="H124" s="36">
        <f>SUMIFS(СВЦЭМ!$C$39:$C$782,СВЦЭМ!$A$39:$A$782,$A124,СВЦЭМ!$B$39:$B$782,H$119)+'СЕТ СН'!$I$9+СВЦЭМ!$D$10+'СЕТ СН'!$I$6-'СЕТ СН'!$I$19</f>
        <v>2717.1228095300003</v>
      </c>
      <c r="I124" s="36">
        <f>SUMIFS(СВЦЭМ!$C$39:$C$782,СВЦЭМ!$A$39:$A$782,$A124,СВЦЭМ!$B$39:$B$782,I$119)+'СЕТ СН'!$I$9+СВЦЭМ!$D$10+'СЕТ СН'!$I$6-'СЕТ СН'!$I$19</f>
        <v>2700.3996868800004</v>
      </c>
      <c r="J124" s="36">
        <f>SUMIFS(СВЦЭМ!$C$39:$C$782,СВЦЭМ!$A$39:$A$782,$A124,СВЦЭМ!$B$39:$B$782,J$119)+'СЕТ СН'!$I$9+СВЦЭМ!$D$10+'СЕТ СН'!$I$6-'СЕТ СН'!$I$19</f>
        <v>2661.7107902799999</v>
      </c>
      <c r="K124" s="36">
        <f>SUMIFS(СВЦЭМ!$C$39:$C$782,СВЦЭМ!$A$39:$A$782,$A124,СВЦЭМ!$B$39:$B$782,K$119)+'СЕТ СН'!$I$9+СВЦЭМ!$D$10+'СЕТ СН'!$I$6-'СЕТ СН'!$I$19</f>
        <v>2616.1102206800001</v>
      </c>
      <c r="L124" s="36">
        <f>SUMIFS(СВЦЭМ!$C$39:$C$782,СВЦЭМ!$A$39:$A$782,$A124,СВЦЭМ!$B$39:$B$782,L$119)+'СЕТ СН'!$I$9+СВЦЭМ!$D$10+'СЕТ СН'!$I$6-'СЕТ СН'!$I$19</f>
        <v>2575.6966431800001</v>
      </c>
      <c r="M124" s="36">
        <f>SUMIFS(СВЦЭМ!$C$39:$C$782,СВЦЭМ!$A$39:$A$782,$A124,СВЦЭМ!$B$39:$B$782,M$119)+'СЕТ СН'!$I$9+СВЦЭМ!$D$10+'СЕТ СН'!$I$6-'СЕТ СН'!$I$19</f>
        <v>2568.6052242000001</v>
      </c>
      <c r="N124" s="36">
        <f>SUMIFS(СВЦЭМ!$C$39:$C$782,СВЦЭМ!$A$39:$A$782,$A124,СВЦЭМ!$B$39:$B$782,N$119)+'СЕТ СН'!$I$9+СВЦЭМ!$D$10+'СЕТ СН'!$I$6-'СЕТ СН'!$I$19</f>
        <v>2584.2561226500002</v>
      </c>
      <c r="O124" s="36">
        <f>SUMIFS(СВЦЭМ!$C$39:$C$782,СВЦЭМ!$A$39:$A$782,$A124,СВЦЭМ!$B$39:$B$782,O$119)+'СЕТ СН'!$I$9+СВЦЭМ!$D$10+'СЕТ СН'!$I$6-'СЕТ СН'!$I$19</f>
        <v>2610.18219159</v>
      </c>
      <c r="P124" s="36">
        <f>SUMIFS(СВЦЭМ!$C$39:$C$782,СВЦЭМ!$A$39:$A$782,$A124,СВЦЭМ!$B$39:$B$782,P$119)+'СЕТ СН'!$I$9+СВЦЭМ!$D$10+'СЕТ СН'!$I$6-'СЕТ СН'!$I$19</f>
        <v>2623.72859083</v>
      </c>
      <c r="Q124" s="36">
        <f>SUMIFS(СВЦЭМ!$C$39:$C$782,СВЦЭМ!$A$39:$A$782,$A124,СВЦЭМ!$B$39:$B$782,Q$119)+'СЕТ СН'!$I$9+СВЦЭМ!$D$10+'СЕТ СН'!$I$6-'СЕТ СН'!$I$19</f>
        <v>2639.8016378000002</v>
      </c>
      <c r="R124" s="36">
        <f>SUMIFS(СВЦЭМ!$C$39:$C$782,СВЦЭМ!$A$39:$A$782,$A124,СВЦЭМ!$B$39:$B$782,R$119)+'СЕТ СН'!$I$9+СВЦЭМ!$D$10+'СЕТ СН'!$I$6-'СЕТ СН'!$I$19</f>
        <v>2623.4913263100002</v>
      </c>
      <c r="S124" s="36">
        <f>SUMIFS(СВЦЭМ!$C$39:$C$782,СВЦЭМ!$A$39:$A$782,$A124,СВЦЭМ!$B$39:$B$782,S$119)+'СЕТ СН'!$I$9+СВЦЭМ!$D$10+'СЕТ СН'!$I$6-'СЕТ СН'!$I$19</f>
        <v>2577.1615347400002</v>
      </c>
      <c r="T124" s="36">
        <f>SUMIFS(СВЦЭМ!$C$39:$C$782,СВЦЭМ!$A$39:$A$782,$A124,СВЦЭМ!$B$39:$B$782,T$119)+'СЕТ СН'!$I$9+СВЦЭМ!$D$10+'СЕТ СН'!$I$6-'СЕТ СН'!$I$19</f>
        <v>2553.7755552600001</v>
      </c>
      <c r="U124" s="36">
        <f>SUMIFS(СВЦЭМ!$C$39:$C$782,СВЦЭМ!$A$39:$A$782,$A124,СВЦЭМ!$B$39:$B$782,U$119)+'СЕТ СН'!$I$9+СВЦЭМ!$D$10+'СЕТ СН'!$I$6-'СЕТ СН'!$I$19</f>
        <v>2569.0954472600001</v>
      </c>
      <c r="V124" s="36">
        <f>SUMIFS(СВЦЭМ!$C$39:$C$782,СВЦЭМ!$A$39:$A$782,$A124,СВЦЭМ!$B$39:$B$782,V$119)+'СЕТ СН'!$I$9+СВЦЭМ!$D$10+'СЕТ СН'!$I$6-'СЕТ СН'!$I$19</f>
        <v>2587.52958081</v>
      </c>
      <c r="W124" s="36">
        <f>SUMIFS(СВЦЭМ!$C$39:$C$782,СВЦЭМ!$A$39:$A$782,$A124,СВЦЭМ!$B$39:$B$782,W$119)+'СЕТ СН'!$I$9+СВЦЭМ!$D$10+'СЕТ СН'!$I$6-'СЕТ СН'!$I$19</f>
        <v>2591.7867618</v>
      </c>
      <c r="X124" s="36">
        <f>SUMIFS(СВЦЭМ!$C$39:$C$782,СВЦЭМ!$A$39:$A$782,$A124,СВЦЭМ!$B$39:$B$782,X$119)+'СЕТ СН'!$I$9+СВЦЭМ!$D$10+'СЕТ СН'!$I$6-'СЕТ СН'!$I$19</f>
        <v>2602.04397565</v>
      </c>
      <c r="Y124" s="36">
        <f>SUMIFS(СВЦЭМ!$C$39:$C$782,СВЦЭМ!$A$39:$A$782,$A124,СВЦЭМ!$B$39:$B$782,Y$119)+'СЕТ СН'!$I$9+СВЦЭМ!$D$10+'СЕТ СН'!$I$6-'СЕТ СН'!$I$19</f>
        <v>2615.5354825700001</v>
      </c>
    </row>
    <row r="125" spans="1:27" ht="15.75" x14ac:dyDescent="0.2">
      <c r="A125" s="35">
        <f t="shared" si="3"/>
        <v>45297</v>
      </c>
      <c r="B125" s="36">
        <f>SUMIFS(СВЦЭМ!$C$39:$C$782,СВЦЭМ!$A$39:$A$782,$A125,СВЦЭМ!$B$39:$B$782,B$119)+'СЕТ СН'!$I$9+СВЦЭМ!$D$10+'СЕТ СН'!$I$6-'СЕТ СН'!$I$19</f>
        <v>2776.2944225800002</v>
      </c>
      <c r="C125" s="36">
        <f>SUMIFS(СВЦЭМ!$C$39:$C$782,СВЦЭМ!$A$39:$A$782,$A125,СВЦЭМ!$B$39:$B$782,C$119)+'СЕТ СН'!$I$9+СВЦЭМ!$D$10+'СЕТ СН'!$I$6-'СЕТ СН'!$I$19</f>
        <v>2757.73613157</v>
      </c>
      <c r="D125" s="36">
        <f>SUMIFS(СВЦЭМ!$C$39:$C$782,СВЦЭМ!$A$39:$A$782,$A125,СВЦЭМ!$B$39:$B$782,D$119)+'СЕТ СН'!$I$9+СВЦЭМ!$D$10+'СЕТ СН'!$I$6-'СЕТ СН'!$I$19</f>
        <v>2771.3988013799999</v>
      </c>
      <c r="E125" s="36">
        <f>SUMIFS(СВЦЭМ!$C$39:$C$782,СВЦЭМ!$A$39:$A$782,$A125,СВЦЭМ!$B$39:$B$782,E$119)+'СЕТ СН'!$I$9+СВЦЭМ!$D$10+'СЕТ СН'!$I$6-'СЕТ СН'!$I$19</f>
        <v>2787.0271367700002</v>
      </c>
      <c r="F125" s="36">
        <f>SUMIFS(СВЦЭМ!$C$39:$C$782,СВЦЭМ!$A$39:$A$782,$A125,СВЦЭМ!$B$39:$B$782,F$119)+'СЕТ СН'!$I$9+СВЦЭМ!$D$10+'СЕТ СН'!$I$6-'СЕТ СН'!$I$19</f>
        <v>2784.7895488499998</v>
      </c>
      <c r="G125" s="36">
        <f>SUMIFS(СВЦЭМ!$C$39:$C$782,СВЦЭМ!$A$39:$A$782,$A125,СВЦЭМ!$B$39:$B$782,G$119)+'СЕТ СН'!$I$9+СВЦЭМ!$D$10+'СЕТ СН'!$I$6-'СЕТ СН'!$I$19</f>
        <v>2774.9563693600003</v>
      </c>
      <c r="H125" s="36">
        <f>SUMIFS(СВЦЭМ!$C$39:$C$782,СВЦЭМ!$A$39:$A$782,$A125,СВЦЭМ!$B$39:$B$782,H$119)+'СЕТ СН'!$I$9+СВЦЭМ!$D$10+'СЕТ СН'!$I$6-'СЕТ СН'!$I$19</f>
        <v>2759.8224670600002</v>
      </c>
      <c r="I125" s="36">
        <f>SUMIFS(СВЦЭМ!$C$39:$C$782,СВЦЭМ!$A$39:$A$782,$A125,СВЦЭМ!$B$39:$B$782,I$119)+'СЕТ СН'!$I$9+СВЦЭМ!$D$10+'СЕТ СН'!$I$6-'СЕТ СН'!$I$19</f>
        <v>2718.8526888200004</v>
      </c>
      <c r="J125" s="36">
        <f>SUMIFS(СВЦЭМ!$C$39:$C$782,СВЦЭМ!$A$39:$A$782,$A125,СВЦЭМ!$B$39:$B$782,J$119)+'СЕТ СН'!$I$9+СВЦЭМ!$D$10+'СЕТ СН'!$I$6-'СЕТ СН'!$I$19</f>
        <v>2710.7244416399999</v>
      </c>
      <c r="K125" s="36">
        <f>SUMIFS(СВЦЭМ!$C$39:$C$782,СВЦЭМ!$A$39:$A$782,$A125,СВЦЭМ!$B$39:$B$782,K$119)+'СЕТ СН'!$I$9+СВЦЭМ!$D$10+'СЕТ СН'!$I$6-'СЕТ СН'!$I$19</f>
        <v>2672.7029991500003</v>
      </c>
      <c r="L125" s="36">
        <f>SUMIFS(СВЦЭМ!$C$39:$C$782,СВЦЭМ!$A$39:$A$782,$A125,СВЦЭМ!$B$39:$B$782,L$119)+'СЕТ СН'!$I$9+СВЦЭМ!$D$10+'СЕТ СН'!$I$6-'СЕТ СН'!$I$19</f>
        <v>2634.82674993</v>
      </c>
      <c r="M125" s="36">
        <f>SUMIFS(СВЦЭМ!$C$39:$C$782,СВЦЭМ!$A$39:$A$782,$A125,СВЦЭМ!$B$39:$B$782,M$119)+'СЕТ СН'!$I$9+СВЦЭМ!$D$10+'СЕТ СН'!$I$6-'СЕТ СН'!$I$19</f>
        <v>2631.2949030500004</v>
      </c>
      <c r="N125" s="36">
        <f>SUMIFS(СВЦЭМ!$C$39:$C$782,СВЦЭМ!$A$39:$A$782,$A125,СВЦЭМ!$B$39:$B$782,N$119)+'СЕТ СН'!$I$9+СВЦЭМ!$D$10+'СЕТ СН'!$I$6-'СЕТ СН'!$I$19</f>
        <v>2639.0158865600001</v>
      </c>
      <c r="O125" s="36">
        <f>SUMIFS(СВЦЭМ!$C$39:$C$782,СВЦЭМ!$A$39:$A$782,$A125,СВЦЭМ!$B$39:$B$782,O$119)+'СЕТ СН'!$I$9+СВЦЭМ!$D$10+'СЕТ СН'!$I$6-'СЕТ СН'!$I$19</f>
        <v>2651.2897039400004</v>
      </c>
      <c r="P125" s="36">
        <f>SUMIFS(СВЦЭМ!$C$39:$C$782,СВЦЭМ!$A$39:$A$782,$A125,СВЦЭМ!$B$39:$B$782,P$119)+'СЕТ СН'!$I$9+СВЦЭМ!$D$10+'СЕТ СН'!$I$6-'СЕТ СН'!$I$19</f>
        <v>2664.3257599799999</v>
      </c>
      <c r="Q125" s="36">
        <f>SUMIFS(СВЦЭМ!$C$39:$C$782,СВЦЭМ!$A$39:$A$782,$A125,СВЦЭМ!$B$39:$B$782,Q$119)+'СЕТ СН'!$I$9+СВЦЭМ!$D$10+'СЕТ СН'!$I$6-'СЕТ СН'!$I$19</f>
        <v>2676.6744335200001</v>
      </c>
      <c r="R125" s="36">
        <f>SUMIFS(СВЦЭМ!$C$39:$C$782,СВЦЭМ!$A$39:$A$782,$A125,СВЦЭМ!$B$39:$B$782,R$119)+'СЕТ СН'!$I$9+СВЦЭМ!$D$10+'СЕТ СН'!$I$6-'СЕТ СН'!$I$19</f>
        <v>2694.7931604100004</v>
      </c>
      <c r="S125" s="36">
        <f>SUMIFS(СВЦЭМ!$C$39:$C$782,СВЦЭМ!$A$39:$A$782,$A125,СВЦЭМ!$B$39:$B$782,S$119)+'СЕТ СН'!$I$9+СВЦЭМ!$D$10+'СЕТ СН'!$I$6-'СЕТ СН'!$I$19</f>
        <v>2637.6455897200003</v>
      </c>
      <c r="T125" s="36">
        <f>SUMIFS(СВЦЭМ!$C$39:$C$782,СВЦЭМ!$A$39:$A$782,$A125,СВЦЭМ!$B$39:$B$782,T$119)+'СЕТ СН'!$I$9+СВЦЭМ!$D$10+'СЕТ СН'!$I$6-'СЕТ СН'!$I$19</f>
        <v>2601.0774115300001</v>
      </c>
      <c r="U125" s="36">
        <f>SUMIFS(СВЦЭМ!$C$39:$C$782,СВЦЭМ!$A$39:$A$782,$A125,СВЦЭМ!$B$39:$B$782,U$119)+'СЕТ СН'!$I$9+СВЦЭМ!$D$10+'СЕТ СН'!$I$6-'СЕТ СН'!$I$19</f>
        <v>2610.8074773500002</v>
      </c>
      <c r="V125" s="36">
        <f>SUMIFS(СВЦЭМ!$C$39:$C$782,СВЦЭМ!$A$39:$A$782,$A125,СВЦЭМ!$B$39:$B$782,V$119)+'СЕТ СН'!$I$9+СВЦЭМ!$D$10+'СЕТ СН'!$I$6-'СЕТ СН'!$I$19</f>
        <v>2631.9253274399998</v>
      </c>
      <c r="W125" s="36">
        <f>SUMIFS(СВЦЭМ!$C$39:$C$782,СВЦЭМ!$A$39:$A$782,$A125,СВЦЭМ!$B$39:$B$782,W$119)+'СЕТ СН'!$I$9+СВЦЭМ!$D$10+'СЕТ СН'!$I$6-'СЕТ СН'!$I$19</f>
        <v>2637.6578220299998</v>
      </c>
      <c r="X125" s="36">
        <f>SUMIFS(СВЦЭМ!$C$39:$C$782,СВЦЭМ!$A$39:$A$782,$A125,СВЦЭМ!$B$39:$B$782,X$119)+'СЕТ СН'!$I$9+СВЦЭМ!$D$10+'СЕТ СН'!$I$6-'СЕТ СН'!$I$19</f>
        <v>2646.6173002100004</v>
      </c>
      <c r="Y125" s="36">
        <f>SUMIFS(СВЦЭМ!$C$39:$C$782,СВЦЭМ!$A$39:$A$782,$A125,СВЦЭМ!$B$39:$B$782,Y$119)+'СЕТ СН'!$I$9+СВЦЭМ!$D$10+'СЕТ СН'!$I$6-'СЕТ СН'!$I$19</f>
        <v>2664.59974152</v>
      </c>
    </row>
    <row r="126" spans="1:27" ht="15.75" x14ac:dyDescent="0.2">
      <c r="A126" s="35">
        <f t="shared" si="3"/>
        <v>45298</v>
      </c>
      <c r="B126" s="36">
        <f>SUMIFS(СВЦЭМ!$C$39:$C$782,СВЦЭМ!$A$39:$A$782,$A126,СВЦЭМ!$B$39:$B$782,B$119)+'СЕТ СН'!$I$9+СВЦЭМ!$D$10+'СЕТ СН'!$I$6-'СЕТ СН'!$I$19</f>
        <v>2697.3334629999999</v>
      </c>
      <c r="C126" s="36">
        <f>SUMIFS(СВЦЭМ!$C$39:$C$782,СВЦЭМ!$A$39:$A$782,$A126,СВЦЭМ!$B$39:$B$782,C$119)+'СЕТ СН'!$I$9+СВЦЭМ!$D$10+'СЕТ СН'!$I$6-'СЕТ СН'!$I$19</f>
        <v>2779.6050394900003</v>
      </c>
      <c r="D126" s="36">
        <f>SUMIFS(СВЦЭМ!$C$39:$C$782,СВЦЭМ!$A$39:$A$782,$A126,СВЦЭМ!$B$39:$B$782,D$119)+'СЕТ СН'!$I$9+СВЦЭМ!$D$10+'СЕТ СН'!$I$6-'СЕТ СН'!$I$19</f>
        <v>2801.5921462200004</v>
      </c>
      <c r="E126" s="36">
        <f>SUMIFS(СВЦЭМ!$C$39:$C$782,СВЦЭМ!$A$39:$A$782,$A126,СВЦЭМ!$B$39:$B$782,E$119)+'СЕТ СН'!$I$9+СВЦЭМ!$D$10+'СЕТ СН'!$I$6-'СЕТ СН'!$I$19</f>
        <v>2812.5208729100004</v>
      </c>
      <c r="F126" s="36">
        <f>SUMIFS(СВЦЭМ!$C$39:$C$782,СВЦЭМ!$A$39:$A$782,$A126,СВЦЭМ!$B$39:$B$782,F$119)+'СЕТ СН'!$I$9+СВЦЭМ!$D$10+'СЕТ СН'!$I$6-'СЕТ СН'!$I$19</f>
        <v>2811.7594635</v>
      </c>
      <c r="G126" s="36">
        <f>SUMIFS(СВЦЭМ!$C$39:$C$782,СВЦЭМ!$A$39:$A$782,$A126,СВЦЭМ!$B$39:$B$782,G$119)+'СЕТ СН'!$I$9+СВЦЭМ!$D$10+'СЕТ СН'!$I$6-'СЕТ СН'!$I$19</f>
        <v>2801.74254354</v>
      </c>
      <c r="H126" s="36">
        <f>SUMIFS(СВЦЭМ!$C$39:$C$782,СВЦЭМ!$A$39:$A$782,$A126,СВЦЭМ!$B$39:$B$782,H$119)+'СЕТ СН'!$I$9+СВЦЭМ!$D$10+'СЕТ СН'!$I$6-'СЕТ СН'!$I$19</f>
        <v>2789.86242416</v>
      </c>
      <c r="I126" s="36">
        <f>SUMIFS(СВЦЭМ!$C$39:$C$782,СВЦЭМ!$A$39:$A$782,$A126,СВЦЭМ!$B$39:$B$782,I$119)+'СЕТ СН'!$I$9+СВЦЭМ!$D$10+'СЕТ СН'!$I$6-'СЕТ СН'!$I$19</f>
        <v>2791.2280050500003</v>
      </c>
      <c r="J126" s="36">
        <f>SUMIFS(СВЦЭМ!$C$39:$C$782,СВЦЭМ!$A$39:$A$782,$A126,СВЦЭМ!$B$39:$B$782,J$119)+'СЕТ СН'!$I$9+СВЦЭМ!$D$10+'СЕТ СН'!$I$6-'СЕТ СН'!$I$19</f>
        <v>2758.5374903800002</v>
      </c>
      <c r="K126" s="36">
        <f>SUMIFS(СВЦЭМ!$C$39:$C$782,СВЦЭМ!$A$39:$A$782,$A126,СВЦЭМ!$B$39:$B$782,K$119)+'СЕТ СН'!$I$9+СВЦЭМ!$D$10+'СЕТ СН'!$I$6-'СЕТ СН'!$I$19</f>
        <v>2720.7226104400002</v>
      </c>
      <c r="L126" s="36">
        <f>SUMIFS(СВЦЭМ!$C$39:$C$782,СВЦЭМ!$A$39:$A$782,$A126,СВЦЭМ!$B$39:$B$782,L$119)+'СЕТ СН'!$I$9+СВЦЭМ!$D$10+'СЕТ СН'!$I$6-'СЕТ СН'!$I$19</f>
        <v>2690.9834082799998</v>
      </c>
      <c r="M126" s="36">
        <f>SUMIFS(СВЦЭМ!$C$39:$C$782,СВЦЭМ!$A$39:$A$782,$A126,СВЦЭМ!$B$39:$B$782,M$119)+'СЕТ СН'!$I$9+СВЦЭМ!$D$10+'СЕТ СН'!$I$6-'СЕТ СН'!$I$19</f>
        <v>2674.6068974500004</v>
      </c>
      <c r="N126" s="36">
        <f>SUMIFS(СВЦЭМ!$C$39:$C$782,СВЦЭМ!$A$39:$A$782,$A126,СВЦЭМ!$B$39:$B$782,N$119)+'СЕТ СН'!$I$9+СВЦЭМ!$D$10+'СЕТ СН'!$I$6-'СЕТ СН'!$I$19</f>
        <v>2686.6664231100003</v>
      </c>
      <c r="O126" s="36">
        <f>SUMIFS(СВЦЭМ!$C$39:$C$782,СВЦЭМ!$A$39:$A$782,$A126,СВЦЭМ!$B$39:$B$782,O$119)+'СЕТ СН'!$I$9+СВЦЭМ!$D$10+'СЕТ СН'!$I$6-'СЕТ СН'!$I$19</f>
        <v>2695.0487121400001</v>
      </c>
      <c r="P126" s="36">
        <f>SUMIFS(СВЦЭМ!$C$39:$C$782,СВЦЭМ!$A$39:$A$782,$A126,СВЦЭМ!$B$39:$B$782,P$119)+'СЕТ СН'!$I$9+СВЦЭМ!$D$10+'СЕТ СН'!$I$6-'СЕТ СН'!$I$19</f>
        <v>2715.54083687</v>
      </c>
      <c r="Q126" s="36">
        <f>SUMIFS(СВЦЭМ!$C$39:$C$782,СВЦЭМ!$A$39:$A$782,$A126,СВЦЭМ!$B$39:$B$782,Q$119)+'СЕТ СН'!$I$9+СВЦЭМ!$D$10+'СЕТ СН'!$I$6-'СЕТ СН'!$I$19</f>
        <v>2714.2563604900001</v>
      </c>
      <c r="R126" s="36">
        <f>SUMIFS(СВЦЭМ!$C$39:$C$782,СВЦЭМ!$A$39:$A$782,$A126,СВЦЭМ!$B$39:$B$782,R$119)+'СЕТ СН'!$I$9+СВЦЭМ!$D$10+'СЕТ СН'!$I$6-'СЕТ СН'!$I$19</f>
        <v>2705.2503826900002</v>
      </c>
      <c r="S126" s="36">
        <f>SUMIFS(СВЦЭМ!$C$39:$C$782,СВЦЭМ!$A$39:$A$782,$A126,СВЦЭМ!$B$39:$B$782,S$119)+'СЕТ СН'!$I$9+СВЦЭМ!$D$10+'СЕТ СН'!$I$6-'СЕТ СН'!$I$19</f>
        <v>2680.4262357799998</v>
      </c>
      <c r="T126" s="36">
        <f>SUMIFS(СВЦЭМ!$C$39:$C$782,СВЦЭМ!$A$39:$A$782,$A126,СВЦЭМ!$B$39:$B$782,T$119)+'СЕТ СН'!$I$9+СВЦЭМ!$D$10+'СЕТ СН'!$I$6-'СЕТ СН'!$I$19</f>
        <v>2666.5984882900002</v>
      </c>
      <c r="U126" s="36">
        <f>SUMIFS(СВЦЭМ!$C$39:$C$782,СВЦЭМ!$A$39:$A$782,$A126,СВЦЭМ!$B$39:$B$782,U$119)+'СЕТ СН'!$I$9+СВЦЭМ!$D$10+'СЕТ СН'!$I$6-'СЕТ СН'!$I$19</f>
        <v>2687.3039913000002</v>
      </c>
      <c r="V126" s="36">
        <f>SUMIFS(СВЦЭМ!$C$39:$C$782,СВЦЭМ!$A$39:$A$782,$A126,СВЦЭМ!$B$39:$B$782,V$119)+'СЕТ СН'!$I$9+СВЦЭМ!$D$10+'СЕТ СН'!$I$6-'СЕТ СН'!$I$19</f>
        <v>2697.7038591800001</v>
      </c>
      <c r="W126" s="36">
        <f>SUMIFS(СВЦЭМ!$C$39:$C$782,СВЦЭМ!$A$39:$A$782,$A126,СВЦЭМ!$B$39:$B$782,W$119)+'СЕТ СН'!$I$9+СВЦЭМ!$D$10+'СЕТ СН'!$I$6-'СЕТ СН'!$I$19</f>
        <v>2704.1699465500001</v>
      </c>
      <c r="X126" s="36">
        <f>SUMIFS(СВЦЭМ!$C$39:$C$782,СВЦЭМ!$A$39:$A$782,$A126,СВЦЭМ!$B$39:$B$782,X$119)+'СЕТ СН'!$I$9+СВЦЭМ!$D$10+'СЕТ СН'!$I$6-'СЕТ СН'!$I$19</f>
        <v>2721.4711095700004</v>
      </c>
      <c r="Y126" s="36">
        <f>SUMIFS(СВЦЭМ!$C$39:$C$782,СВЦЭМ!$A$39:$A$782,$A126,СВЦЭМ!$B$39:$B$782,Y$119)+'СЕТ СН'!$I$9+СВЦЭМ!$D$10+'СЕТ СН'!$I$6-'СЕТ СН'!$I$19</f>
        <v>2736.3804981000003</v>
      </c>
    </row>
    <row r="127" spans="1:27" ht="15.75" x14ac:dyDescent="0.2">
      <c r="A127" s="35">
        <f t="shared" si="3"/>
        <v>45299</v>
      </c>
      <c r="B127" s="36">
        <f>SUMIFS(СВЦЭМ!$C$39:$C$782,СВЦЭМ!$A$39:$A$782,$A127,СВЦЭМ!$B$39:$B$782,B$119)+'СЕТ СН'!$I$9+СВЦЭМ!$D$10+'СЕТ СН'!$I$6-'СЕТ СН'!$I$19</f>
        <v>2589.7784837700001</v>
      </c>
      <c r="C127" s="36">
        <f>SUMIFS(СВЦЭМ!$C$39:$C$782,СВЦЭМ!$A$39:$A$782,$A127,СВЦЭМ!$B$39:$B$782,C$119)+'СЕТ СН'!$I$9+СВЦЭМ!$D$10+'СЕТ СН'!$I$6-'СЕТ СН'!$I$19</f>
        <v>2611.1344929000002</v>
      </c>
      <c r="D127" s="36">
        <f>SUMIFS(СВЦЭМ!$C$39:$C$782,СВЦЭМ!$A$39:$A$782,$A127,СВЦЭМ!$B$39:$B$782,D$119)+'СЕТ СН'!$I$9+СВЦЭМ!$D$10+'СЕТ СН'!$I$6-'СЕТ СН'!$I$19</f>
        <v>2632.5586973400004</v>
      </c>
      <c r="E127" s="36">
        <f>SUMIFS(СВЦЭМ!$C$39:$C$782,СВЦЭМ!$A$39:$A$782,$A127,СВЦЭМ!$B$39:$B$782,E$119)+'СЕТ СН'!$I$9+СВЦЭМ!$D$10+'СЕТ СН'!$I$6-'СЕТ СН'!$I$19</f>
        <v>2643.1136888600004</v>
      </c>
      <c r="F127" s="36">
        <f>SUMIFS(СВЦЭМ!$C$39:$C$782,СВЦЭМ!$A$39:$A$782,$A127,СВЦЭМ!$B$39:$B$782,F$119)+'СЕТ СН'!$I$9+СВЦЭМ!$D$10+'СЕТ СН'!$I$6-'СЕТ СН'!$I$19</f>
        <v>2652.8334197100003</v>
      </c>
      <c r="G127" s="36">
        <f>SUMIFS(СВЦЭМ!$C$39:$C$782,СВЦЭМ!$A$39:$A$782,$A127,СВЦЭМ!$B$39:$B$782,G$119)+'СЕТ СН'!$I$9+СВЦЭМ!$D$10+'СЕТ СН'!$I$6-'СЕТ СН'!$I$19</f>
        <v>2643.3948474200001</v>
      </c>
      <c r="H127" s="36">
        <f>SUMIFS(СВЦЭМ!$C$39:$C$782,СВЦЭМ!$A$39:$A$782,$A127,СВЦЭМ!$B$39:$B$782,H$119)+'СЕТ СН'!$I$9+СВЦЭМ!$D$10+'СЕТ СН'!$I$6-'СЕТ СН'!$I$19</f>
        <v>2629.2268749300001</v>
      </c>
      <c r="I127" s="36">
        <f>SUMIFS(СВЦЭМ!$C$39:$C$782,СВЦЭМ!$A$39:$A$782,$A127,СВЦЭМ!$B$39:$B$782,I$119)+'СЕТ СН'!$I$9+СВЦЭМ!$D$10+'СЕТ СН'!$I$6-'СЕТ СН'!$I$19</f>
        <v>2618.8494093300001</v>
      </c>
      <c r="J127" s="36">
        <f>SUMIFS(СВЦЭМ!$C$39:$C$782,СВЦЭМ!$A$39:$A$782,$A127,СВЦЭМ!$B$39:$B$782,J$119)+'СЕТ СН'!$I$9+СВЦЭМ!$D$10+'СЕТ СН'!$I$6-'СЕТ СН'!$I$19</f>
        <v>2588.6545513900001</v>
      </c>
      <c r="K127" s="36">
        <f>SUMIFS(СВЦЭМ!$C$39:$C$782,СВЦЭМ!$A$39:$A$782,$A127,СВЦЭМ!$B$39:$B$782,K$119)+'СЕТ СН'!$I$9+СВЦЭМ!$D$10+'СЕТ СН'!$I$6-'СЕТ СН'!$I$19</f>
        <v>2577.6061339600001</v>
      </c>
      <c r="L127" s="36">
        <f>SUMIFS(СВЦЭМ!$C$39:$C$782,СВЦЭМ!$A$39:$A$782,$A127,СВЦЭМ!$B$39:$B$782,L$119)+'СЕТ СН'!$I$9+СВЦЭМ!$D$10+'СЕТ СН'!$I$6-'СЕТ СН'!$I$19</f>
        <v>2645.3220242500001</v>
      </c>
      <c r="M127" s="36">
        <f>SUMIFS(СВЦЭМ!$C$39:$C$782,СВЦЭМ!$A$39:$A$782,$A127,СВЦЭМ!$B$39:$B$782,M$119)+'СЕТ СН'!$I$9+СВЦЭМ!$D$10+'СЕТ СН'!$I$6-'СЕТ СН'!$I$19</f>
        <v>2633.3444724500005</v>
      </c>
      <c r="N127" s="36">
        <f>SUMIFS(СВЦЭМ!$C$39:$C$782,СВЦЭМ!$A$39:$A$782,$A127,СВЦЭМ!$B$39:$B$782,N$119)+'СЕТ СН'!$I$9+СВЦЭМ!$D$10+'СЕТ СН'!$I$6-'СЕТ СН'!$I$19</f>
        <v>2640.8178547799998</v>
      </c>
      <c r="O127" s="36">
        <f>SUMIFS(СВЦЭМ!$C$39:$C$782,СВЦЭМ!$A$39:$A$782,$A127,СВЦЭМ!$B$39:$B$782,O$119)+'СЕТ СН'!$I$9+СВЦЭМ!$D$10+'СЕТ СН'!$I$6-'СЕТ СН'!$I$19</f>
        <v>2655.8609852400004</v>
      </c>
      <c r="P127" s="36">
        <f>SUMIFS(СВЦЭМ!$C$39:$C$782,СВЦЭМ!$A$39:$A$782,$A127,СВЦЭМ!$B$39:$B$782,P$119)+'СЕТ СН'!$I$9+СВЦЭМ!$D$10+'СЕТ СН'!$I$6-'СЕТ СН'!$I$19</f>
        <v>2675.8962766200002</v>
      </c>
      <c r="Q127" s="36">
        <f>SUMIFS(СВЦЭМ!$C$39:$C$782,СВЦЭМ!$A$39:$A$782,$A127,СВЦЭМ!$B$39:$B$782,Q$119)+'СЕТ СН'!$I$9+СВЦЭМ!$D$10+'СЕТ СН'!$I$6-'СЕТ СН'!$I$19</f>
        <v>2679.4220358800003</v>
      </c>
      <c r="R127" s="36">
        <f>SUMIFS(СВЦЭМ!$C$39:$C$782,СВЦЭМ!$A$39:$A$782,$A127,СВЦЭМ!$B$39:$B$782,R$119)+'СЕТ СН'!$I$9+СВЦЭМ!$D$10+'СЕТ СН'!$I$6-'СЕТ СН'!$I$19</f>
        <v>2671.0405499899998</v>
      </c>
      <c r="S127" s="36">
        <f>SUMIFS(СВЦЭМ!$C$39:$C$782,СВЦЭМ!$A$39:$A$782,$A127,СВЦЭМ!$B$39:$B$782,S$119)+'СЕТ СН'!$I$9+СВЦЭМ!$D$10+'СЕТ СН'!$I$6-'СЕТ СН'!$I$19</f>
        <v>2644.7504531600002</v>
      </c>
      <c r="T127" s="36">
        <f>SUMIFS(СВЦЭМ!$C$39:$C$782,СВЦЭМ!$A$39:$A$782,$A127,СВЦЭМ!$B$39:$B$782,T$119)+'СЕТ СН'!$I$9+СВЦЭМ!$D$10+'СЕТ СН'!$I$6-'СЕТ СН'!$I$19</f>
        <v>2611.6419806000004</v>
      </c>
      <c r="U127" s="36">
        <f>SUMIFS(СВЦЭМ!$C$39:$C$782,СВЦЭМ!$A$39:$A$782,$A127,СВЦЭМ!$B$39:$B$782,U$119)+'СЕТ СН'!$I$9+СВЦЭМ!$D$10+'СЕТ СН'!$I$6-'СЕТ СН'!$I$19</f>
        <v>2623.2744768000002</v>
      </c>
      <c r="V127" s="36">
        <f>SUMIFS(СВЦЭМ!$C$39:$C$782,СВЦЭМ!$A$39:$A$782,$A127,СВЦЭМ!$B$39:$B$782,V$119)+'СЕТ СН'!$I$9+СВЦЭМ!$D$10+'СЕТ СН'!$I$6-'СЕТ СН'!$I$19</f>
        <v>2642.7694419500003</v>
      </c>
      <c r="W127" s="36">
        <f>SUMIFS(СВЦЭМ!$C$39:$C$782,СВЦЭМ!$A$39:$A$782,$A127,СВЦЭМ!$B$39:$B$782,W$119)+'СЕТ СН'!$I$9+СВЦЭМ!$D$10+'СЕТ СН'!$I$6-'СЕТ СН'!$I$19</f>
        <v>2639.5565603000005</v>
      </c>
      <c r="X127" s="36">
        <f>SUMIFS(СВЦЭМ!$C$39:$C$782,СВЦЭМ!$A$39:$A$782,$A127,СВЦЭМ!$B$39:$B$782,X$119)+'СЕТ СН'!$I$9+СВЦЭМ!$D$10+'СЕТ СН'!$I$6-'СЕТ СН'!$I$19</f>
        <v>2651.8081494900002</v>
      </c>
      <c r="Y127" s="36">
        <f>SUMIFS(СВЦЭМ!$C$39:$C$782,СВЦЭМ!$A$39:$A$782,$A127,СВЦЭМ!$B$39:$B$782,Y$119)+'СЕТ СН'!$I$9+СВЦЭМ!$D$10+'СЕТ СН'!$I$6-'СЕТ СН'!$I$19</f>
        <v>2661.1684801000001</v>
      </c>
    </row>
    <row r="128" spans="1:27" ht="15.75" x14ac:dyDescent="0.2">
      <c r="A128" s="35">
        <f t="shared" si="3"/>
        <v>45300</v>
      </c>
      <c r="B128" s="36">
        <f>SUMIFS(СВЦЭМ!$C$39:$C$782,СВЦЭМ!$A$39:$A$782,$A128,СВЦЭМ!$B$39:$B$782,B$119)+'СЕТ СН'!$I$9+СВЦЭМ!$D$10+'СЕТ СН'!$I$6-'СЕТ СН'!$I$19</f>
        <v>2668.2465398700001</v>
      </c>
      <c r="C128" s="36">
        <f>SUMIFS(СВЦЭМ!$C$39:$C$782,СВЦЭМ!$A$39:$A$782,$A128,СВЦЭМ!$B$39:$B$782,C$119)+'СЕТ СН'!$I$9+СВЦЭМ!$D$10+'СЕТ СН'!$I$6-'СЕТ СН'!$I$19</f>
        <v>2753.6155712500004</v>
      </c>
      <c r="D128" s="36">
        <f>SUMIFS(СВЦЭМ!$C$39:$C$782,СВЦЭМ!$A$39:$A$782,$A128,СВЦЭМ!$B$39:$B$782,D$119)+'СЕТ СН'!$I$9+СВЦЭМ!$D$10+'СЕТ СН'!$I$6-'СЕТ СН'!$I$19</f>
        <v>2815.8941805700001</v>
      </c>
      <c r="E128" s="36">
        <f>SUMIFS(СВЦЭМ!$C$39:$C$782,СВЦЭМ!$A$39:$A$782,$A128,СВЦЭМ!$B$39:$B$782,E$119)+'СЕТ СН'!$I$9+СВЦЭМ!$D$10+'СЕТ СН'!$I$6-'СЕТ СН'!$I$19</f>
        <v>2836.4777314200001</v>
      </c>
      <c r="F128" s="36">
        <f>SUMIFS(СВЦЭМ!$C$39:$C$782,СВЦЭМ!$A$39:$A$782,$A128,СВЦЭМ!$B$39:$B$782,F$119)+'СЕТ СН'!$I$9+СВЦЭМ!$D$10+'СЕТ СН'!$I$6-'СЕТ СН'!$I$19</f>
        <v>2833.91297442</v>
      </c>
      <c r="G128" s="36">
        <f>SUMIFS(СВЦЭМ!$C$39:$C$782,СВЦЭМ!$A$39:$A$782,$A128,СВЦЭМ!$B$39:$B$782,G$119)+'СЕТ СН'!$I$9+СВЦЭМ!$D$10+'СЕТ СН'!$I$6-'СЕТ СН'!$I$19</f>
        <v>2820.3209822600002</v>
      </c>
      <c r="H128" s="36">
        <f>SUMIFS(СВЦЭМ!$C$39:$C$782,СВЦЭМ!$A$39:$A$782,$A128,СВЦЭМ!$B$39:$B$782,H$119)+'СЕТ СН'!$I$9+СВЦЭМ!$D$10+'СЕТ СН'!$I$6-'СЕТ СН'!$I$19</f>
        <v>2761.6901579599999</v>
      </c>
      <c r="I128" s="36">
        <f>SUMIFS(СВЦЭМ!$C$39:$C$782,СВЦЭМ!$A$39:$A$782,$A128,СВЦЭМ!$B$39:$B$782,I$119)+'СЕТ СН'!$I$9+СВЦЭМ!$D$10+'СЕТ СН'!$I$6-'СЕТ СН'!$I$19</f>
        <v>2727.2885297100001</v>
      </c>
      <c r="J128" s="36">
        <f>SUMIFS(СВЦЭМ!$C$39:$C$782,СВЦЭМ!$A$39:$A$782,$A128,СВЦЭМ!$B$39:$B$782,J$119)+'СЕТ СН'!$I$9+СВЦЭМ!$D$10+'СЕТ СН'!$I$6-'СЕТ СН'!$I$19</f>
        <v>2716.1828509300003</v>
      </c>
      <c r="K128" s="36">
        <f>SUMIFS(СВЦЭМ!$C$39:$C$782,СВЦЭМ!$A$39:$A$782,$A128,СВЦЭМ!$B$39:$B$782,K$119)+'СЕТ СН'!$I$9+СВЦЭМ!$D$10+'СЕТ СН'!$I$6-'СЕТ СН'!$I$19</f>
        <v>2700.0307705800001</v>
      </c>
      <c r="L128" s="36">
        <f>SUMIFS(СВЦЭМ!$C$39:$C$782,СВЦЭМ!$A$39:$A$782,$A128,СВЦЭМ!$B$39:$B$782,L$119)+'СЕТ СН'!$I$9+СВЦЭМ!$D$10+'СЕТ СН'!$I$6-'СЕТ СН'!$I$19</f>
        <v>2686.2698182800004</v>
      </c>
      <c r="M128" s="36">
        <f>SUMIFS(СВЦЭМ!$C$39:$C$782,СВЦЭМ!$A$39:$A$782,$A128,СВЦЭМ!$B$39:$B$782,M$119)+'СЕТ СН'!$I$9+СВЦЭМ!$D$10+'СЕТ СН'!$I$6-'СЕТ СН'!$I$19</f>
        <v>2699.7548775900004</v>
      </c>
      <c r="N128" s="36">
        <f>SUMIFS(СВЦЭМ!$C$39:$C$782,СВЦЭМ!$A$39:$A$782,$A128,СВЦЭМ!$B$39:$B$782,N$119)+'СЕТ СН'!$I$9+СВЦЭМ!$D$10+'СЕТ СН'!$I$6-'СЕТ СН'!$I$19</f>
        <v>2715.0381423899998</v>
      </c>
      <c r="O128" s="36">
        <f>SUMIFS(СВЦЭМ!$C$39:$C$782,СВЦЭМ!$A$39:$A$782,$A128,СВЦЭМ!$B$39:$B$782,O$119)+'СЕТ СН'!$I$9+СВЦЭМ!$D$10+'СЕТ СН'!$I$6-'СЕТ СН'!$I$19</f>
        <v>2713.9517525000001</v>
      </c>
      <c r="P128" s="36">
        <f>SUMIFS(СВЦЭМ!$C$39:$C$782,СВЦЭМ!$A$39:$A$782,$A128,СВЦЭМ!$B$39:$B$782,P$119)+'СЕТ СН'!$I$9+СВЦЭМ!$D$10+'СЕТ СН'!$I$6-'СЕТ СН'!$I$19</f>
        <v>2733.4844706600002</v>
      </c>
      <c r="Q128" s="36">
        <f>SUMIFS(СВЦЭМ!$C$39:$C$782,СВЦЭМ!$A$39:$A$782,$A128,СВЦЭМ!$B$39:$B$782,Q$119)+'СЕТ СН'!$I$9+СВЦЭМ!$D$10+'СЕТ СН'!$I$6-'СЕТ СН'!$I$19</f>
        <v>2737.1921584800002</v>
      </c>
      <c r="R128" s="36">
        <f>SUMIFS(СВЦЭМ!$C$39:$C$782,СВЦЭМ!$A$39:$A$782,$A128,СВЦЭМ!$B$39:$B$782,R$119)+'СЕТ СН'!$I$9+СВЦЭМ!$D$10+'СЕТ СН'!$I$6-'СЕТ СН'!$I$19</f>
        <v>2725.9505425400002</v>
      </c>
      <c r="S128" s="36">
        <f>SUMIFS(СВЦЭМ!$C$39:$C$782,СВЦЭМ!$A$39:$A$782,$A128,СВЦЭМ!$B$39:$B$782,S$119)+'СЕТ СН'!$I$9+СВЦЭМ!$D$10+'СЕТ СН'!$I$6-'СЕТ СН'!$I$19</f>
        <v>2707.4787014200001</v>
      </c>
      <c r="T128" s="36">
        <f>SUMIFS(СВЦЭМ!$C$39:$C$782,СВЦЭМ!$A$39:$A$782,$A128,СВЦЭМ!$B$39:$B$782,T$119)+'СЕТ СН'!$I$9+СВЦЭМ!$D$10+'СЕТ СН'!$I$6-'СЕТ СН'!$I$19</f>
        <v>2677.6453424800002</v>
      </c>
      <c r="U128" s="36">
        <f>SUMIFS(СВЦЭМ!$C$39:$C$782,СВЦЭМ!$A$39:$A$782,$A128,СВЦЭМ!$B$39:$B$782,U$119)+'СЕТ СН'!$I$9+СВЦЭМ!$D$10+'СЕТ СН'!$I$6-'СЕТ СН'!$I$19</f>
        <v>2687.44977397</v>
      </c>
      <c r="V128" s="36">
        <f>SUMIFS(СВЦЭМ!$C$39:$C$782,СВЦЭМ!$A$39:$A$782,$A128,СВЦЭМ!$B$39:$B$782,V$119)+'СЕТ СН'!$I$9+СВЦЭМ!$D$10+'СЕТ СН'!$I$6-'СЕТ СН'!$I$19</f>
        <v>2699.7749405000004</v>
      </c>
      <c r="W128" s="36">
        <f>SUMIFS(СВЦЭМ!$C$39:$C$782,СВЦЭМ!$A$39:$A$782,$A128,СВЦЭМ!$B$39:$B$782,W$119)+'СЕТ СН'!$I$9+СВЦЭМ!$D$10+'СЕТ СН'!$I$6-'СЕТ СН'!$I$19</f>
        <v>2707.5964334400001</v>
      </c>
      <c r="X128" s="36">
        <f>SUMIFS(СВЦЭМ!$C$39:$C$782,СВЦЭМ!$A$39:$A$782,$A128,СВЦЭМ!$B$39:$B$782,X$119)+'СЕТ СН'!$I$9+СВЦЭМ!$D$10+'СЕТ СН'!$I$6-'СЕТ СН'!$I$19</f>
        <v>2721.8467201100002</v>
      </c>
      <c r="Y128" s="36">
        <f>SUMIFS(СВЦЭМ!$C$39:$C$782,СВЦЭМ!$A$39:$A$782,$A128,СВЦЭМ!$B$39:$B$782,Y$119)+'СЕТ СН'!$I$9+СВЦЭМ!$D$10+'СЕТ СН'!$I$6-'СЕТ СН'!$I$19</f>
        <v>2741.9680074100002</v>
      </c>
    </row>
    <row r="129" spans="1:25" ht="15.75" x14ac:dyDescent="0.2">
      <c r="A129" s="35">
        <f t="shared" si="3"/>
        <v>45301</v>
      </c>
      <c r="B129" s="36">
        <f>SUMIFS(СВЦЭМ!$C$39:$C$782,СВЦЭМ!$A$39:$A$782,$A129,СВЦЭМ!$B$39:$B$782,B$119)+'СЕТ СН'!$I$9+СВЦЭМ!$D$10+'СЕТ СН'!$I$6-'СЕТ СН'!$I$19</f>
        <v>2737.10789441</v>
      </c>
      <c r="C129" s="36">
        <f>SUMIFS(СВЦЭМ!$C$39:$C$782,СВЦЭМ!$A$39:$A$782,$A129,СВЦЭМ!$B$39:$B$782,C$119)+'СЕТ СН'!$I$9+СВЦЭМ!$D$10+'СЕТ СН'!$I$6-'СЕТ СН'!$I$19</f>
        <v>2776.1071074400002</v>
      </c>
      <c r="D129" s="36">
        <f>SUMIFS(СВЦЭМ!$C$39:$C$782,СВЦЭМ!$A$39:$A$782,$A129,СВЦЭМ!$B$39:$B$782,D$119)+'СЕТ СН'!$I$9+СВЦЭМ!$D$10+'СЕТ СН'!$I$6-'СЕТ СН'!$I$19</f>
        <v>2805.9416212200003</v>
      </c>
      <c r="E129" s="36">
        <f>SUMIFS(СВЦЭМ!$C$39:$C$782,СВЦЭМ!$A$39:$A$782,$A129,СВЦЭМ!$B$39:$B$782,E$119)+'СЕТ СН'!$I$9+СВЦЭМ!$D$10+'СЕТ СН'!$I$6-'СЕТ СН'!$I$19</f>
        <v>2821.22986064</v>
      </c>
      <c r="F129" s="36">
        <f>SUMIFS(СВЦЭМ!$C$39:$C$782,СВЦЭМ!$A$39:$A$782,$A129,СВЦЭМ!$B$39:$B$782,F$119)+'СЕТ СН'!$I$9+СВЦЭМ!$D$10+'СЕТ СН'!$I$6-'СЕТ СН'!$I$19</f>
        <v>2815.2037308600002</v>
      </c>
      <c r="G129" s="36">
        <f>SUMIFS(СВЦЭМ!$C$39:$C$782,СВЦЭМ!$A$39:$A$782,$A129,СВЦЭМ!$B$39:$B$782,G$119)+'СЕТ СН'!$I$9+СВЦЭМ!$D$10+'СЕТ СН'!$I$6-'СЕТ СН'!$I$19</f>
        <v>2795.5541670500002</v>
      </c>
      <c r="H129" s="36">
        <f>SUMIFS(СВЦЭМ!$C$39:$C$782,СВЦЭМ!$A$39:$A$782,$A129,СВЦЭМ!$B$39:$B$782,H$119)+'СЕТ СН'!$I$9+СВЦЭМ!$D$10+'СЕТ СН'!$I$6-'СЕТ СН'!$I$19</f>
        <v>2739.2591059000001</v>
      </c>
      <c r="I129" s="36">
        <f>SUMIFS(СВЦЭМ!$C$39:$C$782,СВЦЭМ!$A$39:$A$782,$A129,СВЦЭМ!$B$39:$B$782,I$119)+'СЕТ СН'!$I$9+СВЦЭМ!$D$10+'СЕТ СН'!$I$6-'СЕТ СН'!$I$19</f>
        <v>2700.1269284300001</v>
      </c>
      <c r="J129" s="36">
        <f>SUMIFS(СВЦЭМ!$C$39:$C$782,СВЦЭМ!$A$39:$A$782,$A129,СВЦЭМ!$B$39:$B$782,J$119)+'СЕТ СН'!$I$9+СВЦЭМ!$D$10+'СЕТ СН'!$I$6-'СЕТ СН'!$I$19</f>
        <v>2711.1321991200002</v>
      </c>
      <c r="K129" s="36">
        <f>SUMIFS(СВЦЭМ!$C$39:$C$782,СВЦЭМ!$A$39:$A$782,$A129,СВЦЭМ!$B$39:$B$782,K$119)+'СЕТ СН'!$I$9+СВЦЭМ!$D$10+'СЕТ СН'!$I$6-'СЕТ СН'!$I$19</f>
        <v>2692.2836605299999</v>
      </c>
      <c r="L129" s="36">
        <f>SUMIFS(СВЦЭМ!$C$39:$C$782,СВЦЭМ!$A$39:$A$782,$A129,СВЦЭМ!$B$39:$B$782,L$119)+'СЕТ СН'!$I$9+СВЦЭМ!$D$10+'СЕТ СН'!$I$6-'СЕТ СН'!$I$19</f>
        <v>2678.5976779500002</v>
      </c>
      <c r="M129" s="36">
        <f>SUMIFS(СВЦЭМ!$C$39:$C$782,СВЦЭМ!$A$39:$A$782,$A129,СВЦЭМ!$B$39:$B$782,M$119)+'СЕТ СН'!$I$9+СВЦЭМ!$D$10+'СЕТ СН'!$I$6-'СЕТ СН'!$I$19</f>
        <v>2681.8692113100001</v>
      </c>
      <c r="N129" s="36">
        <f>SUMIFS(СВЦЭМ!$C$39:$C$782,СВЦЭМ!$A$39:$A$782,$A129,СВЦЭМ!$B$39:$B$782,N$119)+'СЕТ СН'!$I$9+СВЦЭМ!$D$10+'СЕТ СН'!$I$6-'СЕТ СН'!$I$19</f>
        <v>2670.6067750100001</v>
      </c>
      <c r="O129" s="36">
        <f>SUMIFS(СВЦЭМ!$C$39:$C$782,СВЦЭМ!$A$39:$A$782,$A129,СВЦЭМ!$B$39:$B$782,O$119)+'СЕТ СН'!$I$9+СВЦЭМ!$D$10+'СЕТ СН'!$I$6-'СЕТ СН'!$I$19</f>
        <v>2676.3895099000001</v>
      </c>
      <c r="P129" s="36">
        <f>SUMIFS(СВЦЭМ!$C$39:$C$782,СВЦЭМ!$A$39:$A$782,$A129,СВЦЭМ!$B$39:$B$782,P$119)+'СЕТ СН'!$I$9+СВЦЭМ!$D$10+'СЕТ СН'!$I$6-'СЕТ СН'!$I$19</f>
        <v>2690.38848022</v>
      </c>
      <c r="Q129" s="36">
        <f>SUMIFS(СВЦЭМ!$C$39:$C$782,СВЦЭМ!$A$39:$A$782,$A129,СВЦЭМ!$B$39:$B$782,Q$119)+'СЕТ СН'!$I$9+СВЦЭМ!$D$10+'СЕТ СН'!$I$6-'СЕТ СН'!$I$19</f>
        <v>2682.0764340000001</v>
      </c>
      <c r="R129" s="36">
        <f>SUMIFS(СВЦЭМ!$C$39:$C$782,СВЦЭМ!$A$39:$A$782,$A129,СВЦЭМ!$B$39:$B$782,R$119)+'СЕТ СН'!$I$9+СВЦЭМ!$D$10+'СЕТ СН'!$I$6-'СЕТ СН'!$I$19</f>
        <v>2687.2190283200002</v>
      </c>
      <c r="S129" s="36">
        <f>SUMIFS(СВЦЭМ!$C$39:$C$782,СВЦЭМ!$A$39:$A$782,$A129,СВЦЭМ!$B$39:$B$782,S$119)+'СЕТ СН'!$I$9+СВЦЭМ!$D$10+'СЕТ СН'!$I$6-'СЕТ СН'!$I$19</f>
        <v>2668.1272795100003</v>
      </c>
      <c r="T129" s="36">
        <f>SUMIFS(СВЦЭМ!$C$39:$C$782,СВЦЭМ!$A$39:$A$782,$A129,СВЦЭМ!$B$39:$B$782,T$119)+'СЕТ СН'!$I$9+СВЦЭМ!$D$10+'СЕТ СН'!$I$6-'СЕТ СН'!$I$19</f>
        <v>2649.3736112300003</v>
      </c>
      <c r="U129" s="36">
        <f>SUMIFS(СВЦЭМ!$C$39:$C$782,СВЦЭМ!$A$39:$A$782,$A129,СВЦЭМ!$B$39:$B$782,U$119)+'СЕТ СН'!$I$9+СВЦЭМ!$D$10+'СЕТ СН'!$I$6-'СЕТ СН'!$I$19</f>
        <v>2664.5775850600003</v>
      </c>
      <c r="V129" s="36">
        <f>SUMIFS(СВЦЭМ!$C$39:$C$782,СВЦЭМ!$A$39:$A$782,$A129,СВЦЭМ!$B$39:$B$782,V$119)+'СЕТ СН'!$I$9+СВЦЭМ!$D$10+'СЕТ СН'!$I$6-'СЕТ СН'!$I$19</f>
        <v>2681.9823207300001</v>
      </c>
      <c r="W129" s="36">
        <f>SUMIFS(СВЦЭМ!$C$39:$C$782,СВЦЭМ!$A$39:$A$782,$A129,СВЦЭМ!$B$39:$B$782,W$119)+'СЕТ СН'!$I$9+СВЦЭМ!$D$10+'СЕТ СН'!$I$6-'СЕТ СН'!$I$19</f>
        <v>2680.5057585900004</v>
      </c>
      <c r="X129" s="36">
        <f>SUMIFS(СВЦЭМ!$C$39:$C$782,СВЦЭМ!$A$39:$A$782,$A129,СВЦЭМ!$B$39:$B$782,X$119)+'СЕТ СН'!$I$9+СВЦЭМ!$D$10+'СЕТ СН'!$I$6-'СЕТ СН'!$I$19</f>
        <v>2700.3075271900002</v>
      </c>
      <c r="Y129" s="36">
        <f>SUMIFS(СВЦЭМ!$C$39:$C$782,СВЦЭМ!$A$39:$A$782,$A129,СВЦЭМ!$B$39:$B$782,Y$119)+'СЕТ СН'!$I$9+СВЦЭМ!$D$10+'СЕТ СН'!$I$6-'СЕТ СН'!$I$19</f>
        <v>2723.4766702400002</v>
      </c>
    </row>
    <row r="130" spans="1:25" ht="15.75" x14ac:dyDescent="0.2">
      <c r="A130" s="35">
        <f t="shared" si="3"/>
        <v>45302</v>
      </c>
      <c r="B130" s="36">
        <f>SUMIFS(СВЦЭМ!$C$39:$C$782,СВЦЭМ!$A$39:$A$782,$A130,СВЦЭМ!$B$39:$B$782,B$119)+'СЕТ СН'!$I$9+СВЦЭМ!$D$10+'СЕТ СН'!$I$6-'СЕТ СН'!$I$19</f>
        <v>2752.1291127600002</v>
      </c>
      <c r="C130" s="36">
        <f>SUMIFS(СВЦЭМ!$C$39:$C$782,СВЦЭМ!$A$39:$A$782,$A130,СВЦЭМ!$B$39:$B$782,C$119)+'СЕТ СН'!$I$9+СВЦЭМ!$D$10+'СЕТ СН'!$I$6-'СЕТ СН'!$I$19</f>
        <v>2791.9241802699999</v>
      </c>
      <c r="D130" s="36">
        <f>SUMIFS(СВЦЭМ!$C$39:$C$782,СВЦЭМ!$A$39:$A$782,$A130,СВЦЭМ!$B$39:$B$782,D$119)+'СЕТ СН'!$I$9+СВЦЭМ!$D$10+'СЕТ СН'!$I$6-'СЕТ СН'!$I$19</f>
        <v>2810.13775222</v>
      </c>
      <c r="E130" s="36">
        <f>SUMIFS(СВЦЭМ!$C$39:$C$782,СВЦЭМ!$A$39:$A$782,$A130,СВЦЭМ!$B$39:$B$782,E$119)+'СЕТ СН'!$I$9+СВЦЭМ!$D$10+'СЕТ СН'!$I$6-'СЕТ СН'!$I$19</f>
        <v>2832.5359906000003</v>
      </c>
      <c r="F130" s="36">
        <f>SUMIFS(СВЦЭМ!$C$39:$C$782,СВЦЭМ!$A$39:$A$782,$A130,СВЦЭМ!$B$39:$B$782,F$119)+'СЕТ СН'!$I$9+СВЦЭМ!$D$10+'СЕТ СН'!$I$6-'СЕТ СН'!$I$19</f>
        <v>2829.8679431400001</v>
      </c>
      <c r="G130" s="36">
        <f>SUMIFS(СВЦЭМ!$C$39:$C$782,СВЦЭМ!$A$39:$A$782,$A130,СВЦЭМ!$B$39:$B$782,G$119)+'СЕТ СН'!$I$9+СВЦЭМ!$D$10+'СЕТ СН'!$I$6-'СЕТ СН'!$I$19</f>
        <v>2813.5254892100002</v>
      </c>
      <c r="H130" s="36">
        <f>SUMIFS(СВЦЭМ!$C$39:$C$782,СВЦЭМ!$A$39:$A$782,$A130,СВЦЭМ!$B$39:$B$782,H$119)+'СЕТ СН'!$I$9+СВЦЭМ!$D$10+'СЕТ СН'!$I$6-'СЕТ СН'!$I$19</f>
        <v>2760.1058635500003</v>
      </c>
      <c r="I130" s="36">
        <f>SUMIFS(СВЦЭМ!$C$39:$C$782,СВЦЭМ!$A$39:$A$782,$A130,СВЦЭМ!$B$39:$B$782,I$119)+'СЕТ СН'!$I$9+СВЦЭМ!$D$10+'СЕТ СН'!$I$6-'СЕТ СН'!$I$19</f>
        <v>2721.9212846500004</v>
      </c>
      <c r="J130" s="36">
        <f>SUMIFS(СВЦЭМ!$C$39:$C$782,СВЦЭМ!$A$39:$A$782,$A130,СВЦЭМ!$B$39:$B$782,J$119)+'СЕТ СН'!$I$9+СВЦЭМ!$D$10+'СЕТ СН'!$I$6-'СЕТ СН'!$I$19</f>
        <v>2710.2459875100003</v>
      </c>
      <c r="K130" s="36">
        <f>SUMIFS(СВЦЭМ!$C$39:$C$782,СВЦЭМ!$A$39:$A$782,$A130,СВЦЭМ!$B$39:$B$782,K$119)+'СЕТ СН'!$I$9+СВЦЭМ!$D$10+'СЕТ СН'!$I$6-'СЕТ СН'!$I$19</f>
        <v>2697.0392876100004</v>
      </c>
      <c r="L130" s="36">
        <f>SUMIFS(СВЦЭМ!$C$39:$C$782,СВЦЭМ!$A$39:$A$782,$A130,СВЦЭМ!$B$39:$B$782,L$119)+'СЕТ СН'!$I$9+СВЦЭМ!$D$10+'СЕТ СН'!$I$6-'СЕТ СН'!$I$19</f>
        <v>2681.6248300699999</v>
      </c>
      <c r="M130" s="36">
        <f>SUMIFS(СВЦЭМ!$C$39:$C$782,СВЦЭМ!$A$39:$A$782,$A130,СВЦЭМ!$B$39:$B$782,M$119)+'СЕТ СН'!$I$9+СВЦЭМ!$D$10+'СЕТ СН'!$I$6-'СЕТ СН'!$I$19</f>
        <v>2688.7113675700002</v>
      </c>
      <c r="N130" s="36">
        <f>SUMIFS(СВЦЭМ!$C$39:$C$782,СВЦЭМ!$A$39:$A$782,$A130,СВЦЭМ!$B$39:$B$782,N$119)+'СЕТ СН'!$I$9+СВЦЭМ!$D$10+'СЕТ СН'!$I$6-'СЕТ СН'!$I$19</f>
        <v>2688.5837407700001</v>
      </c>
      <c r="O130" s="36">
        <f>SUMIFS(СВЦЭМ!$C$39:$C$782,СВЦЭМ!$A$39:$A$782,$A130,СВЦЭМ!$B$39:$B$782,O$119)+'СЕТ СН'!$I$9+СВЦЭМ!$D$10+'СЕТ СН'!$I$6-'СЕТ СН'!$I$19</f>
        <v>2703.5317258900004</v>
      </c>
      <c r="P130" s="36">
        <f>SUMIFS(СВЦЭМ!$C$39:$C$782,СВЦЭМ!$A$39:$A$782,$A130,СВЦЭМ!$B$39:$B$782,P$119)+'СЕТ СН'!$I$9+СВЦЭМ!$D$10+'СЕТ СН'!$I$6-'СЕТ СН'!$I$19</f>
        <v>2706.3184498400001</v>
      </c>
      <c r="Q130" s="36">
        <f>SUMIFS(СВЦЭМ!$C$39:$C$782,СВЦЭМ!$A$39:$A$782,$A130,СВЦЭМ!$B$39:$B$782,Q$119)+'СЕТ СН'!$I$9+СВЦЭМ!$D$10+'СЕТ СН'!$I$6-'СЕТ СН'!$I$19</f>
        <v>2718.5846854500001</v>
      </c>
      <c r="R130" s="36">
        <f>SUMIFS(СВЦЭМ!$C$39:$C$782,СВЦЭМ!$A$39:$A$782,$A130,СВЦЭМ!$B$39:$B$782,R$119)+'СЕТ СН'!$I$9+СВЦЭМ!$D$10+'СЕТ СН'!$I$6-'СЕТ СН'!$I$19</f>
        <v>2707.8765486100001</v>
      </c>
      <c r="S130" s="36">
        <f>SUMIFS(СВЦЭМ!$C$39:$C$782,СВЦЭМ!$A$39:$A$782,$A130,СВЦЭМ!$B$39:$B$782,S$119)+'СЕТ СН'!$I$9+СВЦЭМ!$D$10+'СЕТ СН'!$I$6-'СЕТ СН'!$I$19</f>
        <v>2679.6659383900001</v>
      </c>
      <c r="T130" s="36">
        <f>SUMIFS(СВЦЭМ!$C$39:$C$782,СВЦЭМ!$A$39:$A$782,$A130,СВЦЭМ!$B$39:$B$782,T$119)+'СЕТ СН'!$I$9+СВЦЭМ!$D$10+'СЕТ СН'!$I$6-'СЕТ СН'!$I$19</f>
        <v>2662.8931984600003</v>
      </c>
      <c r="U130" s="36">
        <f>SUMIFS(СВЦЭМ!$C$39:$C$782,СВЦЭМ!$A$39:$A$782,$A130,СВЦЭМ!$B$39:$B$782,U$119)+'СЕТ СН'!$I$9+СВЦЭМ!$D$10+'СЕТ СН'!$I$6-'СЕТ СН'!$I$19</f>
        <v>2686.2546953800002</v>
      </c>
      <c r="V130" s="36">
        <f>SUMIFS(СВЦЭМ!$C$39:$C$782,СВЦЭМ!$A$39:$A$782,$A130,СВЦЭМ!$B$39:$B$782,V$119)+'СЕТ СН'!$I$9+СВЦЭМ!$D$10+'СЕТ СН'!$I$6-'СЕТ СН'!$I$19</f>
        <v>2711.6457682800001</v>
      </c>
      <c r="W130" s="36">
        <f>SUMIFS(СВЦЭМ!$C$39:$C$782,СВЦЭМ!$A$39:$A$782,$A130,СВЦЭМ!$B$39:$B$782,W$119)+'СЕТ СН'!$I$9+СВЦЭМ!$D$10+'СЕТ СН'!$I$6-'СЕТ СН'!$I$19</f>
        <v>2713.7183824000003</v>
      </c>
      <c r="X130" s="36">
        <f>SUMIFS(СВЦЭМ!$C$39:$C$782,СВЦЭМ!$A$39:$A$782,$A130,СВЦЭМ!$B$39:$B$782,X$119)+'СЕТ СН'!$I$9+СВЦЭМ!$D$10+'СЕТ СН'!$I$6-'СЕТ СН'!$I$19</f>
        <v>2738.8426880800002</v>
      </c>
      <c r="Y130" s="36">
        <f>SUMIFS(СВЦЭМ!$C$39:$C$782,СВЦЭМ!$A$39:$A$782,$A130,СВЦЭМ!$B$39:$B$782,Y$119)+'СЕТ СН'!$I$9+СВЦЭМ!$D$10+'СЕТ СН'!$I$6-'СЕТ СН'!$I$19</f>
        <v>2769.4888105300001</v>
      </c>
    </row>
    <row r="131" spans="1:25" ht="15.75" x14ac:dyDescent="0.2">
      <c r="A131" s="35">
        <f t="shared" si="3"/>
        <v>45303</v>
      </c>
      <c r="B131" s="36">
        <f>SUMIFS(СВЦЭМ!$C$39:$C$782,СВЦЭМ!$A$39:$A$782,$A131,СВЦЭМ!$B$39:$B$782,B$119)+'СЕТ СН'!$I$9+СВЦЭМ!$D$10+'СЕТ СН'!$I$6-'СЕТ СН'!$I$19</f>
        <v>2800.3350255599998</v>
      </c>
      <c r="C131" s="36">
        <f>SUMIFS(СВЦЭМ!$C$39:$C$782,СВЦЭМ!$A$39:$A$782,$A131,СВЦЭМ!$B$39:$B$782,C$119)+'СЕТ СН'!$I$9+СВЦЭМ!$D$10+'СЕТ СН'!$I$6-'СЕТ СН'!$I$19</f>
        <v>2838.1521380200002</v>
      </c>
      <c r="D131" s="36">
        <f>SUMIFS(СВЦЭМ!$C$39:$C$782,СВЦЭМ!$A$39:$A$782,$A131,СВЦЭМ!$B$39:$B$782,D$119)+'СЕТ СН'!$I$9+СВЦЭМ!$D$10+'СЕТ СН'!$I$6-'СЕТ СН'!$I$19</f>
        <v>2852.4148038399999</v>
      </c>
      <c r="E131" s="36">
        <f>SUMIFS(СВЦЭМ!$C$39:$C$782,СВЦЭМ!$A$39:$A$782,$A131,СВЦЭМ!$B$39:$B$782,E$119)+'СЕТ СН'!$I$9+СВЦЭМ!$D$10+'СЕТ СН'!$I$6-'СЕТ СН'!$I$19</f>
        <v>2866.4222151000004</v>
      </c>
      <c r="F131" s="36">
        <f>SUMIFS(СВЦЭМ!$C$39:$C$782,СВЦЭМ!$A$39:$A$782,$A131,СВЦЭМ!$B$39:$B$782,F$119)+'СЕТ СН'!$I$9+СВЦЭМ!$D$10+'СЕТ СН'!$I$6-'СЕТ СН'!$I$19</f>
        <v>2865.2502417300002</v>
      </c>
      <c r="G131" s="36">
        <f>SUMIFS(СВЦЭМ!$C$39:$C$782,СВЦЭМ!$A$39:$A$782,$A131,СВЦЭМ!$B$39:$B$782,G$119)+'СЕТ СН'!$I$9+СВЦЭМ!$D$10+'СЕТ СН'!$I$6-'СЕТ СН'!$I$19</f>
        <v>2838.9542696200001</v>
      </c>
      <c r="H131" s="36">
        <f>SUMIFS(СВЦЭМ!$C$39:$C$782,СВЦЭМ!$A$39:$A$782,$A131,СВЦЭМ!$B$39:$B$782,H$119)+'СЕТ СН'!$I$9+СВЦЭМ!$D$10+'СЕТ СН'!$I$6-'СЕТ СН'!$I$19</f>
        <v>2789.1758235900002</v>
      </c>
      <c r="I131" s="36">
        <f>SUMIFS(СВЦЭМ!$C$39:$C$782,СВЦЭМ!$A$39:$A$782,$A131,СВЦЭМ!$B$39:$B$782,I$119)+'СЕТ СН'!$I$9+СВЦЭМ!$D$10+'СЕТ СН'!$I$6-'СЕТ СН'!$I$19</f>
        <v>2770.2213072800005</v>
      </c>
      <c r="J131" s="36">
        <f>SUMIFS(СВЦЭМ!$C$39:$C$782,СВЦЭМ!$A$39:$A$782,$A131,СВЦЭМ!$B$39:$B$782,J$119)+'СЕТ СН'!$I$9+СВЦЭМ!$D$10+'СЕТ СН'!$I$6-'СЕТ СН'!$I$19</f>
        <v>2739.7352463799998</v>
      </c>
      <c r="K131" s="36">
        <f>SUMIFS(СВЦЭМ!$C$39:$C$782,СВЦЭМ!$A$39:$A$782,$A131,СВЦЭМ!$B$39:$B$782,K$119)+'СЕТ СН'!$I$9+СВЦЭМ!$D$10+'СЕТ СН'!$I$6-'СЕТ СН'!$I$19</f>
        <v>2718.23697533</v>
      </c>
      <c r="L131" s="36">
        <f>SUMIFS(СВЦЭМ!$C$39:$C$782,СВЦЭМ!$A$39:$A$782,$A131,СВЦЭМ!$B$39:$B$782,L$119)+'СЕТ СН'!$I$9+СВЦЭМ!$D$10+'СЕТ СН'!$I$6-'СЕТ СН'!$I$19</f>
        <v>2698.9513352499998</v>
      </c>
      <c r="M131" s="36">
        <f>SUMIFS(СВЦЭМ!$C$39:$C$782,СВЦЭМ!$A$39:$A$782,$A131,СВЦЭМ!$B$39:$B$782,M$119)+'СЕТ СН'!$I$9+СВЦЭМ!$D$10+'СЕТ СН'!$I$6-'СЕТ СН'!$I$19</f>
        <v>2716.8655569700004</v>
      </c>
      <c r="N131" s="36">
        <f>SUMIFS(СВЦЭМ!$C$39:$C$782,СВЦЭМ!$A$39:$A$782,$A131,СВЦЭМ!$B$39:$B$782,N$119)+'СЕТ СН'!$I$9+СВЦЭМ!$D$10+'СЕТ СН'!$I$6-'СЕТ СН'!$I$19</f>
        <v>2740.7266514299999</v>
      </c>
      <c r="O131" s="36">
        <f>SUMIFS(СВЦЭМ!$C$39:$C$782,СВЦЭМ!$A$39:$A$782,$A131,СВЦЭМ!$B$39:$B$782,O$119)+'СЕТ СН'!$I$9+СВЦЭМ!$D$10+'СЕТ СН'!$I$6-'СЕТ СН'!$I$19</f>
        <v>2752.1290726799998</v>
      </c>
      <c r="P131" s="36">
        <f>SUMIFS(СВЦЭМ!$C$39:$C$782,СВЦЭМ!$A$39:$A$782,$A131,СВЦЭМ!$B$39:$B$782,P$119)+'СЕТ СН'!$I$9+СВЦЭМ!$D$10+'СЕТ СН'!$I$6-'СЕТ СН'!$I$19</f>
        <v>2756.2073492</v>
      </c>
      <c r="Q131" s="36">
        <f>SUMIFS(СВЦЭМ!$C$39:$C$782,СВЦЭМ!$A$39:$A$782,$A131,СВЦЭМ!$B$39:$B$782,Q$119)+'СЕТ СН'!$I$9+СВЦЭМ!$D$10+'СЕТ СН'!$I$6-'СЕТ СН'!$I$19</f>
        <v>2765.5580137699999</v>
      </c>
      <c r="R131" s="36">
        <f>SUMIFS(СВЦЭМ!$C$39:$C$782,СВЦЭМ!$A$39:$A$782,$A131,СВЦЭМ!$B$39:$B$782,R$119)+'СЕТ СН'!$I$9+СВЦЭМ!$D$10+'СЕТ СН'!$I$6-'СЕТ СН'!$I$19</f>
        <v>2769.18014257</v>
      </c>
      <c r="S131" s="36">
        <f>SUMIFS(СВЦЭМ!$C$39:$C$782,СВЦЭМ!$A$39:$A$782,$A131,СВЦЭМ!$B$39:$B$782,S$119)+'СЕТ СН'!$I$9+СВЦЭМ!$D$10+'СЕТ СН'!$I$6-'СЕТ СН'!$I$19</f>
        <v>2733.5855082900002</v>
      </c>
      <c r="T131" s="36">
        <f>SUMIFS(СВЦЭМ!$C$39:$C$782,СВЦЭМ!$A$39:$A$782,$A131,СВЦЭМ!$B$39:$B$782,T$119)+'СЕТ СН'!$I$9+СВЦЭМ!$D$10+'СЕТ СН'!$I$6-'СЕТ СН'!$I$19</f>
        <v>2689.2881654299999</v>
      </c>
      <c r="U131" s="36">
        <f>SUMIFS(СВЦЭМ!$C$39:$C$782,СВЦЭМ!$A$39:$A$782,$A131,СВЦЭМ!$B$39:$B$782,U$119)+'СЕТ СН'!$I$9+СВЦЭМ!$D$10+'СЕТ СН'!$I$6-'СЕТ СН'!$I$19</f>
        <v>2701.18324734</v>
      </c>
      <c r="V131" s="36">
        <f>SUMIFS(СВЦЭМ!$C$39:$C$782,СВЦЭМ!$A$39:$A$782,$A131,СВЦЭМ!$B$39:$B$782,V$119)+'СЕТ СН'!$I$9+СВЦЭМ!$D$10+'СЕТ СН'!$I$6-'СЕТ СН'!$I$19</f>
        <v>2720.9643332400001</v>
      </c>
      <c r="W131" s="36">
        <f>SUMIFS(СВЦЭМ!$C$39:$C$782,СВЦЭМ!$A$39:$A$782,$A131,СВЦЭМ!$B$39:$B$782,W$119)+'СЕТ СН'!$I$9+СВЦЭМ!$D$10+'СЕТ СН'!$I$6-'СЕТ СН'!$I$19</f>
        <v>2733.9373996200002</v>
      </c>
      <c r="X131" s="36">
        <f>SUMIFS(СВЦЭМ!$C$39:$C$782,СВЦЭМ!$A$39:$A$782,$A131,СВЦЭМ!$B$39:$B$782,X$119)+'СЕТ СН'!$I$9+СВЦЭМ!$D$10+'СЕТ СН'!$I$6-'СЕТ СН'!$I$19</f>
        <v>2759.8386389799998</v>
      </c>
      <c r="Y131" s="36">
        <f>SUMIFS(СВЦЭМ!$C$39:$C$782,СВЦЭМ!$A$39:$A$782,$A131,СВЦЭМ!$B$39:$B$782,Y$119)+'СЕТ СН'!$I$9+СВЦЭМ!$D$10+'СЕТ СН'!$I$6-'СЕТ СН'!$I$19</f>
        <v>2766.6141297600002</v>
      </c>
    </row>
    <row r="132" spans="1:25" ht="15.75" x14ac:dyDescent="0.2">
      <c r="A132" s="35">
        <f t="shared" si="3"/>
        <v>45304</v>
      </c>
      <c r="B132" s="36">
        <f>SUMIFS(СВЦЭМ!$C$39:$C$782,СВЦЭМ!$A$39:$A$782,$A132,СВЦЭМ!$B$39:$B$782,B$119)+'СЕТ СН'!$I$9+СВЦЭМ!$D$10+'СЕТ СН'!$I$6-'СЕТ СН'!$I$19</f>
        <v>2634.2810283500003</v>
      </c>
      <c r="C132" s="36">
        <f>SUMIFS(СВЦЭМ!$C$39:$C$782,СВЦЭМ!$A$39:$A$782,$A132,СВЦЭМ!$B$39:$B$782,C$119)+'СЕТ СН'!$I$9+СВЦЭМ!$D$10+'СЕТ СН'!$I$6-'СЕТ СН'!$I$19</f>
        <v>2604.5575348900002</v>
      </c>
      <c r="D132" s="36">
        <f>SUMIFS(СВЦЭМ!$C$39:$C$782,СВЦЭМ!$A$39:$A$782,$A132,СВЦЭМ!$B$39:$B$782,D$119)+'СЕТ СН'!$I$9+СВЦЭМ!$D$10+'СЕТ СН'!$I$6-'СЕТ СН'!$I$19</f>
        <v>2627.819786</v>
      </c>
      <c r="E132" s="36">
        <f>SUMIFS(СВЦЭМ!$C$39:$C$782,СВЦЭМ!$A$39:$A$782,$A132,СВЦЭМ!$B$39:$B$782,E$119)+'СЕТ СН'!$I$9+СВЦЭМ!$D$10+'СЕТ СН'!$I$6-'СЕТ СН'!$I$19</f>
        <v>2639.8137103600002</v>
      </c>
      <c r="F132" s="36">
        <f>SUMIFS(СВЦЭМ!$C$39:$C$782,СВЦЭМ!$A$39:$A$782,$A132,СВЦЭМ!$B$39:$B$782,F$119)+'СЕТ СН'!$I$9+СВЦЭМ!$D$10+'СЕТ СН'!$I$6-'СЕТ СН'!$I$19</f>
        <v>2645.6562376800002</v>
      </c>
      <c r="G132" s="36">
        <f>SUMIFS(СВЦЭМ!$C$39:$C$782,СВЦЭМ!$A$39:$A$782,$A132,СВЦЭМ!$B$39:$B$782,G$119)+'СЕТ СН'!$I$9+СВЦЭМ!$D$10+'СЕТ СН'!$I$6-'СЕТ СН'!$I$19</f>
        <v>2636.1720114600002</v>
      </c>
      <c r="H132" s="36">
        <f>SUMIFS(СВЦЭМ!$C$39:$C$782,СВЦЭМ!$A$39:$A$782,$A132,СВЦЭМ!$B$39:$B$782,H$119)+'СЕТ СН'!$I$9+СВЦЭМ!$D$10+'СЕТ СН'!$I$6-'СЕТ СН'!$I$19</f>
        <v>2625.65980967</v>
      </c>
      <c r="I132" s="36">
        <f>SUMIFS(СВЦЭМ!$C$39:$C$782,СВЦЭМ!$A$39:$A$782,$A132,СВЦЭМ!$B$39:$B$782,I$119)+'СЕТ СН'!$I$9+СВЦЭМ!$D$10+'СЕТ СН'!$I$6-'СЕТ СН'!$I$19</f>
        <v>2626.7596754599999</v>
      </c>
      <c r="J132" s="36">
        <f>SUMIFS(СВЦЭМ!$C$39:$C$782,СВЦЭМ!$A$39:$A$782,$A132,СВЦЭМ!$B$39:$B$782,J$119)+'СЕТ СН'!$I$9+СВЦЭМ!$D$10+'СЕТ СН'!$I$6-'СЕТ СН'!$I$19</f>
        <v>2588.1253964000002</v>
      </c>
      <c r="K132" s="36">
        <f>SUMIFS(СВЦЭМ!$C$39:$C$782,СВЦЭМ!$A$39:$A$782,$A132,СВЦЭМ!$B$39:$B$782,K$119)+'СЕТ СН'!$I$9+СВЦЭМ!$D$10+'СЕТ СН'!$I$6-'СЕТ СН'!$I$19</f>
        <v>2565.3401302600005</v>
      </c>
      <c r="L132" s="36">
        <f>SUMIFS(СВЦЭМ!$C$39:$C$782,СВЦЭМ!$A$39:$A$782,$A132,СВЦЭМ!$B$39:$B$782,L$119)+'СЕТ СН'!$I$9+СВЦЭМ!$D$10+'СЕТ СН'!$I$6-'СЕТ СН'!$I$19</f>
        <v>2513.1293408600004</v>
      </c>
      <c r="M132" s="36">
        <f>SUMIFS(СВЦЭМ!$C$39:$C$782,СВЦЭМ!$A$39:$A$782,$A132,СВЦЭМ!$B$39:$B$782,M$119)+'СЕТ СН'!$I$9+СВЦЭМ!$D$10+'СЕТ СН'!$I$6-'СЕТ СН'!$I$19</f>
        <v>2501.4788478999999</v>
      </c>
      <c r="N132" s="36">
        <f>SUMIFS(СВЦЭМ!$C$39:$C$782,СВЦЭМ!$A$39:$A$782,$A132,СВЦЭМ!$B$39:$B$782,N$119)+'СЕТ СН'!$I$9+СВЦЭМ!$D$10+'СЕТ СН'!$I$6-'СЕТ СН'!$I$19</f>
        <v>2508.7965643000002</v>
      </c>
      <c r="O132" s="36">
        <f>SUMIFS(СВЦЭМ!$C$39:$C$782,СВЦЭМ!$A$39:$A$782,$A132,СВЦЭМ!$B$39:$B$782,O$119)+'СЕТ СН'!$I$9+СВЦЭМ!$D$10+'СЕТ СН'!$I$6-'СЕТ СН'!$I$19</f>
        <v>2524.2415501599999</v>
      </c>
      <c r="P132" s="36">
        <f>SUMIFS(СВЦЭМ!$C$39:$C$782,СВЦЭМ!$A$39:$A$782,$A132,СВЦЭМ!$B$39:$B$782,P$119)+'СЕТ СН'!$I$9+СВЦЭМ!$D$10+'СЕТ СН'!$I$6-'СЕТ СН'!$I$19</f>
        <v>2542.3791056500004</v>
      </c>
      <c r="Q132" s="36">
        <f>SUMIFS(СВЦЭМ!$C$39:$C$782,СВЦЭМ!$A$39:$A$782,$A132,СВЦЭМ!$B$39:$B$782,Q$119)+'СЕТ СН'!$I$9+СВЦЭМ!$D$10+'СЕТ СН'!$I$6-'СЕТ СН'!$I$19</f>
        <v>2553.7518939199999</v>
      </c>
      <c r="R132" s="36">
        <f>SUMIFS(СВЦЭМ!$C$39:$C$782,СВЦЭМ!$A$39:$A$782,$A132,СВЦЭМ!$B$39:$B$782,R$119)+'СЕТ СН'!$I$9+СВЦЭМ!$D$10+'СЕТ СН'!$I$6-'СЕТ СН'!$I$19</f>
        <v>2537.4593176100002</v>
      </c>
      <c r="S132" s="36">
        <f>SUMIFS(СВЦЭМ!$C$39:$C$782,СВЦЭМ!$A$39:$A$782,$A132,СВЦЭМ!$B$39:$B$782,S$119)+'СЕТ СН'!$I$9+СВЦЭМ!$D$10+'СЕТ СН'!$I$6-'СЕТ СН'!$I$19</f>
        <v>2516.4377415700001</v>
      </c>
      <c r="T132" s="36">
        <f>SUMIFS(СВЦЭМ!$C$39:$C$782,СВЦЭМ!$A$39:$A$782,$A132,СВЦЭМ!$B$39:$B$782,T$119)+'СЕТ СН'!$I$9+СВЦЭМ!$D$10+'СЕТ СН'!$I$6-'СЕТ СН'!$I$19</f>
        <v>2478.58622216</v>
      </c>
      <c r="U132" s="36">
        <f>SUMIFS(СВЦЭМ!$C$39:$C$782,СВЦЭМ!$A$39:$A$782,$A132,СВЦЭМ!$B$39:$B$782,U$119)+'СЕТ СН'!$I$9+СВЦЭМ!$D$10+'СЕТ СН'!$I$6-'СЕТ СН'!$I$19</f>
        <v>2478.0428317300002</v>
      </c>
      <c r="V132" s="36">
        <f>SUMIFS(СВЦЭМ!$C$39:$C$782,СВЦЭМ!$A$39:$A$782,$A132,СВЦЭМ!$B$39:$B$782,V$119)+'СЕТ СН'!$I$9+СВЦЭМ!$D$10+'СЕТ СН'!$I$6-'СЕТ СН'!$I$19</f>
        <v>2501.5171709900001</v>
      </c>
      <c r="W132" s="36">
        <f>SUMIFS(СВЦЭМ!$C$39:$C$782,СВЦЭМ!$A$39:$A$782,$A132,СВЦЭМ!$B$39:$B$782,W$119)+'СЕТ СН'!$I$9+СВЦЭМ!$D$10+'СЕТ СН'!$I$6-'СЕТ СН'!$I$19</f>
        <v>2511.0206115999999</v>
      </c>
      <c r="X132" s="36">
        <f>SUMIFS(СВЦЭМ!$C$39:$C$782,СВЦЭМ!$A$39:$A$782,$A132,СВЦЭМ!$B$39:$B$782,X$119)+'СЕТ СН'!$I$9+СВЦЭМ!$D$10+'СЕТ СН'!$I$6-'СЕТ СН'!$I$19</f>
        <v>2534.2199948200005</v>
      </c>
      <c r="Y132" s="36">
        <f>SUMIFS(СВЦЭМ!$C$39:$C$782,СВЦЭМ!$A$39:$A$782,$A132,СВЦЭМ!$B$39:$B$782,Y$119)+'СЕТ СН'!$I$9+СВЦЭМ!$D$10+'СЕТ СН'!$I$6-'СЕТ СН'!$I$19</f>
        <v>2562.0024119300001</v>
      </c>
    </row>
    <row r="133" spans="1:25" ht="15.75" x14ac:dyDescent="0.2">
      <c r="A133" s="35">
        <f t="shared" si="3"/>
        <v>45305</v>
      </c>
      <c r="B133" s="36">
        <f>SUMIFS(СВЦЭМ!$C$39:$C$782,СВЦЭМ!$A$39:$A$782,$A133,СВЦЭМ!$B$39:$B$782,B$119)+'СЕТ СН'!$I$9+СВЦЭМ!$D$10+'СЕТ СН'!$I$6-'СЕТ СН'!$I$19</f>
        <v>2698.9661546900002</v>
      </c>
      <c r="C133" s="36">
        <f>SUMIFS(СВЦЭМ!$C$39:$C$782,СВЦЭМ!$A$39:$A$782,$A133,СВЦЭМ!$B$39:$B$782,C$119)+'СЕТ СН'!$I$9+СВЦЭМ!$D$10+'СЕТ СН'!$I$6-'СЕТ СН'!$I$19</f>
        <v>2718.6313805200002</v>
      </c>
      <c r="D133" s="36">
        <f>SUMIFS(СВЦЭМ!$C$39:$C$782,СВЦЭМ!$A$39:$A$782,$A133,СВЦЭМ!$B$39:$B$782,D$119)+'СЕТ СН'!$I$9+СВЦЭМ!$D$10+'СЕТ СН'!$I$6-'СЕТ СН'!$I$19</f>
        <v>2732.9302028600005</v>
      </c>
      <c r="E133" s="36">
        <f>SUMIFS(СВЦЭМ!$C$39:$C$782,СВЦЭМ!$A$39:$A$782,$A133,СВЦЭМ!$B$39:$B$782,E$119)+'СЕТ СН'!$I$9+СВЦЭМ!$D$10+'СЕТ СН'!$I$6-'СЕТ СН'!$I$19</f>
        <v>2748.5642735800002</v>
      </c>
      <c r="F133" s="36">
        <f>SUMIFS(СВЦЭМ!$C$39:$C$782,СВЦЭМ!$A$39:$A$782,$A133,СВЦЭМ!$B$39:$B$782,F$119)+'СЕТ СН'!$I$9+СВЦЭМ!$D$10+'СЕТ СН'!$I$6-'СЕТ СН'!$I$19</f>
        <v>2754.8076928</v>
      </c>
      <c r="G133" s="36">
        <f>SUMIFS(СВЦЭМ!$C$39:$C$782,СВЦЭМ!$A$39:$A$782,$A133,СВЦЭМ!$B$39:$B$782,G$119)+'СЕТ СН'!$I$9+СВЦЭМ!$D$10+'СЕТ СН'!$I$6-'СЕТ СН'!$I$19</f>
        <v>2743.5527323000001</v>
      </c>
      <c r="H133" s="36">
        <f>SUMIFS(СВЦЭМ!$C$39:$C$782,СВЦЭМ!$A$39:$A$782,$A133,СВЦЭМ!$B$39:$B$782,H$119)+'СЕТ СН'!$I$9+СВЦЭМ!$D$10+'СЕТ СН'!$I$6-'СЕТ СН'!$I$19</f>
        <v>2722.5432036299999</v>
      </c>
      <c r="I133" s="36">
        <f>SUMIFS(СВЦЭМ!$C$39:$C$782,СВЦЭМ!$A$39:$A$782,$A133,СВЦЭМ!$B$39:$B$782,I$119)+'СЕТ СН'!$I$9+СВЦЭМ!$D$10+'СЕТ СН'!$I$6-'СЕТ СН'!$I$19</f>
        <v>2712.1387080100003</v>
      </c>
      <c r="J133" s="36">
        <f>SUMIFS(СВЦЭМ!$C$39:$C$782,СВЦЭМ!$A$39:$A$782,$A133,СВЦЭМ!$B$39:$B$782,J$119)+'СЕТ СН'!$I$9+СВЦЭМ!$D$10+'СЕТ СН'!$I$6-'СЕТ СН'!$I$19</f>
        <v>2693.4527817400003</v>
      </c>
      <c r="K133" s="36">
        <f>SUMIFS(СВЦЭМ!$C$39:$C$782,СВЦЭМ!$A$39:$A$782,$A133,СВЦЭМ!$B$39:$B$782,K$119)+'СЕТ СН'!$I$9+СВЦЭМ!$D$10+'СЕТ СН'!$I$6-'СЕТ СН'!$I$19</f>
        <v>2652.26186241</v>
      </c>
      <c r="L133" s="36">
        <f>SUMIFS(СВЦЭМ!$C$39:$C$782,СВЦЭМ!$A$39:$A$782,$A133,СВЦЭМ!$B$39:$B$782,L$119)+'СЕТ СН'!$I$9+СВЦЭМ!$D$10+'СЕТ СН'!$I$6-'СЕТ СН'!$I$19</f>
        <v>2617.4436194400005</v>
      </c>
      <c r="M133" s="36">
        <f>SUMIFS(СВЦЭМ!$C$39:$C$782,СВЦЭМ!$A$39:$A$782,$A133,СВЦЭМ!$B$39:$B$782,M$119)+'СЕТ СН'!$I$9+СВЦЭМ!$D$10+'СЕТ СН'!$I$6-'СЕТ СН'!$I$19</f>
        <v>2607.1800934600001</v>
      </c>
      <c r="N133" s="36">
        <f>SUMIFS(СВЦЭМ!$C$39:$C$782,СВЦЭМ!$A$39:$A$782,$A133,СВЦЭМ!$B$39:$B$782,N$119)+'СЕТ СН'!$I$9+СВЦЭМ!$D$10+'СЕТ СН'!$I$6-'СЕТ СН'!$I$19</f>
        <v>2605.1619479199999</v>
      </c>
      <c r="O133" s="36">
        <f>SUMIFS(СВЦЭМ!$C$39:$C$782,СВЦЭМ!$A$39:$A$782,$A133,СВЦЭМ!$B$39:$B$782,O$119)+'СЕТ СН'!$I$9+СВЦЭМ!$D$10+'СЕТ СН'!$I$6-'СЕТ СН'!$I$19</f>
        <v>2624.8932601400002</v>
      </c>
      <c r="P133" s="36">
        <f>SUMIFS(СВЦЭМ!$C$39:$C$782,СВЦЭМ!$A$39:$A$782,$A133,СВЦЭМ!$B$39:$B$782,P$119)+'СЕТ СН'!$I$9+СВЦЭМ!$D$10+'СЕТ СН'!$I$6-'СЕТ СН'!$I$19</f>
        <v>2641.7203135500004</v>
      </c>
      <c r="Q133" s="36">
        <f>SUMIFS(СВЦЭМ!$C$39:$C$782,СВЦЭМ!$A$39:$A$782,$A133,СВЦЭМ!$B$39:$B$782,Q$119)+'СЕТ СН'!$I$9+СВЦЭМ!$D$10+'СЕТ СН'!$I$6-'СЕТ СН'!$I$19</f>
        <v>2634.6304540300002</v>
      </c>
      <c r="R133" s="36">
        <f>SUMIFS(СВЦЭМ!$C$39:$C$782,СВЦЭМ!$A$39:$A$782,$A133,СВЦЭМ!$B$39:$B$782,R$119)+'СЕТ СН'!$I$9+СВЦЭМ!$D$10+'СЕТ СН'!$I$6-'СЕТ СН'!$I$19</f>
        <v>2632.4310229500002</v>
      </c>
      <c r="S133" s="36">
        <f>SUMIFS(СВЦЭМ!$C$39:$C$782,СВЦЭМ!$A$39:$A$782,$A133,СВЦЭМ!$B$39:$B$782,S$119)+'СЕТ СН'!$I$9+СВЦЭМ!$D$10+'СЕТ СН'!$I$6-'СЕТ СН'!$I$19</f>
        <v>2600.11209968</v>
      </c>
      <c r="T133" s="36">
        <f>SUMIFS(СВЦЭМ!$C$39:$C$782,СВЦЭМ!$A$39:$A$782,$A133,СВЦЭМ!$B$39:$B$782,T$119)+'СЕТ СН'!$I$9+СВЦЭМ!$D$10+'СЕТ СН'!$I$6-'СЕТ СН'!$I$19</f>
        <v>2561.9092369099999</v>
      </c>
      <c r="U133" s="36">
        <f>SUMIFS(СВЦЭМ!$C$39:$C$782,СВЦЭМ!$A$39:$A$782,$A133,СВЦЭМ!$B$39:$B$782,U$119)+'СЕТ СН'!$I$9+СВЦЭМ!$D$10+'СЕТ СН'!$I$6-'СЕТ СН'!$I$19</f>
        <v>2577.4222930599999</v>
      </c>
      <c r="V133" s="36">
        <f>SUMIFS(СВЦЭМ!$C$39:$C$782,СВЦЭМ!$A$39:$A$782,$A133,СВЦЭМ!$B$39:$B$782,V$119)+'СЕТ СН'!$I$9+СВЦЭМ!$D$10+'СЕТ СН'!$I$6-'СЕТ СН'!$I$19</f>
        <v>2594.4138360100001</v>
      </c>
      <c r="W133" s="36">
        <f>SUMIFS(СВЦЭМ!$C$39:$C$782,СВЦЭМ!$A$39:$A$782,$A133,СВЦЭМ!$B$39:$B$782,W$119)+'СЕТ СН'!$I$9+СВЦЭМ!$D$10+'СЕТ СН'!$I$6-'СЕТ СН'!$I$19</f>
        <v>2618.8283790900005</v>
      </c>
      <c r="X133" s="36">
        <f>SUMIFS(СВЦЭМ!$C$39:$C$782,СВЦЭМ!$A$39:$A$782,$A133,СВЦЭМ!$B$39:$B$782,X$119)+'СЕТ СН'!$I$9+СВЦЭМ!$D$10+'СЕТ СН'!$I$6-'СЕТ СН'!$I$19</f>
        <v>2651.5565082800003</v>
      </c>
      <c r="Y133" s="36">
        <f>SUMIFS(СВЦЭМ!$C$39:$C$782,СВЦЭМ!$A$39:$A$782,$A133,СВЦЭМ!$B$39:$B$782,Y$119)+'СЕТ СН'!$I$9+СВЦЭМ!$D$10+'СЕТ СН'!$I$6-'СЕТ СН'!$I$19</f>
        <v>2673.1160129400005</v>
      </c>
    </row>
    <row r="134" spans="1:25" ht="15.75" x14ac:dyDescent="0.2">
      <c r="A134" s="35">
        <f t="shared" si="3"/>
        <v>45306</v>
      </c>
      <c r="B134" s="36">
        <f>SUMIFS(СВЦЭМ!$C$39:$C$782,СВЦЭМ!$A$39:$A$782,$A134,СВЦЭМ!$B$39:$B$782,B$119)+'СЕТ СН'!$I$9+СВЦЭМ!$D$10+'СЕТ СН'!$I$6-'СЕТ СН'!$I$19</f>
        <v>2675.0395000400003</v>
      </c>
      <c r="C134" s="36">
        <f>SUMIFS(СВЦЭМ!$C$39:$C$782,СВЦЭМ!$A$39:$A$782,$A134,СВЦЭМ!$B$39:$B$782,C$119)+'СЕТ СН'!$I$9+СВЦЭМ!$D$10+'СЕТ СН'!$I$6-'СЕТ СН'!$I$19</f>
        <v>2715.5828590600004</v>
      </c>
      <c r="D134" s="36">
        <f>SUMIFS(СВЦЭМ!$C$39:$C$782,СВЦЭМ!$A$39:$A$782,$A134,СВЦЭМ!$B$39:$B$782,D$119)+'СЕТ СН'!$I$9+СВЦЭМ!$D$10+'СЕТ СН'!$I$6-'СЕТ СН'!$I$19</f>
        <v>2729.4118762799999</v>
      </c>
      <c r="E134" s="36">
        <f>SUMIFS(СВЦЭМ!$C$39:$C$782,СВЦЭМ!$A$39:$A$782,$A134,СВЦЭМ!$B$39:$B$782,E$119)+'СЕТ СН'!$I$9+СВЦЭМ!$D$10+'СЕТ СН'!$I$6-'СЕТ СН'!$I$19</f>
        <v>2750.8257670200001</v>
      </c>
      <c r="F134" s="36">
        <f>SUMIFS(СВЦЭМ!$C$39:$C$782,СВЦЭМ!$A$39:$A$782,$A134,СВЦЭМ!$B$39:$B$782,F$119)+'СЕТ СН'!$I$9+СВЦЭМ!$D$10+'СЕТ СН'!$I$6-'СЕТ СН'!$I$19</f>
        <v>2751.2915813300001</v>
      </c>
      <c r="G134" s="36">
        <f>SUMIFS(СВЦЭМ!$C$39:$C$782,СВЦЭМ!$A$39:$A$782,$A134,СВЦЭМ!$B$39:$B$782,G$119)+'СЕТ СН'!$I$9+СВЦЭМ!$D$10+'СЕТ СН'!$I$6-'СЕТ СН'!$I$19</f>
        <v>2722.6095867399999</v>
      </c>
      <c r="H134" s="36">
        <f>SUMIFS(СВЦЭМ!$C$39:$C$782,СВЦЭМ!$A$39:$A$782,$A134,СВЦЭМ!$B$39:$B$782,H$119)+'СЕТ СН'!$I$9+СВЦЭМ!$D$10+'СЕТ СН'!$I$6-'СЕТ СН'!$I$19</f>
        <v>2696.1774931999998</v>
      </c>
      <c r="I134" s="36">
        <f>SUMIFS(СВЦЭМ!$C$39:$C$782,СВЦЭМ!$A$39:$A$782,$A134,СВЦЭМ!$B$39:$B$782,I$119)+'СЕТ СН'!$I$9+СВЦЭМ!$D$10+'СЕТ СН'!$I$6-'СЕТ СН'!$I$19</f>
        <v>2659.8297512200002</v>
      </c>
      <c r="J134" s="36">
        <f>SUMIFS(СВЦЭМ!$C$39:$C$782,СВЦЭМ!$A$39:$A$782,$A134,СВЦЭМ!$B$39:$B$782,J$119)+'СЕТ СН'!$I$9+СВЦЭМ!$D$10+'СЕТ СН'!$I$6-'СЕТ СН'!$I$19</f>
        <v>2619.3018958100001</v>
      </c>
      <c r="K134" s="36">
        <f>SUMIFS(СВЦЭМ!$C$39:$C$782,СВЦЭМ!$A$39:$A$782,$A134,СВЦЭМ!$B$39:$B$782,K$119)+'СЕТ СН'!$I$9+СВЦЭМ!$D$10+'СЕТ СН'!$I$6-'СЕТ СН'!$I$19</f>
        <v>2588.7176463000001</v>
      </c>
      <c r="L134" s="36">
        <f>SUMIFS(СВЦЭМ!$C$39:$C$782,СВЦЭМ!$A$39:$A$782,$A134,СВЦЭМ!$B$39:$B$782,L$119)+'СЕТ СН'!$I$9+СВЦЭМ!$D$10+'СЕТ СН'!$I$6-'СЕТ СН'!$I$19</f>
        <v>2563.9700959299998</v>
      </c>
      <c r="M134" s="36">
        <f>SUMIFS(СВЦЭМ!$C$39:$C$782,СВЦЭМ!$A$39:$A$782,$A134,СВЦЭМ!$B$39:$B$782,M$119)+'СЕТ СН'!$I$9+СВЦЭМ!$D$10+'СЕТ СН'!$I$6-'СЕТ СН'!$I$19</f>
        <v>2581.3854387700003</v>
      </c>
      <c r="N134" s="36">
        <f>SUMIFS(СВЦЭМ!$C$39:$C$782,СВЦЭМ!$A$39:$A$782,$A134,СВЦЭМ!$B$39:$B$782,N$119)+'СЕТ СН'!$I$9+СВЦЭМ!$D$10+'СЕТ СН'!$I$6-'СЕТ СН'!$I$19</f>
        <v>2615.6221859300003</v>
      </c>
      <c r="O134" s="36">
        <f>SUMIFS(СВЦЭМ!$C$39:$C$782,СВЦЭМ!$A$39:$A$782,$A134,СВЦЭМ!$B$39:$B$782,O$119)+'СЕТ СН'!$I$9+СВЦЭМ!$D$10+'СЕТ СН'!$I$6-'СЕТ СН'!$I$19</f>
        <v>2625.8092329800002</v>
      </c>
      <c r="P134" s="36">
        <f>SUMIFS(СВЦЭМ!$C$39:$C$782,СВЦЭМ!$A$39:$A$782,$A134,СВЦЭМ!$B$39:$B$782,P$119)+'СЕТ СН'!$I$9+СВЦЭМ!$D$10+'СЕТ СН'!$I$6-'СЕТ СН'!$I$19</f>
        <v>2648.5348556700001</v>
      </c>
      <c r="Q134" s="36">
        <f>SUMIFS(СВЦЭМ!$C$39:$C$782,СВЦЭМ!$A$39:$A$782,$A134,СВЦЭМ!$B$39:$B$782,Q$119)+'СЕТ СН'!$I$9+СВЦЭМ!$D$10+'СЕТ СН'!$I$6-'СЕТ СН'!$I$19</f>
        <v>2656.2502235900001</v>
      </c>
      <c r="R134" s="36">
        <f>SUMIFS(СВЦЭМ!$C$39:$C$782,СВЦЭМ!$A$39:$A$782,$A134,СВЦЭМ!$B$39:$B$782,R$119)+'СЕТ СН'!$I$9+СВЦЭМ!$D$10+'СЕТ СН'!$I$6-'СЕТ СН'!$I$19</f>
        <v>2675.0575377100004</v>
      </c>
      <c r="S134" s="36">
        <f>SUMIFS(СВЦЭМ!$C$39:$C$782,СВЦЭМ!$A$39:$A$782,$A134,СВЦЭМ!$B$39:$B$782,S$119)+'СЕТ СН'!$I$9+СВЦЭМ!$D$10+'СЕТ СН'!$I$6-'СЕТ СН'!$I$19</f>
        <v>2642.7528621299998</v>
      </c>
      <c r="T134" s="36">
        <f>SUMIFS(СВЦЭМ!$C$39:$C$782,СВЦЭМ!$A$39:$A$782,$A134,СВЦЭМ!$B$39:$B$782,T$119)+'СЕТ СН'!$I$9+СВЦЭМ!$D$10+'СЕТ СН'!$I$6-'СЕТ СН'!$I$19</f>
        <v>2604.1185672600004</v>
      </c>
      <c r="U134" s="36">
        <f>SUMIFS(СВЦЭМ!$C$39:$C$782,СВЦЭМ!$A$39:$A$782,$A134,СВЦЭМ!$B$39:$B$782,U$119)+'СЕТ СН'!$I$9+СВЦЭМ!$D$10+'СЕТ СН'!$I$6-'СЕТ СН'!$I$19</f>
        <v>2617.19705651</v>
      </c>
      <c r="V134" s="36">
        <f>SUMIFS(СВЦЭМ!$C$39:$C$782,СВЦЭМ!$A$39:$A$782,$A134,СВЦЭМ!$B$39:$B$782,V$119)+'СЕТ СН'!$I$9+СВЦЭМ!$D$10+'СЕТ СН'!$I$6-'СЕТ СН'!$I$19</f>
        <v>2640.5157808900003</v>
      </c>
      <c r="W134" s="36">
        <f>SUMIFS(СВЦЭМ!$C$39:$C$782,СВЦЭМ!$A$39:$A$782,$A134,СВЦЭМ!$B$39:$B$782,W$119)+'СЕТ СН'!$I$9+СВЦЭМ!$D$10+'СЕТ СН'!$I$6-'СЕТ СН'!$I$19</f>
        <v>2647.6033751800001</v>
      </c>
      <c r="X134" s="36">
        <f>SUMIFS(СВЦЭМ!$C$39:$C$782,СВЦЭМ!$A$39:$A$782,$A134,СВЦЭМ!$B$39:$B$782,X$119)+'СЕТ СН'!$I$9+СВЦЭМ!$D$10+'СЕТ СН'!$I$6-'СЕТ СН'!$I$19</f>
        <v>2642.9603066500003</v>
      </c>
      <c r="Y134" s="36">
        <f>SUMIFS(СВЦЭМ!$C$39:$C$782,СВЦЭМ!$A$39:$A$782,$A134,СВЦЭМ!$B$39:$B$782,Y$119)+'СЕТ СН'!$I$9+СВЦЭМ!$D$10+'СЕТ СН'!$I$6-'СЕТ СН'!$I$19</f>
        <v>2667.8919049900001</v>
      </c>
    </row>
    <row r="135" spans="1:25" ht="15.75" x14ac:dyDescent="0.2">
      <c r="A135" s="35">
        <f t="shared" si="3"/>
        <v>45307</v>
      </c>
      <c r="B135" s="36">
        <f>SUMIFS(СВЦЭМ!$C$39:$C$782,СВЦЭМ!$A$39:$A$782,$A135,СВЦЭМ!$B$39:$B$782,B$119)+'СЕТ СН'!$I$9+СВЦЭМ!$D$10+'СЕТ СН'!$I$6-'СЕТ СН'!$I$19</f>
        <v>2742.3043591700002</v>
      </c>
      <c r="C135" s="36">
        <f>SUMIFS(СВЦЭМ!$C$39:$C$782,СВЦЭМ!$A$39:$A$782,$A135,СВЦЭМ!$B$39:$B$782,C$119)+'СЕТ СН'!$I$9+СВЦЭМ!$D$10+'СЕТ СН'!$I$6-'СЕТ СН'!$I$19</f>
        <v>2780.0069499600004</v>
      </c>
      <c r="D135" s="36">
        <f>SUMIFS(СВЦЭМ!$C$39:$C$782,СВЦЭМ!$A$39:$A$782,$A135,СВЦЭМ!$B$39:$B$782,D$119)+'СЕТ СН'!$I$9+СВЦЭМ!$D$10+'СЕТ СН'!$I$6-'СЕТ СН'!$I$19</f>
        <v>2800.9838027000001</v>
      </c>
      <c r="E135" s="36">
        <f>SUMIFS(СВЦЭМ!$C$39:$C$782,СВЦЭМ!$A$39:$A$782,$A135,СВЦЭМ!$B$39:$B$782,E$119)+'СЕТ СН'!$I$9+СВЦЭМ!$D$10+'СЕТ СН'!$I$6-'СЕТ СН'!$I$19</f>
        <v>2811.5723325100003</v>
      </c>
      <c r="F135" s="36">
        <f>SUMIFS(СВЦЭМ!$C$39:$C$782,СВЦЭМ!$A$39:$A$782,$A135,СВЦЭМ!$B$39:$B$782,F$119)+'СЕТ СН'!$I$9+СВЦЭМ!$D$10+'СЕТ СН'!$I$6-'СЕТ СН'!$I$19</f>
        <v>2812.0322857400001</v>
      </c>
      <c r="G135" s="36">
        <f>SUMIFS(СВЦЭМ!$C$39:$C$782,СВЦЭМ!$A$39:$A$782,$A135,СВЦЭМ!$B$39:$B$782,G$119)+'СЕТ СН'!$I$9+СВЦЭМ!$D$10+'СЕТ СН'!$I$6-'СЕТ СН'!$I$19</f>
        <v>2796.6304575800004</v>
      </c>
      <c r="H135" s="36">
        <f>SUMIFS(СВЦЭМ!$C$39:$C$782,СВЦЭМ!$A$39:$A$782,$A135,СВЦЭМ!$B$39:$B$782,H$119)+'СЕТ СН'!$I$9+СВЦЭМ!$D$10+'СЕТ СН'!$I$6-'СЕТ СН'!$I$19</f>
        <v>2730.596313</v>
      </c>
      <c r="I135" s="36">
        <f>SUMIFS(СВЦЭМ!$C$39:$C$782,СВЦЭМ!$A$39:$A$782,$A135,СВЦЭМ!$B$39:$B$782,I$119)+'СЕТ СН'!$I$9+СВЦЭМ!$D$10+'СЕТ СН'!$I$6-'СЕТ СН'!$I$19</f>
        <v>2688.8359452499999</v>
      </c>
      <c r="J135" s="36">
        <f>SUMIFS(СВЦЭМ!$C$39:$C$782,СВЦЭМ!$A$39:$A$782,$A135,СВЦЭМ!$B$39:$B$782,J$119)+'СЕТ СН'!$I$9+СВЦЭМ!$D$10+'СЕТ СН'!$I$6-'СЕТ СН'!$I$19</f>
        <v>2647.4468361899999</v>
      </c>
      <c r="K135" s="36">
        <f>SUMIFS(СВЦЭМ!$C$39:$C$782,СВЦЭМ!$A$39:$A$782,$A135,СВЦЭМ!$B$39:$B$782,K$119)+'СЕТ СН'!$I$9+СВЦЭМ!$D$10+'СЕТ СН'!$I$6-'СЕТ СН'!$I$19</f>
        <v>2617.3435997900001</v>
      </c>
      <c r="L135" s="36">
        <f>SUMIFS(СВЦЭМ!$C$39:$C$782,СВЦЭМ!$A$39:$A$782,$A135,СВЦЭМ!$B$39:$B$782,L$119)+'СЕТ СН'!$I$9+СВЦЭМ!$D$10+'СЕТ СН'!$I$6-'СЕТ СН'!$I$19</f>
        <v>2612.9183428300003</v>
      </c>
      <c r="M135" s="36">
        <f>SUMIFS(СВЦЭМ!$C$39:$C$782,СВЦЭМ!$A$39:$A$782,$A135,СВЦЭМ!$B$39:$B$782,M$119)+'СЕТ СН'!$I$9+СВЦЭМ!$D$10+'СЕТ СН'!$I$6-'СЕТ СН'!$I$19</f>
        <v>2639.9381795400004</v>
      </c>
      <c r="N135" s="36">
        <f>SUMIFS(СВЦЭМ!$C$39:$C$782,СВЦЭМ!$A$39:$A$782,$A135,СВЦЭМ!$B$39:$B$782,N$119)+'СЕТ СН'!$I$9+СВЦЭМ!$D$10+'СЕТ СН'!$I$6-'СЕТ СН'!$I$19</f>
        <v>2658.3393718900002</v>
      </c>
      <c r="O135" s="36">
        <f>SUMIFS(СВЦЭМ!$C$39:$C$782,СВЦЭМ!$A$39:$A$782,$A135,СВЦЭМ!$B$39:$B$782,O$119)+'СЕТ СН'!$I$9+СВЦЭМ!$D$10+'СЕТ СН'!$I$6-'СЕТ СН'!$I$19</f>
        <v>2662.3041104800004</v>
      </c>
      <c r="P135" s="36">
        <f>SUMIFS(СВЦЭМ!$C$39:$C$782,СВЦЭМ!$A$39:$A$782,$A135,СВЦЭМ!$B$39:$B$782,P$119)+'СЕТ СН'!$I$9+СВЦЭМ!$D$10+'СЕТ СН'!$I$6-'СЕТ СН'!$I$19</f>
        <v>2680.4521128900001</v>
      </c>
      <c r="Q135" s="36">
        <f>SUMIFS(СВЦЭМ!$C$39:$C$782,СВЦЭМ!$A$39:$A$782,$A135,СВЦЭМ!$B$39:$B$782,Q$119)+'СЕТ СН'!$I$9+СВЦЭМ!$D$10+'СЕТ СН'!$I$6-'СЕТ СН'!$I$19</f>
        <v>2685.12603236</v>
      </c>
      <c r="R135" s="36">
        <f>SUMIFS(СВЦЭМ!$C$39:$C$782,СВЦЭМ!$A$39:$A$782,$A135,СВЦЭМ!$B$39:$B$782,R$119)+'СЕТ СН'!$I$9+СВЦЭМ!$D$10+'СЕТ СН'!$I$6-'СЕТ СН'!$I$19</f>
        <v>2684.6875747399999</v>
      </c>
      <c r="S135" s="36">
        <f>SUMIFS(СВЦЭМ!$C$39:$C$782,СВЦЭМ!$A$39:$A$782,$A135,СВЦЭМ!$B$39:$B$782,S$119)+'СЕТ СН'!$I$9+СВЦЭМ!$D$10+'СЕТ СН'!$I$6-'СЕТ СН'!$I$19</f>
        <v>2655.6124067600003</v>
      </c>
      <c r="T135" s="36">
        <f>SUMIFS(СВЦЭМ!$C$39:$C$782,СВЦЭМ!$A$39:$A$782,$A135,СВЦЭМ!$B$39:$B$782,T$119)+'СЕТ СН'!$I$9+СВЦЭМ!$D$10+'СЕТ СН'!$I$6-'СЕТ СН'!$I$19</f>
        <v>2609.3424389700003</v>
      </c>
      <c r="U135" s="36">
        <f>SUMIFS(СВЦЭМ!$C$39:$C$782,СВЦЭМ!$A$39:$A$782,$A135,СВЦЭМ!$B$39:$B$782,U$119)+'СЕТ СН'!$I$9+СВЦЭМ!$D$10+'СЕТ СН'!$I$6-'СЕТ СН'!$I$19</f>
        <v>2619.10401482</v>
      </c>
      <c r="V135" s="36">
        <f>SUMIFS(СВЦЭМ!$C$39:$C$782,СВЦЭМ!$A$39:$A$782,$A135,СВЦЭМ!$B$39:$B$782,V$119)+'СЕТ СН'!$I$9+СВЦЭМ!$D$10+'СЕТ СН'!$I$6-'СЕТ СН'!$I$19</f>
        <v>2641.2585548300003</v>
      </c>
      <c r="W135" s="36">
        <f>SUMIFS(СВЦЭМ!$C$39:$C$782,СВЦЭМ!$A$39:$A$782,$A135,СВЦЭМ!$B$39:$B$782,W$119)+'СЕТ СН'!$I$9+СВЦЭМ!$D$10+'СЕТ СН'!$I$6-'СЕТ СН'!$I$19</f>
        <v>2648.26376282</v>
      </c>
      <c r="X135" s="36">
        <f>SUMIFS(СВЦЭМ!$C$39:$C$782,СВЦЭМ!$A$39:$A$782,$A135,СВЦЭМ!$B$39:$B$782,X$119)+'СЕТ СН'!$I$9+СВЦЭМ!$D$10+'СЕТ СН'!$I$6-'СЕТ СН'!$I$19</f>
        <v>2664.6410789299998</v>
      </c>
      <c r="Y135" s="36">
        <f>SUMIFS(СВЦЭМ!$C$39:$C$782,СВЦЭМ!$A$39:$A$782,$A135,СВЦЭМ!$B$39:$B$782,Y$119)+'СЕТ СН'!$I$9+СВЦЭМ!$D$10+'СЕТ СН'!$I$6-'СЕТ СН'!$I$19</f>
        <v>2688.7593528900002</v>
      </c>
    </row>
    <row r="136" spans="1:25" ht="15.75" x14ac:dyDescent="0.2">
      <c r="A136" s="35">
        <f t="shared" si="3"/>
        <v>45308</v>
      </c>
      <c r="B136" s="36">
        <f>SUMIFS(СВЦЭМ!$C$39:$C$782,СВЦЭМ!$A$39:$A$782,$A136,СВЦЭМ!$B$39:$B$782,B$119)+'СЕТ СН'!$I$9+СВЦЭМ!$D$10+'СЕТ СН'!$I$6-'СЕТ СН'!$I$19</f>
        <v>2644.3245578200003</v>
      </c>
      <c r="C136" s="36">
        <f>SUMIFS(СВЦЭМ!$C$39:$C$782,СВЦЭМ!$A$39:$A$782,$A136,СВЦЭМ!$B$39:$B$782,C$119)+'СЕТ СН'!$I$9+СВЦЭМ!$D$10+'СЕТ СН'!$I$6-'СЕТ СН'!$I$19</f>
        <v>2687.6915776200003</v>
      </c>
      <c r="D136" s="36">
        <f>SUMIFS(СВЦЭМ!$C$39:$C$782,СВЦЭМ!$A$39:$A$782,$A136,СВЦЭМ!$B$39:$B$782,D$119)+'СЕТ СН'!$I$9+СВЦЭМ!$D$10+'СЕТ СН'!$I$6-'СЕТ СН'!$I$19</f>
        <v>2714.1258625099999</v>
      </c>
      <c r="E136" s="36">
        <f>SUMIFS(СВЦЭМ!$C$39:$C$782,СВЦЭМ!$A$39:$A$782,$A136,СВЦЭМ!$B$39:$B$782,E$119)+'СЕТ СН'!$I$9+СВЦЭМ!$D$10+'СЕТ СН'!$I$6-'СЕТ СН'!$I$19</f>
        <v>2726.7277932800002</v>
      </c>
      <c r="F136" s="36">
        <f>SUMIFS(СВЦЭМ!$C$39:$C$782,СВЦЭМ!$A$39:$A$782,$A136,СВЦЭМ!$B$39:$B$782,F$119)+'СЕТ СН'!$I$9+СВЦЭМ!$D$10+'СЕТ СН'!$I$6-'СЕТ СН'!$I$19</f>
        <v>2715.6821925700001</v>
      </c>
      <c r="G136" s="36">
        <f>SUMIFS(СВЦЭМ!$C$39:$C$782,СВЦЭМ!$A$39:$A$782,$A136,СВЦЭМ!$B$39:$B$782,G$119)+'СЕТ СН'!$I$9+СВЦЭМ!$D$10+'СЕТ СН'!$I$6-'СЕТ СН'!$I$19</f>
        <v>2690.5564422799998</v>
      </c>
      <c r="H136" s="36">
        <f>SUMIFS(СВЦЭМ!$C$39:$C$782,СВЦЭМ!$A$39:$A$782,$A136,СВЦЭМ!$B$39:$B$782,H$119)+'СЕТ СН'!$I$9+СВЦЭМ!$D$10+'СЕТ СН'!$I$6-'СЕТ СН'!$I$19</f>
        <v>2640.3321888099999</v>
      </c>
      <c r="I136" s="36">
        <f>SUMIFS(СВЦЭМ!$C$39:$C$782,СВЦЭМ!$A$39:$A$782,$A136,СВЦЭМ!$B$39:$B$782,I$119)+'СЕТ СН'!$I$9+СВЦЭМ!$D$10+'СЕТ СН'!$I$6-'СЕТ СН'!$I$19</f>
        <v>2602.0293468500004</v>
      </c>
      <c r="J136" s="36">
        <f>SUMIFS(СВЦЭМ!$C$39:$C$782,СВЦЭМ!$A$39:$A$782,$A136,СВЦЭМ!$B$39:$B$782,J$119)+'СЕТ СН'!$I$9+СВЦЭМ!$D$10+'СЕТ СН'!$I$6-'СЕТ СН'!$I$19</f>
        <v>2570.0568400100001</v>
      </c>
      <c r="K136" s="36">
        <f>SUMIFS(СВЦЭМ!$C$39:$C$782,СВЦЭМ!$A$39:$A$782,$A136,СВЦЭМ!$B$39:$B$782,K$119)+'СЕТ СН'!$I$9+СВЦЭМ!$D$10+'СЕТ СН'!$I$6-'СЕТ СН'!$I$19</f>
        <v>2551.3285749900001</v>
      </c>
      <c r="L136" s="36">
        <f>SUMIFS(СВЦЭМ!$C$39:$C$782,СВЦЭМ!$A$39:$A$782,$A136,СВЦЭМ!$B$39:$B$782,L$119)+'СЕТ СН'!$I$9+СВЦЭМ!$D$10+'СЕТ СН'!$I$6-'СЕТ СН'!$I$19</f>
        <v>2537.2178624900002</v>
      </c>
      <c r="M136" s="36">
        <f>SUMIFS(СВЦЭМ!$C$39:$C$782,СВЦЭМ!$A$39:$A$782,$A136,СВЦЭМ!$B$39:$B$782,M$119)+'СЕТ СН'!$I$9+СВЦЭМ!$D$10+'СЕТ СН'!$I$6-'СЕТ СН'!$I$19</f>
        <v>2555.8941096899998</v>
      </c>
      <c r="N136" s="36">
        <f>SUMIFS(СВЦЭМ!$C$39:$C$782,СВЦЭМ!$A$39:$A$782,$A136,СВЦЭМ!$B$39:$B$782,N$119)+'СЕТ СН'!$I$9+СВЦЭМ!$D$10+'СЕТ СН'!$I$6-'СЕТ СН'!$I$19</f>
        <v>2578.19948948</v>
      </c>
      <c r="O136" s="36">
        <f>SUMIFS(СВЦЭМ!$C$39:$C$782,СВЦЭМ!$A$39:$A$782,$A136,СВЦЭМ!$B$39:$B$782,O$119)+'СЕТ СН'!$I$9+СВЦЭМ!$D$10+'СЕТ СН'!$I$6-'СЕТ СН'!$I$19</f>
        <v>2576.3572665600004</v>
      </c>
      <c r="P136" s="36">
        <f>SUMIFS(СВЦЭМ!$C$39:$C$782,СВЦЭМ!$A$39:$A$782,$A136,СВЦЭМ!$B$39:$B$782,P$119)+'СЕТ СН'!$I$9+СВЦЭМ!$D$10+'СЕТ СН'!$I$6-'СЕТ СН'!$I$19</f>
        <v>2589.5255262400001</v>
      </c>
      <c r="Q136" s="36">
        <f>SUMIFS(СВЦЭМ!$C$39:$C$782,СВЦЭМ!$A$39:$A$782,$A136,СВЦЭМ!$B$39:$B$782,Q$119)+'СЕТ СН'!$I$9+СВЦЭМ!$D$10+'СЕТ СН'!$I$6-'СЕТ СН'!$I$19</f>
        <v>2596.3658750100003</v>
      </c>
      <c r="R136" s="36">
        <f>SUMIFS(СВЦЭМ!$C$39:$C$782,СВЦЭМ!$A$39:$A$782,$A136,СВЦЭМ!$B$39:$B$782,R$119)+'СЕТ СН'!$I$9+СВЦЭМ!$D$10+'СЕТ СН'!$I$6-'СЕТ СН'!$I$19</f>
        <v>2596.6768410700001</v>
      </c>
      <c r="S136" s="36">
        <f>SUMIFS(СВЦЭМ!$C$39:$C$782,СВЦЭМ!$A$39:$A$782,$A136,СВЦЭМ!$B$39:$B$782,S$119)+'СЕТ СН'!$I$9+СВЦЭМ!$D$10+'СЕТ СН'!$I$6-'СЕТ СН'!$I$19</f>
        <v>2566.8569655700003</v>
      </c>
      <c r="T136" s="36">
        <f>SUMIFS(СВЦЭМ!$C$39:$C$782,СВЦЭМ!$A$39:$A$782,$A136,СВЦЭМ!$B$39:$B$782,T$119)+'СЕТ СН'!$I$9+СВЦЭМ!$D$10+'СЕТ СН'!$I$6-'СЕТ СН'!$I$19</f>
        <v>2519.0996983100003</v>
      </c>
      <c r="U136" s="36">
        <f>SUMIFS(СВЦЭМ!$C$39:$C$782,СВЦЭМ!$A$39:$A$782,$A136,СВЦЭМ!$B$39:$B$782,U$119)+'СЕТ СН'!$I$9+СВЦЭМ!$D$10+'СЕТ СН'!$I$6-'СЕТ СН'!$I$19</f>
        <v>2529.2017188700001</v>
      </c>
      <c r="V136" s="36">
        <f>SUMIFS(СВЦЭМ!$C$39:$C$782,СВЦЭМ!$A$39:$A$782,$A136,СВЦЭМ!$B$39:$B$782,V$119)+'СЕТ СН'!$I$9+СВЦЭМ!$D$10+'СЕТ СН'!$I$6-'СЕТ СН'!$I$19</f>
        <v>2548.73049558</v>
      </c>
      <c r="W136" s="36">
        <f>SUMIFS(СВЦЭМ!$C$39:$C$782,СВЦЭМ!$A$39:$A$782,$A136,СВЦЭМ!$B$39:$B$782,W$119)+'СЕТ СН'!$I$9+СВЦЭМ!$D$10+'СЕТ СН'!$I$6-'СЕТ СН'!$I$19</f>
        <v>2558.4975059100002</v>
      </c>
      <c r="X136" s="36">
        <f>SUMIFS(СВЦЭМ!$C$39:$C$782,СВЦЭМ!$A$39:$A$782,$A136,СВЦЭМ!$B$39:$B$782,X$119)+'СЕТ СН'!$I$9+СВЦЭМ!$D$10+'СЕТ СН'!$I$6-'СЕТ СН'!$I$19</f>
        <v>2586.3216919000001</v>
      </c>
      <c r="Y136" s="36">
        <f>SUMIFS(СВЦЭМ!$C$39:$C$782,СВЦЭМ!$A$39:$A$782,$A136,СВЦЭМ!$B$39:$B$782,Y$119)+'СЕТ СН'!$I$9+СВЦЭМ!$D$10+'СЕТ СН'!$I$6-'СЕТ СН'!$I$19</f>
        <v>2612.1821268800004</v>
      </c>
    </row>
    <row r="137" spans="1:25" ht="15.75" x14ac:dyDescent="0.2">
      <c r="A137" s="35">
        <f t="shared" si="3"/>
        <v>45309</v>
      </c>
      <c r="B137" s="36">
        <f>SUMIFS(СВЦЭМ!$C$39:$C$782,СВЦЭМ!$A$39:$A$782,$A137,СВЦЭМ!$B$39:$B$782,B$119)+'СЕТ СН'!$I$9+СВЦЭМ!$D$10+'СЕТ СН'!$I$6-'СЕТ СН'!$I$19</f>
        <v>2667.8548212300002</v>
      </c>
      <c r="C137" s="36">
        <f>SUMIFS(СВЦЭМ!$C$39:$C$782,СВЦЭМ!$A$39:$A$782,$A137,СВЦЭМ!$B$39:$B$782,C$119)+'СЕТ СН'!$I$9+СВЦЭМ!$D$10+'СЕТ СН'!$I$6-'СЕТ СН'!$I$19</f>
        <v>2661.3309111300005</v>
      </c>
      <c r="D137" s="36">
        <f>SUMIFS(СВЦЭМ!$C$39:$C$782,СВЦЭМ!$A$39:$A$782,$A137,СВЦЭМ!$B$39:$B$782,D$119)+'СЕТ СН'!$I$9+СВЦЭМ!$D$10+'СЕТ СН'!$I$6-'СЕТ СН'!$I$19</f>
        <v>2699.2166910700003</v>
      </c>
      <c r="E137" s="36">
        <f>SUMIFS(СВЦЭМ!$C$39:$C$782,СВЦЭМ!$A$39:$A$782,$A137,СВЦЭМ!$B$39:$B$782,E$119)+'СЕТ СН'!$I$9+СВЦЭМ!$D$10+'СЕТ СН'!$I$6-'СЕТ СН'!$I$19</f>
        <v>2729.5942176600001</v>
      </c>
      <c r="F137" s="36">
        <f>SUMIFS(СВЦЭМ!$C$39:$C$782,СВЦЭМ!$A$39:$A$782,$A137,СВЦЭМ!$B$39:$B$782,F$119)+'СЕТ СН'!$I$9+СВЦЭМ!$D$10+'СЕТ СН'!$I$6-'СЕТ СН'!$I$19</f>
        <v>2733.99792733</v>
      </c>
      <c r="G137" s="36">
        <f>SUMIFS(СВЦЭМ!$C$39:$C$782,СВЦЭМ!$A$39:$A$782,$A137,СВЦЭМ!$B$39:$B$782,G$119)+'СЕТ СН'!$I$9+СВЦЭМ!$D$10+'СЕТ СН'!$I$6-'СЕТ СН'!$I$19</f>
        <v>2719.4445621900004</v>
      </c>
      <c r="H137" s="36">
        <f>SUMIFS(СВЦЭМ!$C$39:$C$782,СВЦЭМ!$A$39:$A$782,$A137,СВЦЭМ!$B$39:$B$782,H$119)+'СЕТ СН'!$I$9+СВЦЭМ!$D$10+'СЕТ СН'!$I$6-'СЕТ СН'!$I$19</f>
        <v>2693.0756248900002</v>
      </c>
      <c r="I137" s="36">
        <f>SUMIFS(СВЦЭМ!$C$39:$C$782,СВЦЭМ!$A$39:$A$782,$A137,СВЦЭМ!$B$39:$B$782,I$119)+'СЕТ СН'!$I$9+СВЦЭМ!$D$10+'СЕТ СН'!$I$6-'СЕТ СН'!$I$19</f>
        <v>2702.1517975500001</v>
      </c>
      <c r="J137" s="36">
        <f>SUMIFS(СВЦЭМ!$C$39:$C$782,СВЦЭМ!$A$39:$A$782,$A137,СВЦЭМ!$B$39:$B$782,J$119)+'СЕТ СН'!$I$9+СВЦЭМ!$D$10+'СЕТ СН'!$I$6-'СЕТ СН'!$I$19</f>
        <v>2684.6130256900001</v>
      </c>
      <c r="K137" s="36">
        <f>SUMIFS(СВЦЭМ!$C$39:$C$782,СВЦЭМ!$A$39:$A$782,$A137,СВЦЭМ!$B$39:$B$782,K$119)+'СЕТ СН'!$I$9+СВЦЭМ!$D$10+'СЕТ СН'!$I$6-'СЕТ СН'!$I$19</f>
        <v>2654.07435618</v>
      </c>
      <c r="L137" s="36">
        <f>SUMIFS(СВЦЭМ!$C$39:$C$782,СВЦЭМ!$A$39:$A$782,$A137,СВЦЭМ!$B$39:$B$782,L$119)+'СЕТ СН'!$I$9+СВЦЭМ!$D$10+'СЕТ СН'!$I$6-'СЕТ СН'!$I$19</f>
        <v>2660.0570351000001</v>
      </c>
      <c r="M137" s="36">
        <f>SUMIFS(СВЦЭМ!$C$39:$C$782,СВЦЭМ!$A$39:$A$782,$A137,СВЦЭМ!$B$39:$B$782,M$119)+'СЕТ СН'!$I$9+СВЦЭМ!$D$10+'СЕТ СН'!$I$6-'СЕТ СН'!$I$19</f>
        <v>2672.8198765100001</v>
      </c>
      <c r="N137" s="36">
        <f>SUMIFS(СВЦЭМ!$C$39:$C$782,СВЦЭМ!$A$39:$A$782,$A137,СВЦЭМ!$B$39:$B$782,N$119)+'СЕТ СН'!$I$9+СВЦЭМ!$D$10+'СЕТ СН'!$I$6-'СЕТ СН'!$I$19</f>
        <v>2694.5398627300001</v>
      </c>
      <c r="O137" s="36">
        <f>SUMIFS(СВЦЭМ!$C$39:$C$782,СВЦЭМ!$A$39:$A$782,$A137,СВЦЭМ!$B$39:$B$782,O$119)+'СЕТ СН'!$I$9+СВЦЭМ!$D$10+'СЕТ СН'!$I$6-'СЕТ СН'!$I$19</f>
        <v>2705.1132868000004</v>
      </c>
      <c r="P137" s="36">
        <f>SUMIFS(СВЦЭМ!$C$39:$C$782,СВЦЭМ!$A$39:$A$782,$A137,СВЦЭМ!$B$39:$B$782,P$119)+'СЕТ СН'!$I$9+СВЦЭМ!$D$10+'СЕТ СН'!$I$6-'СЕТ СН'!$I$19</f>
        <v>2718.9032615599999</v>
      </c>
      <c r="Q137" s="36">
        <f>SUMIFS(СВЦЭМ!$C$39:$C$782,СВЦЭМ!$A$39:$A$782,$A137,СВЦЭМ!$B$39:$B$782,Q$119)+'СЕТ СН'!$I$9+СВЦЭМ!$D$10+'СЕТ СН'!$I$6-'СЕТ СН'!$I$19</f>
        <v>2724.6061083499999</v>
      </c>
      <c r="R137" s="36">
        <f>SUMIFS(СВЦЭМ!$C$39:$C$782,СВЦЭМ!$A$39:$A$782,$A137,СВЦЭМ!$B$39:$B$782,R$119)+'СЕТ СН'!$I$9+СВЦЭМ!$D$10+'СЕТ СН'!$I$6-'СЕТ СН'!$I$19</f>
        <v>2724.8993696300004</v>
      </c>
      <c r="S137" s="36">
        <f>SUMIFS(СВЦЭМ!$C$39:$C$782,СВЦЭМ!$A$39:$A$782,$A137,СВЦЭМ!$B$39:$B$782,S$119)+'СЕТ СН'!$I$9+СВЦЭМ!$D$10+'СЕТ СН'!$I$6-'СЕТ СН'!$I$19</f>
        <v>2688.2569960199999</v>
      </c>
      <c r="T137" s="36">
        <f>SUMIFS(СВЦЭМ!$C$39:$C$782,СВЦЭМ!$A$39:$A$782,$A137,СВЦЭМ!$B$39:$B$782,T$119)+'СЕТ СН'!$I$9+СВЦЭМ!$D$10+'СЕТ СН'!$I$6-'СЕТ СН'!$I$19</f>
        <v>2638.3851032600001</v>
      </c>
      <c r="U137" s="36">
        <f>SUMIFS(СВЦЭМ!$C$39:$C$782,СВЦЭМ!$A$39:$A$782,$A137,СВЦЭМ!$B$39:$B$782,U$119)+'СЕТ СН'!$I$9+СВЦЭМ!$D$10+'СЕТ СН'!$I$6-'СЕТ СН'!$I$19</f>
        <v>2649.4297970799998</v>
      </c>
      <c r="V137" s="36">
        <f>SUMIFS(СВЦЭМ!$C$39:$C$782,СВЦЭМ!$A$39:$A$782,$A137,СВЦЭМ!$B$39:$B$782,V$119)+'СЕТ СН'!$I$9+СВЦЭМ!$D$10+'СЕТ СН'!$I$6-'СЕТ СН'!$I$19</f>
        <v>2665.2406563900004</v>
      </c>
      <c r="W137" s="36">
        <f>SUMIFS(СВЦЭМ!$C$39:$C$782,СВЦЭМ!$A$39:$A$782,$A137,СВЦЭМ!$B$39:$B$782,W$119)+'СЕТ СН'!$I$9+СВЦЭМ!$D$10+'СЕТ СН'!$I$6-'СЕТ СН'!$I$19</f>
        <v>2670.5739971200001</v>
      </c>
      <c r="X137" s="36">
        <f>SUMIFS(СВЦЭМ!$C$39:$C$782,СВЦЭМ!$A$39:$A$782,$A137,СВЦЭМ!$B$39:$B$782,X$119)+'СЕТ СН'!$I$9+СВЦЭМ!$D$10+'СЕТ СН'!$I$6-'СЕТ СН'!$I$19</f>
        <v>2695.3504620000003</v>
      </c>
      <c r="Y137" s="36">
        <f>SUMIFS(СВЦЭМ!$C$39:$C$782,СВЦЭМ!$A$39:$A$782,$A137,СВЦЭМ!$B$39:$B$782,Y$119)+'СЕТ СН'!$I$9+СВЦЭМ!$D$10+'СЕТ СН'!$I$6-'СЕТ СН'!$I$19</f>
        <v>2725.9714549099999</v>
      </c>
    </row>
    <row r="138" spans="1:25" ht="15.75" x14ac:dyDescent="0.2">
      <c r="A138" s="35">
        <f t="shared" si="3"/>
        <v>45310</v>
      </c>
      <c r="B138" s="36">
        <f>SUMIFS(СВЦЭМ!$C$39:$C$782,СВЦЭМ!$A$39:$A$782,$A138,СВЦЭМ!$B$39:$B$782,B$119)+'СЕТ СН'!$I$9+СВЦЭМ!$D$10+'СЕТ СН'!$I$6-'СЕТ СН'!$I$19</f>
        <v>2763.1364685799999</v>
      </c>
      <c r="C138" s="36">
        <f>SUMIFS(СВЦЭМ!$C$39:$C$782,СВЦЭМ!$A$39:$A$782,$A138,СВЦЭМ!$B$39:$B$782,C$119)+'СЕТ СН'!$I$9+СВЦЭМ!$D$10+'СЕТ СН'!$I$6-'СЕТ СН'!$I$19</f>
        <v>2801.2895265100001</v>
      </c>
      <c r="D138" s="36">
        <f>SUMIFS(СВЦЭМ!$C$39:$C$782,СВЦЭМ!$A$39:$A$782,$A138,СВЦЭМ!$B$39:$B$782,D$119)+'СЕТ СН'!$I$9+СВЦЭМ!$D$10+'СЕТ СН'!$I$6-'СЕТ СН'!$I$19</f>
        <v>2811.6333288100004</v>
      </c>
      <c r="E138" s="36">
        <f>SUMIFS(СВЦЭМ!$C$39:$C$782,СВЦЭМ!$A$39:$A$782,$A138,СВЦЭМ!$B$39:$B$782,E$119)+'СЕТ СН'!$I$9+СВЦЭМ!$D$10+'СЕТ СН'!$I$6-'СЕТ СН'!$I$19</f>
        <v>2821.1248255700002</v>
      </c>
      <c r="F138" s="36">
        <f>SUMIFS(СВЦЭМ!$C$39:$C$782,СВЦЭМ!$A$39:$A$782,$A138,СВЦЭМ!$B$39:$B$782,F$119)+'СЕТ СН'!$I$9+СВЦЭМ!$D$10+'СЕТ СН'!$I$6-'СЕТ СН'!$I$19</f>
        <v>2815.7543296800004</v>
      </c>
      <c r="G138" s="36">
        <f>SUMIFS(СВЦЭМ!$C$39:$C$782,СВЦЭМ!$A$39:$A$782,$A138,СВЦЭМ!$B$39:$B$782,G$119)+'СЕТ СН'!$I$9+СВЦЭМ!$D$10+'СЕТ СН'!$I$6-'СЕТ СН'!$I$19</f>
        <v>2801.9940563300001</v>
      </c>
      <c r="H138" s="36">
        <f>SUMIFS(СВЦЭМ!$C$39:$C$782,СВЦЭМ!$A$39:$A$782,$A138,СВЦЭМ!$B$39:$B$782,H$119)+'СЕТ СН'!$I$9+СВЦЭМ!$D$10+'СЕТ СН'!$I$6-'СЕТ СН'!$I$19</f>
        <v>2743.8433109200005</v>
      </c>
      <c r="I138" s="36">
        <f>SUMIFS(СВЦЭМ!$C$39:$C$782,СВЦЭМ!$A$39:$A$782,$A138,СВЦЭМ!$B$39:$B$782,I$119)+'СЕТ СН'!$I$9+СВЦЭМ!$D$10+'СЕТ СН'!$I$6-'СЕТ СН'!$I$19</f>
        <v>2693.9986550800004</v>
      </c>
      <c r="J138" s="36">
        <f>SUMIFS(СВЦЭМ!$C$39:$C$782,СВЦЭМ!$A$39:$A$782,$A138,СВЦЭМ!$B$39:$B$782,J$119)+'СЕТ СН'!$I$9+СВЦЭМ!$D$10+'СЕТ СН'!$I$6-'СЕТ СН'!$I$19</f>
        <v>2667.30015374</v>
      </c>
      <c r="K138" s="36">
        <f>SUMIFS(СВЦЭМ!$C$39:$C$782,СВЦЭМ!$A$39:$A$782,$A138,СВЦЭМ!$B$39:$B$782,K$119)+'СЕТ СН'!$I$9+СВЦЭМ!$D$10+'СЕТ СН'!$I$6-'СЕТ СН'!$I$19</f>
        <v>2647.1487702300001</v>
      </c>
      <c r="L138" s="36">
        <f>SUMIFS(СВЦЭМ!$C$39:$C$782,СВЦЭМ!$A$39:$A$782,$A138,СВЦЭМ!$B$39:$B$782,L$119)+'СЕТ СН'!$I$9+СВЦЭМ!$D$10+'СЕТ СН'!$I$6-'СЕТ СН'!$I$19</f>
        <v>2639.4587033000003</v>
      </c>
      <c r="M138" s="36">
        <f>SUMIFS(СВЦЭМ!$C$39:$C$782,СВЦЭМ!$A$39:$A$782,$A138,СВЦЭМ!$B$39:$B$782,M$119)+'СЕТ СН'!$I$9+СВЦЭМ!$D$10+'СЕТ СН'!$I$6-'СЕТ СН'!$I$19</f>
        <v>2641.2474616</v>
      </c>
      <c r="N138" s="36">
        <f>SUMIFS(СВЦЭМ!$C$39:$C$782,СВЦЭМ!$A$39:$A$782,$A138,СВЦЭМ!$B$39:$B$782,N$119)+'СЕТ СН'!$I$9+СВЦЭМ!$D$10+'СЕТ СН'!$I$6-'СЕТ СН'!$I$19</f>
        <v>2655.1671351000005</v>
      </c>
      <c r="O138" s="36">
        <f>SUMIFS(СВЦЭМ!$C$39:$C$782,СВЦЭМ!$A$39:$A$782,$A138,СВЦЭМ!$B$39:$B$782,O$119)+'СЕТ СН'!$I$9+СВЦЭМ!$D$10+'СЕТ СН'!$I$6-'СЕТ СН'!$I$19</f>
        <v>2658.2661249500002</v>
      </c>
      <c r="P138" s="36">
        <f>SUMIFS(СВЦЭМ!$C$39:$C$782,СВЦЭМ!$A$39:$A$782,$A138,СВЦЭМ!$B$39:$B$782,P$119)+'СЕТ СН'!$I$9+СВЦЭМ!$D$10+'СЕТ СН'!$I$6-'СЕТ СН'!$I$19</f>
        <v>2667.08777194</v>
      </c>
      <c r="Q138" s="36">
        <f>SUMIFS(СВЦЭМ!$C$39:$C$782,СВЦЭМ!$A$39:$A$782,$A138,СВЦЭМ!$B$39:$B$782,Q$119)+'СЕТ СН'!$I$9+СВЦЭМ!$D$10+'СЕТ СН'!$I$6-'СЕТ СН'!$I$19</f>
        <v>2686.1401900800001</v>
      </c>
      <c r="R138" s="36">
        <f>SUMIFS(СВЦЭМ!$C$39:$C$782,СВЦЭМ!$A$39:$A$782,$A138,СВЦЭМ!$B$39:$B$782,R$119)+'СЕТ СН'!$I$9+СВЦЭМ!$D$10+'СЕТ СН'!$I$6-'СЕТ СН'!$I$19</f>
        <v>2698.7852144600001</v>
      </c>
      <c r="S138" s="36">
        <f>SUMIFS(СВЦЭМ!$C$39:$C$782,СВЦЭМ!$A$39:$A$782,$A138,СВЦЭМ!$B$39:$B$782,S$119)+'СЕТ СН'!$I$9+СВЦЭМ!$D$10+'СЕТ СН'!$I$6-'СЕТ СН'!$I$19</f>
        <v>2657.2216479200001</v>
      </c>
      <c r="T138" s="36">
        <f>SUMIFS(СВЦЭМ!$C$39:$C$782,СВЦЭМ!$A$39:$A$782,$A138,СВЦЭМ!$B$39:$B$782,T$119)+'СЕТ СН'!$I$9+СВЦЭМ!$D$10+'СЕТ СН'!$I$6-'СЕТ СН'!$I$19</f>
        <v>2607.6481083600002</v>
      </c>
      <c r="U138" s="36">
        <f>SUMIFS(СВЦЭМ!$C$39:$C$782,СВЦЭМ!$A$39:$A$782,$A138,СВЦЭМ!$B$39:$B$782,U$119)+'СЕТ СН'!$I$9+СВЦЭМ!$D$10+'СЕТ СН'!$I$6-'СЕТ СН'!$I$19</f>
        <v>2624.3866759500002</v>
      </c>
      <c r="V138" s="36">
        <f>SUMIFS(СВЦЭМ!$C$39:$C$782,СВЦЭМ!$A$39:$A$782,$A138,СВЦЭМ!$B$39:$B$782,V$119)+'СЕТ СН'!$I$9+СВЦЭМ!$D$10+'СЕТ СН'!$I$6-'СЕТ СН'!$I$19</f>
        <v>2636.40704577</v>
      </c>
      <c r="W138" s="36">
        <f>SUMIFS(СВЦЭМ!$C$39:$C$782,СВЦЭМ!$A$39:$A$782,$A138,СВЦЭМ!$B$39:$B$782,W$119)+'СЕТ СН'!$I$9+СВЦЭМ!$D$10+'СЕТ СН'!$I$6-'СЕТ СН'!$I$19</f>
        <v>2638.3962088400003</v>
      </c>
      <c r="X138" s="36">
        <f>SUMIFS(СВЦЭМ!$C$39:$C$782,СВЦЭМ!$A$39:$A$782,$A138,СВЦЭМ!$B$39:$B$782,X$119)+'СЕТ СН'!$I$9+СВЦЭМ!$D$10+'СЕТ СН'!$I$6-'СЕТ СН'!$I$19</f>
        <v>2663.3602991000002</v>
      </c>
      <c r="Y138" s="36">
        <f>SUMIFS(СВЦЭМ!$C$39:$C$782,СВЦЭМ!$A$39:$A$782,$A138,СВЦЭМ!$B$39:$B$782,Y$119)+'СЕТ СН'!$I$9+СВЦЭМ!$D$10+'СЕТ СН'!$I$6-'СЕТ СН'!$I$19</f>
        <v>2757.7190543900001</v>
      </c>
    </row>
    <row r="139" spans="1:25" ht="15.75" x14ac:dyDescent="0.2">
      <c r="A139" s="35">
        <f t="shared" si="3"/>
        <v>45311</v>
      </c>
      <c r="B139" s="36">
        <f>SUMIFS(СВЦЭМ!$C$39:$C$782,СВЦЭМ!$A$39:$A$782,$A139,СВЦЭМ!$B$39:$B$782,B$119)+'СЕТ СН'!$I$9+СВЦЭМ!$D$10+'СЕТ СН'!$I$6-'СЕТ СН'!$I$19</f>
        <v>2751.20418152</v>
      </c>
      <c r="C139" s="36">
        <f>SUMIFS(СВЦЭМ!$C$39:$C$782,СВЦЭМ!$A$39:$A$782,$A139,СВЦЭМ!$B$39:$B$782,C$119)+'СЕТ СН'!$I$9+СВЦЭМ!$D$10+'СЕТ СН'!$I$6-'СЕТ СН'!$I$19</f>
        <v>2761.4560973500002</v>
      </c>
      <c r="D139" s="36">
        <f>SUMIFS(СВЦЭМ!$C$39:$C$782,СВЦЭМ!$A$39:$A$782,$A139,СВЦЭМ!$B$39:$B$782,D$119)+'СЕТ СН'!$I$9+СВЦЭМ!$D$10+'СЕТ СН'!$I$6-'СЕТ СН'!$I$19</f>
        <v>2790.6522498900003</v>
      </c>
      <c r="E139" s="36">
        <f>SUMIFS(СВЦЭМ!$C$39:$C$782,СВЦЭМ!$A$39:$A$782,$A139,СВЦЭМ!$B$39:$B$782,E$119)+'СЕТ СН'!$I$9+СВЦЭМ!$D$10+'СЕТ СН'!$I$6-'СЕТ СН'!$I$19</f>
        <v>2800.37397891</v>
      </c>
      <c r="F139" s="36">
        <f>SUMIFS(СВЦЭМ!$C$39:$C$782,СВЦЭМ!$A$39:$A$782,$A139,СВЦЭМ!$B$39:$B$782,F$119)+'СЕТ СН'!$I$9+СВЦЭМ!$D$10+'СЕТ СН'!$I$6-'СЕТ СН'!$I$19</f>
        <v>2797.5196069200001</v>
      </c>
      <c r="G139" s="36">
        <f>SUMIFS(СВЦЭМ!$C$39:$C$782,СВЦЭМ!$A$39:$A$782,$A139,СВЦЭМ!$B$39:$B$782,G$119)+'СЕТ СН'!$I$9+СВЦЭМ!$D$10+'СЕТ СН'!$I$6-'СЕТ СН'!$I$19</f>
        <v>2785.8167639100002</v>
      </c>
      <c r="H139" s="36">
        <f>SUMIFS(СВЦЭМ!$C$39:$C$782,СВЦЭМ!$A$39:$A$782,$A139,СВЦЭМ!$B$39:$B$782,H$119)+'СЕТ СН'!$I$9+СВЦЭМ!$D$10+'СЕТ СН'!$I$6-'СЕТ СН'!$I$19</f>
        <v>2754.5515892600001</v>
      </c>
      <c r="I139" s="36">
        <f>SUMIFS(СВЦЭМ!$C$39:$C$782,СВЦЭМ!$A$39:$A$782,$A139,СВЦЭМ!$B$39:$B$782,I$119)+'СЕТ СН'!$I$9+СВЦЭМ!$D$10+'СЕТ СН'!$I$6-'СЕТ СН'!$I$19</f>
        <v>2735.6149464099999</v>
      </c>
      <c r="J139" s="36">
        <f>SUMIFS(СВЦЭМ!$C$39:$C$782,СВЦЭМ!$A$39:$A$782,$A139,СВЦЭМ!$B$39:$B$782,J$119)+'СЕТ СН'!$I$9+СВЦЭМ!$D$10+'СЕТ СН'!$I$6-'СЕТ СН'!$I$19</f>
        <v>2680.98419302</v>
      </c>
      <c r="K139" s="36">
        <f>SUMIFS(СВЦЭМ!$C$39:$C$782,СВЦЭМ!$A$39:$A$782,$A139,СВЦЭМ!$B$39:$B$782,K$119)+'СЕТ СН'!$I$9+СВЦЭМ!$D$10+'СЕТ СН'!$I$6-'СЕТ СН'!$I$19</f>
        <v>2642.3795059900003</v>
      </c>
      <c r="L139" s="36">
        <f>SUMIFS(СВЦЭМ!$C$39:$C$782,СВЦЭМ!$A$39:$A$782,$A139,СВЦЭМ!$B$39:$B$782,L$119)+'СЕТ СН'!$I$9+СВЦЭМ!$D$10+'СЕТ СН'!$I$6-'СЕТ СН'!$I$19</f>
        <v>2614.7504587700005</v>
      </c>
      <c r="M139" s="36">
        <f>SUMIFS(СВЦЭМ!$C$39:$C$782,СВЦЭМ!$A$39:$A$782,$A139,СВЦЭМ!$B$39:$B$782,M$119)+'СЕТ СН'!$I$9+СВЦЭМ!$D$10+'СЕТ СН'!$I$6-'СЕТ СН'!$I$19</f>
        <v>2618.13016591</v>
      </c>
      <c r="N139" s="36">
        <f>SUMIFS(СВЦЭМ!$C$39:$C$782,СВЦЭМ!$A$39:$A$782,$A139,СВЦЭМ!$B$39:$B$782,N$119)+'СЕТ СН'!$I$9+СВЦЭМ!$D$10+'СЕТ СН'!$I$6-'СЕТ СН'!$I$19</f>
        <v>2635.4269324000002</v>
      </c>
      <c r="O139" s="36">
        <f>SUMIFS(СВЦЭМ!$C$39:$C$782,СВЦЭМ!$A$39:$A$782,$A139,СВЦЭМ!$B$39:$B$782,O$119)+'СЕТ СН'!$I$9+СВЦЭМ!$D$10+'СЕТ СН'!$I$6-'СЕТ СН'!$I$19</f>
        <v>2649.4575108700001</v>
      </c>
      <c r="P139" s="36">
        <f>SUMIFS(СВЦЭМ!$C$39:$C$782,СВЦЭМ!$A$39:$A$782,$A139,СВЦЭМ!$B$39:$B$782,P$119)+'СЕТ СН'!$I$9+СВЦЭМ!$D$10+'СЕТ СН'!$I$6-'СЕТ СН'!$I$19</f>
        <v>2663.8016348800002</v>
      </c>
      <c r="Q139" s="36">
        <f>SUMIFS(СВЦЭМ!$C$39:$C$782,СВЦЭМ!$A$39:$A$782,$A139,СВЦЭМ!$B$39:$B$782,Q$119)+'СЕТ СН'!$I$9+СВЦЭМ!$D$10+'СЕТ СН'!$I$6-'СЕТ СН'!$I$19</f>
        <v>2675.9343472</v>
      </c>
      <c r="R139" s="36">
        <f>SUMIFS(СВЦЭМ!$C$39:$C$782,СВЦЭМ!$A$39:$A$782,$A139,СВЦЭМ!$B$39:$B$782,R$119)+'СЕТ СН'!$I$9+СВЦЭМ!$D$10+'СЕТ СН'!$I$6-'СЕТ СН'!$I$19</f>
        <v>2688.9243655700002</v>
      </c>
      <c r="S139" s="36">
        <f>SUMIFS(СВЦЭМ!$C$39:$C$782,СВЦЭМ!$A$39:$A$782,$A139,СВЦЭМ!$B$39:$B$782,S$119)+'СЕТ СН'!$I$9+СВЦЭМ!$D$10+'СЕТ СН'!$I$6-'СЕТ СН'!$I$19</f>
        <v>2656.1494685900002</v>
      </c>
      <c r="T139" s="36">
        <f>SUMIFS(СВЦЭМ!$C$39:$C$782,СВЦЭМ!$A$39:$A$782,$A139,СВЦЭМ!$B$39:$B$782,T$119)+'СЕТ СН'!$I$9+СВЦЭМ!$D$10+'СЕТ СН'!$I$6-'СЕТ СН'!$I$19</f>
        <v>2611.3565760199999</v>
      </c>
      <c r="U139" s="36">
        <f>SUMIFS(СВЦЭМ!$C$39:$C$782,СВЦЭМ!$A$39:$A$782,$A139,СВЦЭМ!$B$39:$B$782,U$119)+'СЕТ СН'!$I$9+СВЦЭМ!$D$10+'СЕТ СН'!$I$6-'СЕТ СН'!$I$19</f>
        <v>2631.21431239</v>
      </c>
      <c r="V139" s="36">
        <f>SUMIFS(СВЦЭМ!$C$39:$C$782,СВЦЭМ!$A$39:$A$782,$A139,СВЦЭМ!$B$39:$B$782,V$119)+'СЕТ СН'!$I$9+СВЦЭМ!$D$10+'СЕТ СН'!$I$6-'СЕТ СН'!$I$19</f>
        <v>2638.3220139000005</v>
      </c>
      <c r="W139" s="36">
        <f>SUMIFS(СВЦЭМ!$C$39:$C$782,СВЦЭМ!$A$39:$A$782,$A139,СВЦЭМ!$B$39:$B$782,W$119)+'СЕТ СН'!$I$9+СВЦЭМ!$D$10+'СЕТ СН'!$I$6-'СЕТ СН'!$I$19</f>
        <v>2649.05473618</v>
      </c>
      <c r="X139" s="36">
        <f>SUMIFS(СВЦЭМ!$C$39:$C$782,СВЦЭМ!$A$39:$A$782,$A139,СВЦЭМ!$B$39:$B$782,X$119)+'СЕТ СН'!$I$9+СВЦЭМ!$D$10+'СЕТ СН'!$I$6-'СЕТ СН'!$I$19</f>
        <v>2670.7587668000001</v>
      </c>
      <c r="Y139" s="36">
        <f>SUMIFS(СВЦЭМ!$C$39:$C$782,СВЦЭМ!$A$39:$A$782,$A139,СВЦЭМ!$B$39:$B$782,Y$119)+'СЕТ СН'!$I$9+СВЦЭМ!$D$10+'СЕТ СН'!$I$6-'СЕТ СН'!$I$19</f>
        <v>2689.5146229600005</v>
      </c>
    </row>
    <row r="140" spans="1:25" ht="15.75" x14ac:dyDescent="0.2">
      <c r="A140" s="35">
        <f t="shared" si="3"/>
        <v>45312</v>
      </c>
      <c r="B140" s="36">
        <f>SUMIFS(СВЦЭМ!$C$39:$C$782,СВЦЭМ!$A$39:$A$782,$A140,СВЦЭМ!$B$39:$B$782,B$119)+'СЕТ СН'!$I$9+СВЦЭМ!$D$10+'СЕТ СН'!$I$6-'СЕТ СН'!$I$19</f>
        <v>2737.00822199</v>
      </c>
      <c r="C140" s="36">
        <f>SUMIFS(СВЦЭМ!$C$39:$C$782,СВЦЭМ!$A$39:$A$782,$A140,СВЦЭМ!$B$39:$B$782,C$119)+'СЕТ СН'!$I$9+СВЦЭМ!$D$10+'СЕТ СН'!$I$6-'СЕТ СН'!$I$19</f>
        <v>2777.89971006</v>
      </c>
      <c r="D140" s="36">
        <f>SUMIFS(СВЦЭМ!$C$39:$C$782,СВЦЭМ!$A$39:$A$782,$A140,СВЦЭМ!$B$39:$B$782,D$119)+'СЕТ СН'!$I$9+СВЦЭМ!$D$10+'СЕТ СН'!$I$6-'СЕТ СН'!$I$19</f>
        <v>2792.06977396</v>
      </c>
      <c r="E140" s="36">
        <f>SUMIFS(СВЦЭМ!$C$39:$C$782,СВЦЭМ!$A$39:$A$782,$A140,СВЦЭМ!$B$39:$B$782,E$119)+'СЕТ СН'!$I$9+СВЦЭМ!$D$10+'СЕТ СН'!$I$6-'СЕТ СН'!$I$19</f>
        <v>2806.8942524800004</v>
      </c>
      <c r="F140" s="36">
        <f>SUMIFS(СВЦЭМ!$C$39:$C$782,СВЦЭМ!$A$39:$A$782,$A140,СВЦЭМ!$B$39:$B$782,F$119)+'СЕТ СН'!$I$9+СВЦЭМ!$D$10+'СЕТ СН'!$I$6-'СЕТ СН'!$I$19</f>
        <v>2803.9234914300005</v>
      </c>
      <c r="G140" s="36">
        <f>SUMIFS(СВЦЭМ!$C$39:$C$782,СВЦЭМ!$A$39:$A$782,$A140,СВЦЭМ!$B$39:$B$782,G$119)+'СЕТ СН'!$I$9+СВЦЭМ!$D$10+'СЕТ СН'!$I$6-'СЕТ СН'!$I$19</f>
        <v>2799.2700639600002</v>
      </c>
      <c r="H140" s="36">
        <f>SUMIFS(СВЦЭМ!$C$39:$C$782,СВЦЭМ!$A$39:$A$782,$A140,СВЦЭМ!$B$39:$B$782,H$119)+'СЕТ СН'!$I$9+СВЦЭМ!$D$10+'СЕТ СН'!$I$6-'СЕТ СН'!$I$19</f>
        <v>2788.2490424699999</v>
      </c>
      <c r="I140" s="36">
        <f>SUMIFS(СВЦЭМ!$C$39:$C$782,СВЦЭМ!$A$39:$A$782,$A140,СВЦЭМ!$B$39:$B$782,I$119)+'СЕТ СН'!$I$9+СВЦЭМ!$D$10+'СЕТ СН'!$I$6-'СЕТ СН'!$I$19</f>
        <v>2782.5555212700001</v>
      </c>
      <c r="J140" s="36">
        <f>SUMIFS(СВЦЭМ!$C$39:$C$782,СВЦЭМ!$A$39:$A$782,$A140,СВЦЭМ!$B$39:$B$782,J$119)+'СЕТ СН'!$I$9+СВЦЭМ!$D$10+'СЕТ СН'!$I$6-'СЕТ СН'!$I$19</f>
        <v>2735.64132453</v>
      </c>
      <c r="K140" s="36">
        <f>SUMIFS(СВЦЭМ!$C$39:$C$782,СВЦЭМ!$A$39:$A$782,$A140,СВЦЭМ!$B$39:$B$782,K$119)+'СЕТ СН'!$I$9+СВЦЭМ!$D$10+'СЕТ СН'!$I$6-'СЕТ СН'!$I$19</f>
        <v>2691.7234705600004</v>
      </c>
      <c r="L140" s="36">
        <f>SUMIFS(СВЦЭМ!$C$39:$C$782,СВЦЭМ!$A$39:$A$782,$A140,СВЦЭМ!$B$39:$B$782,L$119)+'СЕТ СН'!$I$9+СВЦЭМ!$D$10+'СЕТ СН'!$I$6-'СЕТ СН'!$I$19</f>
        <v>2649.90803349</v>
      </c>
      <c r="M140" s="36">
        <f>SUMIFS(СВЦЭМ!$C$39:$C$782,СВЦЭМ!$A$39:$A$782,$A140,СВЦЭМ!$B$39:$B$782,M$119)+'СЕТ СН'!$I$9+СВЦЭМ!$D$10+'СЕТ СН'!$I$6-'СЕТ СН'!$I$19</f>
        <v>2630.7432978100001</v>
      </c>
      <c r="N140" s="36">
        <f>SUMIFS(СВЦЭМ!$C$39:$C$782,СВЦЭМ!$A$39:$A$782,$A140,СВЦЭМ!$B$39:$B$782,N$119)+'СЕТ СН'!$I$9+СВЦЭМ!$D$10+'СЕТ СН'!$I$6-'СЕТ СН'!$I$19</f>
        <v>2637.2676883600002</v>
      </c>
      <c r="O140" s="36">
        <f>SUMIFS(СВЦЭМ!$C$39:$C$782,СВЦЭМ!$A$39:$A$782,$A140,СВЦЭМ!$B$39:$B$782,O$119)+'СЕТ СН'!$I$9+СВЦЭМ!$D$10+'СЕТ СН'!$I$6-'СЕТ СН'!$I$19</f>
        <v>2649.9760454400002</v>
      </c>
      <c r="P140" s="36">
        <f>SUMIFS(СВЦЭМ!$C$39:$C$782,СВЦЭМ!$A$39:$A$782,$A140,СВЦЭМ!$B$39:$B$782,P$119)+'СЕТ СН'!$I$9+СВЦЭМ!$D$10+'СЕТ СН'!$I$6-'СЕТ СН'!$I$19</f>
        <v>2672.1554644600001</v>
      </c>
      <c r="Q140" s="36">
        <f>SUMIFS(СВЦЭМ!$C$39:$C$782,СВЦЭМ!$A$39:$A$782,$A140,СВЦЭМ!$B$39:$B$782,Q$119)+'СЕТ СН'!$I$9+СВЦЭМ!$D$10+'СЕТ СН'!$I$6-'СЕТ СН'!$I$19</f>
        <v>2689.2130891100001</v>
      </c>
      <c r="R140" s="36">
        <f>SUMIFS(СВЦЭМ!$C$39:$C$782,СВЦЭМ!$A$39:$A$782,$A140,СВЦЭМ!$B$39:$B$782,R$119)+'СЕТ СН'!$I$9+СВЦЭМ!$D$10+'СЕТ СН'!$I$6-'СЕТ СН'!$I$19</f>
        <v>2680.8767219199999</v>
      </c>
      <c r="S140" s="36">
        <f>SUMIFS(СВЦЭМ!$C$39:$C$782,СВЦЭМ!$A$39:$A$782,$A140,СВЦЭМ!$B$39:$B$782,S$119)+'СЕТ СН'!$I$9+СВЦЭМ!$D$10+'СЕТ СН'!$I$6-'СЕТ СН'!$I$19</f>
        <v>2662.2329782800002</v>
      </c>
      <c r="T140" s="36">
        <f>SUMIFS(СВЦЭМ!$C$39:$C$782,СВЦЭМ!$A$39:$A$782,$A140,СВЦЭМ!$B$39:$B$782,T$119)+'СЕТ СН'!$I$9+СВЦЭМ!$D$10+'СЕТ СН'!$I$6-'СЕТ СН'!$I$19</f>
        <v>2606.0953609300004</v>
      </c>
      <c r="U140" s="36">
        <f>SUMIFS(СВЦЭМ!$C$39:$C$782,СВЦЭМ!$A$39:$A$782,$A140,СВЦЭМ!$B$39:$B$782,U$119)+'СЕТ СН'!$I$9+СВЦЭМ!$D$10+'СЕТ СН'!$I$6-'СЕТ СН'!$I$19</f>
        <v>2612.1866284300004</v>
      </c>
      <c r="V140" s="36">
        <f>SUMIFS(СВЦЭМ!$C$39:$C$782,СВЦЭМ!$A$39:$A$782,$A140,СВЦЭМ!$B$39:$B$782,V$119)+'СЕТ СН'!$I$9+СВЦЭМ!$D$10+'СЕТ СН'!$I$6-'СЕТ СН'!$I$19</f>
        <v>2611.0735873000003</v>
      </c>
      <c r="W140" s="36">
        <f>SUMIFS(СВЦЭМ!$C$39:$C$782,СВЦЭМ!$A$39:$A$782,$A140,СВЦЭМ!$B$39:$B$782,W$119)+'СЕТ СН'!$I$9+СВЦЭМ!$D$10+'СЕТ СН'!$I$6-'СЕТ СН'!$I$19</f>
        <v>2623.1739571200001</v>
      </c>
      <c r="X140" s="36">
        <f>SUMIFS(СВЦЭМ!$C$39:$C$782,СВЦЭМ!$A$39:$A$782,$A140,СВЦЭМ!$B$39:$B$782,X$119)+'СЕТ СН'!$I$9+СВЦЭМ!$D$10+'СЕТ СН'!$I$6-'СЕТ СН'!$I$19</f>
        <v>2650.6065100700002</v>
      </c>
      <c r="Y140" s="36">
        <f>SUMIFS(СВЦЭМ!$C$39:$C$782,СВЦЭМ!$A$39:$A$782,$A140,СВЦЭМ!$B$39:$B$782,Y$119)+'СЕТ СН'!$I$9+СВЦЭМ!$D$10+'СЕТ СН'!$I$6-'СЕТ СН'!$I$19</f>
        <v>2674.9738535100005</v>
      </c>
    </row>
    <row r="141" spans="1:25" ht="15.75" x14ac:dyDescent="0.2">
      <c r="A141" s="35">
        <f t="shared" si="3"/>
        <v>45313</v>
      </c>
      <c r="B141" s="36">
        <f>SUMIFS(СВЦЭМ!$C$39:$C$782,СВЦЭМ!$A$39:$A$782,$A141,СВЦЭМ!$B$39:$B$782,B$119)+'СЕТ СН'!$I$9+СВЦЭМ!$D$10+'СЕТ СН'!$I$6-'СЕТ СН'!$I$19</f>
        <v>2716.0896705000005</v>
      </c>
      <c r="C141" s="36">
        <f>SUMIFS(СВЦЭМ!$C$39:$C$782,СВЦЭМ!$A$39:$A$782,$A141,СВЦЭМ!$B$39:$B$782,C$119)+'СЕТ СН'!$I$9+СВЦЭМ!$D$10+'СЕТ СН'!$I$6-'СЕТ СН'!$I$19</f>
        <v>2807.8331864100001</v>
      </c>
      <c r="D141" s="36">
        <f>SUMIFS(СВЦЭМ!$C$39:$C$782,СВЦЭМ!$A$39:$A$782,$A141,СВЦЭМ!$B$39:$B$782,D$119)+'СЕТ СН'!$I$9+СВЦЭМ!$D$10+'СЕТ СН'!$I$6-'СЕТ СН'!$I$19</f>
        <v>2866.1161368399999</v>
      </c>
      <c r="E141" s="36">
        <f>SUMIFS(СВЦЭМ!$C$39:$C$782,СВЦЭМ!$A$39:$A$782,$A141,СВЦЭМ!$B$39:$B$782,E$119)+'СЕТ СН'!$I$9+СВЦЭМ!$D$10+'СЕТ СН'!$I$6-'СЕТ СН'!$I$19</f>
        <v>2873.4415753399999</v>
      </c>
      <c r="F141" s="36">
        <f>SUMIFS(СВЦЭМ!$C$39:$C$782,СВЦЭМ!$A$39:$A$782,$A141,СВЦЭМ!$B$39:$B$782,F$119)+'СЕТ СН'!$I$9+СВЦЭМ!$D$10+'СЕТ СН'!$I$6-'СЕТ СН'!$I$19</f>
        <v>2874.7220702900004</v>
      </c>
      <c r="G141" s="36">
        <f>SUMIFS(СВЦЭМ!$C$39:$C$782,СВЦЭМ!$A$39:$A$782,$A141,СВЦЭМ!$B$39:$B$782,G$119)+'СЕТ СН'!$I$9+СВЦЭМ!$D$10+'СЕТ СН'!$I$6-'СЕТ СН'!$I$19</f>
        <v>2866.9022392900001</v>
      </c>
      <c r="H141" s="36">
        <f>SUMIFS(СВЦЭМ!$C$39:$C$782,СВЦЭМ!$A$39:$A$782,$A141,СВЦЭМ!$B$39:$B$782,H$119)+'СЕТ СН'!$I$9+СВЦЭМ!$D$10+'СЕТ СН'!$I$6-'СЕТ СН'!$I$19</f>
        <v>2831.3335331400003</v>
      </c>
      <c r="I141" s="36">
        <f>SUMIFS(СВЦЭМ!$C$39:$C$782,СВЦЭМ!$A$39:$A$782,$A141,СВЦЭМ!$B$39:$B$782,I$119)+'СЕТ СН'!$I$9+СВЦЭМ!$D$10+'СЕТ СН'!$I$6-'СЕТ СН'!$I$19</f>
        <v>2814.8882498900002</v>
      </c>
      <c r="J141" s="36">
        <f>SUMIFS(СВЦЭМ!$C$39:$C$782,СВЦЭМ!$A$39:$A$782,$A141,СВЦЭМ!$B$39:$B$782,J$119)+'СЕТ СН'!$I$9+СВЦЭМ!$D$10+'СЕТ СН'!$I$6-'СЕТ СН'!$I$19</f>
        <v>2789.6299816500004</v>
      </c>
      <c r="K141" s="36">
        <f>SUMIFS(СВЦЭМ!$C$39:$C$782,СВЦЭМ!$A$39:$A$782,$A141,СВЦЭМ!$B$39:$B$782,K$119)+'СЕТ СН'!$I$9+СВЦЭМ!$D$10+'СЕТ СН'!$I$6-'СЕТ СН'!$I$19</f>
        <v>2753.1702559000005</v>
      </c>
      <c r="L141" s="36">
        <f>SUMIFS(СВЦЭМ!$C$39:$C$782,СВЦЭМ!$A$39:$A$782,$A141,СВЦЭМ!$B$39:$B$782,L$119)+'СЕТ СН'!$I$9+СВЦЭМ!$D$10+'СЕТ СН'!$I$6-'СЕТ СН'!$I$19</f>
        <v>2743.0282900000002</v>
      </c>
      <c r="M141" s="36">
        <f>SUMIFS(СВЦЭМ!$C$39:$C$782,СВЦЭМ!$A$39:$A$782,$A141,СВЦЭМ!$B$39:$B$782,M$119)+'СЕТ СН'!$I$9+СВЦЭМ!$D$10+'СЕТ СН'!$I$6-'СЕТ СН'!$I$19</f>
        <v>2775.4147284199998</v>
      </c>
      <c r="N141" s="36">
        <f>SUMIFS(СВЦЭМ!$C$39:$C$782,СВЦЭМ!$A$39:$A$782,$A141,СВЦЭМ!$B$39:$B$782,N$119)+'СЕТ СН'!$I$9+СВЦЭМ!$D$10+'СЕТ СН'!$I$6-'СЕТ СН'!$I$19</f>
        <v>2775.3272582099999</v>
      </c>
      <c r="O141" s="36">
        <f>SUMIFS(СВЦЭМ!$C$39:$C$782,СВЦЭМ!$A$39:$A$782,$A141,СВЦЭМ!$B$39:$B$782,O$119)+'СЕТ СН'!$I$9+СВЦЭМ!$D$10+'СЕТ СН'!$I$6-'СЕТ СН'!$I$19</f>
        <v>2784.2619626300002</v>
      </c>
      <c r="P141" s="36">
        <f>SUMIFS(СВЦЭМ!$C$39:$C$782,СВЦЭМ!$A$39:$A$782,$A141,СВЦЭМ!$B$39:$B$782,P$119)+'СЕТ СН'!$I$9+СВЦЭМ!$D$10+'СЕТ СН'!$I$6-'СЕТ СН'!$I$19</f>
        <v>2830.9394326000001</v>
      </c>
      <c r="Q141" s="36">
        <f>SUMIFS(СВЦЭМ!$C$39:$C$782,СВЦЭМ!$A$39:$A$782,$A141,СВЦЭМ!$B$39:$B$782,Q$119)+'СЕТ СН'!$I$9+СВЦЭМ!$D$10+'СЕТ СН'!$I$6-'СЕТ СН'!$I$19</f>
        <v>2847.5492456400002</v>
      </c>
      <c r="R141" s="36">
        <f>SUMIFS(СВЦЭМ!$C$39:$C$782,СВЦЭМ!$A$39:$A$782,$A141,СВЦЭМ!$B$39:$B$782,R$119)+'СЕТ СН'!$I$9+СВЦЭМ!$D$10+'СЕТ СН'!$I$6-'СЕТ СН'!$I$19</f>
        <v>2848.9353540700004</v>
      </c>
      <c r="S141" s="36">
        <f>SUMIFS(СВЦЭМ!$C$39:$C$782,СВЦЭМ!$A$39:$A$782,$A141,СВЦЭМ!$B$39:$B$782,S$119)+'СЕТ СН'!$I$9+СВЦЭМ!$D$10+'СЕТ СН'!$I$6-'СЕТ СН'!$I$19</f>
        <v>2814.2241647800001</v>
      </c>
      <c r="T141" s="36">
        <f>SUMIFS(СВЦЭМ!$C$39:$C$782,СВЦЭМ!$A$39:$A$782,$A141,СВЦЭМ!$B$39:$B$782,T$119)+'СЕТ СН'!$I$9+СВЦЭМ!$D$10+'СЕТ СН'!$I$6-'СЕТ СН'!$I$19</f>
        <v>2770.4886028999999</v>
      </c>
      <c r="U141" s="36">
        <f>SUMIFS(СВЦЭМ!$C$39:$C$782,СВЦЭМ!$A$39:$A$782,$A141,СВЦЭМ!$B$39:$B$782,U$119)+'СЕТ СН'!$I$9+СВЦЭМ!$D$10+'СЕТ СН'!$I$6-'СЕТ СН'!$I$19</f>
        <v>2770.4484722799998</v>
      </c>
      <c r="V141" s="36">
        <f>SUMIFS(СВЦЭМ!$C$39:$C$782,СВЦЭМ!$A$39:$A$782,$A141,СВЦЭМ!$B$39:$B$782,V$119)+'СЕТ СН'!$I$9+СВЦЭМ!$D$10+'СЕТ СН'!$I$6-'СЕТ СН'!$I$19</f>
        <v>2806.1751183400002</v>
      </c>
      <c r="W141" s="36">
        <f>SUMIFS(СВЦЭМ!$C$39:$C$782,СВЦЭМ!$A$39:$A$782,$A141,СВЦЭМ!$B$39:$B$782,W$119)+'СЕТ СН'!$I$9+СВЦЭМ!$D$10+'СЕТ СН'!$I$6-'СЕТ СН'!$I$19</f>
        <v>2819.8766216900003</v>
      </c>
      <c r="X141" s="36">
        <f>SUMIFS(СВЦЭМ!$C$39:$C$782,СВЦЭМ!$A$39:$A$782,$A141,СВЦЭМ!$B$39:$B$782,X$119)+'СЕТ СН'!$I$9+СВЦЭМ!$D$10+'СЕТ СН'!$I$6-'СЕТ СН'!$I$19</f>
        <v>2855.3255265400003</v>
      </c>
      <c r="Y141" s="36">
        <f>SUMIFS(СВЦЭМ!$C$39:$C$782,СВЦЭМ!$A$39:$A$782,$A141,СВЦЭМ!$B$39:$B$782,Y$119)+'СЕТ СН'!$I$9+СВЦЭМ!$D$10+'СЕТ СН'!$I$6-'СЕТ СН'!$I$19</f>
        <v>2891.63707243</v>
      </c>
    </row>
    <row r="142" spans="1:25" ht="15.75" x14ac:dyDescent="0.2">
      <c r="A142" s="35">
        <f t="shared" si="3"/>
        <v>45314</v>
      </c>
      <c r="B142" s="36">
        <f>SUMIFS(СВЦЭМ!$C$39:$C$782,СВЦЭМ!$A$39:$A$782,$A142,СВЦЭМ!$B$39:$B$782,B$119)+'СЕТ СН'!$I$9+СВЦЭМ!$D$10+'СЕТ СН'!$I$6-'СЕТ СН'!$I$19</f>
        <v>2816.3725428300004</v>
      </c>
      <c r="C142" s="36">
        <f>SUMIFS(СВЦЭМ!$C$39:$C$782,СВЦЭМ!$A$39:$A$782,$A142,СВЦЭМ!$B$39:$B$782,C$119)+'СЕТ СН'!$I$9+СВЦЭМ!$D$10+'СЕТ СН'!$I$6-'СЕТ СН'!$I$19</f>
        <v>2861.9929228999999</v>
      </c>
      <c r="D142" s="36">
        <f>SUMIFS(СВЦЭМ!$C$39:$C$782,СВЦЭМ!$A$39:$A$782,$A142,СВЦЭМ!$B$39:$B$782,D$119)+'СЕТ СН'!$I$9+СВЦЭМ!$D$10+'СЕТ СН'!$I$6-'СЕТ СН'!$I$19</f>
        <v>2892.8250596500002</v>
      </c>
      <c r="E142" s="36">
        <f>SUMIFS(СВЦЭМ!$C$39:$C$782,СВЦЭМ!$A$39:$A$782,$A142,СВЦЭМ!$B$39:$B$782,E$119)+'СЕТ СН'!$I$9+СВЦЭМ!$D$10+'СЕТ СН'!$I$6-'СЕТ СН'!$I$19</f>
        <v>2897.8566092399997</v>
      </c>
      <c r="F142" s="36">
        <f>SUMIFS(СВЦЭМ!$C$39:$C$782,СВЦЭМ!$A$39:$A$782,$A142,СВЦЭМ!$B$39:$B$782,F$119)+'СЕТ СН'!$I$9+СВЦЭМ!$D$10+'СЕТ СН'!$I$6-'СЕТ СН'!$I$19</f>
        <v>2893.5658997800001</v>
      </c>
      <c r="G142" s="36">
        <f>SUMIFS(СВЦЭМ!$C$39:$C$782,СВЦЭМ!$A$39:$A$782,$A142,СВЦЭМ!$B$39:$B$782,G$119)+'СЕТ СН'!$I$9+СВЦЭМ!$D$10+'СЕТ СН'!$I$6-'СЕТ СН'!$I$19</f>
        <v>2886.4628599000002</v>
      </c>
      <c r="H142" s="36">
        <f>SUMIFS(СВЦЭМ!$C$39:$C$782,СВЦЭМ!$A$39:$A$782,$A142,СВЦЭМ!$B$39:$B$782,H$119)+'СЕТ СН'!$I$9+СВЦЭМ!$D$10+'СЕТ СН'!$I$6-'СЕТ СН'!$I$19</f>
        <v>2818.5183341700003</v>
      </c>
      <c r="I142" s="36">
        <f>SUMIFS(СВЦЭМ!$C$39:$C$782,СВЦЭМ!$A$39:$A$782,$A142,СВЦЭМ!$B$39:$B$782,I$119)+'СЕТ СН'!$I$9+СВЦЭМ!$D$10+'СЕТ СН'!$I$6-'СЕТ СН'!$I$19</f>
        <v>2776.7969215700004</v>
      </c>
      <c r="J142" s="36">
        <f>SUMIFS(СВЦЭМ!$C$39:$C$782,СВЦЭМ!$A$39:$A$782,$A142,СВЦЭМ!$B$39:$B$782,J$119)+'СЕТ СН'!$I$9+СВЦЭМ!$D$10+'СЕТ СН'!$I$6-'СЕТ СН'!$I$19</f>
        <v>2730.4154545000001</v>
      </c>
      <c r="K142" s="36">
        <f>SUMIFS(СВЦЭМ!$C$39:$C$782,СВЦЭМ!$A$39:$A$782,$A142,СВЦЭМ!$B$39:$B$782,K$119)+'СЕТ СН'!$I$9+СВЦЭМ!$D$10+'СЕТ СН'!$I$6-'СЕТ СН'!$I$19</f>
        <v>2698.9125678999999</v>
      </c>
      <c r="L142" s="36">
        <f>SUMIFS(СВЦЭМ!$C$39:$C$782,СВЦЭМ!$A$39:$A$782,$A142,СВЦЭМ!$B$39:$B$782,L$119)+'СЕТ СН'!$I$9+СВЦЭМ!$D$10+'СЕТ СН'!$I$6-'СЕТ СН'!$I$19</f>
        <v>2711.6164726200004</v>
      </c>
      <c r="M142" s="36">
        <f>SUMIFS(СВЦЭМ!$C$39:$C$782,СВЦЭМ!$A$39:$A$782,$A142,СВЦЭМ!$B$39:$B$782,M$119)+'СЕТ СН'!$I$9+СВЦЭМ!$D$10+'СЕТ СН'!$I$6-'СЕТ СН'!$I$19</f>
        <v>2750.1681034600001</v>
      </c>
      <c r="N142" s="36">
        <f>SUMIFS(СВЦЭМ!$C$39:$C$782,СВЦЭМ!$A$39:$A$782,$A142,СВЦЭМ!$B$39:$B$782,N$119)+'СЕТ СН'!$I$9+СВЦЭМ!$D$10+'СЕТ СН'!$I$6-'СЕТ СН'!$I$19</f>
        <v>2763.9289050699999</v>
      </c>
      <c r="O142" s="36">
        <f>SUMIFS(СВЦЭМ!$C$39:$C$782,СВЦЭМ!$A$39:$A$782,$A142,СВЦЭМ!$B$39:$B$782,O$119)+'СЕТ СН'!$I$9+СВЦЭМ!$D$10+'СЕТ СН'!$I$6-'СЕТ СН'!$I$19</f>
        <v>2770.67738052</v>
      </c>
      <c r="P142" s="36">
        <f>SUMIFS(СВЦЭМ!$C$39:$C$782,СВЦЭМ!$A$39:$A$782,$A142,СВЦЭМ!$B$39:$B$782,P$119)+'СЕТ СН'!$I$9+СВЦЭМ!$D$10+'СЕТ СН'!$I$6-'СЕТ СН'!$I$19</f>
        <v>2779.5268277700002</v>
      </c>
      <c r="Q142" s="36">
        <f>SUMIFS(СВЦЭМ!$C$39:$C$782,СВЦЭМ!$A$39:$A$782,$A142,СВЦЭМ!$B$39:$B$782,Q$119)+'СЕТ СН'!$I$9+СВЦЭМ!$D$10+'СЕТ СН'!$I$6-'СЕТ СН'!$I$19</f>
        <v>2791.2489355400003</v>
      </c>
      <c r="R142" s="36">
        <f>SUMIFS(СВЦЭМ!$C$39:$C$782,СВЦЭМ!$A$39:$A$782,$A142,СВЦЭМ!$B$39:$B$782,R$119)+'СЕТ СН'!$I$9+СВЦЭМ!$D$10+'СЕТ СН'!$I$6-'СЕТ СН'!$I$19</f>
        <v>2791.2820834100003</v>
      </c>
      <c r="S142" s="36">
        <f>SUMIFS(СВЦЭМ!$C$39:$C$782,СВЦЭМ!$A$39:$A$782,$A142,СВЦЭМ!$B$39:$B$782,S$119)+'СЕТ СН'!$I$9+СВЦЭМ!$D$10+'СЕТ СН'!$I$6-'СЕТ СН'!$I$19</f>
        <v>2763.2329253100002</v>
      </c>
      <c r="T142" s="36">
        <f>SUMIFS(СВЦЭМ!$C$39:$C$782,СВЦЭМ!$A$39:$A$782,$A142,СВЦЭМ!$B$39:$B$782,T$119)+'СЕТ СН'!$I$9+СВЦЭМ!$D$10+'СЕТ СН'!$I$6-'СЕТ СН'!$I$19</f>
        <v>2722.2321576000004</v>
      </c>
      <c r="U142" s="36">
        <f>SUMIFS(СВЦЭМ!$C$39:$C$782,СВЦЭМ!$A$39:$A$782,$A142,СВЦЭМ!$B$39:$B$782,U$119)+'СЕТ СН'!$I$9+СВЦЭМ!$D$10+'СЕТ СН'!$I$6-'СЕТ СН'!$I$19</f>
        <v>2727.62391011</v>
      </c>
      <c r="V142" s="36">
        <f>SUMIFS(СВЦЭМ!$C$39:$C$782,СВЦЭМ!$A$39:$A$782,$A142,СВЦЭМ!$B$39:$B$782,V$119)+'СЕТ СН'!$I$9+СВЦЭМ!$D$10+'СЕТ СН'!$I$6-'СЕТ СН'!$I$19</f>
        <v>2732.0462190600001</v>
      </c>
      <c r="W142" s="36">
        <f>SUMIFS(СВЦЭМ!$C$39:$C$782,СВЦЭМ!$A$39:$A$782,$A142,СВЦЭМ!$B$39:$B$782,W$119)+'СЕТ СН'!$I$9+СВЦЭМ!$D$10+'СЕТ СН'!$I$6-'СЕТ СН'!$I$19</f>
        <v>2744.7253772900003</v>
      </c>
      <c r="X142" s="36">
        <f>SUMIFS(СВЦЭМ!$C$39:$C$782,СВЦЭМ!$A$39:$A$782,$A142,СВЦЭМ!$B$39:$B$782,X$119)+'СЕТ СН'!$I$9+СВЦЭМ!$D$10+'СЕТ СН'!$I$6-'СЕТ СН'!$I$19</f>
        <v>2774.55485615</v>
      </c>
      <c r="Y142" s="36">
        <f>SUMIFS(СВЦЭМ!$C$39:$C$782,СВЦЭМ!$A$39:$A$782,$A142,СВЦЭМ!$B$39:$B$782,Y$119)+'СЕТ СН'!$I$9+СВЦЭМ!$D$10+'СЕТ СН'!$I$6-'СЕТ СН'!$I$19</f>
        <v>2809.0338725400002</v>
      </c>
    </row>
    <row r="143" spans="1:25" ht="15.75" x14ac:dyDescent="0.2">
      <c r="A143" s="35">
        <f t="shared" si="3"/>
        <v>45315</v>
      </c>
      <c r="B143" s="36">
        <f>SUMIFS(СВЦЭМ!$C$39:$C$782,СВЦЭМ!$A$39:$A$782,$A143,СВЦЭМ!$B$39:$B$782,B$119)+'СЕТ СН'!$I$9+СВЦЭМ!$D$10+'СЕТ СН'!$I$6-'СЕТ СН'!$I$19</f>
        <v>2898.0260592099999</v>
      </c>
      <c r="C143" s="36">
        <f>SUMIFS(СВЦЭМ!$C$39:$C$782,СВЦЭМ!$A$39:$A$782,$A143,СВЦЭМ!$B$39:$B$782,C$119)+'СЕТ СН'!$I$9+СВЦЭМ!$D$10+'СЕТ СН'!$I$6-'СЕТ СН'!$I$19</f>
        <v>2940.5105482899999</v>
      </c>
      <c r="D143" s="36">
        <f>SUMIFS(СВЦЭМ!$C$39:$C$782,СВЦЭМ!$A$39:$A$782,$A143,СВЦЭМ!$B$39:$B$782,D$119)+'СЕТ СН'!$I$9+СВЦЭМ!$D$10+'СЕТ СН'!$I$6-'СЕТ СН'!$I$19</f>
        <v>2950.4078912199998</v>
      </c>
      <c r="E143" s="36">
        <f>SUMIFS(СВЦЭМ!$C$39:$C$782,СВЦЭМ!$A$39:$A$782,$A143,СВЦЭМ!$B$39:$B$782,E$119)+'СЕТ СН'!$I$9+СВЦЭМ!$D$10+'СЕТ СН'!$I$6-'СЕТ СН'!$I$19</f>
        <v>2970.5538249599999</v>
      </c>
      <c r="F143" s="36">
        <f>SUMIFS(СВЦЭМ!$C$39:$C$782,СВЦЭМ!$A$39:$A$782,$A143,СВЦЭМ!$B$39:$B$782,F$119)+'СЕТ СН'!$I$9+СВЦЭМ!$D$10+'СЕТ СН'!$I$6-'СЕТ СН'!$I$19</f>
        <v>2960.1897478699998</v>
      </c>
      <c r="G143" s="36">
        <f>SUMIFS(СВЦЭМ!$C$39:$C$782,СВЦЭМ!$A$39:$A$782,$A143,СВЦЭМ!$B$39:$B$782,G$119)+'СЕТ СН'!$I$9+СВЦЭМ!$D$10+'СЕТ СН'!$I$6-'СЕТ СН'!$I$19</f>
        <v>2940.3803311699999</v>
      </c>
      <c r="H143" s="36">
        <f>SUMIFS(СВЦЭМ!$C$39:$C$782,СВЦЭМ!$A$39:$A$782,$A143,СВЦЭМ!$B$39:$B$782,H$119)+'СЕТ СН'!$I$9+СВЦЭМ!$D$10+'СЕТ СН'!$I$6-'СЕТ СН'!$I$19</f>
        <v>2902.6363588200002</v>
      </c>
      <c r="I143" s="36">
        <f>SUMIFS(СВЦЭМ!$C$39:$C$782,СВЦЭМ!$A$39:$A$782,$A143,СВЦЭМ!$B$39:$B$782,I$119)+'СЕТ СН'!$I$9+СВЦЭМ!$D$10+'СЕТ СН'!$I$6-'СЕТ СН'!$I$19</f>
        <v>2863.78178364</v>
      </c>
      <c r="J143" s="36">
        <f>SUMIFS(СВЦЭМ!$C$39:$C$782,СВЦЭМ!$A$39:$A$782,$A143,СВЦЭМ!$B$39:$B$782,J$119)+'СЕТ СН'!$I$9+СВЦЭМ!$D$10+'СЕТ СН'!$I$6-'СЕТ СН'!$I$19</f>
        <v>2816.8965670799998</v>
      </c>
      <c r="K143" s="36">
        <f>SUMIFS(СВЦЭМ!$C$39:$C$782,СВЦЭМ!$A$39:$A$782,$A143,СВЦЭМ!$B$39:$B$782,K$119)+'СЕТ СН'!$I$9+СВЦЭМ!$D$10+'СЕТ СН'!$I$6-'СЕТ СН'!$I$19</f>
        <v>2798.4233271600001</v>
      </c>
      <c r="L143" s="36">
        <f>SUMIFS(СВЦЭМ!$C$39:$C$782,СВЦЭМ!$A$39:$A$782,$A143,СВЦЭМ!$B$39:$B$782,L$119)+'СЕТ СН'!$I$9+СВЦЭМ!$D$10+'СЕТ СН'!$I$6-'СЕТ СН'!$I$19</f>
        <v>2783.99875901</v>
      </c>
      <c r="M143" s="36">
        <f>SUMIFS(СВЦЭМ!$C$39:$C$782,СВЦЭМ!$A$39:$A$782,$A143,СВЦЭМ!$B$39:$B$782,M$119)+'СЕТ СН'!$I$9+СВЦЭМ!$D$10+'СЕТ СН'!$I$6-'СЕТ СН'!$I$19</f>
        <v>2819.68353045</v>
      </c>
      <c r="N143" s="36">
        <f>SUMIFS(СВЦЭМ!$C$39:$C$782,СВЦЭМ!$A$39:$A$782,$A143,СВЦЭМ!$B$39:$B$782,N$119)+'СЕТ СН'!$I$9+СВЦЭМ!$D$10+'СЕТ СН'!$I$6-'СЕТ СН'!$I$19</f>
        <v>2841.9601144900003</v>
      </c>
      <c r="O143" s="36">
        <f>SUMIFS(СВЦЭМ!$C$39:$C$782,СВЦЭМ!$A$39:$A$782,$A143,СВЦЭМ!$B$39:$B$782,O$119)+'СЕТ СН'!$I$9+СВЦЭМ!$D$10+'СЕТ СН'!$I$6-'СЕТ СН'!$I$19</f>
        <v>2841.7716401799998</v>
      </c>
      <c r="P143" s="36">
        <f>SUMIFS(СВЦЭМ!$C$39:$C$782,СВЦЭМ!$A$39:$A$782,$A143,СВЦЭМ!$B$39:$B$782,P$119)+'СЕТ СН'!$I$9+СВЦЭМ!$D$10+'СЕТ СН'!$I$6-'СЕТ СН'!$I$19</f>
        <v>2858.1051384299999</v>
      </c>
      <c r="Q143" s="36">
        <f>SUMIFS(СВЦЭМ!$C$39:$C$782,СВЦЭМ!$A$39:$A$782,$A143,СВЦЭМ!$B$39:$B$782,Q$119)+'СЕТ СН'!$I$9+СВЦЭМ!$D$10+'СЕТ СН'!$I$6-'СЕТ СН'!$I$19</f>
        <v>2864.44374393</v>
      </c>
      <c r="R143" s="36">
        <f>SUMIFS(СВЦЭМ!$C$39:$C$782,СВЦЭМ!$A$39:$A$782,$A143,СВЦЭМ!$B$39:$B$782,R$119)+'СЕТ СН'!$I$9+СВЦЭМ!$D$10+'СЕТ СН'!$I$6-'СЕТ СН'!$I$19</f>
        <v>2862.10834449</v>
      </c>
      <c r="S143" s="36">
        <f>SUMIFS(СВЦЭМ!$C$39:$C$782,СВЦЭМ!$A$39:$A$782,$A143,СВЦЭМ!$B$39:$B$782,S$119)+'СЕТ СН'!$I$9+СВЦЭМ!$D$10+'СЕТ СН'!$I$6-'СЕТ СН'!$I$19</f>
        <v>2839.7529032900002</v>
      </c>
      <c r="T143" s="36">
        <f>SUMIFS(СВЦЭМ!$C$39:$C$782,СВЦЭМ!$A$39:$A$782,$A143,СВЦЭМ!$B$39:$B$782,T$119)+'СЕТ СН'!$I$9+СВЦЭМ!$D$10+'СЕТ СН'!$I$6-'СЕТ СН'!$I$19</f>
        <v>2794.1974781500003</v>
      </c>
      <c r="U143" s="36">
        <f>SUMIFS(СВЦЭМ!$C$39:$C$782,СВЦЭМ!$A$39:$A$782,$A143,СВЦЭМ!$B$39:$B$782,U$119)+'СЕТ СН'!$I$9+СВЦЭМ!$D$10+'СЕТ СН'!$I$6-'СЕТ СН'!$I$19</f>
        <v>2788.3454394500004</v>
      </c>
      <c r="V143" s="36">
        <f>SUMIFS(СВЦЭМ!$C$39:$C$782,СВЦЭМ!$A$39:$A$782,$A143,СВЦЭМ!$B$39:$B$782,V$119)+'СЕТ СН'!$I$9+СВЦЭМ!$D$10+'СЕТ СН'!$I$6-'СЕТ СН'!$I$19</f>
        <v>2801.1959381699999</v>
      </c>
      <c r="W143" s="36">
        <f>SUMIFS(СВЦЭМ!$C$39:$C$782,СВЦЭМ!$A$39:$A$782,$A143,СВЦЭМ!$B$39:$B$782,W$119)+'СЕТ СН'!$I$9+СВЦЭМ!$D$10+'СЕТ СН'!$I$6-'СЕТ СН'!$I$19</f>
        <v>2822.1628893200004</v>
      </c>
      <c r="X143" s="36">
        <f>SUMIFS(СВЦЭМ!$C$39:$C$782,СВЦЭМ!$A$39:$A$782,$A143,СВЦЭМ!$B$39:$B$782,X$119)+'СЕТ СН'!$I$9+СВЦЭМ!$D$10+'СЕТ СН'!$I$6-'СЕТ СН'!$I$19</f>
        <v>2838.4993834800002</v>
      </c>
      <c r="Y143" s="36">
        <f>SUMIFS(СВЦЭМ!$C$39:$C$782,СВЦЭМ!$A$39:$A$782,$A143,СВЦЭМ!$B$39:$B$782,Y$119)+'СЕТ СН'!$I$9+СВЦЭМ!$D$10+'СЕТ СН'!$I$6-'СЕТ СН'!$I$19</f>
        <v>2859.9413254300002</v>
      </c>
    </row>
    <row r="144" spans="1:25" ht="15.75" x14ac:dyDescent="0.2">
      <c r="A144" s="35">
        <f t="shared" si="3"/>
        <v>45316</v>
      </c>
      <c r="B144" s="36">
        <f>SUMIFS(СВЦЭМ!$C$39:$C$782,СВЦЭМ!$A$39:$A$782,$A144,СВЦЭМ!$B$39:$B$782,B$119)+'СЕТ СН'!$I$9+СВЦЭМ!$D$10+'СЕТ СН'!$I$6-'СЕТ СН'!$I$19</f>
        <v>2842.2778098200001</v>
      </c>
      <c r="C144" s="36">
        <f>SUMIFS(СВЦЭМ!$C$39:$C$782,СВЦЭМ!$A$39:$A$782,$A144,СВЦЭМ!$B$39:$B$782,C$119)+'СЕТ СН'!$I$9+СВЦЭМ!$D$10+'СЕТ СН'!$I$6-'СЕТ СН'!$I$19</f>
        <v>2888.4701038200001</v>
      </c>
      <c r="D144" s="36">
        <f>SUMIFS(СВЦЭМ!$C$39:$C$782,СВЦЭМ!$A$39:$A$782,$A144,СВЦЭМ!$B$39:$B$782,D$119)+'СЕТ СН'!$I$9+СВЦЭМ!$D$10+'СЕТ СН'!$I$6-'СЕТ СН'!$I$19</f>
        <v>2925.8796043100001</v>
      </c>
      <c r="E144" s="36">
        <f>SUMIFS(СВЦЭМ!$C$39:$C$782,СВЦЭМ!$A$39:$A$782,$A144,СВЦЭМ!$B$39:$B$782,E$119)+'СЕТ СН'!$I$9+СВЦЭМ!$D$10+'СЕТ СН'!$I$6-'СЕТ СН'!$I$19</f>
        <v>2924.3941895999997</v>
      </c>
      <c r="F144" s="36">
        <f>SUMIFS(СВЦЭМ!$C$39:$C$782,СВЦЭМ!$A$39:$A$782,$A144,СВЦЭМ!$B$39:$B$782,F$119)+'СЕТ СН'!$I$9+СВЦЭМ!$D$10+'СЕТ СН'!$I$6-'СЕТ СН'!$I$19</f>
        <v>2914.9293728299999</v>
      </c>
      <c r="G144" s="36">
        <f>SUMIFS(СВЦЭМ!$C$39:$C$782,СВЦЭМ!$A$39:$A$782,$A144,СВЦЭМ!$B$39:$B$782,G$119)+'СЕТ СН'!$I$9+СВЦЭМ!$D$10+'СЕТ СН'!$I$6-'СЕТ СН'!$I$19</f>
        <v>2907.2226289</v>
      </c>
      <c r="H144" s="36">
        <f>SUMIFS(СВЦЭМ!$C$39:$C$782,СВЦЭМ!$A$39:$A$782,$A144,СВЦЭМ!$B$39:$B$782,H$119)+'СЕТ СН'!$I$9+СВЦЭМ!$D$10+'СЕТ СН'!$I$6-'СЕТ СН'!$I$19</f>
        <v>2822.2193372700003</v>
      </c>
      <c r="I144" s="36">
        <f>SUMIFS(СВЦЭМ!$C$39:$C$782,СВЦЭМ!$A$39:$A$782,$A144,СВЦЭМ!$B$39:$B$782,I$119)+'СЕТ СН'!$I$9+СВЦЭМ!$D$10+'СЕТ СН'!$I$6-'СЕТ СН'!$I$19</f>
        <v>2770.1687736100002</v>
      </c>
      <c r="J144" s="36">
        <f>SUMIFS(СВЦЭМ!$C$39:$C$782,СВЦЭМ!$A$39:$A$782,$A144,СВЦЭМ!$B$39:$B$782,J$119)+'СЕТ СН'!$I$9+СВЦЭМ!$D$10+'СЕТ СН'!$I$6-'СЕТ СН'!$I$19</f>
        <v>2733.69768307</v>
      </c>
      <c r="K144" s="36">
        <f>SUMIFS(СВЦЭМ!$C$39:$C$782,СВЦЭМ!$A$39:$A$782,$A144,СВЦЭМ!$B$39:$B$782,K$119)+'СЕТ СН'!$I$9+СВЦЭМ!$D$10+'СЕТ СН'!$I$6-'СЕТ СН'!$I$19</f>
        <v>2709.6861634100001</v>
      </c>
      <c r="L144" s="36">
        <f>SUMIFS(СВЦЭМ!$C$39:$C$782,СВЦЭМ!$A$39:$A$782,$A144,СВЦЭМ!$B$39:$B$782,L$119)+'СЕТ СН'!$I$9+СВЦЭМ!$D$10+'СЕТ СН'!$I$6-'СЕТ СН'!$I$19</f>
        <v>2698.2464423700003</v>
      </c>
      <c r="M144" s="36">
        <f>SUMIFS(СВЦЭМ!$C$39:$C$782,СВЦЭМ!$A$39:$A$782,$A144,СВЦЭМ!$B$39:$B$782,M$119)+'СЕТ СН'!$I$9+СВЦЭМ!$D$10+'СЕТ СН'!$I$6-'СЕТ СН'!$I$19</f>
        <v>2721.1714149099998</v>
      </c>
      <c r="N144" s="36">
        <f>SUMIFS(СВЦЭМ!$C$39:$C$782,СВЦЭМ!$A$39:$A$782,$A144,СВЦЭМ!$B$39:$B$782,N$119)+'СЕТ СН'!$I$9+СВЦЭМ!$D$10+'СЕТ СН'!$I$6-'СЕТ СН'!$I$19</f>
        <v>2739.6282056500004</v>
      </c>
      <c r="O144" s="36">
        <f>SUMIFS(СВЦЭМ!$C$39:$C$782,СВЦЭМ!$A$39:$A$782,$A144,СВЦЭМ!$B$39:$B$782,O$119)+'СЕТ СН'!$I$9+СВЦЭМ!$D$10+'СЕТ СН'!$I$6-'СЕТ СН'!$I$19</f>
        <v>2742.7743587700002</v>
      </c>
      <c r="P144" s="36">
        <f>SUMIFS(СВЦЭМ!$C$39:$C$782,СВЦЭМ!$A$39:$A$782,$A144,СВЦЭМ!$B$39:$B$782,P$119)+'СЕТ СН'!$I$9+СВЦЭМ!$D$10+'СЕТ СН'!$I$6-'СЕТ СН'!$I$19</f>
        <v>2756.8118924999999</v>
      </c>
      <c r="Q144" s="36">
        <f>SUMIFS(СВЦЭМ!$C$39:$C$782,СВЦЭМ!$A$39:$A$782,$A144,СВЦЭМ!$B$39:$B$782,Q$119)+'СЕТ СН'!$I$9+СВЦЭМ!$D$10+'СЕТ СН'!$I$6-'СЕТ СН'!$I$19</f>
        <v>2759.8450914800001</v>
      </c>
      <c r="R144" s="36">
        <f>SUMIFS(СВЦЭМ!$C$39:$C$782,СВЦЭМ!$A$39:$A$782,$A144,СВЦЭМ!$B$39:$B$782,R$119)+'СЕТ СН'!$I$9+СВЦЭМ!$D$10+'СЕТ СН'!$I$6-'СЕТ СН'!$I$19</f>
        <v>2758.1376452800005</v>
      </c>
      <c r="S144" s="36">
        <f>SUMIFS(СВЦЭМ!$C$39:$C$782,СВЦЭМ!$A$39:$A$782,$A144,СВЦЭМ!$B$39:$B$782,S$119)+'СЕТ СН'!$I$9+СВЦЭМ!$D$10+'СЕТ СН'!$I$6-'СЕТ СН'!$I$19</f>
        <v>2738.6390995199999</v>
      </c>
      <c r="T144" s="36">
        <f>SUMIFS(СВЦЭМ!$C$39:$C$782,СВЦЭМ!$A$39:$A$782,$A144,СВЦЭМ!$B$39:$B$782,T$119)+'СЕТ СН'!$I$9+СВЦЭМ!$D$10+'СЕТ СН'!$I$6-'СЕТ СН'!$I$19</f>
        <v>2690.1169228700001</v>
      </c>
      <c r="U144" s="36">
        <f>SUMIFS(СВЦЭМ!$C$39:$C$782,СВЦЭМ!$A$39:$A$782,$A144,СВЦЭМ!$B$39:$B$782,U$119)+'СЕТ СН'!$I$9+СВЦЭМ!$D$10+'СЕТ СН'!$I$6-'СЕТ СН'!$I$19</f>
        <v>2694.4940768400002</v>
      </c>
      <c r="V144" s="36">
        <f>SUMIFS(СВЦЭМ!$C$39:$C$782,СВЦЭМ!$A$39:$A$782,$A144,СВЦЭМ!$B$39:$B$782,V$119)+'СЕТ СН'!$I$9+СВЦЭМ!$D$10+'СЕТ СН'!$I$6-'СЕТ СН'!$I$19</f>
        <v>2746.8221929800002</v>
      </c>
      <c r="W144" s="36">
        <f>SUMIFS(СВЦЭМ!$C$39:$C$782,СВЦЭМ!$A$39:$A$782,$A144,СВЦЭМ!$B$39:$B$782,W$119)+'СЕТ СН'!$I$9+СВЦЭМ!$D$10+'СЕТ СН'!$I$6-'СЕТ СН'!$I$19</f>
        <v>2757.4635084000001</v>
      </c>
      <c r="X144" s="36">
        <f>SUMIFS(СВЦЭМ!$C$39:$C$782,СВЦЭМ!$A$39:$A$782,$A144,СВЦЭМ!$B$39:$B$782,X$119)+'СЕТ СН'!$I$9+СВЦЭМ!$D$10+'СЕТ СН'!$I$6-'СЕТ СН'!$I$19</f>
        <v>2784.1260854000002</v>
      </c>
      <c r="Y144" s="36">
        <f>SUMIFS(СВЦЭМ!$C$39:$C$782,СВЦЭМ!$A$39:$A$782,$A144,СВЦЭМ!$B$39:$B$782,Y$119)+'СЕТ СН'!$I$9+СВЦЭМ!$D$10+'СЕТ СН'!$I$6-'СЕТ СН'!$I$19</f>
        <v>2793.5533039700003</v>
      </c>
    </row>
    <row r="145" spans="1:26" ht="15.75" x14ac:dyDescent="0.2">
      <c r="A145" s="35">
        <f t="shared" si="3"/>
        <v>45317</v>
      </c>
      <c r="B145" s="36">
        <f>SUMIFS(СВЦЭМ!$C$39:$C$782,СВЦЭМ!$A$39:$A$782,$A145,СВЦЭМ!$B$39:$B$782,B$119)+'СЕТ СН'!$I$9+СВЦЭМ!$D$10+'СЕТ СН'!$I$6-'СЕТ СН'!$I$19</f>
        <v>2854.7950087200002</v>
      </c>
      <c r="C145" s="36">
        <f>SUMIFS(СВЦЭМ!$C$39:$C$782,СВЦЭМ!$A$39:$A$782,$A145,СВЦЭМ!$B$39:$B$782,C$119)+'СЕТ СН'!$I$9+СВЦЭМ!$D$10+'СЕТ СН'!$I$6-'СЕТ СН'!$I$19</f>
        <v>2899.6080332399997</v>
      </c>
      <c r="D145" s="36">
        <f>SUMIFS(СВЦЭМ!$C$39:$C$782,СВЦЭМ!$A$39:$A$782,$A145,СВЦЭМ!$B$39:$B$782,D$119)+'СЕТ СН'!$I$9+СВЦЭМ!$D$10+'СЕТ СН'!$I$6-'СЕТ СН'!$I$19</f>
        <v>2915.6463391699999</v>
      </c>
      <c r="E145" s="36">
        <f>SUMIFS(СВЦЭМ!$C$39:$C$782,СВЦЭМ!$A$39:$A$782,$A145,СВЦЭМ!$B$39:$B$782,E$119)+'СЕТ СН'!$I$9+СВЦЭМ!$D$10+'СЕТ СН'!$I$6-'СЕТ СН'!$I$19</f>
        <v>2915.2224767299999</v>
      </c>
      <c r="F145" s="36">
        <f>SUMIFS(СВЦЭМ!$C$39:$C$782,СВЦЭМ!$A$39:$A$782,$A145,СВЦЭМ!$B$39:$B$782,F$119)+'СЕТ СН'!$I$9+СВЦЭМ!$D$10+'СЕТ СН'!$I$6-'СЕТ СН'!$I$19</f>
        <v>2912.6014398799998</v>
      </c>
      <c r="G145" s="36">
        <f>SUMIFS(СВЦЭМ!$C$39:$C$782,СВЦЭМ!$A$39:$A$782,$A145,СВЦЭМ!$B$39:$B$782,G$119)+'СЕТ СН'!$I$9+СВЦЭМ!$D$10+'СЕТ СН'!$I$6-'СЕТ СН'!$I$19</f>
        <v>2900.6970691899996</v>
      </c>
      <c r="H145" s="36">
        <f>SUMIFS(СВЦЭМ!$C$39:$C$782,СВЦЭМ!$A$39:$A$782,$A145,СВЦЭМ!$B$39:$B$782,H$119)+'СЕТ СН'!$I$9+СВЦЭМ!$D$10+'СЕТ СН'!$I$6-'СЕТ СН'!$I$19</f>
        <v>2843.8078280300001</v>
      </c>
      <c r="I145" s="36">
        <f>SUMIFS(СВЦЭМ!$C$39:$C$782,СВЦЭМ!$A$39:$A$782,$A145,СВЦЭМ!$B$39:$B$782,I$119)+'СЕТ СН'!$I$9+СВЦЭМ!$D$10+'СЕТ СН'!$I$6-'СЕТ СН'!$I$19</f>
        <v>2795.9222399700002</v>
      </c>
      <c r="J145" s="36">
        <f>SUMIFS(СВЦЭМ!$C$39:$C$782,СВЦЭМ!$A$39:$A$782,$A145,СВЦЭМ!$B$39:$B$782,J$119)+'СЕТ СН'!$I$9+СВЦЭМ!$D$10+'СЕТ СН'!$I$6-'СЕТ СН'!$I$19</f>
        <v>2732.2357887900002</v>
      </c>
      <c r="K145" s="36">
        <f>SUMIFS(СВЦЭМ!$C$39:$C$782,СВЦЭМ!$A$39:$A$782,$A145,СВЦЭМ!$B$39:$B$782,K$119)+'СЕТ СН'!$I$9+СВЦЭМ!$D$10+'СЕТ СН'!$I$6-'СЕТ СН'!$I$19</f>
        <v>2733.0678642299999</v>
      </c>
      <c r="L145" s="36">
        <f>SUMIFS(СВЦЭМ!$C$39:$C$782,СВЦЭМ!$A$39:$A$782,$A145,СВЦЭМ!$B$39:$B$782,L$119)+'СЕТ СН'!$I$9+СВЦЭМ!$D$10+'СЕТ СН'!$I$6-'СЕТ СН'!$I$19</f>
        <v>2730.3484056699999</v>
      </c>
      <c r="M145" s="36">
        <f>SUMIFS(СВЦЭМ!$C$39:$C$782,СВЦЭМ!$A$39:$A$782,$A145,СВЦЭМ!$B$39:$B$782,M$119)+'СЕТ СН'!$I$9+СВЦЭМ!$D$10+'СЕТ СН'!$I$6-'СЕТ СН'!$I$19</f>
        <v>2741.4274106299999</v>
      </c>
      <c r="N145" s="36">
        <f>SUMIFS(СВЦЭМ!$C$39:$C$782,СВЦЭМ!$A$39:$A$782,$A145,СВЦЭМ!$B$39:$B$782,N$119)+'СЕТ СН'!$I$9+СВЦЭМ!$D$10+'СЕТ СН'!$I$6-'СЕТ СН'!$I$19</f>
        <v>2750.7789322400004</v>
      </c>
      <c r="O145" s="36">
        <f>SUMIFS(СВЦЭМ!$C$39:$C$782,СВЦЭМ!$A$39:$A$782,$A145,СВЦЭМ!$B$39:$B$782,O$119)+'СЕТ СН'!$I$9+СВЦЭМ!$D$10+'СЕТ СН'!$I$6-'СЕТ СН'!$I$19</f>
        <v>2747.2043831700003</v>
      </c>
      <c r="P145" s="36">
        <f>SUMIFS(СВЦЭМ!$C$39:$C$782,СВЦЭМ!$A$39:$A$782,$A145,СВЦЭМ!$B$39:$B$782,P$119)+'СЕТ СН'!$I$9+СВЦЭМ!$D$10+'СЕТ СН'!$I$6-'СЕТ СН'!$I$19</f>
        <v>2742.6779829500001</v>
      </c>
      <c r="Q145" s="36">
        <f>SUMIFS(СВЦЭМ!$C$39:$C$782,СВЦЭМ!$A$39:$A$782,$A145,СВЦЭМ!$B$39:$B$782,Q$119)+'СЕТ СН'!$I$9+СВЦЭМ!$D$10+'СЕТ СН'!$I$6-'СЕТ СН'!$I$19</f>
        <v>2765.3761003700001</v>
      </c>
      <c r="R145" s="36">
        <f>SUMIFS(СВЦЭМ!$C$39:$C$782,СВЦЭМ!$A$39:$A$782,$A145,СВЦЭМ!$B$39:$B$782,R$119)+'СЕТ СН'!$I$9+СВЦЭМ!$D$10+'СЕТ СН'!$I$6-'СЕТ СН'!$I$19</f>
        <v>2784.8173598800004</v>
      </c>
      <c r="S145" s="36">
        <f>SUMIFS(СВЦЭМ!$C$39:$C$782,СВЦЭМ!$A$39:$A$782,$A145,СВЦЭМ!$B$39:$B$782,S$119)+'СЕТ СН'!$I$9+СВЦЭМ!$D$10+'СЕТ СН'!$I$6-'СЕТ СН'!$I$19</f>
        <v>2768.52536048</v>
      </c>
      <c r="T145" s="36">
        <f>SUMIFS(СВЦЭМ!$C$39:$C$782,СВЦЭМ!$A$39:$A$782,$A145,СВЦЭМ!$B$39:$B$782,T$119)+'СЕТ СН'!$I$9+СВЦЭМ!$D$10+'СЕТ СН'!$I$6-'СЕТ СН'!$I$19</f>
        <v>2722.2299135800004</v>
      </c>
      <c r="U145" s="36">
        <f>SUMIFS(СВЦЭМ!$C$39:$C$782,СВЦЭМ!$A$39:$A$782,$A145,СВЦЭМ!$B$39:$B$782,U$119)+'СЕТ СН'!$I$9+СВЦЭМ!$D$10+'СЕТ СН'!$I$6-'СЕТ СН'!$I$19</f>
        <v>2699.9577875000004</v>
      </c>
      <c r="V145" s="36">
        <f>SUMIFS(СВЦЭМ!$C$39:$C$782,СВЦЭМ!$A$39:$A$782,$A145,СВЦЭМ!$B$39:$B$782,V$119)+'СЕТ СН'!$I$9+СВЦЭМ!$D$10+'СЕТ СН'!$I$6-'СЕТ СН'!$I$19</f>
        <v>2744.4461228099999</v>
      </c>
      <c r="W145" s="36">
        <f>SUMIFS(СВЦЭМ!$C$39:$C$782,СВЦЭМ!$A$39:$A$782,$A145,СВЦЭМ!$B$39:$B$782,W$119)+'СЕТ СН'!$I$9+СВЦЭМ!$D$10+'СЕТ СН'!$I$6-'СЕТ СН'!$I$19</f>
        <v>2740.4460459500001</v>
      </c>
      <c r="X145" s="36">
        <f>SUMIFS(СВЦЭМ!$C$39:$C$782,СВЦЭМ!$A$39:$A$782,$A145,СВЦЭМ!$B$39:$B$782,X$119)+'СЕТ СН'!$I$9+СВЦЭМ!$D$10+'СЕТ СН'!$I$6-'СЕТ СН'!$I$19</f>
        <v>2766.3826004100001</v>
      </c>
      <c r="Y145" s="36">
        <f>SUMIFS(СВЦЭМ!$C$39:$C$782,СВЦЭМ!$A$39:$A$782,$A145,СВЦЭМ!$B$39:$B$782,Y$119)+'СЕТ СН'!$I$9+СВЦЭМ!$D$10+'СЕТ СН'!$I$6-'СЕТ СН'!$I$19</f>
        <v>2868.4129428800002</v>
      </c>
    </row>
    <row r="146" spans="1:26" ht="15.75" x14ac:dyDescent="0.2">
      <c r="A146" s="35">
        <f t="shared" si="3"/>
        <v>45318</v>
      </c>
      <c r="B146" s="36">
        <f>SUMIFS(СВЦЭМ!$C$39:$C$782,СВЦЭМ!$A$39:$A$782,$A146,СВЦЭМ!$B$39:$B$782,B$119)+'СЕТ СН'!$I$9+СВЦЭМ!$D$10+'СЕТ СН'!$I$6-'СЕТ СН'!$I$19</f>
        <v>2716.6567933800002</v>
      </c>
      <c r="C146" s="36">
        <f>SUMIFS(СВЦЭМ!$C$39:$C$782,СВЦЭМ!$A$39:$A$782,$A146,СВЦЭМ!$B$39:$B$782,C$119)+'СЕТ СН'!$I$9+СВЦЭМ!$D$10+'СЕТ СН'!$I$6-'СЕТ СН'!$I$19</f>
        <v>2748.9948526600001</v>
      </c>
      <c r="D146" s="36">
        <f>SUMIFS(СВЦЭМ!$C$39:$C$782,СВЦЭМ!$A$39:$A$782,$A146,СВЦЭМ!$B$39:$B$782,D$119)+'СЕТ СН'!$I$9+СВЦЭМ!$D$10+'СЕТ СН'!$I$6-'СЕТ СН'!$I$19</f>
        <v>2772.1495507600002</v>
      </c>
      <c r="E146" s="36">
        <f>SUMIFS(СВЦЭМ!$C$39:$C$782,СВЦЭМ!$A$39:$A$782,$A146,СВЦЭМ!$B$39:$B$782,E$119)+'СЕТ СН'!$I$9+СВЦЭМ!$D$10+'СЕТ СН'!$I$6-'СЕТ СН'!$I$19</f>
        <v>2781.6745771700002</v>
      </c>
      <c r="F146" s="36">
        <f>SUMIFS(СВЦЭМ!$C$39:$C$782,СВЦЭМ!$A$39:$A$782,$A146,СВЦЭМ!$B$39:$B$782,F$119)+'СЕТ СН'!$I$9+СВЦЭМ!$D$10+'СЕТ СН'!$I$6-'СЕТ СН'!$I$19</f>
        <v>2779.1556842400005</v>
      </c>
      <c r="G146" s="36">
        <f>SUMIFS(СВЦЭМ!$C$39:$C$782,СВЦЭМ!$A$39:$A$782,$A146,СВЦЭМ!$B$39:$B$782,G$119)+'СЕТ СН'!$I$9+СВЦЭМ!$D$10+'СЕТ СН'!$I$6-'СЕТ СН'!$I$19</f>
        <v>2771.97210068</v>
      </c>
      <c r="H146" s="36">
        <f>SUMIFS(СВЦЭМ!$C$39:$C$782,СВЦЭМ!$A$39:$A$782,$A146,СВЦЭМ!$B$39:$B$782,H$119)+'СЕТ СН'!$I$9+СВЦЭМ!$D$10+'СЕТ СН'!$I$6-'СЕТ СН'!$I$19</f>
        <v>2746.3842760500002</v>
      </c>
      <c r="I146" s="36">
        <f>SUMIFS(СВЦЭМ!$C$39:$C$782,СВЦЭМ!$A$39:$A$782,$A146,СВЦЭМ!$B$39:$B$782,I$119)+'СЕТ СН'!$I$9+СВЦЭМ!$D$10+'СЕТ СН'!$I$6-'СЕТ СН'!$I$19</f>
        <v>2726.54166222</v>
      </c>
      <c r="J146" s="36">
        <f>SUMIFS(СВЦЭМ!$C$39:$C$782,СВЦЭМ!$A$39:$A$782,$A146,СВЦЭМ!$B$39:$B$782,J$119)+'СЕТ СН'!$I$9+СВЦЭМ!$D$10+'СЕТ СН'!$I$6-'СЕТ СН'!$I$19</f>
        <v>2651.7183399300002</v>
      </c>
      <c r="K146" s="36">
        <f>SUMIFS(СВЦЭМ!$C$39:$C$782,СВЦЭМ!$A$39:$A$782,$A146,СВЦЭМ!$B$39:$B$782,K$119)+'СЕТ СН'!$I$9+СВЦЭМ!$D$10+'СЕТ СН'!$I$6-'СЕТ СН'!$I$19</f>
        <v>2591.0957306600003</v>
      </c>
      <c r="L146" s="36">
        <f>SUMIFS(СВЦЭМ!$C$39:$C$782,СВЦЭМ!$A$39:$A$782,$A146,СВЦЭМ!$B$39:$B$782,L$119)+'СЕТ СН'!$I$9+СВЦЭМ!$D$10+'СЕТ СН'!$I$6-'СЕТ СН'!$I$19</f>
        <v>2558.4536002599998</v>
      </c>
      <c r="M146" s="36">
        <f>SUMIFS(СВЦЭМ!$C$39:$C$782,СВЦЭМ!$A$39:$A$782,$A146,СВЦЭМ!$B$39:$B$782,M$119)+'СЕТ СН'!$I$9+СВЦЭМ!$D$10+'СЕТ СН'!$I$6-'СЕТ СН'!$I$19</f>
        <v>2573.9204600200001</v>
      </c>
      <c r="N146" s="36">
        <f>SUMIFS(СВЦЭМ!$C$39:$C$782,СВЦЭМ!$A$39:$A$782,$A146,СВЦЭМ!$B$39:$B$782,N$119)+'СЕТ СН'!$I$9+СВЦЭМ!$D$10+'СЕТ СН'!$I$6-'СЕТ СН'!$I$19</f>
        <v>2585.6896882700003</v>
      </c>
      <c r="O146" s="36">
        <f>SUMIFS(СВЦЭМ!$C$39:$C$782,СВЦЭМ!$A$39:$A$782,$A146,СВЦЭМ!$B$39:$B$782,O$119)+'СЕТ СН'!$I$9+СВЦЭМ!$D$10+'СЕТ СН'!$I$6-'СЕТ СН'!$I$19</f>
        <v>2595.6680186500002</v>
      </c>
      <c r="P146" s="36">
        <f>SUMIFS(СВЦЭМ!$C$39:$C$782,СВЦЭМ!$A$39:$A$782,$A146,СВЦЭМ!$B$39:$B$782,P$119)+'СЕТ СН'!$I$9+СВЦЭМ!$D$10+'СЕТ СН'!$I$6-'СЕТ СН'!$I$19</f>
        <v>2609.6807762799999</v>
      </c>
      <c r="Q146" s="36">
        <f>SUMIFS(СВЦЭМ!$C$39:$C$782,СВЦЭМ!$A$39:$A$782,$A146,СВЦЭМ!$B$39:$B$782,Q$119)+'СЕТ СН'!$I$9+СВЦЭМ!$D$10+'СЕТ СН'!$I$6-'СЕТ СН'!$I$19</f>
        <v>2609.7895180300002</v>
      </c>
      <c r="R146" s="36">
        <f>SUMIFS(СВЦЭМ!$C$39:$C$782,СВЦЭМ!$A$39:$A$782,$A146,СВЦЭМ!$B$39:$B$782,R$119)+'СЕТ СН'!$I$9+СВЦЭМ!$D$10+'СЕТ СН'!$I$6-'СЕТ СН'!$I$19</f>
        <v>2614.4007845200003</v>
      </c>
      <c r="S146" s="36">
        <f>SUMIFS(СВЦЭМ!$C$39:$C$782,СВЦЭМ!$A$39:$A$782,$A146,СВЦЭМ!$B$39:$B$782,S$119)+'СЕТ СН'!$I$9+СВЦЭМ!$D$10+'СЕТ СН'!$I$6-'СЕТ СН'!$I$19</f>
        <v>2623.9365334499998</v>
      </c>
      <c r="T146" s="36">
        <f>SUMIFS(СВЦЭМ!$C$39:$C$782,СВЦЭМ!$A$39:$A$782,$A146,СВЦЭМ!$B$39:$B$782,T$119)+'СЕТ СН'!$I$9+СВЦЭМ!$D$10+'СЕТ СН'!$I$6-'СЕТ СН'!$I$19</f>
        <v>2576.11944623</v>
      </c>
      <c r="U146" s="36">
        <f>SUMIFS(СВЦЭМ!$C$39:$C$782,СВЦЭМ!$A$39:$A$782,$A146,СВЦЭМ!$B$39:$B$782,U$119)+'СЕТ СН'!$I$9+СВЦЭМ!$D$10+'СЕТ СН'!$I$6-'СЕТ СН'!$I$19</f>
        <v>2585.0004894399999</v>
      </c>
      <c r="V146" s="36">
        <f>SUMIFS(СВЦЭМ!$C$39:$C$782,СВЦЭМ!$A$39:$A$782,$A146,СВЦЭМ!$B$39:$B$782,V$119)+'СЕТ СН'!$I$9+СВЦЭМ!$D$10+'СЕТ СН'!$I$6-'СЕТ СН'!$I$19</f>
        <v>2596.4526191700002</v>
      </c>
      <c r="W146" s="36">
        <f>SUMIFS(СВЦЭМ!$C$39:$C$782,СВЦЭМ!$A$39:$A$782,$A146,СВЦЭМ!$B$39:$B$782,W$119)+'СЕТ СН'!$I$9+СВЦЭМ!$D$10+'СЕТ СН'!$I$6-'СЕТ СН'!$I$19</f>
        <v>2615.3752162300002</v>
      </c>
      <c r="X146" s="36">
        <f>SUMIFS(СВЦЭМ!$C$39:$C$782,СВЦЭМ!$A$39:$A$782,$A146,СВЦЭМ!$B$39:$B$782,X$119)+'СЕТ СН'!$I$9+СВЦЭМ!$D$10+'СЕТ СН'!$I$6-'СЕТ СН'!$I$19</f>
        <v>2643.2061900300005</v>
      </c>
      <c r="Y146" s="36">
        <f>SUMIFS(СВЦЭМ!$C$39:$C$782,СВЦЭМ!$A$39:$A$782,$A146,СВЦЭМ!$B$39:$B$782,Y$119)+'СЕТ СН'!$I$9+СВЦЭМ!$D$10+'СЕТ СН'!$I$6-'СЕТ СН'!$I$19</f>
        <v>2673.2120471500002</v>
      </c>
    </row>
    <row r="147" spans="1:26" ht="15.75" x14ac:dyDescent="0.2">
      <c r="A147" s="35">
        <f t="shared" si="3"/>
        <v>45319</v>
      </c>
      <c r="B147" s="36">
        <f>SUMIFS(СВЦЭМ!$C$39:$C$782,СВЦЭМ!$A$39:$A$782,$A147,СВЦЭМ!$B$39:$B$782,B$119)+'СЕТ СН'!$I$9+СВЦЭМ!$D$10+'СЕТ СН'!$I$6-'СЕТ СН'!$I$19</f>
        <v>2676.9036147900001</v>
      </c>
      <c r="C147" s="36">
        <f>SUMIFS(СВЦЭМ!$C$39:$C$782,СВЦЭМ!$A$39:$A$782,$A147,СВЦЭМ!$B$39:$B$782,C$119)+'СЕТ СН'!$I$9+СВЦЭМ!$D$10+'СЕТ СН'!$I$6-'СЕТ СН'!$I$19</f>
        <v>2713.6262970000002</v>
      </c>
      <c r="D147" s="36">
        <f>SUMIFS(СВЦЭМ!$C$39:$C$782,СВЦЭМ!$A$39:$A$782,$A147,СВЦЭМ!$B$39:$B$782,D$119)+'СЕТ СН'!$I$9+СВЦЭМ!$D$10+'СЕТ СН'!$I$6-'СЕТ СН'!$I$19</f>
        <v>2740.0536212699999</v>
      </c>
      <c r="E147" s="36">
        <f>SUMIFS(СВЦЭМ!$C$39:$C$782,СВЦЭМ!$A$39:$A$782,$A147,СВЦЭМ!$B$39:$B$782,E$119)+'СЕТ СН'!$I$9+СВЦЭМ!$D$10+'СЕТ СН'!$I$6-'СЕТ СН'!$I$19</f>
        <v>2752.4948181600002</v>
      </c>
      <c r="F147" s="36">
        <f>SUMIFS(СВЦЭМ!$C$39:$C$782,СВЦЭМ!$A$39:$A$782,$A147,СВЦЭМ!$B$39:$B$782,F$119)+'СЕТ СН'!$I$9+СВЦЭМ!$D$10+'СЕТ СН'!$I$6-'СЕТ СН'!$I$19</f>
        <v>2747.4253270899999</v>
      </c>
      <c r="G147" s="36">
        <f>SUMIFS(СВЦЭМ!$C$39:$C$782,СВЦЭМ!$A$39:$A$782,$A147,СВЦЭМ!$B$39:$B$782,G$119)+'СЕТ СН'!$I$9+СВЦЭМ!$D$10+'СЕТ СН'!$I$6-'СЕТ СН'!$I$19</f>
        <v>2737.3840119300003</v>
      </c>
      <c r="H147" s="36">
        <f>SUMIFS(СВЦЭМ!$C$39:$C$782,СВЦЭМ!$A$39:$A$782,$A147,СВЦЭМ!$B$39:$B$782,H$119)+'СЕТ СН'!$I$9+СВЦЭМ!$D$10+'СЕТ СН'!$I$6-'СЕТ СН'!$I$19</f>
        <v>2725.07300227</v>
      </c>
      <c r="I147" s="36">
        <f>SUMIFS(СВЦЭМ!$C$39:$C$782,СВЦЭМ!$A$39:$A$782,$A147,СВЦЭМ!$B$39:$B$782,I$119)+'СЕТ СН'!$I$9+СВЦЭМ!$D$10+'СЕТ СН'!$I$6-'СЕТ СН'!$I$19</f>
        <v>2715.4493544400002</v>
      </c>
      <c r="J147" s="36">
        <f>SUMIFS(СВЦЭМ!$C$39:$C$782,СВЦЭМ!$A$39:$A$782,$A147,СВЦЭМ!$B$39:$B$782,J$119)+'СЕТ СН'!$I$9+СВЦЭМ!$D$10+'СЕТ СН'!$I$6-'СЕТ СН'!$I$19</f>
        <v>2674.2992677700004</v>
      </c>
      <c r="K147" s="36">
        <f>SUMIFS(СВЦЭМ!$C$39:$C$782,СВЦЭМ!$A$39:$A$782,$A147,СВЦЭМ!$B$39:$B$782,K$119)+'СЕТ СН'!$I$9+СВЦЭМ!$D$10+'СЕТ СН'!$I$6-'СЕТ СН'!$I$19</f>
        <v>2623.5072411600004</v>
      </c>
      <c r="L147" s="36">
        <f>SUMIFS(СВЦЭМ!$C$39:$C$782,СВЦЭМ!$A$39:$A$782,$A147,СВЦЭМ!$B$39:$B$782,L$119)+'СЕТ СН'!$I$9+СВЦЭМ!$D$10+'СЕТ СН'!$I$6-'СЕТ СН'!$I$19</f>
        <v>2583.7643905599998</v>
      </c>
      <c r="M147" s="36">
        <f>SUMIFS(СВЦЭМ!$C$39:$C$782,СВЦЭМ!$A$39:$A$782,$A147,СВЦЭМ!$B$39:$B$782,M$119)+'СЕТ СН'!$I$9+СВЦЭМ!$D$10+'СЕТ СН'!$I$6-'СЕТ СН'!$I$19</f>
        <v>2581.0400645099999</v>
      </c>
      <c r="N147" s="36">
        <f>SUMIFS(СВЦЭМ!$C$39:$C$782,СВЦЭМ!$A$39:$A$782,$A147,СВЦЭМ!$B$39:$B$782,N$119)+'СЕТ СН'!$I$9+СВЦЭМ!$D$10+'СЕТ СН'!$I$6-'СЕТ СН'!$I$19</f>
        <v>2591.1907601700004</v>
      </c>
      <c r="O147" s="36">
        <f>SUMIFS(СВЦЭМ!$C$39:$C$782,СВЦЭМ!$A$39:$A$782,$A147,СВЦЭМ!$B$39:$B$782,O$119)+'СЕТ СН'!$I$9+СВЦЭМ!$D$10+'СЕТ СН'!$I$6-'СЕТ СН'!$I$19</f>
        <v>2601.4470616500003</v>
      </c>
      <c r="P147" s="36">
        <f>SUMIFS(СВЦЭМ!$C$39:$C$782,СВЦЭМ!$A$39:$A$782,$A147,СВЦЭМ!$B$39:$B$782,P$119)+'СЕТ СН'!$I$9+СВЦЭМ!$D$10+'СЕТ СН'!$I$6-'СЕТ СН'!$I$19</f>
        <v>2610.7587197800003</v>
      </c>
      <c r="Q147" s="36">
        <f>SUMIFS(СВЦЭМ!$C$39:$C$782,СВЦЭМ!$A$39:$A$782,$A147,СВЦЭМ!$B$39:$B$782,Q$119)+'СЕТ СН'!$I$9+СВЦЭМ!$D$10+'СЕТ СН'!$I$6-'СЕТ СН'!$I$19</f>
        <v>2617.4114232100001</v>
      </c>
      <c r="R147" s="36">
        <f>SUMIFS(СВЦЭМ!$C$39:$C$782,СВЦЭМ!$A$39:$A$782,$A147,СВЦЭМ!$B$39:$B$782,R$119)+'СЕТ СН'!$I$9+СВЦЭМ!$D$10+'СЕТ СН'!$I$6-'СЕТ СН'!$I$19</f>
        <v>2613.13023574</v>
      </c>
      <c r="S147" s="36">
        <f>SUMIFS(СВЦЭМ!$C$39:$C$782,СВЦЭМ!$A$39:$A$782,$A147,СВЦЭМ!$B$39:$B$782,S$119)+'СЕТ СН'!$I$9+СВЦЭМ!$D$10+'СЕТ СН'!$I$6-'СЕТ СН'!$I$19</f>
        <v>2589.5766372600001</v>
      </c>
      <c r="T147" s="36">
        <f>SUMIFS(СВЦЭМ!$C$39:$C$782,СВЦЭМ!$A$39:$A$782,$A147,СВЦЭМ!$B$39:$B$782,T$119)+'СЕТ СН'!$I$9+СВЦЭМ!$D$10+'СЕТ СН'!$I$6-'СЕТ СН'!$I$19</f>
        <v>2543.3675764099999</v>
      </c>
      <c r="U147" s="36">
        <f>SUMIFS(СВЦЭМ!$C$39:$C$782,СВЦЭМ!$A$39:$A$782,$A147,СВЦЭМ!$B$39:$B$782,U$119)+'СЕТ СН'!$I$9+СВЦЭМ!$D$10+'СЕТ СН'!$I$6-'СЕТ СН'!$I$19</f>
        <v>2542.1561949300003</v>
      </c>
      <c r="V147" s="36">
        <f>SUMIFS(СВЦЭМ!$C$39:$C$782,СВЦЭМ!$A$39:$A$782,$A147,СВЦЭМ!$B$39:$B$782,V$119)+'СЕТ СН'!$I$9+СВЦЭМ!$D$10+'СЕТ СН'!$I$6-'СЕТ СН'!$I$19</f>
        <v>2561.6668771700001</v>
      </c>
      <c r="W147" s="36">
        <f>SUMIFS(СВЦЭМ!$C$39:$C$782,СВЦЭМ!$A$39:$A$782,$A147,СВЦЭМ!$B$39:$B$782,W$119)+'СЕТ СН'!$I$9+СВЦЭМ!$D$10+'СЕТ СН'!$I$6-'СЕТ СН'!$I$19</f>
        <v>2581.9744269000003</v>
      </c>
      <c r="X147" s="36">
        <f>SUMIFS(СВЦЭМ!$C$39:$C$782,СВЦЭМ!$A$39:$A$782,$A147,СВЦЭМ!$B$39:$B$782,X$119)+'СЕТ СН'!$I$9+СВЦЭМ!$D$10+'СЕТ СН'!$I$6-'СЕТ СН'!$I$19</f>
        <v>2618.1961508900004</v>
      </c>
      <c r="Y147" s="36">
        <f>SUMIFS(СВЦЭМ!$C$39:$C$782,СВЦЭМ!$A$39:$A$782,$A147,СВЦЭМ!$B$39:$B$782,Y$119)+'СЕТ СН'!$I$9+СВЦЭМ!$D$10+'СЕТ СН'!$I$6-'СЕТ СН'!$I$19</f>
        <v>2638.3469850800002</v>
      </c>
    </row>
    <row r="148" spans="1:26" ht="15.75" x14ac:dyDescent="0.2">
      <c r="A148" s="35">
        <f t="shared" si="3"/>
        <v>45320</v>
      </c>
      <c r="B148" s="36">
        <f>SUMIFS(СВЦЭМ!$C$39:$C$782,СВЦЭМ!$A$39:$A$782,$A148,СВЦЭМ!$B$39:$B$782,B$119)+'СЕТ СН'!$I$9+СВЦЭМ!$D$10+'СЕТ СН'!$I$6-'СЕТ СН'!$I$19</f>
        <v>2663.3397082500001</v>
      </c>
      <c r="C148" s="36">
        <f>SUMIFS(СВЦЭМ!$C$39:$C$782,СВЦЭМ!$A$39:$A$782,$A148,СВЦЭМ!$B$39:$B$782,C$119)+'СЕТ СН'!$I$9+СВЦЭМ!$D$10+'СЕТ СН'!$I$6-'СЕТ СН'!$I$19</f>
        <v>2698.1804527300001</v>
      </c>
      <c r="D148" s="36">
        <f>SUMIFS(СВЦЭМ!$C$39:$C$782,СВЦЭМ!$A$39:$A$782,$A148,СВЦЭМ!$B$39:$B$782,D$119)+'СЕТ СН'!$I$9+СВЦЭМ!$D$10+'СЕТ СН'!$I$6-'СЕТ СН'!$I$19</f>
        <v>2709.0081994500001</v>
      </c>
      <c r="E148" s="36">
        <f>SUMIFS(СВЦЭМ!$C$39:$C$782,СВЦЭМ!$A$39:$A$782,$A148,СВЦЭМ!$B$39:$B$782,E$119)+'СЕТ СН'!$I$9+СВЦЭМ!$D$10+'СЕТ СН'!$I$6-'СЕТ СН'!$I$19</f>
        <v>2720.5004128999999</v>
      </c>
      <c r="F148" s="36">
        <f>SUMIFS(СВЦЭМ!$C$39:$C$782,СВЦЭМ!$A$39:$A$782,$A148,СВЦЭМ!$B$39:$B$782,F$119)+'СЕТ СН'!$I$9+СВЦЭМ!$D$10+'СЕТ СН'!$I$6-'СЕТ СН'!$I$19</f>
        <v>2719.0942871200004</v>
      </c>
      <c r="G148" s="36">
        <f>SUMIFS(СВЦЭМ!$C$39:$C$782,СВЦЭМ!$A$39:$A$782,$A148,СВЦЭМ!$B$39:$B$782,G$119)+'СЕТ СН'!$I$9+СВЦЭМ!$D$10+'СЕТ СН'!$I$6-'СЕТ СН'!$I$19</f>
        <v>2693.6223813000001</v>
      </c>
      <c r="H148" s="36">
        <f>SUMIFS(СВЦЭМ!$C$39:$C$782,СВЦЭМ!$A$39:$A$782,$A148,СВЦЭМ!$B$39:$B$782,H$119)+'СЕТ СН'!$I$9+СВЦЭМ!$D$10+'СЕТ СН'!$I$6-'СЕТ СН'!$I$19</f>
        <v>2665.7664654099999</v>
      </c>
      <c r="I148" s="36">
        <f>SUMIFS(СВЦЭМ!$C$39:$C$782,СВЦЭМ!$A$39:$A$782,$A148,СВЦЭМ!$B$39:$B$782,I$119)+'СЕТ СН'!$I$9+СВЦЭМ!$D$10+'СЕТ СН'!$I$6-'СЕТ СН'!$I$19</f>
        <v>2635.4729588800001</v>
      </c>
      <c r="J148" s="36">
        <f>SUMIFS(СВЦЭМ!$C$39:$C$782,СВЦЭМ!$A$39:$A$782,$A148,СВЦЭМ!$B$39:$B$782,J$119)+'СЕТ СН'!$I$9+СВЦЭМ!$D$10+'СЕТ СН'!$I$6-'СЕТ СН'!$I$19</f>
        <v>2593.6658698199999</v>
      </c>
      <c r="K148" s="36">
        <f>SUMIFS(СВЦЭМ!$C$39:$C$782,СВЦЭМ!$A$39:$A$782,$A148,СВЦЭМ!$B$39:$B$782,K$119)+'СЕТ СН'!$I$9+СВЦЭМ!$D$10+'СЕТ СН'!$I$6-'СЕТ СН'!$I$19</f>
        <v>2573.82727462</v>
      </c>
      <c r="L148" s="36">
        <f>SUMIFS(СВЦЭМ!$C$39:$C$782,СВЦЭМ!$A$39:$A$782,$A148,СВЦЭМ!$B$39:$B$782,L$119)+'СЕТ СН'!$I$9+СВЦЭМ!$D$10+'СЕТ СН'!$I$6-'СЕТ СН'!$I$19</f>
        <v>2563.9866543200001</v>
      </c>
      <c r="M148" s="36">
        <f>SUMIFS(СВЦЭМ!$C$39:$C$782,СВЦЭМ!$A$39:$A$782,$A148,СВЦЭМ!$B$39:$B$782,M$119)+'СЕТ СН'!$I$9+СВЦЭМ!$D$10+'СЕТ СН'!$I$6-'СЕТ СН'!$I$19</f>
        <v>2582.4072359500001</v>
      </c>
      <c r="N148" s="36">
        <f>SUMIFS(СВЦЭМ!$C$39:$C$782,СВЦЭМ!$A$39:$A$782,$A148,СВЦЭМ!$B$39:$B$782,N$119)+'СЕТ СН'!$I$9+СВЦЭМ!$D$10+'СЕТ СН'!$I$6-'СЕТ СН'!$I$19</f>
        <v>2607.2720253400003</v>
      </c>
      <c r="O148" s="36">
        <f>SUMIFS(СВЦЭМ!$C$39:$C$782,СВЦЭМ!$A$39:$A$782,$A148,СВЦЭМ!$B$39:$B$782,O$119)+'СЕТ СН'!$I$9+СВЦЭМ!$D$10+'СЕТ СН'!$I$6-'СЕТ СН'!$I$19</f>
        <v>2621.5402508900002</v>
      </c>
      <c r="P148" s="36">
        <f>SUMIFS(СВЦЭМ!$C$39:$C$782,СВЦЭМ!$A$39:$A$782,$A148,СВЦЭМ!$B$39:$B$782,P$119)+'СЕТ СН'!$I$9+СВЦЭМ!$D$10+'СЕТ СН'!$I$6-'СЕТ СН'!$I$19</f>
        <v>2631.5847887200002</v>
      </c>
      <c r="Q148" s="36">
        <f>SUMIFS(СВЦЭМ!$C$39:$C$782,СВЦЭМ!$A$39:$A$782,$A148,СВЦЭМ!$B$39:$B$782,Q$119)+'СЕТ СН'!$I$9+СВЦЭМ!$D$10+'СЕТ СН'!$I$6-'СЕТ СН'!$I$19</f>
        <v>2637.6501109199999</v>
      </c>
      <c r="R148" s="36">
        <f>SUMIFS(СВЦЭМ!$C$39:$C$782,СВЦЭМ!$A$39:$A$782,$A148,СВЦЭМ!$B$39:$B$782,R$119)+'СЕТ СН'!$I$9+СВЦЭМ!$D$10+'СЕТ СН'!$I$6-'СЕТ СН'!$I$19</f>
        <v>2634.9761061099998</v>
      </c>
      <c r="S148" s="36">
        <f>SUMIFS(СВЦЭМ!$C$39:$C$782,СВЦЭМ!$A$39:$A$782,$A148,СВЦЭМ!$B$39:$B$782,S$119)+'СЕТ СН'!$I$9+СВЦЭМ!$D$10+'СЕТ СН'!$I$6-'СЕТ СН'!$I$19</f>
        <v>2608.8149881400004</v>
      </c>
      <c r="T148" s="36">
        <f>SUMIFS(СВЦЭМ!$C$39:$C$782,СВЦЭМ!$A$39:$A$782,$A148,СВЦЭМ!$B$39:$B$782,T$119)+'СЕТ СН'!$I$9+СВЦЭМ!$D$10+'СЕТ СН'!$I$6-'СЕТ СН'!$I$19</f>
        <v>2567.9919165400001</v>
      </c>
      <c r="U148" s="36">
        <f>SUMIFS(СВЦЭМ!$C$39:$C$782,СВЦЭМ!$A$39:$A$782,$A148,СВЦЭМ!$B$39:$B$782,U$119)+'СЕТ СН'!$I$9+СВЦЭМ!$D$10+'СЕТ СН'!$I$6-'СЕТ СН'!$I$19</f>
        <v>2571.2718259200001</v>
      </c>
      <c r="V148" s="36">
        <f>SUMIFS(СВЦЭМ!$C$39:$C$782,СВЦЭМ!$A$39:$A$782,$A148,СВЦЭМ!$B$39:$B$782,V$119)+'СЕТ СН'!$I$9+СВЦЭМ!$D$10+'СЕТ СН'!$I$6-'СЕТ СН'!$I$19</f>
        <v>2584.2847407400004</v>
      </c>
      <c r="W148" s="36">
        <f>SUMIFS(СВЦЭМ!$C$39:$C$782,СВЦЭМ!$A$39:$A$782,$A148,СВЦЭМ!$B$39:$B$782,W$119)+'СЕТ СН'!$I$9+СВЦЭМ!$D$10+'СЕТ СН'!$I$6-'СЕТ СН'!$I$19</f>
        <v>2601.0298270100002</v>
      </c>
      <c r="X148" s="36">
        <f>SUMIFS(СВЦЭМ!$C$39:$C$782,СВЦЭМ!$A$39:$A$782,$A148,СВЦЭМ!$B$39:$B$782,X$119)+'СЕТ СН'!$I$9+СВЦЭМ!$D$10+'СЕТ СН'!$I$6-'СЕТ СН'!$I$19</f>
        <v>2628.8060482600004</v>
      </c>
      <c r="Y148" s="36">
        <f>SUMIFS(СВЦЭМ!$C$39:$C$782,СВЦЭМ!$A$39:$A$782,$A148,СВЦЭМ!$B$39:$B$782,Y$119)+'СЕТ СН'!$I$9+СВЦЭМ!$D$10+'СЕТ СН'!$I$6-'СЕТ СН'!$I$19</f>
        <v>2650.27854923</v>
      </c>
    </row>
    <row r="149" spans="1:26" ht="15.75" x14ac:dyDescent="0.2">
      <c r="A149" s="35">
        <f t="shared" si="3"/>
        <v>45321</v>
      </c>
      <c r="B149" s="36">
        <f>SUMIFS(СВЦЭМ!$C$39:$C$782,СВЦЭМ!$A$39:$A$782,$A149,СВЦЭМ!$B$39:$B$782,B$119)+'СЕТ СН'!$I$9+СВЦЭМ!$D$10+'СЕТ СН'!$I$6-'СЕТ СН'!$I$19</f>
        <v>2746.1629724499999</v>
      </c>
      <c r="C149" s="36">
        <f>SUMIFS(СВЦЭМ!$C$39:$C$782,СВЦЭМ!$A$39:$A$782,$A149,СВЦЭМ!$B$39:$B$782,C$119)+'СЕТ СН'!$I$9+СВЦЭМ!$D$10+'СЕТ СН'!$I$6-'СЕТ СН'!$I$19</f>
        <v>2766.46826126</v>
      </c>
      <c r="D149" s="36">
        <f>SUMIFS(СВЦЭМ!$C$39:$C$782,СВЦЭМ!$A$39:$A$782,$A149,СВЦЭМ!$B$39:$B$782,D$119)+'СЕТ СН'!$I$9+СВЦЭМ!$D$10+'СЕТ СН'!$I$6-'СЕТ СН'!$I$19</f>
        <v>2789.7674385600003</v>
      </c>
      <c r="E149" s="36">
        <f>SUMIFS(СВЦЭМ!$C$39:$C$782,СВЦЭМ!$A$39:$A$782,$A149,СВЦЭМ!$B$39:$B$782,E$119)+'СЕТ СН'!$I$9+СВЦЭМ!$D$10+'СЕТ СН'!$I$6-'СЕТ СН'!$I$19</f>
        <v>2808.7351603900001</v>
      </c>
      <c r="F149" s="36">
        <f>SUMIFS(СВЦЭМ!$C$39:$C$782,СВЦЭМ!$A$39:$A$782,$A149,СВЦЭМ!$B$39:$B$782,F$119)+'СЕТ СН'!$I$9+СВЦЭМ!$D$10+'СЕТ СН'!$I$6-'СЕТ СН'!$I$19</f>
        <v>2800.9590296900001</v>
      </c>
      <c r="G149" s="36">
        <f>SUMIFS(СВЦЭМ!$C$39:$C$782,СВЦЭМ!$A$39:$A$782,$A149,СВЦЭМ!$B$39:$B$782,G$119)+'СЕТ СН'!$I$9+СВЦЭМ!$D$10+'СЕТ СН'!$I$6-'СЕТ СН'!$I$19</f>
        <v>2775.3983319700001</v>
      </c>
      <c r="H149" s="36">
        <f>SUMIFS(СВЦЭМ!$C$39:$C$782,СВЦЭМ!$A$39:$A$782,$A149,СВЦЭМ!$B$39:$B$782,H$119)+'СЕТ СН'!$I$9+СВЦЭМ!$D$10+'СЕТ СН'!$I$6-'СЕТ СН'!$I$19</f>
        <v>2720.4893652999999</v>
      </c>
      <c r="I149" s="36">
        <f>SUMIFS(СВЦЭМ!$C$39:$C$782,СВЦЭМ!$A$39:$A$782,$A149,СВЦЭМ!$B$39:$B$782,I$119)+'СЕТ СН'!$I$9+СВЦЭМ!$D$10+'СЕТ СН'!$I$6-'СЕТ СН'!$I$19</f>
        <v>2690.2525253700001</v>
      </c>
      <c r="J149" s="36">
        <f>SUMIFS(СВЦЭМ!$C$39:$C$782,СВЦЭМ!$A$39:$A$782,$A149,СВЦЭМ!$B$39:$B$782,J$119)+'СЕТ СН'!$I$9+СВЦЭМ!$D$10+'СЕТ СН'!$I$6-'СЕТ СН'!$I$19</f>
        <v>2625.7022560800001</v>
      </c>
      <c r="K149" s="36">
        <f>SUMIFS(СВЦЭМ!$C$39:$C$782,СВЦЭМ!$A$39:$A$782,$A149,СВЦЭМ!$B$39:$B$782,K$119)+'СЕТ СН'!$I$9+СВЦЭМ!$D$10+'СЕТ СН'!$I$6-'СЕТ СН'!$I$19</f>
        <v>2608.8381323500003</v>
      </c>
      <c r="L149" s="36">
        <f>SUMIFS(СВЦЭМ!$C$39:$C$782,СВЦЭМ!$A$39:$A$782,$A149,СВЦЭМ!$B$39:$B$782,L$119)+'СЕТ СН'!$I$9+СВЦЭМ!$D$10+'СЕТ СН'!$I$6-'СЕТ СН'!$I$19</f>
        <v>2624.9571342700001</v>
      </c>
      <c r="M149" s="36">
        <f>SUMIFS(СВЦЭМ!$C$39:$C$782,СВЦЭМ!$A$39:$A$782,$A149,СВЦЭМ!$B$39:$B$782,M$119)+'СЕТ СН'!$I$9+СВЦЭМ!$D$10+'СЕТ СН'!$I$6-'СЕТ СН'!$I$19</f>
        <v>2703.3249886399999</v>
      </c>
      <c r="N149" s="36">
        <f>SUMIFS(СВЦЭМ!$C$39:$C$782,СВЦЭМ!$A$39:$A$782,$A149,СВЦЭМ!$B$39:$B$782,N$119)+'СЕТ СН'!$I$9+СВЦЭМ!$D$10+'СЕТ СН'!$I$6-'СЕТ СН'!$I$19</f>
        <v>2744.4096433499999</v>
      </c>
      <c r="O149" s="36">
        <f>SUMIFS(СВЦЭМ!$C$39:$C$782,СВЦЭМ!$A$39:$A$782,$A149,СВЦЭМ!$B$39:$B$782,O$119)+'СЕТ СН'!$I$9+СВЦЭМ!$D$10+'СЕТ СН'!$I$6-'СЕТ СН'!$I$19</f>
        <v>2762.8775579500002</v>
      </c>
      <c r="P149" s="36">
        <f>SUMIFS(СВЦЭМ!$C$39:$C$782,СВЦЭМ!$A$39:$A$782,$A149,СВЦЭМ!$B$39:$B$782,P$119)+'СЕТ СН'!$I$9+СВЦЭМ!$D$10+'СЕТ СН'!$I$6-'СЕТ СН'!$I$19</f>
        <v>2779.6205741900003</v>
      </c>
      <c r="Q149" s="36">
        <f>SUMIFS(СВЦЭМ!$C$39:$C$782,СВЦЭМ!$A$39:$A$782,$A149,СВЦЭМ!$B$39:$B$782,Q$119)+'СЕТ СН'!$I$9+СВЦЭМ!$D$10+'СЕТ СН'!$I$6-'СЕТ СН'!$I$19</f>
        <v>2795.5688547700001</v>
      </c>
      <c r="R149" s="36">
        <f>SUMIFS(СВЦЭМ!$C$39:$C$782,СВЦЭМ!$A$39:$A$782,$A149,СВЦЭМ!$B$39:$B$782,R$119)+'СЕТ СН'!$I$9+СВЦЭМ!$D$10+'СЕТ СН'!$I$6-'СЕТ СН'!$I$19</f>
        <v>2794.31090675</v>
      </c>
      <c r="S149" s="36">
        <f>SUMIFS(СВЦЭМ!$C$39:$C$782,СВЦЭМ!$A$39:$A$782,$A149,СВЦЭМ!$B$39:$B$782,S$119)+'СЕТ СН'!$I$9+СВЦЭМ!$D$10+'СЕТ СН'!$I$6-'СЕТ СН'!$I$19</f>
        <v>2773.3521564500002</v>
      </c>
      <c r="T149" s="36">
        <f>SUMIFS(СВЦЭМ!$C$39:$C$782,СВЦЭМ!$A$39:$A$782,$A149,СВЦЭМ!$B$39:$B$782,T$119)+'СЕТ СН'!$I$9+СВЦЭМ!$D$10+'СЕТ СН'!$I$6-'СЕТ СН'!$I$19</f>
        <v>2687.7521965200003</v>
      </c>
      <c r="U149" s="36">
        <f>SUMIFS(СВЦЭМ!$C$39:$C$782,СВЦЭМ!$A$39:$A$782,$A149,СВЦЭМ!$B$39:$B$782,U$119)+'СЕТ СН'!$I$9+СВЦЭМ!$D$10+'СЕТ СН'!$I$6-'СЕТ СН'!$I$19</f>
        <v>2657.6821300199999</v>
      </c>
      <c r="V149" s="36">
        <f>SUMIFS(СВЦЭМ!$C$39:$C$782,СВЦЭМ!$A$39:$A$782,$A149,СВЦЭМ!$B$39:$B$782,V$119)+'СЕТ СН'!$I$9+СВЦЭМ!$D$10+'СЕТ СН'!$I$6-'СЕТ СН'!$I$19</f>
        <v>2684.27098948</v>
      </c>
      <c r="W149" s="36">
        <f>SUMIFS(СВЦЭМ!$C$39:$C$782,СВЦЭМ!$A$39:$A$782,$A149,СВЦЭМ!$B$39:$B$782,W$119)+'СЕТ СН'!$I$9+СВЦЭМ!$D$10+'СЕТ СН'!$I$6-'СЕТ СН'!$I$19</f>
        <v>2660.7362235999999</v>
      </c>
      <c r="X149" s="36">
        <f>SUMIFS(СВЦЭМ!$C$39:$C$782,СВЦЭМ!$A$39:$A$782,$A149,СВЦЭМ!$B$39:$B$782,X$119)+'СЕТ СН'!$I$9+СВЦЭМ!$D$10+'СЕТ СН'!$I$6-'СЕТ СН'!$I$19</f>
        <v>2682.4109242000004</v>
      </c>
      <c r="Y149" s="36">
        <f>SUMIFS(СВЦЭМ!$C$39:$C$782,СВЦЭМ!$A$39:$A$782,$A149,СВЦЭМ!$B$39:$B$782,Y$119)+'СЕТ СН'!$I$9+СВЦЭМ!$D$10+'СЕТ СН'!$I$6-'СЕТ СН'!$I$19</f>
        <v>2713.9616340399998</v>
      </c>
    </row>
    <row r="150" spans="1:26" ht="15.75" x14ac:dyDescent="0.2">
      <c r="A150" s="35">
        <f t="shared" si="3"/>
        <v>45322</v>
      </c>
      <c r="B150" s="36">
        <f>SUMIFS(СВЦЭМ!$C$39:$C$782,СВЦЭМ!$A$39:$A$782,$A150,СВЦЭМ!$B$39:$B$782,B$119)+'СЕТ СН'!$I$9+СВЦЭМ!$D$10+'СЕТ СН'!$I$6-'СЕТ СН'!$I$19</f>
        <v>2761.89764139</v>
      </c>
      <c r="C150" s="36">
        <f>SUMIFS(СВЦЭМ!$C$39:$C$782,СВЦЭМ!$A$39:$A$782,$A150,СВЦЭМ!$B$39:$B$782,C$119)+'СЕТ СН'!$I$9+СВЦЭМ!$D$10+'СЕТ СН'!$I$6-'СЕТ СН'!$I$19</f>
        <v>2810.0874124100001</v>
      </c>
      <c r="D150" s="36">
        <f>SUMIFS(СВЦЭМ!$C$39:$C$782,СВЦЭМ!$A$39:$A$782,$A150,СВЦЭМ!$B$39:$B$782,D$119)+'СЕТ СН'!$I$9+СВЦЭМ!$D$10+'СЕТ СН'!$I$6-'СЕТ СН'!$I$19</f>
        <v>2823.0968667000002</v>
      </c>
      <c r="E150" s="36">
        <f>SUMIFS(СВЦЭМ!$C$39:$C$782,СВЦЭМ!$A$39:$A$782,$A150,СВЦЭМ!$B$39:$B$782,E$119)+'СЕТ СН'!$I$9+СВЦЭМ!$D$10+'СЕТ СН'!$I$6-'СЕТ СН'!$I$19</f>
        <v>2840.9789796499999</v>
      </c>
      <c r="F150" s="36">
        <f>SUMIFS(СВЦЭМ!$C$39:$C$782,СВЦЭМ!$A$39:$A$782,$A150,СВЦЭМ!$B$39:$B$782,F$119)+'СЕТ СН'!$I$9+СВЦЭМ!$D$10+'СЕТ СН'!$I$6-'СЕТ СН'!$I$19</f>
        <v>2832.5384534000004</v>
      </c>
      <c r="G150" s="36">
        <f>SUMIFS(СВЦЭМ!$C$39:$C$782,СВЦЭМ!$A$39:$A$782,$A150,СВЦЭМ!$B$39:$B$782,G$119)+'СЕТ СН'!$I$9+СВЦЭМ!$D$10+'СЕТ СН'!$I$6-'СЕТ СН'!$I$19</f>
        <v>2805.2234090700003</v>
      </c>
      <c r="H150" s="36">
        <f>SUMIFS(СВЦЭМ!$C$39:$C$782,СВЦЭМ!$A$39:$A$782,$A150,СВЦЭМ!$B$39:$B$782,H$119)+'СЕТ СН'!$I$9+СВЦЭМ!$D$10+'СЕТ СН'!$I$6-'СЕТ СН'!$I$19</f>
        <v>2749.4296782400002</v>
      </c>
      <c r="I150" s="36">
        <f>SUMIFS(СВЦЭМ!$C$39:$C$782,СВЦЭМ!$A$39:$A$782,$A150,СВЦЭМ!$B$39:$B$782,I$119)+'СЕТ СН'!$I$9+СВЦЭМ!$D$10+'СЕТ СН'!$I$6-'СЕТ СН'!$I$19</f>
        <v>2706.8088257700001</v>
      </c>
      <c r="J150" s="36">
        <f>SUMIFS(СВЦЭМ!$C$39:$C$782,СВЦЭМ!$A$39:$A$782,$A150,СВЦЭМ!$B$39:$B$782,J$119)+'СЕТ СН'!$I$9+СВЦЭМ!$D$10+'СЕТ СН'!$I$6-'СЕТ СН'!$I$19</f>
        <v>2667.8996065800002</v>
      </c>
      <c r="K150" s="36">
        <f>SUMIFS(СВЦЭМ!$C$39:$C$782,СВЦЭМ!$A$39:$A$782,$A150,СВЦЭМ!$B$39:$B$782,K$119)+'СЕТ СН'!$I$9+СВЦЭМ!$D$10+'СЕТ СН'!$I$6-'СЕТ СН'!$I$19</f>
        <v>2637.4338877600003</v>
      </c>
      <c r="L150" s="36">
        <f>SUMIFS(СВЦЭМ!$C$39:$C$782,СВЦЭМ!$A$39:$A$782,$A150,СВЦЭМ!$B$39:$B$782,L$119)+'СЕТ СН'!$I$9+СВЦЭМ!$D$10+'СЕТ СН'!$I$6-'СЕТ СН'!$I$19</f>
        <v>2636.6283464500002</v>
      </c>
      <c r="M150" s="36">
        <f>SUMIFS(СВЦЭМ!$C$39:$C$782,СВЦЭМ!$A$39:$A$782,$A150,СВЦЭМ!$B$39:$B$782,M$119)+'СЕТ СН'!$I$9+СВЦЭМ!$D$10+'СЕТ СН'!$I$6-'СЕТ СН'!$I$19</f>
        <v>2767.3335109</v>
      </c>
      <c r="N150" s="36">
        <f>SUMIFS(СВЦЭМ!$C$39:$C$782,СВЦЭМ!$A$39:$A$782,$A150,СВЦЭМ!$B$39:$B$782,N$119)+'СЕТ СН'!$I$9+СВЦЭМ!$D$10+'СЕТ СН'!$I$6-'СЕТ СН'!$I$19</f>
        <v>2796.5070718200004</v>
      </c>
      <c r="O150" s="36">
        <f>SUMIFS(СВЦЭМ!$C$39:$C$782,СВЦЭМ!$A$39:$A$782,$A150,СВЦЭМ!$B$39:$B$782,O$119)+'СЕТ СН'!$I$9+СВЦЭМ!$D$10+'СЕТ СН'!$I$6-'СЕТ СН'!$I$19</f>
        <v>2814.0304790999999</v>
      </c>
      <c r="P150" s="36">
        <f>SUMIFS(СВЦЭМ!$C$39:$C$782,СВЦЭМ!$A$39:$A$782,$A150,СВЦЭМ!$B$39:$B$782,P$119)+'СЕТ СН'!$I$9+СВЦЭМ!$D$10+'СЕТ СН'!$I$6-'СЕТ СН'!$I$19</f>
        <v>2832.1275592800002</v>
      </c>
      <c r="Q150" s="36">
        <f>SUMIFS(СВЦЭМ!$C$39:$C$782,СВЦЭМ!$A$39:$A$782,$A150,СВЦЭМ!$B$39:$B$782,Q$119)+'СЕТ СН'!$I$9+СВЦЭМ!$D$10+'СЕТ СН'!$I$6-'СЕТ СН'!$I$19</f>
        <v>2852.8872664</v>
      </c>
      <c r="R150" s="36">
        <f>SUMIFS(СВЦЭМ!$C$39:$C$782,СВЦЭМ!$A$39:$A$782,$A150,СВЦЭМ!$B$39:$B$782,R$119)+'СЕТ СН'!$I$9+СВЦЭМ!$D$10+'СЕТ СН'!$I$6-'СЕТ СН'!$I$19</f>
        <v>2850.7027517000001</v>
      </c>
      <c r="S150" s="36">
        <f>SUMIFS(СВЦЭМ!$C$39:$C$782,СВЦЭМ!$A$39:$A$782,$A150,СВЦЭМ!$B$39:$B$782,S$119)+'СЕТ СН'!$I$9+СВЦЭМ!$D$10+'СЕТ СН'!$I$6-'СЕТ СН'!$I$19</f>
        <v>2813.5926120499998</v>
      </c>
      <c r="T150" s="36">
        <f>SUMIFS(СВЦЭМ!$C$39:$C$782,СВЦЭМ!$A$39:$A$782,$A150,СВЦЭМ!$B$39:$B$782,T$119)+'СЕТ СН'!$I$9+СВЦЭМ!$D$10+'СЕТ СН'!$I$6-'СЕТ СН'!$I$19</f>
        <v>2737.3555057800004</v>
      </c>
      <c r="U150" s="36">
        <f>SUMIFS(СВЦЭМ!$C$39:$C$782,СВЦЭМ!$A$39:$A$782,$A150,СВЦЭМ!$B$39:$B$782,U$119)+'СЕТ СН'!$I$9+СВЦЭМ!$D$10+'СЕТ СН'!$I$6-'СЕТ СН'!$I$19</f>
        <v>2720.2702440000003</v>
      </c>
      <c r="V150" s="36">
        <f>SUMIFS(СВЦЭМ!$C$39:$C$782,СВЦЭМ!$A$39:$A$782,$A150,СВЦЭМ!$B$39:$B$782,V$119)+'СЕТ СН'!$I$9+СВЦЭМ!$D$10+'СЕТ СН'!$I$6-'СЕТ СН'!$I$19</f>
        <v>2688.8626334800001</v>
      </c>
      <c r="W150" s="36">
        <f>SUMIFS(СВЦЭМ!$C$39:$C$782,СВЦЭМ!$A$39:$A$782,$A150,СВЦЭМ!$B$39:$B$782,W$119)+'СЕТ СН'!$I$9+СВЦЭМ!$D$10+'СЕТ СН'!$I$6-'СЕТ СН'!$I$19</f>
        <v>2669.4643387300002</v>
      </c>
      <c r="X150" s="36">
        <f>SUMIFS(СВЦЭМ!$C$39:$C$782,СВЦЭМ!$A$39:$A$782,$A150,СВЦЭМ!$B$39:$B$782,X$119)+'СЕТ СН'!$I$9+СВЦЭМ!$D$10+'СЕТ СН'!$I$6-'СЕТ СН'!$I$19</f>
        <v>2687.7626530200005</v>
      </c>
      <c r="Y150" s="36">
        <f>SUMIFS(СВЦЭМ!$C$39:$C$782,СВЦЭМ!$A$39:$A$782,$A150,СВЦЭМ!$B$39:$B$782,Y$119)+'СЕТ СН'!$I$9+СВЦЭМ!$D$10+'СЕТ СН'!$I$6-'СЕТ СН'!$I$19</f>
        <v>2719.7955135500001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631613.54938848782</v>
      </c>
      <c r="O155" s="139"/>
      <c r="P155" s="138">
        <f>СВЦЭМ!$D$12+'СЕТ СН'!$F$10-'СЕТ СН'!$G$20</f>
        <v>631613.54938848782</v>
      </c>
      <c r="Q155" s="139"/>
      <c r="R155" s="138">
        <f>СВЦЭМ!$D$12+'СЕТ СН'!$F$10-'СЕТ СН'!$H$20</f>
        <v>631613.54938848782</v>
      </c>
      <c r="S155" s="139"/>
      <c r="T155" s="138">
        <f>СВЦЭМ!$D$12+'СЕТ СН'!$F$10-'СЕТ СН'!$I$20</f>
        <v>631613.54938848782</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SUMIFS(СВЦЭМ!$D$39:$D$782,СВЦЭМ!$A$39:$A$782,$A12,СВЦЭМ!$B$39:$B$782,B$11)+'СЕТ СН'!$F$11+СВЦЭМ!$D$10+'СЕТ СН'!$F$5-'СЕТ СН'!$F$21</f>
        <v>5038.7406745000008</v>
      </c>
      <c r="C12" s="36">
        <f>SUMIFS(СВЦЭМ!$D$39:$D$782,СВЦЭМ!$A$39:$A$782,$A12,СВЦЭМ!$B$39:$B$782,C$11)+'СЕТ СН'!$F$11+СВЦЭМ!$D$10+'СЕТ СН'!$F$5-'СЕТ СН'!$F$21</f>
        <v>5066.5932607900004</v>
      </c>
      <c r="D12" s="36">
        <f>SUMIFS(СВЦЭМ!$D$39:$D$782,СВЦЭМ!$A$39:$A$782,$A12,СВЦЭМ!$B$39:$B$782,D$11)+'СЕТ СН'!$F$11+СВЦЭМ!$D$10+'СЕТ СН'!$F$5-'СЕТ СН'!$F$21</f>
        <v>5077.1414564200004</v>
      </c>
      <c r="E12" s="36">
        <f>SUMIFS(СВЦЭМ!$D$39:$D$782,СВЦЭМ!$A$39:$A$782,$A12,СВЦЭМ!$B$39:$B$782,E$11)+'СЕТ СН'!$F$11+СВЦЭМ!$D$10+'СЕТ СН'!$F$5-'СЕТ СН'!$F$21</f>
        <v>5104.9400207100007</v>
      </c>
      <c r="F12" s="36">
        <f>SUMIFS(СВЦЭМ!$D$39:$D$782,СВЦЭМ!$A$39:$A$782,$A12,СВЦЭМ!$B$39:$B$782,F$11)+'СЕТ СН'!$F$11+СВЦЭМ!$D$10+'СЕТ СН'!$F$5-'СЕТ СН'!$F$21</f>
        <v>5118.8095720399997</v>
      </c>
      <c r="G12" s="36">
        <f>SUMIFS(СВЦЭМ!$D$39:$D$782,СВЦЭМ!$A$39:$A$782,$A12,СВЦЭМ!$B$39:$B$782,G$11)+'СЕТ СН'!$F$11+СВЦЭМ!$D$10+'СЕТ СН'!$F$5-'СЕТ СН'!$F$21</f>
        <v>5107.4918094599998</v>
      </c>
      <c r="H12" s="36">
        <f>SUMIFS(СВЦЭМ!$D$39:$D$782,СВЦЭМ!$A$39:$A$782,$A12,СВЦЭМ!$B$39:$B$782,H$11)+'СЕТ СН'!$F$11+СВЦЭМ!$D$10+'СЕТ СН'!$F$5-'СЕТ СН'!$F$21</f>
        <v>5106.2107865400003</v>
      </c>
      <c r="I12" s="36">
        <f>SUMIFS(СВЦЭМ!$D$39:$D$782,СВЦЭМ!$A$39:$A$782,$A12,СВЦЭМ!$B$39:$B$782,I$11)+'СЕТ СН'!$F$11+СВЦЭМ!$D$10+'СЕТ СН'!$F$5-'СЕТ СН'!$F$21</f>
        <v>5109.8863483900004</v>
      </c>
      <c r="J12" s="36">
        <f>SUMIFS(СВЦЭМ!$D$39:$D$782,СВЦЭМ!$A$39:$A$782,$A12,СВЦЭМ!$B$39:$B$782,J$11)+'СЕТ СН'!$F$11+СВЦЭМ!$D$10+'СЕТ СН'!$F$5-'СЕТ СН'!$F$21</f>
        <v>5107.0183845199999</v>
      </c>
      <c r="K12" s="36">
        <f>SUMIFS(СВЦЭМ!$D$39:$D$782,СВЦЭМ!$A$39:$A$782,$A12,СВЦЭМ!$B$39:$B$782,K$11)+'СЕТ СН'!$F$11+СВЦЭМ!$D$10+'СЕТ СН'!$F$5-'СЕТ СН'!$F$21</f>
        <v>5044.59334571</v>
      </c>
      <c r="L12" s="36">
        <f>SUMIFS(СВЦЭМ!$D$39:$D$782,СВЦЭМ!$A$39:$A$782,$A12,СВЦЭМ!$B$39:$B$782,L$11)+'СЕТ СН'!$F$11+СВЦЭМ!$D$10+'СЕТ СН'!$F$5-'СЕТ СН'!$F$21</f>
        <v>5035.2093386500001</v>
      </c>
      <c r="M12" s="36">
        <f>SUMIFS(СВЦЭМ!$D$39:$D$782,СВЦЭМ!$A$39:$A$782,$A12,СВЦЭМ!$B$39:$B$782,M$11)+'СЕТ СН'!$F$11+СВЦЭМ!$D$10+'СЕТ СН'!$F$5-'СЕТ СН'!$F$21</f>
        <v>5038.8243026300006</v>
      </c>
      <c r="N12" s="36">
        <f>SUMIFS(СВЦЭМ!$D$39:$D$782,СВЦЭМ!$A$39:$A$782,$A12,СВЦЭМ!$B$39:$B$782,N$11)+'СЕТ СН'!$F$11+СВЦЭМ!$D$10+'СЕТ СН'!$F$5-'СЕТ СН'!$F$21</f>
        <v>5031.7585507900003</v>
      </c>
      <c r="O12" s="36">
        <f>SUMIFS(СВЦЭМ!$D$39:$D$782,СВЦЭМ!$A$39:$A$782,$A12,СВЦЭМ!$B$39:$B$782,O$11)+'СЕТ СН'!$F$11+СВЦЭМ!$D$10+'СЕТ СН'!$F$5-'СЕТ СН'!$F$21</f>
        <v>5043.0893873900004</v>
      </c>
      <c r="P12" s="36">
        <f>SUMIFS(СВЦЭМ!$D$39:$D$782,СВЦЭМ!$A$39:$A$782,$A12,СВЦЭМ!$B$39:$B$782,P$11)+'СЕТ СН'!$F$11+СВЦЭМ!$D$10+'СЕТ СН'!$F$5-'СЕТ СН'!$F$21</f>
        <v>5069.0427572200006</v>
      </c>
      <c r="Q12" s="36">
        <f>SUMIFS(СВЦЭМ!$D$39:$D$782,СВЦЭМ!$A$39:$A$782,$A12,СВЦЭМ!$B$39:$B$782,Q$11)+'СЕТ СН'!$F$11+СВЦЭМ!$D$10+'СЕТ СН'!$F$5-'СЕТ СН'!$F$21</f>
        <v>5067.67488013</v>
      </c>
      <c r="R12" s="36">
        <f>SUMIFS(СВЦЭМ!$D$39:$D$782,СВЦЭМ!$A$39:$A$782,$A12,СВЦЭМ!$B$39:$B$782,R$11)+'СЕТ СН'!$F$11+СВЦЭМ!$D$10+'СЕТ СН'!$F$5-'СЕТ СН'!$F$21</f>
        <v>5068.5307704700008</v>
      </c>
      <c r="S12" s="36">
        <f>SUMIFS(СВЦЭМ!$D$39:$D$782,СВЦЭМ!$A$39:$A$782,$A12,СВЦЭМ!$B$39:$B$782,S$11)+'СЕТ СН'!$F$11+СВЦЭМ!$D$10+'СЕТ СН'!$F$5-'СЕТ СН'!$F$21</f>
        <v>5046.4520188300003</v>
      </c>
      <c r="T12" s="36">
        <f>SUMIFS(СВЦЭМ!$D$39:$D$782,СВЦЭМ!$A$39:$A$782,$A12,СВЦЭМ!$B$39:$B$782,T$11)+'СЕТ СН'!$F$11+СВЦЭМ!$D$10+'СЕТ СН'!$F$5-'СЕТ СН'!$F$21</f>
        <v>5002.3318060399997</v>
      </c>
      <c r="U12" s="36">
        <f>SUMIFS(СВЦЭМ!$D$39:$D$782,СВЦЭМ!$A$39:$A$782,$A12,СВЦЭМ!$B$39:$B$782,U$11)+'СЕТ СН'!$F$11+СВЦЭМ!$D$10+'СЕТ СН'!$F$5-'СЕТ СН'!$F$21</f>
        <v>4997.8191255600004</v>
      </c>
      <c r="V12" s="36">
        <f>SUMIFS(СВЦЭМ!$D$39:$D$782,СВЦЭМ!$A$39:$A$782,$A12,СВЦЭМ!$B$39:$B$782,V$11)+'СЕТ СН'!$F$11+СВЦЭМ!$D$10+'СЕТ СН'!$F$5-'СЕТ СН'!$F$21</f>
        <v>5007.8551979500007</v>
      </c>
      <c r="W12" s="36">
        <f>SUMIFS(СВЦЭМ!$D$39:$D$782,СВЦЭМ!$A$39:$A$782,$A12,СВЦЭМ!$B$39:$B$782,W$11)+'СЕТ СН'!$F$11+СВЦЭМ!$D$10+'СЕТ СН'!$F$5-'СЕТ СН'!$F$21</f>
        <v>4984.8281164500004</v>
      </c>
      <c r="X12" s="36">
        <f>SUMIFS(СВЦЭМ!$D$39:$D$782,СВЦЭМ!$A$39:$A$782,$A12,СВЦЭМ!$B$39:$B$782,X$11)+'СЕТ СН'!$F$11+СВЦЭМ!$D$10+'СЕТ СН'!$F$5-'СЕТ СН'!$F$21</f>
        <v>5005.0429382600005</v>
      </c>
      <c r="Y12" s="36">
        <f>SUMIFS(СВЦЭМ!$D$39:$D$782,СВЦЭМ!$A$39:$A$782,$A12,СВЦЭМ!$B$39:$B$782,Y$11)+'СЕТ СН'!$F$11+СВЦЭМ!$D$10+'СЕТ СН'!$F$5-'СЕТ СН'!$F$21</f>
        <v>4993.06401422</v>
      </c>
      <c r="AA12" s="45"/>
    </row>
    <row r="13" spans="1:27" ht="15.75" x14ac:dyDescent="0.2">
      <c r="A13" s="35">
        <f>A12+1</f>
        <v>45293</v>
      </c>
      <c r="B13" s="36">
        <f>SUMIFS(СВЦЭМ!$D$39:$D$782,СВЦЭМ!$A$39:$A$782,$A13,СВЦЭМ!$B$39:$B$782,B$11)+'СЕТ СН'!$F$11+СВЦЭМ!$D$10+'СЕТ СН'!$F$5-'СЕТ СН'!$F$21</f>
        <v>4916.8565951800001</v>
      </c>
      <c r="C13" s="36">
        <f>SUMIFS(СВЦЭМ!$D$39:$D$782,СВЦЭМ!$A$39:$A$782,$A13,СВЦЭМ!$B$39:$B$782,C$11)+'СЕТ СН'!$F$11+СВЦЭМ!$D$10+'СЕТ СН'!$F$5-'СЕТ СН'!$F$21</f>
        <v>4948.6252035100006</v>
      </c>
      <c r="D13" s="36">
        <f>SUMIFS(СВЦЭМ!$D$39:$D$782,СВЦЭМ!$A$39:$A$782,$A13,СВЦЭМ!$B$39:$B$782,D$11)+'СЕТ СН'!$F$11+СВЦЭМ!$D$10+'СЕТ СН'!$F$5-'СЕТ СН'!$F$21</f>
        <v>4967.2741754100007</v>
      </c>
      <c r="E13" s="36">
        <f>SUMIFS(СВЦЭМ!$D$39:$D$782,СВЦЭМ!$A$39:$A$782,$A13,СВЦЭМ!$B$39:$B$782,E$11)+'СЕТ СН'!$F$11+СВЦЭМ!$D$10+'СЕТ СН'!$F$5-'СЕТ СН'!$F$21</f>
        <v>4976.0079215200003</v>
      </c>
      <c r="F13" s="36">
        <f>SUMIFS(СВЦЭМ!$D$39:$D$782,СВЦЭМ!$A$39:$A$782,$A13,СВЦЭМ!$B$39:$B$782,F$11)+'СЕТ СН'!$F$11+СВЦЭМ!$D$10+'СЕТ СН'!$F$5-'СЕТ СН'!$F$21</f>
        <v>4976.5145805500006</v>
      </c>
      <c r="G13" s="36">
        <f>SUMIFS(СВЦЭМ!$D$39:$D$782,СВЦЭМ!$A$39:$A$782,$A13,СВЦЭМ!$B$39:$B$782,G$11)+'СЕТ СН'!$F$11+СВЦЭМ!$D$10+'СЕТ СН'!$F$5-'СЕТ СН'!$F$21</f>
        <v>4968.6884951700004</v>
      </c>
      <c r="H13" s="36">
        <f>SUMIFS(СВЦЭМ!$D$39:$D$782,СВЦЭМ!$A$39:$A$782,$A13,СВЦЭМ!$B$39:$B$782,H$11)+'СЕТ СН'!$F$11+СВЦЭМ!$D$10+'СЕТ СН'!$F$5-'СЕТ СН'!$F$21</f>
        <v>4967.4385467500006</v>
      </c>
      <c r="I13" s="36">
        <f>SUMIFS(СВЦЭМ!$D$39:$D$782,СВЦЭМ!$A$39:$A$782,$A13,СВЦЭМ!$B$39:$B$782,I$11)+'СЕТ СН'!$F$11+СВЦЭМ!$D$10+'СЕТ СН'!$F$5-'СЕТ СН'!$F$21</f>
        <v>4970.0962051400002</v>
      </c>
      <c r="J13" s="36">
        <f>SUMIFS(СВЦЭМ!$D$39:$D$782,СВЦЭМ!$A$39:$A$782,$A13,СВЦЭМ!$B$39:$B$782,J$11)+'СЕТ СН'!$F$11+СВЦЭМ!$D$10+'СЕТ СН'!$F$5-'СЕТ СН'!$F$21</f>
        <v>4950.6609879900006</v>
      </c>
      <c r="K13" s="36">
        <f>SUMIFS(СВЦЭМ!$D$39:$D$782,СВЦЭМ!$A$39:$A$782,$A13,СВЦЭМ!$B$39:$B$782,K$11)+'СЕТ СН'!$F$11+СВЦЭМ!$D$10+'СЕТ СН'!$F$5-'СЕТ СН'!$F$21</f>
        <v>4915.7309818000003</v>
      </c>
      <c r="L13" s="36">
        <f>SUMIFS(СВЦЭМ!$D$39:$D$782,СВЦЭМ!$A$39:$A$782,$A13,СВЦЭМ!$B$39:$B$782,L$11)+'СЕТ СН'!$F$11+СВЦЭМ!$D$10+'СЕТ СН'!$F$5-'СЕТ СН'!$F$21</f>
        <v>4876.3156735700004</v>
      </c>
      <c r="M13" s="36">
        <f>SUMIFS(СВЦЭМ!$D$39:$D$782,СВЦЭМ!$A$39:$A$782,$A13,СВЦЭМ!$B$39:$B$782,M$11)+'СЕТ СН'!$F$11+СВЦЭМ!$D$10+'СЕТ СН'!$F$5-'СЕТ СН'!$F$21</f>
        <v>4866.9741568300005</v>
      </c>
      <c r="N13" s="36">
        <f>SUMIFS(СВЦЭМ!$D$39:$D$782,СВЦЭМ!$A$39:$A$782,$A13,СВЦЭМ!$B$39:$B$782,N$11)+'СЕТ СН'!$F$11+СВЦЭМ!$D$10+'СЕТ СН'!$F$5-'СЕТ СН'!$F$21</f>
        <v>4866.09516661</v>
      </c>
      <c r="O13" s="36">
        <f>SUMIFS(СВЦЭМ!$D$39:$D$782,СВЦЭМ!$A$39:$A$782,$A13,СВЦЭМ!$B$39:$B$782,O$11)+'СЕТ СН'!$F$11+СВЦЭМ!$D$10+'СЕТ СН'!$F$5-'СЕТ СН'!$F$21</f>
        <v>4888.3963627800003</v>
      </c>
      <c r="P13" s="36">
        <f>SUMIFS(СВЦЭМ!$D$39:$D$782,СВЦЭМ!$A$39:$A$782,$A13,СВЦЭМ!$B$39:$B$782,P$11)+'СЕТ СН'!$F$11+СВЦЭМ!$D$10+'СЕТ СН'!$F$5-'СЕТ СН'!$F$21</f>
        <v>4901.2258986200004</v>
      </c>
      <c r="Q13" s="36">
        <f>SUMIFS(СВЦЭМ!$D$39:$D$782,СВЦЭМ!$A$39:$A$782,$A13,СВЦЭМ!$B$39:$B$782,Q$11)+'СЕТ СН'!$F$11+СВЦЭМ!$D$10+'СЕТ СН'!$F$5-'СЕТ СН'!$F$21</f>
        <v>4933.1384353000003</v>
      </c>
      <c r="R13" s="36">
        <f>SUMIFS(СВЦЭМ!$D$39:$D$782,СВЦЭМ!$A$39:$A$782,$A13,СВЦЭМ!$B$39:$B$782,R$11)+'СЕТ СН'!$F$11+СВЦЭМ!$D$10+'СЕТ СН'!$F$5-'СЕТ СН'!$F$21</f>
        <v>4930.7347009300001</v>
      </c>
      <c r="S13" s="36">
        <f>SUMIFS(СВЦЭМ!$D$39:$D$782,СВЦЭМ!$A$39:$A$782,$A13,СВЦЭМ!$B$39:$B$782,S$11)+'СЕТ СН'!$F$11+СВЦЭМ!$D$10+'СЕТ СН'!$F$5-'СЕТ СН'!$F$21</f>
        <v>4892.1724443900002</v>
      </c>
      <c r="T13" s="36">
        <f>SUMIFS(СВЦЭМ!$D$39:$D$782,СВЦЭМ!$A$39:$A$782,$A13,СВЦЭМ!$B$39:$B$782,T$11)+'СЕТ СН'!$F$11+СВЦЭМ!$D$10+'СЕТ СН'!$F$5-'СЕТ СН'!$F$21</f>
        <v>4845.9364391400004</v>
      </c>
      <c r="U13" s="36">
        <f>SUMIFS(СВЦЭМ!$D$39:$D$782,СВЦЭМ!$A$39:$A$782,$A13,СВЦЭМ!$B$39:$B$782,U$11)+'СЕТ СН'!$F$11+СВЦЭМ!$D$10+'СЕТ СН'!$F$5-'СЕТ СН'!$F$21</f>
        <v>4853.7902076999999</v>
      </c>
      <c r="V13" s="36">
        <f>SUMIFS(СВЦЭМ!$D$39:$D$782,СВЦЭМ!$A$39:$A$782,$A13,СВЦЭМ!$B$39:$B$782,V$11)+'СЕТ СН'!$F$11+СВЦЭМ!$D$10+'СЕТ СН'!$F$5-'СЕТ СН'!$F$21</f>
        <v>4869.79402338</v>
      </c>
      <c r="W13" s="36">
        <f>SUMIFS(СВЦЭМ!$D$39:$D$782,СВЦЭМ!$A$39:$A$782,$A13,СВЦЭМ!$B$39:$B$782,W$11)+'СЕТ СН'!$F$11+СВЦЭМ!$D$10+'СЕТ СН'!$F$5-'СЕТ СН'!$F$21</f>
        <v>4880.5060188900006</v>
      </c>
      <c r="X13" s="36">
        <f>SUMIFS(СВЦЭМ!$D$39:$D$782,СВЦЭМ!$A$39:$A$782,$A13,СВЦЭМ!$B$39:$B$782,X$11)+'СЕТ СН'!$F$11+СВЦЭМ!$D$10+'СЕТ СН'!$F$5-'СЕТ СН'!$F$21</f>
        <v>4884.8571381600004</v>
      </c>
      <c r="Y13" s="36">
        <f>SUMIFS(СВЦЭМ!$D$39:$D$782,СВЦЭМ!$A$39:$A$782,$A13,СВЦЭМ!$B$39:$B$782,Y$11)+'СЕТ СН'!$F$11+СВЦЭМ!$D$10+'СЕТ СН'!$F$5-'СЕТ СН'!$F$21</f>
        <v>4902.8939667000004</v>
      </c>
    </row>
    <row r="14" spans="1:27" ht="15.75" x14ac:dyDescent="0.2">
      <c r="A14" s="35">
        <f t="shared" ref="A14:A42" si="0">A13+1</f>
        <v>45294</v>
      </c>
      <c r="B14" s="36">
        <f>SUMIFS(СВЦЭМ!$D$39:$D$782,СВЦЭМ!$A$39:$A$782,$A14,СВЦЭМ!$B$39:$B$782,B$11)+'СЕТ СН'!$F$11+СВЦЭМ!$D$10+'СЕТ СН'!$F$5-'СЕТ СН'!$F$21</f>
        <v>4826.2231182200003</v>
      </c>
      <c r="C14" s="36">
        <f>SUMIFS(СВЦЭМ!$D$39:$D$782,СВЦЭМ!$A$39:$A$782,$A14,СВЦЭМ!$B$39:$B$782,C$11)+'СЕТ СН'!$F$11+СВЦЭМ!$D$10+'СЕТ СН'!$F$5-'СЕТ СН'!$F$21</f>
        <v>4795.5691183100007</v>
      </c>
      <c r="D14" s="36">
        <f>SUMIFS(СВЦЭМ!$D$39:$D$782,СВЦЭМ!$A$39:$A$782,$A14,СВЦЭМ!$B$39:$B$782,D$11)+'СЕТ СН'!$F$11+СВЦЭМ!$D$10+'СЕТ СН'!$F$5-'СЕТ СН'!$F$21</f>
        <v>4859.6785575200001</v>
      </c>
      <c r="E14" s="36">
        <f>SUMIFS(СВЦЭМ!$D$39:$D$782,СВЦЭМ!$A$39:$A$782,$A14,СВЦЭМ!$B$39:$B$782,E$11)+'СЕТ СН'!$F$11+СВЦЭМ!$D$10+'СЕТ СН'!$F$5-'СЕТ СН'!$F$21</f>
        <v>4848.3154540000005</v>
      </c>
      <c r="F14" s="36">
        <f>SUMIFS(СВЦЭМ!$D$39:$D$782,СВЦЭМ!$A$39:$A$782,$A14,СВЦЭМ!$B$39:$B$782,F$11)+'СЕТ СН'!$F$11+СВЦЭМ!$D$10+'СЕТ СН'!$F$5-'СЕТ СН'!$F$21</f>
        <v>4850.2934379500002</v>
      </c>
      <c r="G14" s="36">
        <f>SUMIFS(СВЦЭМ!$D$39:$D$782,СВЦЭМ!$A$39:$A$782,$A14,СВЦЭМ!$B$39:$B$782,G$11)+'СЕТ СН'!$F$11+СВЦЭМ!$D$10+'СЕТ СН'!$F$5-'СЕТ СН'!$F$21</f>
        <v>4858.1363593900005</v>
      </c>
      <c r="H14" s="36">
        <f>SUMIFS(СВЦЭМ!$D$39:$D$782,СВЦЭМ!$A$39:$A$782,$A14,СВЦЭМ!$B$39:$B$782,H$11)+'СЕТ СН'!$F$11+СВЦЭМ!$D$10+'СЕТ СН'!$F$5-'СЕТ СН'!$F$21</f>
        <v>4855.0343127599999</v>
      </c>
      <c r="I14" s="36">
        <f>SUMIFS(СВЦЭМ!$D$39:$D$782,СВЦЭМ!$A$39:$A$782,$A14,СВЦЭМ!$B$39:$B$782,I$11)+'СЕТ СН'!$F$11+СВЦЭМ!$D$10+'СЕТ СН'!$F$5-'СЕТ СН'!$F$21</f>
        <v>4844.1504559499999</v>
      </c>
      <c r="J14" s="36">
        <f>SUMIFS(СВЦЭМ!$D$39:$D$782,СВЦЭМ!$A$39:$A$782,$A14,СВЦЭМ!$B$39:$B$782,J$11)+'СЕТ СН'!$F$11+СВЦЭМ!$D$10+'СЕТ СН'!$F$5-'СЕТ СН'!$F$21</f>
        <v>4811.1920405700002</v>
      </c>
      <c r="K14" s="36">
        <f>SUMIFS(СВЦЭМ!$D$39:$D$782,СВЦЭМ!$A$39:$A$782,$A14,СВЦЭМ!$B$39:$B$782,K$11)+'СЕТ СН'!$F$11+СВЦЭМ!$D$10+'СЕТ СН'!$F$5-'СЕТ СН'!$F$21</f>
        <v>4776.4726778100003</v>
      </c>
      <c r="L14" s="36">
        <f>SUMIFS(СВЦЭМ!$D$39:$D$782,СВЦЭМ!$A$39:$A$782,$A14,СВЦЭМ!$B$39:$B$782,L$11)+'СЕТ СН'!$F$11+СВЦЭМ!$D$10+'СЕТ СН'!$F$5-'СЕТ СН'!$F$21</f>
        <v>4748.9337680500003</v>
      </c>
      <c r="M14" s="36">
        <f>SUMIFS(СВЦЭМ!$D$39:$D$782,СВЦЭМ!$A$39:$A$782,$A14,СВЦЭМ!$B$39:$B$782,M$11)+'СЕТ СН'!$F$11+СВЦЭМ!$D$10+'СЕТ СН'!$F$5-'СЕТ СН'!$F$21</f>
        <v>4761.17200916</v>
      </c>
      <c r="N14" s="36">
        <f>SUMIFS(СВЦЭМ!$D$39:$D$782,СВЦЭМ!$A$39:$A$782,$A14,СВЦЭМ!$B$39:$B$782,N$11)+'СЕТ СН'!$F$11+СВЦЭМ!$D$10+'СЕТ СН'!$F$5-'СЕТ СН'!$F$21</f>
        <v>4774.6268721200004</v>
      </c>
      <c r="O14" s="36">
        <f>SUMIFS(СВЦЭМ!$D$39:$D$782,СВЦЭМ!$A$39:$A$782,$A14,СВЦЭМ!$B$39:$B$782,O$11)+'СЕТ СН'!$F$11+СВЦЭМ!$D$10+'СЕТ СН'!$F$5-'СЕТ СН'!$F$21</f>
        <v>4791.2784840599998</v>
      </c>
      <c r="P14" s="36">
        <f>SUMIFS(СВЦЭМ!$D$39:$D$782,СВЦЭМ!$A$39:$A$782,$A14,СВЦЭМ!$B$39:$B$782,P$11)+'СЕТ СН'!$F$11+СВЦЭМ!$D$10+'СЕТ СН'!$F$5-'СЕТ СН'!$F$21</f>
        <v>4803.4440035000007</v>
      </c>
      <c r="Q14" s="36">
        <f>SUMIFS(СВЦЭМ!$D$39:$D$782,СВЦЭМ!$A$39:$A$782,$A14,СВЦЭМ!$B$39:$B$782,Q$11)+'СЕТ СН'!$F$11+СВЦЭМ!$D$10+'СЕТ СН'!$F$5-'СЕТ СН'!$F$21</f>
        <v>4817.6822821100004</v>
      </c>
      <c r="R14" s="36">
        <f>SUMIFS(СВЦЭМ!$D$39:$D$782,СВЦЭМ!$A$39:$A$782,$A14,СВЦЭМ!$B$39:$B$782,R$11)+'СЕТ СН'!$F$11+СВЦЭМ!$D$10+'СЕТ СН'!$F$5-'СЕТ СН'!$F$21</f>
        <v>4819.4978501900005</v>
      </c>
      <c r="S14" s="36">
        <f>SUMIFS(СВЦЭМ!$D$39:$D$782,СВЦЭМ!$A$39:$A$782,$A14,СВЦЭМ!$B$39:$B$782,S$11)+'СЕТ СН'!$F$11+СВЦЭМ!$D$10+'СЕТ СН'!$F$5-'СЕТ СН'!$F$21</f>
        <v>4785.4027459400004</v>
      </c>
      <c r="T14" s="36">
        <f>SUMIFS(СВЦЭМ!$D$39:$D$782,СВЦЭМ!$A$39:$A$782,$A14,СВЦЭМ!$B$39:$B$782,T$11)+'СЕТ СН'!$F$11+СВЦЭМ!$D$10+'СЕТ СН'!$F$5-'СЕТ СН'!$F$21</f>
        <v>4735.7618943500001</v>
      </c>
      <c r="U14" s="36">
        <f>SUMIFS(СВЦЭМ!$D$39:$D$782,СВЦЭМ!$A$39:$A$782,$A14,СВЦЭМ!$B$39:$B$782,U$11)+'СЕТ СН'!$F$11+СВЦЭМ!$D$10+'СЕТ СН'!$F$5-'СЕТ СН'!$F$21</f>
        <v>4746.6202287400001</v>
      </c>
      <c r="V14" s="36">
        <f>SUMIFS(СВЦЭМ!$D$39:$D$782,СВЦЭМ!$A$39:$A$782,$A14,СВЦЭМ!$B$39:$B$782,V$11)+'СЕТ СН'!$F$11+СВЦЭМ!$D$10+'СЕТ СН'!$F$5-'СЕТ СН'!$F$21</f>
        <v>4761.7587690800001</v>
      </c>
      <c r="W14" s="36">
        <f>SUMIFS(СВЦЭМ!$D$39:$D$782,СВЦЭМ!$A$39:$A$782,$A14,СВЦЭМ!$B$39:$B$782,W$11)+'СЕТ СН'!$F$11+СВЦЭМ!$D$10+'СЕТ СН'!$F$5-'СЕТ СН'!$F$21</f>
        <v>4767.6224493400005</v>
      </c>
      <c r="X14" s="36">
        <f>SUMIFS(СВЦЭМ!$D$39:$D$782,СВЦЭМ!$A$39:$A$782,$A14,СВЦЭМ!$B$39:$B$782,X$11)+'СЕТ СН'!$F$11+СВЦЭМ!$D$10+'СЕТ СН'!$F$5-'СЕТ СН'!$F$21</f>
        <v>4788.3740378800003</v>
      </c>
      <c r="Y14" s="36">
        <f>SUMIFS(СВЦЭМ!$D$39:$D$782,СВЦЭМ!$A$39:$A$782,$A14,СВЦЭМ!$B$39:$B$782,Y$11)+'СЕТ СН'!$F$11+СВЦЭМ!$D$10+'СЕТ СН'!$F$5-'СЕТ СН'!$F$21</f>
        <v>4810.5042940100002</v>
      </c>
    </row>
    <row r="15" spans="1:27" ht="15.75" x14ac:dyDescent="0.2">
      <c r="A15" s="35">
        <f t="shared" si="0"/>
        <v>45295</v>
      </c>
      <c r="B15" s="36">
        <f>SUMIFS(СВЦЭМ!$D$39:$D$782,СВЦЭМ!$A$39:$A$782,$A15,СВЦЭМ!$B$39:$B$782,B$11)+'СЕТ СН'!$F$11+СВЦЭМ!$D$10+'СЕТ СН'!$F$5-'СЕТ СН'!$F$21</f>
        <v>4737.2629168700005</v>
      </c>
      <c r="C15" s="36">
        <f>SUMIFS(СВЦЭМ!$D$39:$D$782,СВЦЭМ!$A$39:$A$782,$A15,СВЦЭМ!$B$39:$B$782,C$11)+'СЕТ СН'!$F$11+СВЦЭМ!$D$10+'СЕТ СН'!$F$5-'СЕТ СН'!$F$21</f>
        <v>4768.5007838800002</v>
      </c>
      <c r="D15" s="36">
        <f>SUMIFS(СВЦЭМ!$D$39:$D$782,СВЦЭМ!$A$39:$A$782,$A15,СВЦЭМ!$B$39:$B$782,D$11)+'СЕТ СН'!$F$11+СВЦЭМ!$D$10+'СЕТ СН'!$F$5-'СЕТ СН'!$F$21</f>
        <v>4771.1439013400004</v>
      </c>
      <c r="E15" s="36">
        <f>SUMIFS(СВЦЭМ!$D$39:$D$782,СВЦЭМ!$A$39:$A$782,$A15,СВЦЭМ!$B$39:$B$782,E$11)+'СЕТ СН'!$F$11+СВЦЭМ!$D$10+'СЕТ СН'!$F$5-'СЕТ СН'!$F$21</f>
        <v>4786.3773294000002</v>
      </c>
      <c r="F15" s="36">
        <f>SUMIFS(СВЦЭМ!$D$39:$D$782,СВЦЭМ!$A$39:$A$782,$A15,СВЦЭМ!$B$39:$B$782,F$11)+'СЕТ СН'!$F$11+СВЦЭМ!$D$10+'СЕТ СН'!$F$5-'СЕТ СН'!$F$21</f>
        <v>4787.6260530500003</v>
      </c>
      <c r="G15" s="36">
        <f>SUMIFS(СВЦЭМ!$D$39:$D$782,СВЦЭМ!$A$39:$A$782,$A15,СВЦЭМ!$B$39:$B$782,G$11)+'СЕТ СН'!$F$11+СВЦЭМ!$D$10+'СЕТ СН'!$F$5-'СЕТ СН'!$F$21</f>
        <v>4777.0775705400001</v>
      </c>
      <c r="H15" s="36">
        <f>SUMIFS(СВЦЭМ!$D$39:$D$782,СВЦЭМ!$A$39:$A$782,$A15,СВЦЭМ!$B$39:$B$782,H$11)+'СЕТ СН'!$F$11+СВЦЭМ!$D$10+'СЕТ СН'!$F$5-'СЕТ СН'!$F$21</f>
        <v>4767.9316565600002</v>
      </c>
      <c r="I15" s="36">
        <f>SUMIFS(СВЦЭМ!$D$39:$D$782,СВЦЭМ!$A$39:$A$782,$A15,СВЦЭМ!$B$39:$B$782,I$11)+'СЕТ СН'!$F$11+СВЦЭМ!$D$10+'СЕТ СН'!$F$5-'СЕТ СН'!$F$21</f>
        <v>4753.7740616000001</v>
      </c>
      <c r="J15" s="36">
        <f>SUMIFS(СВЦЭМ!$D$39:$D$782,СВЦЭМ!$A$39:$A$782,$A15,СВЦЭМ!$B$39:$B$782,J$11)+'СЕТ СН'!$F$11+СВЦЭМ!$D$10+'СЕТ СН'!$F$5-'СЕТ СН'!$F$21</f>
        <v>4751.6960675400005</v>
      </c>
      <c r="K15" s="36">
        <f>SUMIFS(СВЦЭМ!$D$39:$D$782,СВЦЭМ!$A$39:$A$782,$A15,СВЦЭМ!$B$39:$B$782,K$11)+'СЕТ СН'!$F$11+СВЦЭМ!$D$10+'СЕТ СН'!$F$5-'СЕТ СН'!$F$21</f>
        <v>4710.5676787100001</v>
      </c>
      <c r="L15" s="36">
        <f>SUMIFS(СВЦЭМ!$D$39:$D$782,СВЦЭМ!$A$39:$A$782,$A15,СВЦЭМ!$B$39:$B$782,L$11)+'СЕТ СН'!$F$11+СВЦЭМ!$D$10+'СЕТ СН'!$F$5-'СЕТ СН'!$F$21</f>
        <v>4684.7091169699997</v>
      </c>
      <c r="M15" s="36">
        <f>SUMIFS(СВЦЭМ!$D$39:$D$782,СВЦЭМ!$A$39:$A$782,$A15,СВЦЭМ!$B$39:$B$782,M$11)+'СЕТ СН'!$F$11+СВЦЭМ!$D$10+'СЕТ СН'!$F$5-'СЕТ СН'!$F$21</f>
        <v>4686.0369321400003</v>
      </c>
      <c r="N15" s="36">
        <f>SUMIFS(СВЦЭМ!$D$39:$D$782,СВЦЭМ!$A$39:$A$782,$A15,СВЦЭМ!$B$39:$B$782,N$11)+'СЕТ СН'!$F$11+СВЦЭМ!$D$10+'СЕТ СН'!$F$5-'СЕТ СН'!$F$21</f>
        <v>4699.4048277300008</v>
      </c>
      <c r="O15" s="36">
        <f>SUMIFS(СВЦЭМ!$D$39:$D$782,СВЦЭМ!$A$39:$A$782,$A15,СВЦЭМ!$B$39:$B$782,O$11)+'СЕТ СН'!$F$11+СВЦЭМ!$D$10+'СЕТ СН'!$F$5-'СЕТ СН'!$F$21</f>
        <v>4709.7973547900001</v>
      </c>
      <c r="P15" s="36">
        <f>SUMIFS(СВЦЭМ!$D$39:$D$782,СВЦЭМ!$A$39:$A$782,$A15,СВЦЭМ!$B$39:$B$782,P$11)+'СЕТ СН'!$F$11+СВЦЭМ!$D$10+'СЕТ СН'!$F$5-'СЕТ СН'!$F$21</f>
        <v>4725.1992562600008</v>
      </c>
      <c r="Q15" s="36">
        <f>SUMIFS(СВЦЭМ!$D$39:$D$782,СВЦЭМ!$A$39:$A$782,$A15,СВЦЭМ!$B$39:$B$782,Q$11)+'СЕТ СН'!$F$11+СВЦЭМ!$D$10+'СЕТ СН'!$F$5-'СЕТ СН'!$F$21</f>
        <v>4740.66123333</v>
      </c>
      <c r="R15" s="36">
        <f>SUMIFS(СВЦЭМ!$D$39:$D$782,СВЦЭМ!$A$39:$A$782,$A15,СВЦЭМ!$B$39:$B$782,R$11)+'СЕТ СН'!$F$11+СВЦЭМ!$D$10+'СЕТ СН'!$F$5-'СЕТ СН'!$F$21</f>
        <v>4746.1222238999999</v>
      </c>
      <c r="S15" s="36">
        <f>SUMIFS(СВЦЭМ!$D$39:$D$782,СВЦЭМ!$A$39:$A$782,$A15,СВЦЭМ!$B$39:$B$782,S$11)+'СЕТ СН'!$F$11+СВЦЭМ!$D$10+'СЕТ СН'!$F$5-'СЕТ СН'!$F$21</f>
        <v>4704.0170378000003</v>
      </c>
      <c r="T15" s="36">
        <f>SUMIFS(СВЦЭМ!$D$39:$D$782,СВЦЭМ!$A$39:$A$782,$A15,СВЦЭМ!$B$39:$B$782,T$11)+'СЕТ СН'!$F$11+СВЦЭМ!$D$10+'СЕТ СН'!$F$5-'СЕТ СН'!$F$21</f>
        <v>4663.7234083000003</v>
      </c>
      <c r="U15" s="36">
        <f>SUMIFS(СВЦЭМ!$D$39:$D$782,СВЦЭМ!$A$39:$A$782,$A15,СВЦЭМ!$B$39:$B$782,U$11)+'СЕТ СН'!$F$11+СВЦЭМ!$D$10+'СЕТ СН'!$F$5-'СЕТ СН'!$F$21</f>
        <v>4671.9766025999998</v>
      </c>
      <c r="V15" s="36">
        <f>SUMIFS(СВЦЭМ!$D$39:$D$782,СВЦЭМ!$A$39:$A$782,$A15,СВЦЭМ!$B$39:$B$782,V$11)+'СЕТ СН'!$F$11+СВЦЭМ!$D$10+'СЕТ СН'!$F$5-'СЕТ СН'!$F$21</f>
        <v>4695.6237137400003</v>
      </c>
      <c r="W15" s="36">
        <f>SUMIFS(СВЦЭМ!$D$39:$D$782,СВЦЭМ!$A$39:$A$782,$A15,СВЦЭМ!$B$39:$B$782,W$11)+'СЕТ СН'!$F$11+СВЦЭМ!$D$10+'СЕТ СН'!$F$5-'СЕТ СН'!$F$21</f>
        <v>4705.30996314</v>
      </c>
      <c r="X15" s="36">
        <f>SUMIFS(СВЦЭМ!$D$39:$D$782,СВЦЭМ!$A$39:$A$782,$A15,СВЦЭМ!$B$39:$B$782,X$11)+'СЕТ СН'!$F$11+СВЦЭМ!$D$10+'СЕТ СН'!$F$5-'СЕТ СН'!$F$21</f>
        <v>4723.6443996600001</v>
      </c>
      <c r="Y15" s="36">
        <f>SUMIFS(СВЦЭМ!$D$39:$D$782,СВЦЭМ!$A$39:$A$782,$A15,СВЦЭМ!$B$39:$B$782,Y$11)+'СЕТ СН'!$F$11+СВЦЭМ!$D$10+'СЕТ СН'!$F$5-'СЕТ СН'!$F$21</f>
        <v>4740.2267870100004</v>
      </c>
    </row>
    <row r="16" spans="1:27" ht="15.75" x14ac:dyDescent="0.2">
      <c r="A16" s="35">
        <f t="shared" si="0"/>
        <v>45296</v>
      </c>
      <c r="B16" s="36">
        <f>SUMIFS(СВЦЭМ!$D$39:$D$782,СВЦЭМ!$A$39:$A$782,$A16,СВЦЭМ!$B$39:$B$782,B$11)+'СЕТ СН'!$F$11+СВЦЭМ!$D$10+'СЕТ СН'!$F$5-'СЕТ СН'!$F$21</f>
        <v>4786.3279989299999</v>
      </c>
      <c r="C16" s="36">
        <f>SUMIFS(СВЦЭМ!$D$39:$D$782,СВЦЭМ!$A$39:$A$782,$A16,СВЦЭМ!$B$39:$B$782,C$11)+'СЕТ СН'!$F$11+СВЦЭМ!$D$10+'СЕТ СН'!$F$5-'СЕТ СН'!$F$21</f>
        <v>4819.5672129499999</v>
      </c>
      <c r="D16" s="36">
        <f>SUMIFS(СВЦЭМ!$D$39:$D$782,СВЦЭМ!$A$39:$A$782,$A16,СВЦЭМ!$B$39:$B$782,D$11)+'СЕТ СН'!$F$11+СВЦЭМ!$D$10+'СЕТ СН'!$F$5-'СЕТ СН'!$F$21</f>
        <v>4837.9280833499997</v>
      </c>
      <c r="E16" s="36">
        <f>SUMIFS(СВЦЭМ!$D$39:$D$782,СВЦЭМ!$A$39:$A$782,$A16,СВЦЭМ!$B$39:$B$782,E$11)+'СЕТ СН'!$F$11+СВЦЭМ!$D$10+'СЕТ СН'!$F$5-'СЕТ СН'!$F$21</f>
        <v>4845.6940688100003</v>
      </c>
      <c r="F16" s="36">
        <f>SUMIFS(СВЦЭМ!$D$39:$D$782,СВЦЭМ!$A$39:$A$782,$A16,СВЦЭМ!$B$39:$B$782,F$11)+'СЕТ СН'!$F$11+СВЦЭМ!$D$10+'СЕТ СН'!$F$5-'СЕТ СН'!$F$21</f>
        <v>4850.3501486599998</v>
      </c>
      <c r="G16" s="36">
        <f>SUMIFS(СВЦЭМ!$D$39:$D$782,СВЦЭМ!$A$39:$A$782,$A16,СВЦЭМ!$B$39:$B$782,G$11)+'СЕТ СН'!$F$11+СВЦЭМ!$D$10+'СЕТ СН'!$F$5-'СЕТ СН'!$F$21</f>
        <v>4840.6303002599998</v>
      </c>
      <c r="H16" s="36">
        <f>SUMIFS(СВЦЭМ!$D$39:$D$782,СВЦЭМ!$A$39:$A$782,$A16,СВЦЭМ!$B$39:$B$782,H$11)+'СЕТ СН'!$F$11+СВЦЭМ!$D$10+'СЕТ СН'!$F$5-'СЕТ СН'!$F$21</f>
        <v>4824.0618604000001</v>
      </c>
      <c r="I16" s="36">
        <f>SUMIFS(СВЦЭМ!$D$39:$D$782,СВЦЭМ!$A$39:$A$782,$A16,СВЦЭМ!$B$39:$B$782,I$11)+'СЕТ СН'!$F$11+СВЦЭМ!$D$10+'СЕТ СН'!$F$5-'СЕТ СН'!$F$21</f>
        <v>4807.4003281599998</v>
      </c>
      <c r="J16" s="36">
        <f>SUMIFS(СВЦЭМ!$D$39:$D$782,СВЦЭМ!$A$39:$A$782,$A16,СВЦЭМ!$B$39:$B$782,J$11)+'СЕТ СН'!$F$11+СВЦЭМ!$D$10+'СЕТ СН'!$F$5-'СЕТ СН'!$F$21</f>
        <v>4768.7300212800001</v>
      </c>
      <c r="K16" s="36">
        <f>SUMIFS(СВЦЭМ!$D$39:$D$782,СВЦЭМ!$A$39:$A$782,$A16,СВЦЭМ!$B$39:$B$782,K$11)+'СЕТ СН'!$F$11+СВЦЭМ!$D$10+'СЕТ СН'!$F$5-'СЕТ СН'!$F$21</f>
        <v>4723.4324155800005</v>
      </c>
      <c r="L16" s="36">
        <f>SUMIFS(СВЦЭМ!$D$39:$D$782,СВЦЭМ!$A$39:$A$782,$A16,СВЦЭМ!$B$39:$B$782,L$11)+'СЕТ СН'!$F$11+СВЦЭМ!$D$10+'СЕТ СН'!$F$5-'СЕТ СН'!$F$21</f>
        <v>4681.76942151</v>
      </c>
      <c r="M16" s="36">
        <f>SUMIFS(СВЦЭМ!$D$39:$D$782,СВЦЭМ!$A$39:$A$782,$A16,СВЦЭМ!$B$39:$B$782,M$11)+'СЕТ СН'!$F$11+СВЦЭМ!$D$10+'СЕТ СН'!$F$5-'СЕТ СН'!$F$21</f>
        <v>4674.3157758699999</v>
      </c>
      <c r="N16" s="36">
        <f>SUMIFS(СВЦЭМ!$D$39:$D$782,СВЦЭМ!$A$39:$A$782,$A16,СВЦЭМ!$B$39:$B$782,N$11)+'СЕТ СН'!$F$11+СВЦЭМ!$D$10+'СЕТ СН'!$F$5-'СЕТ СН'!$F$21</f>
        <v>4689.1113867399999</v>
      </c>
      <c r="O16" s="36">
        <f>SUMIFS(СВЦЭМ!$D$39:$D$782,СВЦЭМ!$A$39:$A$782,$A16,СВЦЭМ!$B$39:$B$782,O$11)+'СЕТ СН'!$F$11+СВЦЭМ!$D$10+'СЕТ СН'!$F$5-'СЕТ СН'!$F$21</f>
        <v>4714.1548086100001</v>
      </c>
      <c r="P16" s="36">
        <f>SUMIFS(СВЦЭМ!$D$39:$D$782,СВЦЭМ!$A$39:$A$782,$A16,СВЦЭМ!$B$39:$B$782,P$11)+'СЕТ СН'!$F$11+СВЦЭМ!$D$10+'СЕТ СН'!$F$5-'СЕТ СН'!$F$21</f>
        <v>4728.3138607700002</v>
      </c>
      <c r="Q16" s="36">
        <f>SUMIFS(СВЦЭМ!$D$39:$D$782,СВЦЭМ!$A$39:$A$782,$A16,СВЦЭМ!$B$39:$B$782,Q$11)+'СЕТ СН'!$F$11+СВЦЭМ!$D$10+'СЕТ СН'!$F$5-'СЕТ СН'!$F$21</f>
        <v>4744.1754116100001</v>
      </c>
      <c r="R16" s="36">
        <f>SUMIFS(СВЦЭМ!$D$39:$D$782,СВЦЭМ!$A$39:$A$782,$A16,СВЦЭМ!$B$39:$B$782,R$11)+'СЕТ СН'!$F$11+СВЦЭМ!$D$10+'СЕТ СН'!$F$5-'СЕТ СН'!$F$21</f>
        <v>4728.9843474500003</v>
      </c>
      <c r="S16" s="36">
        <f>SUMIFS(СВЦЭМ!$D$39:$D$782,СВЦЭМ!$A$39:$A$782,$A16,СВЦЭМ!$B$39:$B$782,S$11)+'СЕТ СН'!$F$11+СВЦЭМ!$D$10+'СЕТ СН'!$F$5-'СЕТ СН'!$F$21</f>
        <v>4684.1035520800006</v>
      </c>
      <c r="T16" s="36">
        <f>SUMIFS(СВЦЭМ!$D$39:$D$782,СВЦЭМ!$A$39:$A$782,$A16,СВЦЭМ!$B$39:$B$782,T$11)+'СЕТ СН'!$F$11+СВЦЭМ!$D$10+'СЕТ СН'!$F$5-'СЕТ СН'!$F$21</f>
        <v>4666.4342399200004</v>
      </c>
      <c r="U16" s="36">
        <f>SUMIFS(СВЦЭМ!$D$39:$D$782,СВЦЭМ!$A$39:$A$782,$A16,СВЦЭМ!$B$39:$B$782,U$11)+'СЕТ СН'!$F$11+СВЦЭМ!$D$10+'СЕТ СН'!$F$5-'СЕТ СН'!$F$21</f>
        <v>4676.0614971300001</v>
      </c>
      <c r="V16" s="36">
        <f>SUMIFS(СВЦЭМ!$D$39:$D$782,СВЦЭМ!$A$39:$A$782,$A16,СВЦЭМ!$B$39:$B$782,V$11)+'СЕТ СН'!$F$11+СВЦЭМ!$D$10+'СЕТ СН'!$F$5-'СЕТ СН'!$F$21</f>
        <v>4694.9883820000005</v>
      </c>
      <c r="W16" s="36">
        <f>SUMIFS(СВЦЭМ!$D$39:$D$782,СВЦЭМ!$A$39:$A$782,$A16,СВЦЭМ!$B$39:$B$782,W$11)+'СЕТ СН'!$F$11+СВЦЭМ!$D$10+'СЕТ СН'!$F$5-'СЕТ СН'!$F$21</f>
        <v>4699.2724893499999</v>
      </c>
      <c r="X16" s="36">
        <f>SUMIFS(СВЦЭМ!$D$39:$D$782,СВЦЭМ!$A$39:$A$782,$A16,СВЦЭМ!$B$39:$B$782,X$11)+'СЕТ СН'!$F$11+СВЦЭМ!$D$10+'СЕТ СН'!$F$5-'СЕТ СН'!$F$21</f>
        <v>4709.4174790800007</v>
      </c>
      <c r="Y16" s="36">
        <f>SUMIFS(СВЦЭМ!$D$39:$D$782,СВЦЭМ!$A$39:$A$782,$A16,СВЦЭМ!$B$39:$B$782,Y$11)+'СЕТ СН'!$F$11+СВЦЭМ!$D$10+'СЕТ СН'!$F$5-'СЕТ СН'!$F$21</f>
        <v>4723.12232451</v>
      </c>
    </row>
    <row r="17" spans="1:25" ht="15.75" x14ac:dyDescent="0.2">
      <c r="A17" s="35">
        <f t="shared" si="0"/>
        <v>45297</v>
      </c>
      <c r="B17" s="36">
        <f>SUMIFS(СВЦЭМ!$D$39:$D$782,СВЦЭМ!$A$39:$A$782,$A17,СВЦЭМ!$B$39:$B$782,B$11)+'СЕТ СН'!$F$11+СВЦЭМ!$D$10+'СЕТ СН'!$F$5-'СЕТ СН'!$F$21</f>
        <v>4883.4475703000007</v>
      </c>
      <c r="C17" s="36">
        <f>SUMIFS(СВЦЭМ!$D$39:$D$782,СВЦЭМ!$A$39:$A$782,$A17,СВЦЭМ!$B$39:$B$782,C$11)+'СЕТ СН'!$F$11+СВЦЭМ!$D$10+'СЕТ СН'!$F$5-'СЕТ СН'!$F$21</f>
        <v>4865.0072768800001</v>
      </c>
      <c r="D17" s="36">
        <f>SUMIFS(СВЦЭМ!$D$39:$D$782,СВЦЭМ!$A$39:$A$782,$A17,СВЦЭМ!$B$39:$B$782,D$11)+'СЕТ СН'!$F$11+СВЦЭМ!$D$10+'СЕТ СН'!$F$5-'СЕТ СН'!$F$21</f>
        <v>4878.53489257</v>
      </c>
      <c r="E17" s="36">
        <f>SUMIFS(СВЦЭМ!$D$39:$D$782,СВЦЭМ!$A$39:$A$782,$A17,СВЦЭМ!$B$39:$B$782,E$11)+'СЕТ СН'!$F$11+СВЦЭМ!$D$10+'СЕТ СН'!$F$5-'СЕТ СН'!$F$21</f>
        <v>4894.2177659300005</v>
      </c>
      <c r="F17" s="36">
        <f>SUMIFS(СВЦЭМ!$D$39:$D$782,СВЦЭМ!$A$39:$A$782,$A17,СВЦЭМ!$B$39:$B$782,F$11)+'СЕТ СН'!$F$11+СВЦЭМ!$D$10+'СЕТ СН'!$F$5-'СЕТ СН'!$F$21</f>
        <v>4891.9520733300005</v>
      </c>
      <c r="G17" s="36">
        <f>SUMIFS(СВЦЭМ!$D$39:$D$782,СВЦЭМ!$A$39:$A$782,$A17,СВЦЭМ!$B$39:$B$782,G$11)+'СЕТ СН'!$F$11+СВЦЭМ!$D$10+'СЕТ СН'!$F$5-'СЕТ СН'!$F$21</f>
        <v>4882.2038360200004</v>
      </c>
      <c r="H17" s="36">
        <f>SUMIFS(СВЦЭМ!$D$39:$D$782,СВЦЭМ!$A$39:$A$782,$A17,СВЦЭМ!$B$39:$B$782,H$11)+'СЕТ СН'!$F$11+СВЦЭМ!$D$10+'СЕТ СН'!$F$5-'СЕТ СН'!$F$21</f>
        <v>4867.1075810800003</v>
      </c>
      <c r="I17" s="36">
        <f>SUMIFS(СВЦЭМ!$D$39:$D$782,СВЦЭМ!$A$39:$A$782,$A17,СВЦЭМ!$B$39:$B$782,I$11)+'СЕТ СН'!$F$11+СВЦЭМ!$D$10+'СЕТ СН'!$F$5-'СЕТ СН'!$F$21</f>
        <v>4826.3442907200006</v>
      </c>
      <c r="J17" s="36">
        <f>SUMIFS(СВЦЭМ!$D$39:$D$782,СВЦЭМ!$A$39:$A$782,$A17,СВЦЭМ!$B$39:$B$782,J$11)+'СЕТ СН'!$F$11+СВЦЭМ!$D$10+'СЕТ СН'!$F$5-'СЕТ СН'!$F$21</f>
        <v>4817.8953595100002</v>
      </c>
      <c r="K17" s="36">
        <f>SUMIFS(СВЦЭМ!$D$39:$D$782,СВЦЭМ!$A$39:$A$782,$A17,СВЦЭМ!$B$39:$B$782,K$11)+'СЕТ СН'!$F$11+СВЦЭМ!$D$10+'СЕТ СН'!$F$5-'СЕТ СН'!$F$21</f>
        <v>4779.9270618600003</v>
      </c>
      <c r="L17" s="36">
        <f>SUMIFS(СВЦЭМ!$D$39:$D$782,СВЦЭМ!$A$39:$A$782,$A17,СВЦЭМ!$B$39:$B$782,L$11)+'СЕТ СН'!$F$11+СВЦЭМ!$D$10+'СЕТ СН'!$F$5-'СЕТ СН'!$F$21</f>
        <v>4739.3247365300003</v>
      </c>
      <c r="M17" s="36">
        <f>SUMIFS(СВЦЭМ!$D$39:$D$782,СВЦЭМ!$A$39:$A$782,$A17,СВЦЭМ!$B$39:$B$782,M$11)+'СЕТ СН'!$F$11+СВЦЭМ!$D$10+'СЕТ СН'!$F$5-'СЕТ СН'!$F$21</f>
        <v>4734.5696050300003</v>
      </c>
      <c r="N17" s="36">
        <f>SUMIFS(СВЦЭМ!$D$39:$D$782,СВЦЭМ!$A$39:$A$782,$A17,СВЦЭМ!$B$39:$B$782,N$11)+'СЕТ СН'!$F$11+СВЦЭМ!$D$10+'СЕТ СН'!$F$5-'СЕТ СН'!$F$21</f>
        <v>4742.4127713899998</v>
      </c>
      <c r="O17" s="36">
        <f>SUMIFS(СВЦЭМ!$D$39:$D$782,СВЦЭМ!$A$39:$A$782,$A17,СВЦЭМ!$B$39:$B$782,O$11)+'СЕТ СН'!$F$11+СВЦЭМ!$D$10+'СЕТ СН'!$F$5-'СЕТ СН'!$F$21</f>
        <v>4754.6323269000004</v>
      </c>
      <c r="P17" s="36">
        <f>SUMIFS(СВЦЭМ!$D$39:$D$782,СВЦЭМ!$A$39:$A$782,$A17,СВЦЭМ!$B$39:$B$782,P$11)+'СЕТ СН'!$F$11+СВЦЭМ!$D$10+'СЕТ СН'!$F$5-'СЕТ СН'!$F$21</f>
        <v>4767.1523507500006</v>
      </c>
      <c r="Q17" s="36">
        <f>SUMIFS(СВЦЭМ!$D$39:$D$782,СВЦЭМ!$A$39:$A$782,$A17,СВЦЭМ!$B$39:$B$782,Q$11)+'СЕТ СН'!$F$11+СВЦЭМ!$D$10+'СЕТ СН'!$F$5-'СЕТ СН'!$F$21</f>
        <v>4778.9831316700001</v>
      </c>
      <c r="R17" s="36">
        <f>SUMIFS(СВЦЭМ!$D$39:$D$782,СВЦЭМ!$A$39:$A$782,$A17,СВЦЭМ!$B$39:$B$782,R$11)+'СЕТ СН'!$F$11+СВЦЭМ!$D$10+'СЕТ СН'!$F$5-'СЕТ СН'!$F$21</f>
        <v>4796.3172670800004</v>
      </c>
      <c r="S17" s="36">
        <f>SUMIFS(СВЦЭМ!$D$39:$D$782,СВЦЭМ!$A$39:$A$782,$A17,СВЦЭМ!$B$39:$B$782,S$11)+'СЕТ СН'!$F$11+СВЦЭМ!$D$10+'СЕТ СН'!$F$5-'СЕТ СН'!$F$21</f>
        <v>4741.1868353700002</v>
      </c>
      <c r="T17" s="36">
        <f>SUMIFS(СВЦЭМ!$D$39:$D$782,СВЦЭМ!$A$39:$A$782,$A17,СВЦЭМ!$B$39:$B$782,T$11)+'СЕТ СН'!$F$11+СВЦЭМ!$D$10+'СЕТ СН'!$F$5-'СЕТ СН'!$F$21</f>
        <v>4704.5220420100004</v>
      </c>
      <c r="U17" s="36">
        <f>SUMIFS(СВЦЭМ!$D$39:$D$782,СВЦЭМ!$A$39:$A$782,$A17,СВЦЭМ!$B$39:$B$782,U$11)+'СЕТ СН'!$F$11+СВЦЭМ!$D$10+'СЕТ СН'!$F$5-'СЕТ СН'!$F$21</f>
        <v>4714.1994063800003</v>
      </c>
      <c r="V17" s="36">
        <f>SUMIFS(СВЦЭМ!$D$39:$D$782,СВЦЭМ!$A$39:$A$782,$A17,СВЦЭМ!$B$39:$B$782,V$11)+'СЕТ СН'!$F$11+СВЦЭМ!$D$10+'СЕТ СН'!$F$5-'СЕТ СН'!$F$21</f>
        <v>4735.4993283100002</v>
      </c>
      <c r="W17" s="36">
        <f>SUMIFS(СВЦЭМ!$D$39:$D$782,СВЦЭМ!$A$39:$A$782,$A17,СВЦЭМ!$B$39:$B$782,W$11)+'СЕТ СН'!$F$11+СВЦЭМ!$D$10+'СЕТ СН'!$F$5-'СЕТ СН'!$F$21</f>
        <v>4742.2110036700005</v>
      </c>
      <c r="X17" s="36">
        <f>SUMIFS(СВЦЭМ!$D$39:$D$782,СВЦЭМ!$A$39:$A$782,$A17,СВЦЭМ!$B$39:$B$782,X$11)+'СЕТ СН'!$F$11+СВЦЭМ!$D$10+'СЕТ СН'!$F$5-'СЕТ СН'!$F$21</f>
        <v>4756.2723685000001</v>
      </c>
      <c r="Y17" s="36">
        <f>SUMIFS(СВЦЭМ!$D$39:$D$782,СВЦЭМ!$A$39:$A$782,$A17,СВЦЭМ!$B$39:$B$782,Y$11)+'СЕТ СН'!$F$11+СВЦЭМ!$D$10+'СЕТ СН'!$F$5-'СЕТ СН'!$F$21</f>
        <v>4772.2509616500001</v>
      </c>
    </row>
    <row r="18" spans="1:25" ht="15.75" x14ac:dyDescent="0.2">
      <c r="A18" s="35">
        <f t="shared" si="0"/>
        <v>45298</v>
      </c>
      <c r="B18" s="36">
        <f>SUMIFS(СВЦЭМ!$D$39:$D$782,СВЦЭМ!$A$39:$A$782,$A18,СВЦЭМ!$B$39:$B$782,B$11)+'СЕТ СН'!$F$11+СВЦЭМ!$D$10+'СЕТ СН'!$F$5-'СЕТ СН'!$F$21</f>
        <v>4805.1642615400006</v>
      </c>
      <c r="C18" s="36">
        <f>SUMIFS(СВЦЭМ!$D$39:$D$782,СВЦЭМ!$A$39:$A$782,$A18,СВЦЭМ!$B$39:$B$782,C$11)+'СЕТ СН'!$F$11+СВЦЭМ!$D$10+'СЕТ СН'!$F$5-'СЕТ СН'!$F$21</f>
        <v>4886.75094635</v>
      </c>
      <c r="D18" s="36">
        <f>SUMIFS(СВЦЭМ!$D$39:$D$782,СВЦЭМ!$A$39:$A$782,$A18,СВЦЭМ!$B$39:$B$782,D$11)+'СЕТ СН'!$F$11+СВЦЭМ!$D$10+'СЕТ СН'!$F$5-'СЕТ СН'!$F$21</f>
        <v>4908.8208566100002</v>
      </c>
      <c r="E18" s="36">
        <f>SUMIFS(СВЦЭМ!$D$39:$D$782,СВЦЭМ!$A$39:$A$782,$A18,СВЦЭМ!$B$39:$B$782,E$11)+'СЕТ СН'!$F$11+СВЦЭМ!$D$10+'СЕТ СН'!$F$5-'СЕТ СН'!$F$21</f>
        <v>4919.8992843699998</v>
      </c>
      <c r="F18" s="36">
        <f>SUMIFS(СВЦЭМ!$D$39:$D$782,СВЦЭМ!$A$39:$A$782,$A18,СВЦЭМ!$B$39:$B$782,F$11)+'СЕТ СН'!$F$11+СВЦЭМ!$D$10+'СЕТ СН'!$F$5-'СЕТ СН'!$F$21</f>
        <v>4919.1270866100003</v>
      </c>
      <c r="G18" s="36">
        <f>SUMIFS(СВЦЭМ!$D$39:$D$782,СВЦЭМ!$A$39:$A$782,$A18,СВЦЭМ!$B$39:$B$782,G$11)+'СЕТ СН'!$F$11+СВЦЭМ!$D$10+'СЕТ СН'!$F$5-'СЕТ СН'!$F$21</f>
        <v>4909.1348095600006</v>
      </c>
      <c r="H18" s="36">
        <f>SUMIFS(СВЦЭМ!$D$39:$D$782,СВЦЭМ!$A$39:$A$782,$A18,СВЦЭМ!$B$39:$B$782,H$11)+'СЕТ СН'!$F$11+СВЦЭМ!$D$10+'СЕТ СН'!$F$5-'СЕТ СН'!$F$21</f>
        <v>4897.2015495699998</v>
      </c>
      <c r="I18" s="36">
        <f>SUMIFS(СВЦЭМ!$D$39:$D$782,СВЦЭМ!$A$39:$A$782,$A18,СВЦЭМ!$B$39:$B$782,I$11)+'СЕТ СН'!$F$11+СВЦЭМ!$D$10+'СЕТ СН'!$F$5-'СЕТ СН'!$F$21</f>
        <v>4898.3910855000004</v>
      </c>
      <c r="J18" s="36">
        <f>SUMIFS(СВЦЭМ!$D$39:$D$782,СВЦЭМ!$A$39:$A$782,$A18,СВЦЭМ!$B$39:$B$782,J$11)+'СЕТ СН'!$F$11+СВЦЭМ!$D$10+'СЕТ СН'!$F$5-'СЕТ СН'!$F$21</f>
        <v>4865.5650099600007</v>
      </c>
      <c r="K18" s="36">
        <f>SUMIFS(СВЦЭМ!$D$39:$D$782,СВЦЭМ!$A$39:$A$782,$A18,СВЦЭМ!$B$39:$B$782,K$11)+'СЕТ СН'!$F$11+СВЦЭМ!$D$10+'СЕТ СН'!$F$5-'СЕТ СН'!$F$21</f>
        <v>4826.9483593800005</v>
      </c>
      <c r="L18" s="36">
        <f>SUMIFS(СВЦЭМ!$D$39:$D$782,СВЦЭМ!$A$39:$A$782,$A18,СВЦЭМ!$B$39:$B$782,L$11)+'СЕТ СН'!$F$11+СВЦЭМ!$D$10+'СЕТ СН'!$F$5-'СЕТ СН'!$F$21</f>
        <v>4795.0362189699999</v>
      </c>
      <c r="M18" s="36">
        <f>SUMIFS(СВЦЭМ!$D$39:$D$782,СВЦЭМ!$A$39:$A$782,$A18,СВЦЭМ!$B$39:$B$782,M$11)+'СЕТ СН'!$F$11+СВЦЭМ!$D$10+'СЕТ СН'!$F$5-'СЕТ СН'!$F$21</f>
        <v>4777.6478374100006</v>
      </c>
      <c r="N18" s="36">
        <f>SUMIFS(СВЦЭМ!$D$39:$D$782,СВЦЭМ!$A$39:$A$782,$A18,СВЦЭМ!$B$39:$B$782,N$11)+'СЕТ СН'!$F$11+СВЦЭМ!$D$10+'СЕТ СН'!$F$5-'СЕТ СН'!$F$21</f>
        <v>4789.5737183300007</v>
      </c>
      <c r="O18" s="36">
        <f>SUMIFS(СВЦЭМ!$D$39:$D$782,СВЦЭМ!$A$39:$A$782,$A18,СВЦЭМ!$B$39:$B$782,O$11)+'СЕТ СН'!$F$11+СВЦЭМ!$D$10+'СЕТ СН'!$F$5-'СЕТ СН'!$F$21</f>
        <v>4798.0978667400004</v>
      </c>
      <c r="P18" s="36">
        <f>SUMIFS(СВЦЭМ!$D$39:$D$782,СВЦЭМ!$A$39:$A$782,$A18,СВЦЭМ!$B$39:$B$782,P$11)+'СЕТ СН'!$F$11+СВЦЭМ!$D$10+'СЕТ СН'!$F$5-'СЕТ СН'!$F$21</f>
        <v>4818.3388473600007</v>
      </c>
      <c r="Q18" s="36">
        <f>SUMIFS(СВЦЭМ!$D$39:$D$782,СВЦЭМ!$A$39:$A$782,$A18,СВЦЭМ!$B$39:$B$782,Q$11)+'СЕТ СН'!$F$11+СВЦЭМ!$D$10+'СЕТ СН'!$F$5-'СЕТ СН'!$F$21</f>
        <v>4817.5850154100008</v>
      </c>
      <c r="R18" s="36">
        <f>SUMIFS(СВЦЭМ!$D$39:$D$782,СВЦЭМ!$A$39:$A$782,$A18,СВЦЭМ!$B$39:$B$782,R$11)+'СЕТ СН'!$F$11+СВЦЭМ!$D$10+'СЕТ СН'!$F$5-'СЕТ СН'!$F$21</f>
        <v>4808.7132714400004</v>
      </c>
      <c r="S18" s="36">
        <f>SUMIFS(СВЦЭМ!$D$39:$D$782,СВЦЭМ!$A$39:$A$782,$A18,СВЦЭМ!$B$39:$B$782,S$11)+'СЕТ СН'!$F$11+СВЦЭМ!$D$10+'СЕТ СН'!$F$5-'СЕТ СН'!$F$21</f>
        <v>4783.8964524900002</v>
      </c>
      <c r="T18" s="36">
        <f>SUMIFS(СВЦЭМ!$D$39:$D$782,СВЦЭМ!$A$39:$A$782,$A18,СВЦЭМ!$B$39:$B$782,T$11)+'СЕТ СН'!$F$11+СВЦЭМ!$D$10+'СЕТ СН'!$F$5-'СЕТ СН'!$F$21</f>
        <v>4770.2406228400005</v>
      </c>
      <c r="U18" s="36">
        <f>SUMIFS(СВЦЭМ!$D$39:$D$782,СВЦЭМ!$A$39:$A$782,$A18,СВЦЭМ!$B$39:$B$782,U$11)+'СЕТ СН'!$F$11+СВЦЭМ!$D$10+'СЕТ СН'!$F$5-'СЕТ СН'!$F$21</f>
        <v>4790.8716227000004</v>
      </c>
      <c r="V18" s="36">
        <f>SUMIFS(СВЦЭМ!$D$39:$D$782,СВЦЭМ!$A$39:$A$782,$A18,СВЦЭМ!$B$39:$B$782,V$11)+'СЕТ СН'!$F$11+СВЦЭМ!$D$10+'СЕТ СН'!$F$5-'СЕТ СН'!$F$21</f>
        <v>4799.8974833299999</v>
      </c>
      <c r="W18" s="36">
        <f>SUMIFS(СВЦЭМ!$D$39:$D$782,СВЦЭМ!$A$39:$A$782,$A18,СВЦЭМ!$B$39:$B$782,W$11)+'СЕТ СН'!$F$11+СВЦЭМ!$D$10+'СЕТ СН'!$F$5-'СЕТ СН'!$F$21</f>
        <v>4807.2016296300008</v>
      </c>
      <c r="X18" s="36">
        <f>SUMIFS(СВЦЭМ!$D$39:$D$782,СВЦЭМ!$A$39:$A$782,$A18,СВЦЭМ!$B$39:$B$782,X$11)+'СЕТ СН'!$F$11+СВЦЭМ!$D$10+'СЕТ СН'!$F$5-'СЕТ СН'!$F$21</f>
        <v>4824.4741600300003</v>
      </c>
      <c r="Y18" s="36">
        <f>SUMIFS(СВЦЭМ!$D$39:$D$782,СВЦЭМ!$A$39:$A$782,$A18,СВЦЭМ!$B$39:$B$782,Y$11)+'СЕТ СН'!$F$11+СВЦЭМ!$D$10+'СЕТ СН'!$F$5-'СЕТ СН'!$F$21</f>
        <v>4839.59550175</v>
      </c>
    </row>
    <row r="19" spans="1:25" ht="15.75" x14ac:dyDescent="0.2">
      <c r="A19" s="35">
        <f t="shared" si="0"/>
        <v>45299</v>
      </c>
      <c r="B19" s="36">
        <f>SUMIFS(СВЦЭМ!$D$39:$D$782,СВЦЭМ!$A$39:$A$782,$A19,СВЦЭМ!$B$39:$B$782,B$11)+'СЕТ СН'!$F$11+СВЦЭМ!$D$10+'СЕТ СН'!$F$5-'СЕТ СН'!$F$21</f>
        <v>4693.4800064700003</v>
      </c>
      <c r="C19" s="36">
        <f>SUMIFS(СВЦЭМ!$D$39:$D$782,СВЦЭМ!$A$39:$A$782,$A19,СВЦЭМ!$B$39:$B$782,C$11)+'СЕТ СН'!$F$11+СВЦЭМ!$D$10+'СЕТ СН'!$F$5-'СЕТ СН'!$F$21</f>
        <v>4715.7835700900005</v>
      </c>
      <c r="D19" s="36">
        <f>SUMIFS(СВЦЭМ!$D$39:$D$782,СВЦЭМ!$A$39:$A$782,$A19,СВЦЭМ!$B$39:$B$782,D$11)+'СЕТ СН'!$F$11+СВЦЭМ!$D$10+'СЕТ СН'!$F$5-'СЕТ СН'!$F$21</f>
        <v>4739.2936815900002</v>
      </c>
      <c r="E19" s="36">
        <f>SUMIFS(СВЦЭМ!$D$39:$D$782,СВЦЭМ!$A$39:$A$782,$A19,СВЦЭМ!$B$39:$B$782,E$11)+'СЕТ СН'!$F$11+СВЦЭМ!$D$10+'СЕТ СН'!$F$5-'СЕТ СН'!$F$21</f>
        <v>4750.76358256</v>
      </c>
      <c r="F19" s="36">
        <f>SUMIFS(СВЦЭМ!$D$39:$D$782,СВЦЭМ!$A$39:$A$782,$A19,СВЦЭМ!$B$39:$B$782,F$11)+'СЕТ СН'!$F$11+СВЦЭМ!$D$10+'СЕТ СН'!$F$5-'СЕТ СН'!$F$21</f>
        <v>4760.5337128000001</v>
      </c>
      <c r="G19" s="36">
        <f>SUMIFS(СВЦЭМ!$D$39:$D$782,СВЦЭМ!$A$39:$A$782,$A19,СВЦЭМ!$B$39:$B$782,G$11)+'СЕТ СН'!$F$11+СВЦЭМ!$D$10+'СЕТ СН'!$F$5-'СЕТ СН'!$F$21</f>
        <v>4751.3568105000004</v>
      </c>
      <c r="H19" s="36">
        <f>SUMIFS(СВЦЭМ!$D$39:$D$782,СВЦЭМ!$A$39:$A$782,$A19,СВЦЭМ!$B$39:$B$782,H$11)+'СЕТ СН'!$F$11+СВЦЭМ!$D$10+'СЕТ СН'!$F$5-'СЕТ СН'!$F$21</f>
        <v>4737.0222243600001</v>
      </c>
      <c r="I19" s="36">
        <f>SUMIFS(СВЦЭМ!$D$39:$D$782,СВЦЭМ!$A$39:$A$782,$A19,СВЦЭМ!$B$39:$B$782,I$11)+'СЕТ СН'!$F$11+СВЦЭМ!$D$10+'СЕТ СН'!$F$5-'СЕТ СН'!$F$21</f>
        <v>4726.60629109</v>
      </c>
      <c r="J19" s="36">
        <f>SUMIFS(СВЦЭМ!$D$39:$D$782,СВЦЭМ!$A$39:$A$782,$A19,СВЦЭМ!$B$39:$B$782,J$11)+'СЕТ СН'!$F$11+СВЦЭМ!$D$10+'СЕТ СН'!$F$5-'СЕТ СН'!$F$21</f>
        <v>4696.5174760899999</v>
      </c>
      <c r="K19" s="36">
        <f>SUMIFS(СВЦЭМ!$D$39:$D$782,СВЦЭМ!$A$39:$A$782,$A19,СВЦЭМ!$B$39:$B$782,K$11)+'СЕТ СН'!$F$11+СВЦЭМ!$D$10+'СЕТ СН'!$F$5-'СЕТ СН'!$F$21</f>
        <v>4685.6535817100003</v>
      </c>
      <c r="L19" s="36">
        <f>SUMIFS(СВЦЭМ!$D$39:$D$782,СВЦЭМ!$A$39:$A$782,$A19,СВЦЭМ!$B$39:$B$782,L$11)+'СЕТ СН'!$F$11+СВЦЭМ!$D$10+'СЕТ СН'!$F$5-'СЕТ СН'!$F$21</f>
        <v>4752.9038394600002</v>
      </c>
      <c r="M19" s="36">
        <f>SUMIFS(СВЦЭМ!$D$39:$D$782,СВЦЭМ!$A$39:$A$782,$A19,СВЦЭМ!$B$39:$B$782,M$11)+'СЕТ СН'!$F$11+СВЦЭМ!$D$10+'СЕТ СН'!$F$5-'СЕТ СН'!$F$21</f>
        <v>4741.2958943600006</v>
      </c>
      <c r="N19" s="36">
        <f>SUMIFS(СВЦЭМ!$D$39:$D$782,СВЦЭМ!$A$39:$A$782,$A19,СВЦЭМ!$B$39:$B$782,N$11)+'СЕТ СН'!$F$11+СВЦЭМ!$D$10+'СЕТ СН'!$F$5-'СЕТ СН'!$F$21</f>
        <v>4748.8791714300005</v>
      </c>
      <c r="O19" s="36">
        <f>SUMIFS(СВЦЭМ!$D$39:$D$782,СВЦЭМ!$A$39:$A$782,$A19,СВЦЭМ!$B$39:$B$782,O$11)+'СЕТ СН'!$F$11+СВЦЭМ!$D$10+'СЕТ СН'!$F$5-'СЕТ СН'!$F$21</f>
        <v>4763.32139216</v>
      </c>
      <c r="P19" s="36">
        <f>SUMIFS(СВЦЭМ!$D$39:$D$782,СВЦЭМ!$A$39:$A$782,$A19,СВЦЭМ!$B$39:$B$782,P$11)+'СЕТ СН'!$F$11+СВЦЭМ!$D$10+'СЕТ СН'!$F$5-'СЕТ СН'!$F$21</f>
        <v>4783.1117418000003</v>
      </c>
      <c r="Q19" s="36">
        <f>SUMIFS(СВЦЭМ!$D$39:$D$782,СВЦЭМ!$A$39:$A$782,$A19,СВЦЭМ!$B$39:$B$782,Q$11)+'СЕТ СН'!$F$11+СВЦЭМ!$D$10+'СЕТ СН'!$F$5-'СЕТ СН'!$F$21</f>
        <v>4787.0883120400003</v>
      </c>
      <c r="R19" s="36">
        <f>SUMIFS(СВЦЭМ!$D$39:$D$782,СВЦЭМ!$A$39:$A$782,$A19,СВЦЭМ!$B$39:$B$782,R$11)+'СЕТ СН'!$F$11+СВЦЭМ!$D$10+'СЕТ СН'!$F$5-'СЕТ СН'!$F$21</f>
        <v>4778.9795211500004</v>
      </c>
      <c r="S19" s="36">
        <f>SUMIFS(СВЦЭМ!$D$39:$D$782,СВЦЭМ!$A$39:$A$782,$A19,СВЦЭМ!$B$39:$B$782,S$11)+'СЕТ СН'!$F$11+СВЦЭМ!$D$10+'СЕТ СН'!$F$5-'СЕТ СН'!$F$21</f>
        <v>4752.8824978100001</v>
      </c>
      <c r="T19" s="36">
        <f>SUMIFS(СВЦЭМ!$D$39:$D$782,СВЦЭМ!$A$39:$A$782,$A19,СВЦЭМ!$B$39:$B$782,T$11)+'СЕТ СН'!$F$11+СВЦЭМ!$D$10+'СЕТ СН'!$F$5-'СЕТ СН'!$F$21</f>
        <v>4719.7621996200005</v>
      </c>
      <c r="U19" s="36">
        <f>SUMIFS(СВЦЭМ!$D$39:$D$782,СВЦЭМ!$A$39:$A$782,$A19,СВЦЭМ!$B$39:$B$782,U$11)+'СЕТ СН'!$F$11+СВЦЭМ!$D$10+'СЕТ СН'!$F$5-'СЕТ СН'!$F$21</f>
        <v>4731.3406293300004</v>
      </c>
      <c r="V19" s="36">
        <f>SUMIFS(СВЦЭМ!$D$39:$D$782,СВЦЭМ!$A$39:$A$782,$A19,СВЦЭМ!$B$39:$B$782,V$11)+'СЕТ СН'!$F$11+СВЦЭМ!$D$10+'СЕТ СН'!$F$5-'СЕТ СН'!$F$21</f>
        <v>4750.3418868600002</v>
      </c>
      <c r="W19" s="36">
        <f>SUMIFS(СВЦЭМ!$D$39:$D$782,СВЦЭМ!$A$39:$A$782,$A19,СВЦЭМ!$B$39:$B$782,W$11)+'СЕТ СН'!$F$11+СВЦЭМ!$D$10+'СЕТ СН'!$F$5-'СЕТ СН'!$F$21</f>
        <v>4747.36973855</v>
      </c>
      <c r="X19" s="36">
        <f>SUMIFS(СВЦЭМ!$D$39:$D$782,СВЦЭМ!$A$39:$A$782,$A19,СВЦЭМ!$B$39:$B$782,X$11)+'СЕТ СН'!$F$11+СВЦЭМ!$D$10+'СЕТ СН'!$F$5-'СЕТ СН'!$F$21</f>
        <v>4759.7940567200003</v>
      </c>
      <c r="Y19" s="36">
        <f>SUMIFS(СВЦЭМ!$D$39:$D$782,СВЦЭМ!$A$39:$A$782,$A19,СВЦЭМ!$B$39:$B$782,Y$11)+'СЕТ СН'!$F$11+СВЦЭМ!$D$10+'СЕТ СН'!$F$5-'СЕТ СН'!$F$21</f>
        <v>4769.2207999300008</v>
      </c>
    </row>
    <row r="20" spans="1:25" ht="15.75" x14ac:dyDescent="0.2">
      <c r="A20" s="35">
        <f t="shared" si="0"/>
        <v>45300</v>
      </c>
      <c r="B20" s="36">
        <f>SUMIFS(СВЦЭМ!$D$39:$D$782,СВЦЭМ!$A$39:$A$782,$A20,СВЦЭМ!$B$39:$B$782,B$11)+'СЕТ СН'!$F$11+СВЦЭМ!$D$10+'СЕТ СН'!$F$5-'СЕТ СН'!$F$21</f>
        <v>4776.2888429100003</v>
      </c>
      <c r="C20" s="36">
        <f>SUMIFS(СВЦЭМ!$D$39:$D$782,СВЦЭМ!$A$39:$A$782,$A20,СВЦЭМ!$B$39:$B$782,C$11)+'СЕТ СН'!$F$11+СВЦЭМ!$D$10+'СЕТ СН'!$F$5-'СЕТ СН'!$F$21</f>
        <v>4861.4288171999997</v>
      </c>
      <c r="D20" s="36">
        <f>SUMIFS(СВЦЭМ!$D$39:$D$782,СВЦЭМ!$A$39:$A$782,$A20,СВЦЭМ!$B$39:$B$782,D$11)+'СЕТ СН'!$F$11+СВЦЭМ!$D$10+'СЕТ СН'!$F$5-'СЕТ СН'!$F$21</f>
        <v>4923.4157276000005</v>
      </c>
      <c r="E20" s="36">
        <f>SUMIFS(СВЦЭМ!$D$39:$D$782,СВЦЭМ!$A$39:$A$782,$A20,СВЦЭМ!$B$39:$B$782,E$11)+'СЕТ СН'!$F$11+СВЦЭМ!$D$10+'СЕТ СН'!$F$5-'СЕТ СН'!$F$21</f>
        <v>4943.5534607700001</v>
      </c>
      <c r="F20" s="36">
        <f>SUMIFS(СВЦЭМ!$D$39:$D$782,СВЦЭМ!$A$39:$A$782,$A20,СВЦЭМ!$B$39:$B$782,F$11)+'СЕТ СН'!$F$11+СВЦЭМ!$D$10+'СЕТ СН'!$F$5-'СЕТ СН'!$F$21</f>
        <v>4941.3652292000006</v>
      </c>
      <c r="G20" s="36">
        <f>SUMIFS(СВЦЭМ!$D$39:$D$782,СВЦЭМ!$A$39:$A$782,$A20,СВЦЭМ!$B$39:$B$782,G$11)+'СЕТ СН'!$F$11+СВЦЭМ!$D$10+'СЕТ СН'!$F$5-'СЕТ СН'!$F$21</f>
        <v>4927.7449652300002</v>
      </c>
      <c r="H20" s="36">
        <f>SUMIFS(СВЦЭМ!$D$39:$D$782,СВЦЭМ!$A$39:$A$782,$A20,СВЦЭМ!$B$39:$B$782,H$11)+'СЕТ СН'!$F$11+СВЦЭМ!$D$10+'СЕТ СН'!$F$5-'СЕТ СН'!$F$21</f>
        <v>4869.01516094</v>
      </c>
      <c r="I20" s="36">
        <f>SUMIFS(СВЦЭМ!$D$39:$D$782,СВЦЭМ!$A$39:$A$782,$A20,СВЦЭМ!$B$39:$B$782,I$11)+'СЕТ СН'!$F$11+СВЦЭМ!$D$10+'СЕТ СН'!$F$5-'СЕТ СН'!$F$21</f>
        <v>4834.5137452500003</v>
      </c>
      <c r="J20" s="36">
        <f>SUMIFS(СВЦЭМ!$D$39:$D$782,СВЦЭМ!$A$39:$A$782,$A20,СВЦЭМ!$B$39:$B$782,J$11)+'СЕТ СН'!$F$11+СВЦЭМ!$D$10+'СЕТ СН'!$F$5-'СЕТ СН'!$F$21</f>
        <v>4821.5821784</v>
      </c>
      <c r="K20" s="36">
        <f>SUMIFS(СВЦЭМ!$D$39:$D$782,СВЦЭМ!$A$39:$A$782,$A20,СВЦЭМ!$B$39:$B$782,K$11)+'СЕТ СН'!$F$11+СВЦЭМ!$D$10+'СЕТ СН'!$F$5-'СЕТ СН'!$F$21</f>
        <v>4803.9803990600003</v>
      </c>
      <c r="L20" s="36">
        <f>SUMIFS(СВЦЭМ!$D$39:$D$782,СВЦЭМ!$A$39:$A$782,$A20,СВЦЭМ!$B$39:$B$782,L$11)+'СЕТ СН'!$F$11+СВЦЭМ!$D$10+'СЕТ СН'!$F$5-'СЕТ СН'!$F$21</f>
        <v>4790.1881135599997</v>
      </c>
      <c r="M20" s="36">
        <f>SUMIFS(СВЦЭМ!$D$39:$D$782,СВЦЭМ!$A$39:$A$782,$A20,СВЦЭМ!$B$39:$B$782,M$11)+'СЕТ СН'!$F$11+СВЦЭМ!$D$10+'СЕТ СН'!$F$5-'СЕТ СН'!$F$21</f>
        <v>4803.4545857800003</v>
      </c>
      <c r="N20" s="36">
        <f>SUMIFS(СВЦЭМ!$D$39:$D$782,СВЦЭМ!$A$39:$A$782,$A20,СВЦЭМ!$B$39:$B$782,N$11)+'СЕТ СН'!$F$11+СВЦЭМ!$D$10+'СЕТ СН'!$F$5-'СЕТ СН'!$F$21</f>
        <v>4817.4403868999998</v>
      </c>
      <c r="O20" s="36">
        <f>SUMIFS(СВЦЭМ!$D$39:$D$782,СВЦЭМ!$A$39:$A$782,$A20,СВЦЭМ!$B$39:$B$782,O$11)+'СЕТ СН'!$F$11+СВЦЭМ!$D$10+'СЕТ СН'!$F$5-'СЕТ СН'!$F$21</f>
        <v>4815.9072347199999</v>
      </c>
      <c r="P20" s="36">
        <f>SUMIFS(СВЦЭМ!$D$39:$D$782,СВЦЭМ!$A$39:$A$782,$A20,СВЦЭМ!$B$39:$B$782,P$11)+'СЕТ СН'!$F$11+СВЦЭМ!$D$10+'СЕТ СН'!$F$5-'СЕТ СН'!$F$21</f>
        <v>4834.7295654700001</v>
      </c>
      <c r="Q20" s="36">
        <f>SUMIFS(СВЦЭМ!$D$39:$D$782,СВЦЭМ!$A$39:$A$782,$A20,СВЦЭМ!$B$39:$B$782,Q$11)+'СЕТ СН'!$F$11+СВЦЭМ!$D$10+'СЕТ СН'!$F$5-'СЕТ СН'!$F$21</f>
        <v>4838.5037894300003</v>
      </c>
      <c r="R20" s="36">
        <f>SUMIFS(СВЦЭМ!$D$39:$D$782,СВЦЭМ!$A$39:$A$782,$A20,СВЦЭМ!$B$39:$B$782,R$11)+'СЕТ СН'!$F$11+СВЦЭМ!$D$10+'СЕТ СН'!$F$5-'СЕТ СН'!$F$21</f>
        <v>4829.4403584000002</v>
      </c>
      <c r="S20" s="36">
        <f>SUMIFS(СВЦЭМ!$D$39:$D$782,СВЦЭМ!$A$39:$A$782,$A20,СВЦЭМ!$B$39:$B$782,S$11)+'СЕТ СН'!$F$11+СВЦЭМ!$D$10+'СЕТ СН'!$F$5-'СЕТ СН'!$F$21</f>
        <v>4811.85132015</v>
      </c>
      <c r="T20" s="36">
        <f>SUMIFS(СВЦЭМ!$D$39:$D$782,СВЦЭМ!$A$39:$A$782,$A20,СВЦЭМ!$B$39:$B$782,T$11)+'СЕТ СН'!$F$11+СВЦЭМ!$D$10+'СЕТ СН'!$F$5-'СЕТ СН'!$F$21</f>
        <v>4783.0508879099998</v>
      </c>
      <c r="U20" s="36">
        <f>SUMIFS(СВЦЭМ!$D$39:$D$782,СВЦЭМ!$A$39:$A$782,$A20,СВЦЭМ!$B$39:$B$782,U$11)+'СЕТ СН'!$F$11+СВЦЭМ!$D$10+'СЕТ СН'!$F$5-'СЕТ СН'!$F$21</f>
        <v>4794.78154602</v>
      </c>
      <c r="V20" s="36">
        <f>SUMIFS(СВЦЭМ!$D$39:$D$782,СВЦЭМ!$A$39:$A$782,$A20,СВЦЭМ!$B$39:$B$782,V$11)+'СЕТ СН'!$F$11+СВЦЭМ!$D$10+'СЕТ СН'!$F$5-'СЕТ СН'!$F$21</f>
        <v>4806.6565902600005</v>
      </c>
      <c r="W20" s="36">
        <f>SUMIFS(СВЦЭМ!$D$39:$D$782,СВЦЭМ!$A$39:$A$782,$A20,СВЦЭМ!$B$39:$B$782,W$11)+'СЕТ СН'!$F$11+СВЦЭМ!$D$10+'СЕТ СН'!$F$5-'СЕТ СН'!$F$21</f>
        <v>4814.4655628500004</v>
      </c>
      <c r="X20" s="36">
        <f>SUMIFS(СВЦЭМ!$D$39:$D$782,СВЦЭМ!$A$39:$A$782,$A20,СВЦЭМ!$B$39:$B$782,X$11)+'СЕТ СН'!$F$11+СВЦЭМ!$D$10+'СЕТ СН'!$F$5-'СЕТ СН'!$F$21</f>
        <v>4829.2875715400005</v>
      </c>
      <c r="Y20" s="36">
        <f>SUMIFS(СВЦЭМ!$D$39:$D$782,СВЦЭМ!$A$39:$A$782,$A20,СВЦЭМ!$B$39:$B$782,Y$11)+'СЕТ СН'!$F$11+СВЦЭМ!$D$10+'СЕТ СН'!$F$5-'СЕТ СН'!$F$21</f>
        <v>4848.3846068500006</v>
      </c>
    </row>
    <row r="21" spans="1:25" ht="15.75" x14ac:dyDescent="0.2">
      <c r="A21" s="35">
        <f t="shared" si="0"/>
        <v>45301</v>
      </c>
      <c r="B21" s="36">
        <f>SUMIFS(СВЦЭМ!$D$39:$D$782,СВЦЭМ!$A$39:$A$782,$A21,СВЦЭМ!$B$39:$B$782,B$11)+'СЕТ СН'!$F$11+СВЦЭМ!$D$10+'СЕТ СН'!$F$5-'СЕТ СН'!$F$21</f>
        <v>4843.84048497</v>
      </c>
      <c r="C21" s="36">
        <f>SUMIFS(СВЦЭМ!$D$39:$D$782,СВЦЭМ!$A$39:$A$782,$A21,СВЦЭМ!$B$39:$B$782,C$11)+'СЕТ СН'!$F$11+СВЦЭМ!$D$10+'СЕТ СН'!$F$5-'СЕТ СН'!$F$21</f>
        <v>4883.0371123000004</v>
      </c>
      <c r="D21" s="36">
        <f>SUMIFS(СВЦЭМ!$D$39:$D$782,СВЦЭМ!$A$39:$A$782,$A21,СВЦЭМ!$B$39:$B$782,D$11)+'СЕТ СН'!$F$11+СВЦЭМ!$D$10+'СЕТ СН'!$F$5-'СЕТ СН'!$F$21</f>
        <v>4913.1135950099997</v>
      </c>
      <c r="E21" s="36">
        <f>SUMIFS(СВЦЭМ!$D$39:$D$782,СВЦЭМ!$A$39:$A$782,$A21,СВЦЭМ!$B$39:$B$782,E$11)+'СЕТ СН'!$F$11+СВЦЭМ!$D$10+'СЕТ СН'!$F$5-'СЕТ СН'!$F$21</f>
        <v>4928.3804398700004</v>
      </c>
      <c r="F21" s="36">
        <f>SUMIFS(СВЦЭМ!$D$39:$D$782,СВЦЭМ!$A$39:$A$782,$A21,СВЦЭМ!$B$39:$B$782,F$11)+'СЕТ СН'!$F$11+СВЦЭМ!$D$10+'СЕТ СН'!$F$5-'СЕТ СН'!$F$21</f>
        <v>4922.5800475800006</v>
      </c>
      <c r="G21" s="36">
        <f>SUMIFS(СВЦЭМ!$D$39:$D$782,СВЦЭМ!$A$39:$A$782,$A21,СВЦЭМ!$B$39:$B$782,G$11)+'СЕТ СН'!$F$11+СВЦЭМ!$D$10+'СЕТ СН'!$F$5-'СЕТ СН'!$F$21</f>
        <v>4903.0146384700001</v>
      </c>
      <c r="H21" s="36">
        <f>SUMIFS(СВЦЭМ!$D$39:$D$782,СВЦЭМ!$A$39:$A$782,$A21,СВЦЭМ!$B$39:$B$782,H$11)+'СЕТ СН'!$F$11+СВЦЭМ!$D$10+'СЕТ СН'!$F$5-'СЕТ СН'!$F$21</f>
        <v>4846.8687743600003</v>
      </c>
      <c r="I21" s="36">
        <f>SUMIFS(СВЦЭМ!$D$39:$D$782,СВЦЭМ!$A$39:$A$782,$A21,СВЦЭМ!$B$39:$B$782,I$11)+'СЕТ СН'!$F$11+СВЦЭМ!$D$10+'СЕТ СН'!$F$5-'СЕТ СН'!$F$21</f>
        <v>4807.9495179800006</v>
      </c>
      <c r="J21" s="36">
        <f>SUMIFS(СВЦЭМ!$D$39:$D$782,СВЦЭМ!$A$39:$A$782,$A21,СВЦЭМ!$B$39:$B$782,J$11)+'СЕТ СН'!$F$11+СВЦЭМ!$D$10+'СЕТ СН'!$F$5-'СЕТ СН'!$F$21</f>
        <v>4818.6866037400005</v>
      </c>
      <c r="K21" s="36">
        <f>SUMIFS(СВЦЭМ!$D$39:$D$782,СВЦЭМ!$A$39:$A$782,$A21,СВЦЭМ!$B$39:$B$782,K$11)+'СЕТ СН'!$F$11+СВЦЭМ!$D$10+'СЕТ СН'!$F$5-'СЕТ СН'!$F$21</f>
        <v>4799.8652393100001</v>
      </c>
      <c r="L21" s="36">
        <f>SUMIFS(СВЦЭМ!$D$39:$D$782,СВЦЭМ!$A$39:$A$782,$A21,СВЦЭМ!$B$39:$B$782,L$11)+'СЕТ СН'!$F$11+СВЦЭМ!$D$10+'СЕТ СН'!$F$5-'СЕТ СН'!$F$21</f>
        <v>4786.3820664900004</v>
      </c>
      <c r="M21" s="36">
        <f>SUMIFS(СВЦЭМ!$D$39:$D$782,СВЦЭМ!$A$39:$A$782,$A21,СВЦЭМ!$B$39:$B$782,M$11)+'СЕТ СН'!$F$11+СВЦЭМ!$D$10+'СЕТ СН'!$F$5-'СЕТ СН'!$F$21</f>
        <v>4789.5960416200005</v>
      </c>
      <c r="N21" s="36">
        <f>SUMIFS(СВЦЭМ!$D$39:$D$782,СВЦЭМ!$A$39:$A$782,$A21,СВЦЭМ!$B$39:$B$782,N$11)+'СЕТ СН'!$F$11+СВЦЭМ!$D$10+'СЕТ СН'!$F$5-'СЕТ СН'!$F$21</f>
        <v>4778.5974190300003</v>
      </c>
      <c r="O21" s="36">
        <f>SUMIFS(СВЦЭМ!$D$39:$D$782,СВЦЭМ!$A$39:$A$782,$A21,СВЦЭМ!$B$39:$B$782,O$11)+'СЕТ СН'!$F$11+СВЦЭМ!$D$10+'СЕТ СН'!$F$5-'СЕТ СН'!$F$21</f>
        <v>4784.28671424</v>
      </c>
      <c r="P21" s="36">
        <f>SUMIFS(СВЦЭМ!$D$39:$D$782,СВЦЭМ!$A$39:$A$782,$A21,СВЦЭМ!$B$39:$B$782,P$11)+'СЕТ СН'!$F$11+СВЦЭМ!$D$10+'СЕТ СН'!$F$5-'СЕТ СН'!$F$21</f>
        <v>4797.1834366700004</v>
      </c>
      <c r="Q21" s="36">
        <f>SUMIFS(СВЦЭМ!$D$39:$D$782,СВЦЭМ!$A$39:$A$782,$A21,СВЦЭМ!$B$39:$B$782,Q$11)+'СЕТ СН'!$F$11+СВЦЭМ!$D$10+'СЕТ СН'!$F$5-'СЕТ СН'!$F$21</f>
        <v>4789.2535823300004</v>
      </c>
      <c r="R21" s="36">
        <f>SUMIFS(СВЦЭМ!$D$39:$D$782,СВЦЭМ!$A$39:$A$782,$A21,СВЦЭМ!$B$39:$B$782,R$11)+'СЕТ СН'!$F$11+СВЦЭМ!$D$10+'СЕТ СН'!$F$5-'СЕТ СН'!$F$21</f>
        <v>4794.5583610800004</v>
      </c>
      <c r="S21" s="36">
        <f>SUMIFS(СВЦЭМ!$D$39:$D$782,СВЦЭМ!$A$39:$A$782,$A21,СВЦЭМ!$B$39:$B$782,S$11)+'СЕТ СН'!$F$11+СВЦЭМ!$D$10+'СЕТ СН'!$F$5-'СЕТ СН'!$F$21</f>
        <v>4775.8145688500008</v>
      </c>
      <c r="T21" s="36">
        <f>SUMIFS(СВЦЭМ!$D$39:$D$782,СВЦЭМ!$A$39:$A$782,$A21,СВЦЭМ!$B$39:$B$782,T$11)+'СЕТ СН'!$F$11+СВЦЭМ!$D$10+'СЕТ СН'!$F$5-'СЕТ СН'!$F$21</f>
        <v>4756.8560506499998</v>
      </c>
      <c r="U21" s="36">
        <f>SUMIFS(СВЦЭМ!$D$39:$D$782,СВЦЭМ!$A$39:$A$782,$A21,СВЦЭМ!$B$39:$B$782,U$11)+'СЕТ СН'!$F$11+СВЦЭМ!$D$10+'СЕТ СН'!$F$5-'СЕТ СН'!$F$21</f>
        <v>4772.0454018099999</v>
      </c>
      <c r="V21" s="36">
        <f>SUMIFS(СВЦЭМ!$D$39:$D$782,СВЦЭМ!$A$39:$A$782,$A21,СВЦЭМ!$B$39:$B$782,V$11)+'СЕТ СН'!$F$11+СВЦЭМ!$D$10+'СЕТ СН'!$F$5-'СЕТ СН'!$F$21</f>
        <v>4789.1815442500001</v>
      </c>
      <c r="W21" s="36">
        <f>SUMIFS(СВЦЭМ!$D$39:$D$782,СВЦЭМ!$A$39:$A$782,$A21,СВЦЭМ!$B$39:$B$782,W$11)+'СЕТ СН'!$F$11+СВЦЭМ!$D$10+'СЕТ СН'!$F$5-'СЕТ СН'!$F$21</f>
        <v>4787.2453967199999</v>
      </c>
      <c r="X21" s="36">
        <f>SUMIFS(СВЦЭМ!$D$39:$D$782,СВЦЭМ!$A$39:$A$782,$A21,СВЦЭМ!$B$39:$B$782,X$11)+'СЕТ СН'!$F$11+СВЦЭМ!$D$10+'СЕТ СН'!$F$5-'СЕТ СН'!$F$21</f>
        <v>4807.5445176499998</v>
      </c>
      <c r="Y21" s="36">
        <f>SUMIFS(СВЦЭМ!$D$39:$D$782,СВЦЭМ!$A$39:$A$782,$A21,СВЦЭМ!$B$39:$B$782,Y$11)+'СЕТ СН'!$F$11+СВЦЭМ!$D$10+'СЕТ СН'!$F$5-'СЕТ СН'!$F$21</f>
        <v>4831.2944205800004</v>
      </c>
    </row>
    <row r="22" spans="1:25" ht="15.75" x14ac:dyDescent="0.2">
      <c r="A22" s="35">
        <f t="shared" si="0"/>
        <v>45302</v>
      </c>
      <c r="B22" s="36">
        <f>SUMIFS(СВЦЭМ!$D$39:$D$782,СВЦЭМ!$A$39:$A$782,$A22,СВЦЭМ!$B$39:$B$782,B$11)+'СЕТ СН'!$F$11+СВЦЭМ!$D$10+'СЕТ СН'!$F$5-'СЕТ СН'!$F$21</f>
        <v>4859.6740582600005</v>
      </c>
      <c r="C22" s="36">
        <f>SUMIFS(СВЦЭМ!$D$39:$D$782,СВЦЭМ!$A$39:$A$782,$A22,СВЦЭМ!$B$39:$B$782,C$11)+'СЕТ СН'!$F$11+СВЦЭМ!$D$10+'СЕТ СН'!$F$5-'СЕТ СН'!$F$21</f>
        <v>4899.3515686400006</v>
      </c>
      <c r="D22" s="36">
        <f>SUMIFS(СВЦЭМ!$D$39:$D$782,СВЦЭМ!$A$39:$A$782,$A22,СВЦЭМ!$B$39:$B$782,D$11)+'СЕТ СН'!$F$11+СВЦЭМ!$D$10+'СЕТ СН'!$F$5-'СЕТ СН'!$F$21</f>
        <v>4917.6444332200008</v>
      </c>
      <c r="E22" s="36">
        <f>SUMIFS(СВЦЭМ!$D$39:$D$782,СВЦЭМ!$A$39:$A$782,$A22,СВЦЭМ!$B$39:$B$782,E$11)+'СЕТ СН'!$F$11+СВЦЭМ!$D$10+'СЕТ СН'!$F$5-'СЕТ СН'!$F$21</f>
        <v>4939.5451382800002</v>
      </c>
      <c r="F22" s="36">
        <f>SUMIFS(СВЦЭМ!$D$39:$D$782,СВЦЭМ!$A$39:$A$782,$A22,СВЦЭМ!$B$39:$B$782,F$11)+'СЕТ СН'!$F$11+СВЦЭМ!$D$10+'СЕТ СН'!$F$5-'СЕТ СН'!$F$21</f>
        <v>4935.9280757400002</v>
      </c>
      <c r="G22" s="36">
        <f>SUMIFS(СВЦЭМ!$D$39:$D$782,СВЦЭМ!$A$39:$A$782,$A22,СВЦЭМ!$B$39:$B$782,G$11)+'СЕТ СН'!$F$11+СВЦЭМ!$D$10+'СЕТ СН'!$F$5-'СЕТ СН'!$F$21</f>
        <v>4918.5453117300003</v>
      </c>
      <c r="H22" s="36">
        <f>SUMIFS(СВЦЭМ!$D$39:$D$782,СВЦЭМ!$A$39:$A$782,$A22,СВЦЭМ!$B$39:$B$782,H$11)+'СЕТ СН'!$F$11+СВЦЭМ!$D$10+'СЕТ СН'!$F$5-'СЕТ СН'!$F$21</f>
        <v>4865.6411127600004</v>
      </c>
      <c r="I22" s="36">
        <f>SUMIFS(СВЦЭМ!$D$39:$D$782,СВЦЭМ!$A$39:$A$782,$A22,СВЦЭМ!$B$39:$B$782,I$11)+'СЕТ СН'!$F$11+СВЦЭМ!$D$10+'СЕТ СН'!$F$5-'СЕТ СН'!$F$21</f>
        <v>4826.0907596300003</v>
      </c>
      <c r="J22" s="36">
        <f>SUMIFS(СВЦЭМ!$D$39:$D$782,СВЦЭМ!$A$39:$A$782,$A22,СВЦЭМ!$B$39:$B$782,J$11)+'СЕТ СН'!$F$11+СВЦЭМ!$D$10+'СЕТ СН'!$F$5-'СЕТ СН'!$F$21</f>
        <v>4813.0146069600005</v>
      </c>
      <c r="K22" s="36">
        <f>SUMIFS(СВЦЭМ!$D$39:$D$782,СВЦЭМ!$A$39:$A$782,$A22,СВЦЭМ!$B$39:$B$782,K$11)+'СЕТ СН'!$F$11+СВЦЭМ!$D$10+'СЕТ СН'!$F$5-'СЕТ СН'!$F$21</f>
        <v>4799.9057431300007</v>
      </c>
      <c r="L22" s="36">
        <f>SUMIFS(СВЦЭМ!$D$39:$D$782,СВЦЭМ!$A$39:$A$782,$A22,СВЦЭМ!$B$39:$B$782,L$11)+'СЕТ СН'!$F$11+СВЦЭМ!$D$10+'СЕТ СН'!$F$5-'СЕТ СН'!$F$21</f>
        <v>4784.6590709299999</v>
      </c>
      <c r="M22" s="36">
        <f>SUMIFS(СВЦЭМ!$D$39:$D$782,СВЦЭМ!$A$39:$A$782,$A22,СВЦЭМ!$B$39:$B$782,M$11)+'СЕТ СН'!$F$11+СВЦЭМ!$D$10+'СЕТ СН'!$F$5-'СЕТ СН'!$F$21</f>
        <v>4792.1057823500005</v>
      </c>
      <c r="N22" s="36">
        <f>SUMIFS(СВЦЭМ!$D$39:$D$782,СВЦЭМ!$A$39:$A$782,$A22,СВЦЭМ!$B$39:$B$782,N$11)+'СЕТ СН'!$F$11+СВЦЭМ!$D$10+'СЕТ СН'!$F$5-'СЕТ СН'!$F$21</f>
        <v>4792.2723163000001</v>
      </c>
      <c r="O22" s="36">
        <f>SUMIFS(СВЦЭМ!$D$39:$D$782,СВЦЭМ!$A$39:$A$782,$A22,СВЦЭМ!$B$39:$B$782,O$11)+'СЕТ СН'!$F$11+СВЦЭМ!$D$10+'СЕТ СН'!$F$5-'СЕТ СН'!$F$21</f>
        <v>4807.2680693700004</v>
      </c>
      <c r="P22" s="36">
        <f>SUMIFS(СВЦЭМ!$D$39:$D$782,СВЦЭМ!$A$39:$A$782,$A22,СВЦЭМ!$B$39:$B$782,P$11)+'СЕТ СН'!$F$11+СВЦЭМ!$D$10+'СЕТ СН'!$F$5-'СЕТ СН'!$F$21</f>
        <v>4810.1375152700002</v>
      </c>
      <c r="Q22" s="36">
        <f>SUMIFS(СВЦЭМ!$D$39:$D$782,СВЦЭМ!$A$39:$A$782,$A22,СВЦЭМ!$B$39:$B$782,Q$11)+'СЕТ СН'!$F$11+СВЦЭМ!$D$10+'СЕТ СН'!$F$5-'СЕТ СН'!$F$21</f>
        <v>4822.3248324400001</v>
      </c>
      <c r="R22" s="36">
        <f>SUMIFS(СВЦЭМ!$D$39:$D$782,СВЦЭМ!$A$39:$A$782,$A22,СВЦЭМ!$B$39:$B$782,R$11)+'СЕТ СН'!$F$11+СВЦЭМ!$D$10+'СЕТ СН'!$F$5-'СЕТ СН'!$F$21</f>
        <v>4811.7540048999999</v>
      </c>
      <c r="S22" s="36">
        <f>SUMIFS(СВЦЭМ!$D$39:$D$782,СВЦЭМ!$A$39:$A$782,$A22,СВЦЭМ!$B$39:$B$782,S$11)+'СЕТ СН'!$F$11+СВЦЭМ!$D$10+'СЕТ СН'!$F$5-'СЕТ СН'!$F$21</f>
        <v>4783.7583885900003</v>
      </c>
      <c r="T22" s="36">
        <f>SUMIFS(СВЦЭМ!$D$39:$D$782,СВЦЭМ!$A$39:$A$782,$A22,СВЦЭМ!$B$39:$B$782,T$11)+'СЕТ СН'!$F$11+СВЦЭМ!$D$10+'СЕТ СН'!$F$5-'СЕТ СН'!$F$21</f>
        <v>4766.5119128900005</v>
      </c>
      <c r="U22" s="36">
        <f>SUMIFS(СВЦЭМ!$D$39:$D$782,СВЦЭМ!$A$39:$A$782,$A22,СВЦЭМ!$B$39:$B$782,U$11)+'СЕТ СН'!$F$11+СВЦЭМ!$D$10+'СЕТ СН'!$F$5-'СЕТ СН'!$F$21</f>
        <v>4789.4883585400003</v>
      </c>
      <c r="V22" s="36">
        <f>SUMIFS(СВЦЭМ!$D$39:$D$782,СВЦЭМ!$A$39:$A$782,$A22,СВЦЭМ!$B$39:$B$782,V$11)+'СЕТ СН'!$F$11+СВЦЭМ!$D$10+'СЕТ СН'!$F$5-'СЕТ СН'!$F$21</f>
        <v>4813.1515307500003</v>
      </c>
      <c r="W22" s="36">
        <f>SUMIFS(СВЦЭМ!$D$39:$D$782,СВЦЭМ!$A$39:$A$782,$A22,СВЦЭМ!$B$39:$B$782,W$11)+'СЕТ СН'!$F$11+СВЦЭМ!$D$10+'СЕТ СН'!$F$5-'СЕТ СН'!$F$21</f>
        <v>4816.6426818300006</v>
      </c>
      <c r="X22" s="36">
        <f>SUMIFS(СВЦЭМ!$D$39:$D$782,СВЦЭМ!$A$39:$A$782,$A22,СВЦЭМ!$B$39:$B$782,X$11)+'СЕТ СН'!$F$11+СВЦЭМ!$D$10+'СЕТ СН'!$F$5-'СЕТ СН'!$F$21</f>
        <v>4841.9303284899997</v>
      </c>
      <c r="Y22" s="36">
        <f>SUMIFS(СВЦЭМ!$D$39:$D$782,СВЦЭМ!$A$39:$A$782,$A22,СВЦЭМ!$B$39:$B$782,Y$11)+'СЕТ СН'!$F$11+СВЦЭМ!$D$10+'СЕТ СН'!$F$5-'СЕТ СН'!$F$21</f>
        <v>4872.8649722200007</v>
      </c>
    </row>
    <row r="23" spans="1:25" ht="15.75" x14ac:dyDescent="0.2">
      <c r="A23" s="35">
        <f t="shared" si="0"/>
        <v>45303</v>
      </c>
      <c r="B23" s="36">
        <f>SUMIFS(СВЦЭМ!$D$39:$D$782,СВЦЭМ!$A$39:$A$782,$A23,СВЦЭМ!$B$39:$B$782,B$11)+'СЕТ СН'!$F$11+СВЦЭМ!$D$10+'СЕТ СН'!$F$5-'СЕТ СН'!$F$21</f>
        <v>4903.2274397700003</v>
      </c>
      <c r="C23" s="36">
        <f>SUMIFS(СВЦЭМ!$D$39:$D$782,СВЦЭМ!$A$39:$A$782,$A23,СВЦЭМ!$B$39:$B$782,C$11)+'СЕТ СН'!$F$11+СВЦЭМ!$D$10+'СЕТ СН'!$F$5-'СЕТ СН'!$F$21</f>
        <v>4940.9037706700001</v>
      </c>
      <c r="D23" s="36">
        <f>SUMIFS(СВЦЭМ!$D$39:$D$782,СВЦЭМ!$A$39:$A$782,$A23,СВЦЭМ!$B$39:$B$782,D$11)+'СЕТ СН'!$F$11+СВЦЭМ!$D$10+'СЕТ СН'!$F$5-'СЕТ СН'!$F$21</f>
        <v>4955.17228411</v>
      </c>
      <c r="E23" s="36">
        <f>SUMIFS(СВЦЭМ!$D$39:$D$782,СВЦЭМ!$A$39:$A$782,$A23,СВЦЭМ!$B$39:$B$782,E$11)+'СЕТ СН'!$F$11+СВЦЭМ!$D$10+'СЕТ СН'!$F$5-'СЕТ СН'!$F$21</f>
        <v>4968.1237773700004</v>
      </c>
      <c r="F23" s="36">
        <f>SUMIFS(СВЦЭМ!$D$39:$D$782,СВЦЭМ!$A$39:$A$782,$A23,СВЦЭМ!$B$39:$B$782,F$11)+'СЕТ СН'!$F$11+СВЦЭМ!$D$10+'СЕТ СН'!$F$5-'СЕТ СН'!$F$21</f>
        <v>4967.3428645599997</v>
      </c>
      <c r="G23" s="36">
        <f>SUMIFS(СВЦЭМ!$D$39:$D$782,СВЦЭМ!$A$39:$A$782,$A23,СВЦЭМ!$B$39:$B$782,G$11)+'СЕТ СН'!$F$11+СВЦЭМ!$D$10+'СЕТ СН'!$F$5-'СЕТ СН'!$F$21</f>
        <v>4941.64898275</v>
      </c>
      <c r="H23" s="36">
        <f>SUMIFS(СВЦЭМ!$D$39:$D$782,СВЦЭМ!$A$39:$A$782,$A23,СВЦЭМ!$B$39:$B$782,H$11)+'СЕТ СН'!$F$11+СВЦЭМ!$D$10+'СЕТ СН'!$F$5-'СЕТ СН'!$F$21</f>
        <v>4892.1599272399999</v>
      </c>
      <c r="I23" s="36">
        <f>SUMIFS(СВЦЭМ!$D$39:$D$782,СВЦЭМ!$A$39:$A$782,$A23,СВЦЭМ!$B$39:$B$782,I$11)+'СЕТ СН'!$F$11+СВЦЭМ!$D$10+'СЕТ СН'!$F$5-'СЕТ СН'!$F$21</f>
        <v>4873.4552740600002</v>
      </c>
      <c r="J23" s="36">
        <f>SUMIFS(СВЦЭМ!$D$39:$D$782,СВЦЭМ!$A$39:$A$782,$A23,СВЦЭМ!$B$39:$B$782,J$11)+'СЕТ СН'!$F$11+СВЦЭМ!$D$10+'СЕТ СН'!$F$5-'СЕТ СН'!$F$21</f>
        <v>4841.8532273600003</v>
      </c>
      <c r="K23" s="36">
        <f>SUMIFS(СВЦЭМ!$D$39:$D$782,СВЦЭМ!$A$39:$A$782,$A23,СВЦЭМ!$B$39:$B$782,K$11)+'СЕТ СН'!$F$11+СВЦЭМ!$D$10+'СЕТ СН'!$F$5-'СЕТ СН'!$F$21</f>
        <v>4821.4997680400002</v>
      </c>
      <c r="L23" s="36">
        <f>SUMIFS(СВЦЭМ!$D$39:$D$782,СВЦЭМ!$A$39:$A$782,$A23,СВЦЭМ!$B$39:$B$782,L$11)+'СЕТ СН'!$F$11+СВЦЭМ!$D$10+'СЕТ СН'!$F$5-'СЕТ СН'!$F$21</f>
        <v>4802.6536630700002</v>
      </c>
      <c r="M23" s="36">
        <f>SUMIFS(СВЦЭМ!$D$39:$D$782,СВЦЭМ!$A$39:$A$782,$A23,СВЦЭМ!$B$39:$B$782,M$11)+'СЕТ СН'!$F$11+СВЦЭМ!$D$10+'СЕТ СН'!$F$5-'СЕТ СН'!$F$21</f>
        <v>4820.48944467</v>
      </c>
      <c r="N23" s="36">
        <f>SUMIFS(СВЦЭМ!$D$39:$D$782,СВЦЭМ!$A$39:$A$782,$A23,СВЦЭМ!$B$39:$B$782,N$11)+'СЕТ СН'!$F$11+СВЦЭМ!$D$10+'СЕТ СН'!$F$5-'СЕТ СН'!$F$21</f>
        <v>4844.4574063</v>
      </c>
      <c r="O23" s="36">
        <f>SUMIFS(СВЦЭМ!$D$39:$D$782,СВЦЭМ!$A$39:$A$782,$A23,СВЦЭМ!$B$39:$B$782,O$11)+'СЕТ СН'!$F$11+СВЦЭМ!$D$10+'СЕТ СН'!$F$5-'СЕТ СН'!$F$21</f>
        <v>4855.7160299100005</v>
      </c>
      <c r="P23" s="36">
        <f>SUMIFS(СВЦЭМ!$D$39:$D$782,СВЦЭМ!$A$39:$A$782,$A23,СВЦЭМ!$B$39:$B$782,P$11)+'СЕТ СН'!$F$11+СВЦЭМ!$D$10+'СЕТ СН'!$F$5-'СЕТ СН'!$F$21</f>
        <v>4859.2468489600005</v>
      </c>
      <c r="Q23" s="36">
        <f>SUMIFS(СВЦЭМ!$D$39:$D$782,СВЦЭМ!$A$39:$A$782,$A23,СВЦЭМ!$B$39:$B$782,Q$11)+'СЕТ СН'!$F$11+СВЦЭМ!$D$10+'СЕТ СН'!$F$5-'СЕТ СН'!$F$21</f>
        <v>4868.6302700900005</v>
      </c>
      <c r="R23" s="36">
        <f>SUMIFS(СВЦЭМ!$D$39:$D$782,СВЦЭМ!$A$39:$A$782,$A23,СВЦЭМ!$B$39:$B$782,R$11)+'СЕТ СН'!$F$11+СВЦЭМ!$D$10+'СЕТ СН'!$F$5-'СЕТ СН'!$F$21</f>
        <v>4871.9543615299999</v>
      </c>
      <c r="S23" s="36">
        <f>SUMIFS(СВЦЭМ!$D$39:$D$782,СВЦЭМ!$A$39:$A$782,$A23,СВЦЭМ!$B$39:$B$782,S$11)+'СЕТ СН'!$F$11+СВЦЭМ!$D$10+'СЕТ СН'!$F$5-'СЕТ СН'!$F$21</f>
        <v>4836.4223146500008</v>
      </c>
      <c r="T23" s="36">
        <f>SUMIFS(СВЦЭМ!$D$39:$D$782,СВЦЭМ!$A$39:$A$782,$A23,СВЦЭМ!$B$39:$B$782,T$11)+'СЕТ СН'!$F$11+СВЦЭМ!$D$10+'СЕТ СН'!$F$5-'СЕТ СН'!$F$21</f>
        <v>4792.9823095500005</v>
      </c>
      <c r="U23" s="36">
        <f>SUMIFS(СВЦЭМ!$D$39:$D$782,СВЦЭМ!$A$39:$A$782,$A23,СВЦЭМ!$B$39:$B$782,U$11)+'СЕТ СН'!$F$11+СВЦЭМ!$D$10+'СЕТ СН'!$F$5-'СЕТ СН'!$F$21</f>
        <v>4804.7933952200001</v>
      </c>
      <c r="V23" s="36">
        <f>SUMIFS(СВЦЭМ!$D$39:$D$782,СВЦЭМ!$A$39:$A$782,$A23,СВЦЭМ!$B$39:$B$782,V$11)+'СЕТ СН'!$F$11+СВЦЭМ!$D$10+'СЕТ СН'!$F$5-'СЕТ СН'!$F$21</f>
        <v>4823.4384560899998</v>
      </c>
      <c r="W23" s="36">
        <f>SUMIFS(СВЦЭМ!$D$39:$D$782,СВЦЭМ!$A$39:$A$782,$A23,СВЦЭМ!$B$39:$B$782,W$11)+'СЕТ СН'!$F$11+СВЦЭМ!$D$10+'СЕТ СН'!$F$5-'СЕТ СН'!$F$21</f>
        <v>4837.1142551600005</v>
      </c>
      <c r="X23" s="36">
        <f>SUMIFS(СВЦЭМ!$D$39:$D$782,СВЦЭМ!$A$39:$A$782,$A23,СВЦЭМ!$B$39:$B$782,X$11)+'СЕТ СН'!$F$11+СВЦЭМ!$D$10+'СЕТ СН'!$F$5-'СЕТ СН'!$F$21</f>
        <v>4862.8602542300005</v>
      </c>
      <c r="Y23" s="36">
        <f>SUMIFS(СВЦЭМ!$D$39:$D$782,СВЦЭМ!$A$39:$A$782,$A23,СВЦЭМ!$B$39:$B$782,Y$11)+'СЕТ СН'!$F$11+СВЦЭМ!$D$10+'СЕТ СН'!$F$5-'СЕТ СН'!$F$21</f>
        <v>4869.6873708600006</v>
      </c>
    </row>
    <row r="24" spans="1:25" ht="15.75" x14ac:dyDescent="0.2">
      <c r="A24" s="35">
        <f t="shared" si="0"/>
        <v>45304</v>
      </c>
      <c r="B24" s="36">
        <f>SUMIFS(СВЦЭМ!$D$39:$D$782,СВЦЭМ!$A$39:$A$782,$A24,СВЦЭМ!$B$39:$B$782,B$11)+'СЕТ СН'!$F$11+СВЦЭМ!$D$10+'СЕТ СН'!$F$5-'СЕТ СН'!$F$21</f>
        <v>4737.7227472699997</v>
      </c>
      <c r="C24" s="36">
        <f>SUMIFS(СВЦЭМ!$D$39:$D$782,СВЦЭМ!$A$39:$A$782,$A24,СВЦЭМ!$B$39:$B$782,C$11)+'СЕТ СН'!$F$11+СВЦЭМ!$D$10+'СЕТ СН'!$F$5-'СЕТ СН'!$F$21</f>
        <v>4708.0412338200003</v>
      </c>
      <c r="D24" s="36">
        <f>SUMIFS(СВЦЭМ!$D$39:$D$782,СВЦЭМ!$A$39:$A$782,$A24,СВЦЭМ!$B$39:$B$782,D$11)+'СЕТ СН'!$F$11+СВЦЭМ!$D$10+'СЕТ СН'!$F$5-'СЕТ СН'!$F$21</f>
        <v>4731.3658785400003</v>
      </c>
      <c r="E24" s="36">
        <f>SUMIFS(СВЦЭМ!$D$39:$D$782,СВЦЭМ!$A$39:$A$782,$A24,СВЦЭМ!$B$39:$B$782,E$11)+'СЕТ СН'!$F$11+СВЦЭМ!$D$10+'СЕТ СН'!$F$5-'СЕТ СН'!$F$21</f>
        <v>4742.8363240899998</v>
      </c>
      <c r="F24" s="36">
        <f>SUMIFS(СВЦЭМ!$D$39:$D$782,СВЦЭМ!$A$39:$A$782,$A24,СВЦЭМ!$B$39:$B$782,F$11)+'СЕТ СН'!$F$11+СВЦЭМ!$D$10+'СЕТ СН'!$F$5-'СЕТ СН'!$F$21</f>
        <v>4749.0753729799999</v>
      </c>
      <c r="G24" s="36">
        <f>SUMIFS(СВЦЭМ!$D$39:$D$782,СВЦЭМ!$A$39:$A$782,$A24,СВЦЭМ!$B$39:$B$782,G$11)+'СЕТ СН'!$F$11+СВЦЭМ!$D$10+'СЕТ СН'!$F$5-'СЕТ СН'!$F$21</f>
        <v>4739.6099974700001</v>
      </c>
      <c r="H24" s="36">
        <f>SUMIFS(СВЦЭМ!$D$39:$D$782,СВЦЭМ!$A$39:$A$782,$A24,СВЦЭМ!$B$39:$B$782,H$11)+'СЕТ СН'!$F$11+СВЦЭМ!$D$10+'СЕТ СН'!$F$5-'СЕТ СН'!$F$21</f>
        <v>4729.2642525600004</v>
      </c>
      <c r="I24" s="36">
        <f>SUMIFS(СВЦЭМ!$D$39:$D$782,СВЦЭМ!$A$39:$A$782,$A24,СВЦЭМ!$B$39:$B$782,I$11)+'СЕТ СН'!$F$11+СВЦЭМ!$D$10+'СЕТ СН'!$F$5-'СЕТ СН'!$F$21</f>
        <v>4739.5301259400003</v>
      </c>
      <c r="J24" s="36">
        <f>SUMIFS(СВЦЭМ!$D$39:$D$782,СВЦЭМ!$A$39:$A$782,$A24,СВЦЭМ!$B$39:$B$782,J$11)+'СЕТ СН'!$F$11+СВЦЭМ!$D$10+'СЕТ СН'!$F$5-'СЕТ СН'!$F$21</f>
        <v>4700.41684687</v>
      </c>
      <c r="K24" s="36">
        <f>SUMIFS(СВЦЭМ!$D$39:$D$782,СВЦЭМ!$A$39:$A$782,$A24,СВЦЭМ!$B$39:$B$782,K$11)+'СЕТ СН'!$F$11+СВЦЭМ!$D$10+'СЕТ СН'!$F$5-'СЕТ СН'!$F$21</f>
        <v>4674.4633817700005</v>
      </c>
      <c r="L24" s="36">
        <f>SUMIFS(СВЦЭМ!$D$39:$D$782,СВЦЭМ!$A$39:$A$782,$A24,СВЦЭМ!$B$39:$B$782,L$11)+'СЕТ СН'!$F$11+СВЦЭМ!$D$10+'СЕТ СН'!$F$5-'СЕТ СН'!$F$21</f>
        <v>4620.4480059200005</v>
      </c>
      <c r="M24" s="36">
        <f>SUMIFS(СВЦЭМ!$D$39:$D$782,СВЦЭМ!$A$39:$A$782,$A24,СВЦЭМ!$B$39:$B$782,M$11)+'СЕТ СН'!$F$11+СВЦЭМ!$D$10+'СЕТ СН'!$F$5-'СЕТ СН'!$F$21</f>
        <v>4609.1721503400004</v>
      </c>
      <c r="N24" s="36">
        <f>SUMIFS(СВЦЭМ!$D$39:$D$782,СВЦЭМ!$A$39:$A$782,$A24,СВЦЭМ!$B$39:$B$782,N$11)+'СЕТ СН'!$F$11+СВЦЭМ!$D$10+'СЕТ СН'!$F$5-'СЕТ СН'!$F$21</f>
        <v>4616.6985663600008</v>
      </c>
      <c r="O24" s="36">
        <f>SUMIFS(СВЦЭМ!$D$39:$D$782,СВЦЭМ!$A$39:$A$782,$A24,СВЦЭМ!$B$39:$B$782,O$11)+'СЕТ СН'!$F$11+СВЦЭМ!$D$10+'СЕТ СН'!$F$5-'СЕТ СН'!$F$21</f>
        <v>4631.5878018900003</v>
      </c>
      <c r="P24" s="36">
        <f>SUMIFS(СВЦЭМ!$D$39:$D$782,СВЦЭМ!$A$39:$A$782,$A24,СВЦЭМ!$B$39:$B$782,P$11)+'СЕТ СН'!$F$11+СВЦЭМ!$D$10+'СЕТ СН'!$F$5-'СЕТ СН'!$F$21</f>
        <v>4649.7206872300003</v>
      </c>
      <c r="Q24" s="36">
        <f>SUMIFS(СВЦЭМ!$D$39:$D$782,СВЦЭМ!$A$39:$A$782,$A24,СВЦЭМ!$B$39:$B$782,Q$11)+'СЕТ СН'!$F$11+СВЦЭМ!$D$10+'СЕТ СН'!$F$5-'СЕТ СН'!$F$21</f>
        <v>4661.1740706999999</v>
      </c>
      <c r="R24" s="36">
        <f>SUMIFS(СВЦЭМ!$D$39:$D$782,СВЦЭМ!$A$39:$A$782,$A24,СВЦЭМ!$B$39:$B$782,R$11)+'СЕТ СН'!$F$11+СВЦЭМ!$D$10+'СЕТ СН'!$F$5-'СЕТ СН'!$F$21</f>
        <v>4645.3635275900006</v>
      </c>
      <c r="S24" s="36">
        <f>SUMIFS(СВЦЭМ!$D$39:$D$782,СВЦЭМ!$A$39:$A$782,$A24,СВЦЭМ!$B$39:$B$782,S$11)+'СЕТ СН'!$F$11+СВЦЭМ!$D$10+'СЕТ СН'!$F$5-'СЕТ СН'!$F$21</f>
        <v>4624.4334859000001</v>
      </c>
      <c r="T24" s="36">
        <f>SUMIFS(СВЦЭМ!$D$39:$D$782,СВЦЭМ!$A$39:$A$782,$A24,СВЦЭМ!$B$39:$B$782,T$11)+'СЕТ СН'!$F$11+СВЦЭМ!$D$10+'СЕТ СН'!$F$5-'СЕТ СН'!$F$21</f>
        <v>4586.6696112999998</v>
      </c>
      <c r="U24" s="36">
        <f>SUMIFS(СВЦЭМ!$D$39:$D$782,СВЦЭМ!$A$39:$A$782,$A24,СВЦЭМ!$B$39:$B$782,U$11)+'СЕТ СН'!$F$11+СВЦЭМ!$D$10+'СЕТ СН'!$F$5-'СЕТ СН'!$F$21</f>
        <v>4586.17109514</v>
      </c>
      <c r="V24" s="36">
        <f>SUMIFS(СВЦЭМ!$D$39:$D$782,СВЦЭМ!$A$39:$A$782,$A24,СВЦЭМ!$B$39:$B$782,V$11)+'СЕТ СН'!$F$11+СВЦЭМ!$D$10+'СЕТ СН'!$F$5-'СЕТ СН'!$F$21</f>
        <v>4609.3088419699998</v>
      </c>
      <c r="W24" s="36">
        <f>SUMIFS(СВЦЭМ!$D$39:$D$782,СВЦЭМ!$A$39:$A$782,$A24,СВЦЭМ!$B$39:$B$782,W$11)+'СЕТ СН'!$F$11+СВЦЭМ!$D$10+'СЕТ СН'!$F$5-'СЕТ СН'!$F$21</f>
        <v>4618.4138991100008</v>
      </c>
      <c r="X24" s="36">
        <f>SUMIFS(СВЦЭМ!$D$39:$D$782,СВЦЭМ!$A$39:$A$782,$A24,СВЦЭМ!$B$39:$B$782,X$11)+'СЕТ СН'!$F$11+СВЦЭМ!$D$10+'СЕТ СН'!$F$5-'СЕТ СН'!$F$21</f>
        <v>4641.61212333</v>
      </c>
      <c r="Y24" s="36">
        <f>SUMIFS(СВЦЭМ!$D$39:$D$782,СВЦЭМ!$A$39:$A$782,$A24,СВЦЭМ!$B$39:$B$782,Y$11)+'СЕТ СН'!$F$11+СВЦЭМ!$D$10+'СЕТ СН'!$F$5-'СЕТ СН'!$F$21</f>
        <v>4669.4077357599999</v>
      </c>
    </row>
    <row r="25" spans="1:25" ht="15.75" x14ac:dyDescent="0.2">
      <c r="A25" s="35">
        <f t="shared" si="0"/>
        <v>45305</v>
      </c>
      <c r="B25" s="36">
        <f>SUMIFS(СВЦЭМ!$D$39:$D$782,СВЦЭМ!$A$39:$A$782,$A25,СВЦЭМ!$B$39:$B$782,B$11)+'СЕТ СН'!$F$11+СВЦЭМ!$D$10+'СЕТ СН'!$F$5-'СЕТ СН'!$F$21</f>
        <v>4806.0520768400002</v>
      </c>
      <c r="C25" s="36">
        <f>SUMIFS(СВЦЭМ!$D$39:$D$782,СВЦЭМ!$A$39:$A$782,$A25,СВЦЭМ!$B$39:$B$782,C$11)+'СЕТ СН'!$F$11+СВЦЭМ!$D$10+'СЕТ СН'!$F$5-'СЕТ СН'!$F$21</f>
        <v>4825.7607604800005</v>
      </c>
      <c r="D25" s="36">
        <f>SUMIFS(СВЦЭМ!$D$39:$D$782,СВЦЭМ!$A$39:$A$782,$A25,СВЦЭМ!$B$39:$B$782,D$11)+'СЕТ СН'!$F$11+СВЦЭМ!$D$10+'СЕТ СН'!$F$5-'СЕТ СН'!$F$21</f>
        <v>4840.2058267100001</v>
      </c>
      <c r="E25" s="36">
        <f>SUMIFS(СВЦЭМ!$D$39:$D$782,СВЦЭМ!$A$39:$A$782,$A25,СВЦЭМ!$B$39:$B$782,E$11)+'СЕТ СН'!$F$11+СВЦЭМ!$D$10+'СЕТ СН'!$F$5-'СЕТ СН'!$F$21</f>
        <v>4855.53197224</v>
      </c>
      <c r="F25" s="36">
        <f>SUMIFS(СВЦЭМ!$D$39:$D$782,СВЦЭМ!$A$39:$A$782,$A25,СВЦЭМ!$B$39:$B$782,F$11)+'СЕТ СН'!$F$11+СВЦЭМ!$D$10+'СЕТ СН'!$F$5-'СЕТ СН'!$F$21</f>
        <v>4861.8670657299999</v>
      </c>
      <c r="G25" s="36">
        <f>SUMIFS(СВЦЭМ!$D$39:$D$782,СВЦЭМ!$A$39:$A$782,$A25,СВЦЭМ!$B$39:$B$782,G$11)+'СЕТ СН'!$F$11+СВЦЭМ!$D$10+'СЕТ СН'!$F$5-'СЕТ СН'!$F$21</f>
        <v>4850.6428004300005</v>
      </c>
      <c r="H25" s="36">
        <f>SUMIFS(СВЦЭМ!$D$39:$D$782,СВЦЭМ!$A$39:$A$782,$A25,СВЦЭМ!$B$39:$B$782,H$11)+'СЕТ СН'!$F$11+СВЦЭМ!$D$10+'СЕТ СН'!$F$5-'СЕТ СН'!$F$21</f>
        <v>4829.68293111</v>
      </c>
      <c r="I25" s="36">
        <f>SUMIFS(СВЦЭМ!$D$39:$D$782,СВЦЭМ!$A$39:$A$782,$A25,СВЦЭМ!$B$39:$B$782,I$11)+'СЕТ СН'!$F$11+СВЦЭМ!$D$10+'СЕТ СН'!$F$5-'СЕТ СН'!$F$21</f>
        <v>4819.3467216099998</v>
      </c>
      <c r="J25" s="36">
        <f>SUMIFS(СВЦЭМ!$D$39:$D$782,СВЦЭМ!$A$39:$A$782,$A25,СВЦЭМ!$B$39:$B$782,J$11)+'СЕТ СН'!$F$11+СВЦЭМ!$D$10+'СЕТ СН'!$F$5-'СЕТ СН'!$F$21</f>
        <v>4800.4376020600002</v>
      </c>
      <c r="K25" s="36">
        <f>SUMIFS(СВЦЭМ!$D$39:$D$782,СВЦЭМ!$A$39:$A$782,$A25,СВЦЭМ!$B$39:$B$782,K$11)+'СЕТ СН'!$F$11+СВЦЭМ!$D$10+'СЕТ СН'!$F$5-'СЕТ СН'!$F$21</f>
        <v>4759.3215145600007</v>
      </c>
      <c r="L25" s="36">
        <f>SUMIFS(СВЦЭМ!$D$39:$D$782,СВЦЭМ!$A$39:$A$782,$A25,СВЦЭМ!$B$39:$B$782,L$11)+'СЕТ СН'!$F$11+СВЦЭМ!$D$10+'СЕТ СН'!$F$5-'СЕТ СН'!$F$21</f>
        <v>4724.6755629600002</v>
      </c>
      <c r="M25" s="36">
        <f>SUMIFS(СВЦЭМ!$D$39:$D$782,СВЦЭМ!$A$39:$A$782,$A25,СВЦЭМ!$B$39:$B$782,M$11)+'СЕТ СН'!$F$11+СВЦЭМ!$D$10+'СЕТ СН'!$F$5-'СЕТ СН'!$F$21</f>
        <v>4714.3392714300007</v>
      </c>
      <c r="N25" s="36">
        <f>SUMIFS(СВЦЭМ!$D$39:$D$782,СВЦЭМ!$A$39:$A$782,$A25,СВЦЭМ!$B$39:$B$782,N$11)+'СЕТ СН'!$F$11+СВЦЭМ!$D$10+'СЕТ СН'!$F$5-'СЕТ СН'!$F$21</f>
        <v>4712.3685719499999</v>
      </c>
      <c r="O25" s="36">
        <f>SUMIFS(СВЦЭМ!$D$39:$D$782,СВЦЭМ!$A$39:$A$782,$A25,СВЦЭМ!$B$39:$B$782,O$11)+'СЕТ СН'!$F$11+СВЦЭМ!$D$10+'СЕТ СН'!$F$5-'СЕТ СН'!$F$21</f>
        <v>4732.1608291800003</v>
      </c>
      <c r="P25" s="36">
        <f>SUMIFS(СВЦЭМ!$D$39:$D$782,СВЦЭМ!$A$39:$A$782,$A25,СВЦЭМ!$B$39:$B$782,P$11)+'СЕТ СН'!$F$11+СВЦЭМ!$D$10+'СЕТ СН'!$F$5-'СЕТ СН'!$F$21</f>
        <v>4748.9418012700007</v>
      </c>
      <c r="Q25" s="36">
        <f>SUMIFS(СВЦЭМ!$D$39:$D$782,СВЦЭМ!$A$39:$A$782,$A25,СВЦЭМ!$B$39:$B$782,Q$11)+'СЕТ СН'!$F$11+СВЦЭМ!$D$10+'СЕТ СН'!$F$5-'СЕТ СН'!$F$21</f>
        <v>4744.6793243100001</v>
      </c>
      <c r="R25" s="36">
        <f>SUMIFS(СВЦЭМ!$D$39:$D$782,СВЦЭМ!$A$39:$A$782,$A25,СВЦЭМ!$B$39:$B$782,R$11)+'СЕТ СН'!$F$11+СВЦЭМ!$D$10+'СЕТ СН'!$F$5-'СЕТ СН'!$F$21</f>
        <v>4737.5242236399999</v>
      </c>
      <c r="S25" s="36">
        <f>SUMIFS(СВЦЭМ!$D$39:$D$782,СВЦЭМ!$A$39:$A$782,$A25,СВЦЭМ!$B$39:$B$782,S$11)+'СЕТ СН'!$F$11+СВЦЭМ!$D$10+'СЕТ СН'!$F$5-'СЕТ СН'!$F$21</f>
        <v>4703.9832388800005</v>
      </c>
      <c r="T25" s="36">
        <f>SUMIFS(СВЦЭМ!$D$39:$D$782,СВЦЭМ!$A$39:$A$782,$A25,СВЦЭМ!$B$39:$B$782,T$11)+'СЕТ СН'!$F$11+СВЦЭМ!$D$10+'СЕТ СН'!$F$5-'СЕТ СН'!$F$21</f>
        <v>4665.7107891400001</v>
      </c>
      <c r="U25" s="36">
        <f>SUMIFS(СВЦЭМ!$D$39:$D$782,СВЦЭМ!$A$39:$A$782,$A25,СВЦЭМ!$B$39:$B$782,U$11)+'СЕТ СН'!$F$11+СВЦЭМ!$D$10+'СЕТ СН'!$F$5-'СЕТ СН'!$F$21</f>
        <v>4680.9057521499999</v>
      </c>
      <c r="V25" s="36">
        <f>SUMIFS(СВЦЭМ!$D$39:$D$782,СВЦЭМ!$A$39:$A$782,$A25,СВЦЭМ!$B$39:$B$782,V$11)+'СЕТ СН'!$F$11+СВЦЭМ!$D$10+'СЕТ СН'!$F$5-'СЕТ СН'!$F$21</f>
        <v>4696.3404834900002</v>
      </c>
      <c r="W25" s="36">
        <f>SUMIFS(СВЦЭМ!$D$39:$D$782,СВЦЭМ!$A$39:$A$782,$A25,СВЦЭМ!$B$39:$B$782,W$11)+'СЕТ СН'!$F$11+СВЦЭМ!$D$10+'СЕТ СН'!$F$5-'СЕТ СН'!$F$21</f>
        <v>4721.8540395</v>
      </c>
      <c r="X25" s="36">
        <f>SUMIFS(СВЦЭМ!$D$39:$D$782,СВЦЭМ!$A$39:$A$782,$A25,СВЦЭМ!$B$39:$B$782,X$11)+'СЕТ СН'!$F$11+СВЦЭМ!$D$10+'СЕТ СН'!$F$5-'СЕТ СН'!$F$21</f>
        <v>4754.0247175000004</v>
      </c>
      <c r="Y25" s="36">
        <f>SUMIFS(СВЦЭМ!$D$39:$D$782,СВЦЭМ!$A$39:$A$782,$A25,СВЦЭМ!$B$39:$B$782,Y$11)+'СЕТ СН'!$F$11+СВЦЭМ!$D$10+'СЕТ СН'!$F$5-'СЕТ СН'!$F$21</f>
        <v>4775.3117754100003</v>
      </c>
    </row>
    <row r="26" spans="1:25" ht="15.75" x14ac:dyDescent="0.2">
      <c r="A26" s="35">
        <f t="shared" si="0"/>
        <v>45306</v>
      </c>
      <c r="B26" s="36">
        <f>SUMIFS(СВЦЭМ!$D$39:$D$782,СВЦЭМ!$A$39:$A$782,$A26,СВЦЭМ!$B$39:$B$782,B$11)+'СЕТ СН'!$F$11+СВЦЭМ!$D$10+'СЕТ СН'!$F$5-'СЕТ СН'!$F$21</f>
        <v>4777.2972705400007</v>
      </c>
      <c r="C26" s="36">
        <f>SUMIFS(СВЦЭМ!$D$39:$D$782,СВЦЭМ!$A$39:$A$782,$A26,СВЦЭМ!$B$39:$B$782,C$11)+'СЕТ СН'!$F$11+СВЦЭМ!$D$10+'СЕТ СН'!$F$5-'СЕТ СН'!$F$21</f>
        <v>4818.9010832700005</v>
      </c>
      <c r="D26" s="36">
        <f>SUMIFS(СВЦЭМ!$D$39:$D$782,СВЦЭМ!$A$39:$A$782,$A26,СВЦЭМ!$B$39:$B$782,D$11)+'СЕТ СН'!$F$11+СВЦЭМ!$D$10+'СЕТ СН'!$F$5-'СЕТ СН'!$F$21</f>
        <v>4833.8308184899997</v>
      </c>
      <c r="E26" s="36">
        <f>SUMIFS(СВЦЭМ!$D$39:$D$782,СВЦЭМ!$A$39:$A$782,$A26,СВЦЭМ!$B$39:$B$782,E$11)+'СЕТ СН'!$F$11+СВЦЭМ!$D$10+'СЕТ СН'!$F$5-'СЕТ СН'!$F$21</f>
        <v>4855.3237457499999</v>
      </c>
      <c r="F26" s="36">
        <f>SUMIFS(СВЦЭМ!$D$39:$D$782,СВЦЭМ!$A$39:$A$782,$A26,СВЦЭМ!$B$39:$B$782,F$11)+'СЕТ СН'!$F$11+СВЦЭМ!$D$10+'СЕТ СН'!$F$5-'СЕТ СН'!$F$21</f>
        <v>4856.38427168</v>
      </c>
      <c r="G26" s="36">
        <f>SUMIFS(СВЦЭМ!$D$39:$D$782,СВЦЭМ!$A$39:$A$782,$A26,СВЦЭМ!$B$39:$B$782,G$11)+'СЕТ СН'!$F$11+СВЦЭМ!$D$10+'СЕТ СН'!$F$5-'СЕТ СН'!$F$21</f>
        <v>4829.6413036800004</v>
      </c>
      <c r="H26" s="36">
        <f>SUMIFS(СВЦЭМ!$D$39:$D$782,СВЦЭМ!$A$39:$A$782,$A26,СВЦЭМ!$B$39:$B$782,H$11)+'СЕТ СН'!$F$11+СВЦЭМ!$D$10+'СЕТ СН'!$F$5-'СЕТ СН'!$F$21</f>
        <v>4803.6216761699998</v>
      </c>
      <c r="I26" s="36">
        <f>SUMIFS(СВЦЭМ!$D$39:$D$782,СВЦЭМ!$A$39:$A$782,$A26,СВЦЭМ!$B$39:$B$782,I$11)+'СЕТ СН'!$F$11+СВЦЭМ!$D$10+'СЕТ СН'!$F$5-'СЕТ СН'!$F$21</f>
        <v>4767.4277691400002</v>
      </c>
      <c r="J26" s="36">
        <f>SUMIFS(СВЦЭМ!$D$39:$D$782,СВЦЭМ!$A$39:$A$782,$A26,СВЦЭМ!$B$39:$B$782,J$11)+'СЕТ СН'!$F$11+СВЦЭМ!$D$10+'СЕТ СН'!$F$5-'СЕТ СН'!$F$21</f>
        <v>4726.68900347</v>
      </c>
      <c r="K26" s="36">
        <f>SUMIFS(СВЦЭМ!$D$39:$D$782,СВЦЭМ!$A$39:$A$782,$A26,СВЦЭМ!$B$39:$B$782,K$11)+'СЕТ СН'!$F$11+СВЦЭМ!$D$10+'СЕТ СН'!$F$5-'СЕТ СН'!$F$21</f>
        <v>4696.1243395700003</v>
      </c>
      <c r="L26" s="36">
        <f>SUMIFS(СВЦЭМ!$D$39:$D$782,СВЦЭМ!$A$39:$A$782,$A26,СВЦЭМ!$B$39:$B$782,L$11)+'СЕТ СН'!$F$11+СВЦЭМ!$D$10+'СЕТ СН'!$F$5-'СЕТ СН'!$F$21</f>
        <v>4674.6022734899998</v>
      </c>
      <c r="M26" s="36">
        <f>SUMIFS(СВЦЭМ!$D$39:$D$782,СВЦЭМ!$A$39:$A$782,$A26,СВЦЭМ!$B$39:$B$782,M$11)+'СЕТ СН'!$F$11+СВЦЭМ!$D$10+'СЕТ СН'!$F$5-'СЕТ СН'!$F$21</f>
        <v>4686.8015937400005</v>
      </c>
      <c r="N26" s="36">
        <f>SUMIFS(СВЦЭМ!$D$39:$D$782,СВЦЭМ!$A$39:$A$782,$A26,СВЦЭМ!$B$39:$B$782,N$11)+'СЕТ СН'!$F$11+СВЦЭМ!$D$10+'СЕТ СН'!$F$5-'СЕТ СН'!$F$21</f>
        <v>4719.8036260400004</v>
      </c>
      <c r="O26" s="36">
        <f>SUMIFS(СВЦЭМ!$D$39:$D$782,СВЦЭМ!$A$39:$A$782,$A26,СВЦЭМ!$B$39:$B$782,O$11)+'СЕТ СН'!$F$11+СВЦЭМ!$D$10+'СЕТ СН'!$F$5-'СЕТ СН'!$F$21</f>
        <v>4729.6992766900003</v>
      </c>
      <c r="P26" s="36">
        <f>SUMIFS(СВЦЭМ!$D$39:$D$782,СВЦЭМ!$A$39:$A$782,$A26,СВЦЭМ!$B$39:$B$782,P$11)+'СЕТ СН'!$F$11+СВЦЭМ!$D$10+'СЕТ СН'!$F$5-'СЕТ СН'!$F$21</f>
        <v>4751.8553957900003</v>
      </c>
      <c r="Q26" s="36">
        <f>SUMIFS(СВЦЭМ!$D$39:$D$782,СВЦЭМ!$A$39:$A$782,$A26,СВЦЭМ!$B$39:$B$782,Q$11)+'СЕТ СН'!$F$11+СВЦЭМ!$D$10+'СЕТ СН'!$F$5-'СЕТ СН'!$F$21</f>
        <v>4759.4624278800002</v>
      </c>
      <c r="R26" s="36">
        <f>SUMIFS(СВЦЭМ!$D$39:$D$782,СВЦЭМ!$A$39:$A$782,$A26,СВЦЭМ!$B$39:$B$782,R$11)+'СЕТ СН'!$F$11+СВЦЭМ!$D$10+'СЕТ СН'!$F$5-'СЕТ СН'!$F$21</f>
        <v>4778.3851870799999</v>
      </c>
      <c r="S26" s="36">
        <f>SUMIFS(СВЦЭМ!$D$39:$D$782,СВЦЭМ!$A$39:$A$782,$A26,СВЦЭМ!$B$39:$B$782,S$11)+'СЕТ СН'!$F$11+СВЦЭМ!$D$10+'СЕТ СН'!$F$5-'СЕТ СН'!$F$21</f>
        <v>4746.5681731000004</v>
      </c>
      <c r="T26" s="36">
        <f>SUMIFS(СВЦЭМ!$D$39:$D$782,СВЦЭМ!$A$39:$A$782,$A26,СВЦЭМ!$B$39:$B$782,T$11)+'СЕТ СН'!$F$11+СВЦЭМ!$D$10+'СЕТ СН'!$F$5-'СЕТ СН'!$F$21</f>
        <v>4707.1934800300005</v>
      </c>
      <c r="U26" s="36">
        <f>SUMIFS(СВЦЭМ!$D$39:$D$782,СВЦЭМ!$A$39:$A$782,$A26,СВЦЭМ!$B$39:$B$782,U$11)+'СЕТ СН'!$F$11+СВЦЭМ!$D$10+'СЕТ СН'!$F$5-'СЕТ СН'!$F$21</f>
        <v>4719.7284923400002</v>
      </c>
      <c r="V26" s="36">
        <f>SUMIFS(СВЦЭМ!$D$39:$D$782,СВЦЭМ!$A$39:$A$782,$A26,СВЦЭМ!$B$39:$B$782,V$11)+'СЕТ СН'!$F$11+СВЦЭМ!$D$10+'СЕТ СН'!$F$5-'СЕТ СН'!$F$21</f>
        <v>4741.75538607</v>
      </c>
      <c r="W26" s="36">
        <f>SUMIFS(СВЦЭМ!$D$39:$D$782,СВЦЭМ!$A$39:$A$782,$A26,СВЦЭМ!$B$39:$B$782,W$11)+'СЕТ СН'!$F$11+СВЦЭМ!$D$10+'СЕТ СН'!$F$5-'СЕТ СН'!$F$21</f>
        <v>4749.2614115400002</v>
      </c>
      <c r="X26" s="36">
        <f>SUMIFS(СВЦЭМ!$D$39:$D$782,СВЦЭМ!$A$39:$A$782,$A26,СВЦЭМ!$B$39:$B$782,X$11)+'СЕТ СН'!$F$11+СВЦЭМ!$D$10+'СЕТ СН'!$F$5-'СЕТ СН'!$F$21</f>
        <v>4745.06708686</v>
      </c>
      <c r="Y26" s="36">
        <f>SUMIFS(СВЦЭМ!$D$39:$D$782,СВЦЭМ!$A$39:$A$782,$A26,СВЦЭМ!$B$39:$B$782,Y$11)+'СЕТ СН'!$F$11+СВЦЭМ!$D$10+'СЕТ СН'!$F$5-'СЕТ СН'!$F$21</f>
        <v>4769.9549325000007</v>
      </c>
    </row>
    <row r="27" spans="1:25" ht="15.75" x14ac:dyDescent="0.2">
      <c r="A27" s="35">
        <f t="shared" si="0"/>
        <v>45307</v>
      </c>
      <c r="B27" s="36">
        <f>SUMIFS(СВЦЭМ!$D$39:$D$782,СВЦЭМ!$A$39:$A$782,$A27,СВЦЭМ!$B$39:$B$782,B$11)+'СЕТ СН'!$F$11+СВЦЭМ!$D$10+'СЕТ СН'!$F$5-'СЕТ СН'!$F$21</f>
        <v>4843.99822451</v>
      </c>
      <c r="C27" s="36">
        <f>SUMIFS(СВЦЭМ!$D$39:$D$782,СВЦЭМ!$A$39:$A$782,$A27,СВЦЭМ!$B$39:$B$782,C$11)+'СЕТ СН'!$F$11+СВЦЭМ!$D$10+'СЕТ СН'!$F$5-'СЕТ СН'!$F$21</f>
        <v>4881.3266292500002</v>
      </c>
      <c r="D27" s="36">
        <f>SUMIFS(СВЦЭМ!$D$39:$D$782,СВЦЭМ!$A$39:$A$782,$A27,СВЦЭМ!$B$39:$B$782,D$11)+'СЕТ СН'!$F$11+СВЦЭМ!$D$10+'СЕТ СН'!$F$5-'СЕТ СН'!$F$21</f>
        <v>4902.0979483600004</v>
      </c>
      <c r="E27" s="36">
        <f>SUMIFS(СВЦЭМ!$D$39:$D$782,СВЦЭМ!$A$39:$A$782,$A27,СВЦЭМ!$B$39:$B$782,E$11)+'СЕТ СН'!$F$11+СВЦЭМ!$D$10+'СЕТ СН'!$F$5-'СЕТ СН'!$F$21</f>
        <v>4912.5038747300005</v>
      </c>
      <c r="F27" s="36">
        <f>SUMIFS(СВЦЭМ!$D$39:$D$782,СВЦЭМ!$A$39:$A$782,$A27,СВЦЭМ!$B$39:$B$782,F$11)+'СЕТ СН'!$F$11+СВЦЭМ!$D$10+'СЕТ СН'!$F$5-'СЕТ СН'!$F$21</f>
        <v>4912.56691452</v>
      </c>
      <c r="G27" s="36">
        <f>SUMIFS(СВЦЭМ!$D$39:$D$782,СВЦЭМ!$A$39:$A$782,$A27,СВЦЭМ!$B$39:$B$782,G$11)+'СЕТ СН'!$F$11+СВЦЭМ!$D$10+'СЕТ СН'!$F$5-'СЕТ СН'!$F$21</f>
        <v>4896.9648518100003</v>
      </c>
      <c r="H27" s="36">
        <f>SUMIFS(СВЦЭМ!$D$39:$D$782,СВЦЭМ!$A$39:$A$782,$A27,СВЦЭМ!$B$39:$B$782,H$11)+'СЕТ СН'!$F$11+СВЦЭМ!$D$10+'СЕТ СН'!$F$5-'СЕТ СН'!$F$21</f>
        <v>4831.8890990899999</v>
      </c>
      <c r="I27" s="36">
        <f>SUMIFS(СВЦЭМ!$D$39:$D$782,СВЦЭМ!$A$39:$A$782,$A27,СВЦЭМ!$B$39:$B$782,I$11)+'СЕТ СН'!$F$11+СВЦЭМ!$D$10+'СЕТ СН'!$F$5-'СЕТ СН'!$F$21</f>
        <v>4790.2605810499999</v>
      </c>
      <c r="J27" s="36">
        <f>SUMIFS(СВЦЭМ!$D$39:$D$782,СВЦЭМ!$A$39:$A$782,$A27,СВЦЭМ!$B$39:$B$782,J$11)+'СЕТ СН'!$F$11+СВЦЭМ!$D$10+'СЕТ СН'!$F$5-'СЕТ СН'!$F$21</f>
        <v>4748.8551242700005</v>
      </c>
      <c r="K27" s="36">
        <f>SUMIFS(СВЦЭМ!$D$39:$D$782,СВЦЭМ!$A$39:$A$782,$A27,СВЦЭМ!$B$39:$B$782,K$11)+'СЕТ СН'!$F$11+СВЦЭМ!$D$10+'СЕТ СН'!$F$5-'СЕТ СН'!$F$21</f>
        <v>4719.4973202600004</v>
      </c>
      <c r="L27" s="36">
        <f>SUMIFS(СВЦЭМ!$D$39:$D$782,СВЦЭМ!$A$39:$A$782,$A27,СВЦЭМ!$B$39:$B$782,L$11)+'СЕТ СН'!$F$11+СВЦЭМ!$D$10+'СЕТ СН'!$F$5-'СЕТ СН'!$F$21</f>
        <v>4715.4763273200006</v>
      </c>
      <c r="M27" s="36">
        <f>SUMIFS(СВЦЭМ!$D$39:$D$782,СВЦЭМ!$A$39:$A$782,$A27,СВЦЭМ!$B$39:$B$782,M$11)+'СЕТ СН'!$F$11+СВЦЭМ!$D$10+'СЕТ СН'!$F$5-'СЕТ СН'!$F$21</f>
        <v>4742.4676636200002</v>
      </c>
      <c r="N27" s="36">
        <f>SUMIFS(СВЦЭМ!$D$39:$D$782,СВЦЭМ!$A$39:$A$782,$A27,СВЦЭМ!$B$39:$B$782,N$11)+'СЕТ СН'!$F$11+СВЦЭМ!$D$10+'СЕТ СН'!$F$5-'СЕТ СН'!$F$21</f>
        <v>4760.8366418599999</v>
      </c>
      <c r="O27" s="36">
        <f>SUMIFS(СВЦЭМ!$D$39:$D$782,СВЦЭМ!$A$39:$A$782,$A27,СВЦЭМ!$B$39:$B$782,O$11)+'СЕТ СН'!$F$11+СВЦЭМ!$D$10+'СЕТ СН'!$F$5-'СЕТ СН'!$F$21</f>
        <v>4764.93313545</v>
      </c>
      <c r="P27" s="36">
        <f>SUMIFS(СВЦЭМ!$D$39:$D$782,СВЦЭМ!$A$39:$A$782,$A27,СВЦЭМ!$B$39:$B$782,P$11)+'СЕТ СН'!$F$11+СВЦЭМ!$D$10+'СЕТ СН'!$F$5-'СЕТ СН'!$F$21</f>
        <v>4782.5385005000007</v>
      </c>
      <c r="Q27" s="36">
        <f>SUMIFS(СВЦЭМ!$D$39:$D$782,СВЦЭМ!$A$39:$A$782,$A27,СВЦЭМ!$B$39:$B$782,Q$11)+'СЕТ СН'!$F$11+СВЦЭМ!$D$10+'СЕТ СН'!$F$5-'СЕТ СН'!$F$21</f>
        <v>4787.1185726599997</v>
      </c>
      <c r="R27" s="36">
        <f>SUMIFS(СВЦЭМ!$D$39:$D$782,СВЦЭМ!$A$39:$A$782,$A27,СВЦЭМ!$B$39:$B$782,R$11)+'СЕТ СН'!$F$11+СВЦЭМ!$D$10+'СЕТ СН'!$F$5-'СЕТ СН'!$F$21</f>
        <v>4786.9912174500005</v>
      </c>
      <c r="S27" s="36">
        <f>SUMIFS(СВЦЭМ!$D$39:$D$782,СВЦЭМ!$A$39:$A$782,$A27,СВЦЭМ!$B$39:$B$782,S$11)+'СЕТ СН'!$F$11+СВЦЭМ!$D$10+'СЕТ СН'!$F$5-'СЕТ СН'!$F$21</f>
        <v>4757.87827363</v>
      </c>
      <c r="T27" s="36">
        <f>SUMIFS(СВЦЭМ!$D$39:$D$782,СВЦЭМ!$A$39:$A$782,$A27,СВЦЭМ!$B$39:$B$782,T$11)+'СЕТ СН'!$F$11+СВЦЭМ!$D$10+'СЕТ СН'!$F$5-'СЕТ СН'!$F$21</f>
        <v>4712.7402535000001</v>
      </c>
      <c r="U27" s="36">
        <f>SUMIFS(СВЦЭМ!$D$39:$D$782,СВЦЭМ!$A$39:$A$782,$A27,СВЦЭМ!$B$39:$B$782,U$11)+'СЕТ СН'!$F$11+СВЦЭМ!$D$10+'СЕТ СН'!$F$5-'СЕТ СН'!$F$21</f>
        <v>4724.6400649000007</v>
      </c>
      <c r="V27" s="36">
        <f>SUMIFS(СВЦЭМ!$D$39:$D$782,СВЦЭМ!$A$39:$A$782,$A27,СВЦЭМ!$B$39:$B$782,V$11)+'СЕТ СН'!$F$11+СВЦЭМ!$D$10+'СЕТ СН'!$F$5-'СЕТ СН'!$F$21</f>
        <v>4747.7800975800001</v>
      </c>
      <c r="W27" s="36">
        <f>SUMIFS(СВЦЭМ!$D$39:$D$782,СВЦЭМ!$A$39:$A$782,$A27,СВЦЭМ!$B$39:$B$782,W$11)+'СЕТ СН'!$F$11+СВЦЭМ!$D$10+'СЕТ СН'!$F$5-'СЕТ СН'!$F$21</f>
        <v>4755.3215862100005</v>
      </c>
      <c r="X27" s="36">
        <f>SUMIFS(СВЦЭМ!$D$39:$D$782,СВЦЭМ!$A$39:$A$782,$A27,СВЦЭМ!$B$39:$B$782,X$11)+'СЕТ СН'!$F$11+СВЦЭМ!$D$10+'СЕТ СН'!$F$5-'СЕТ СН'!$F$21</f>
        <v>4771.7953421100001</v>
      </c>
      <c r="Y27" s="36">
        <f>SUMIFS(СВЦЭМ!$D$39:$D$782,СВЦЭМ!$A$39:$A$782,$A27,СВЦЭМ!$B$39:$B$782,Y$11)+'СЕТ СН'!$F$11+СВЦЭМ!$D$10+'СЕТ СН'!$F$5-'СЕТ СН'!$F$21</f>
        <v>4795.7873043300006</v>
      </c>
    </row>
    <row r="28" spans="1:25" ht="15.75" x14ac:dyDescent="0.2">
      <c r="A28" s="35">
        <f t="shared" si="0"/>
        <v>45308</v>
      </c>
      <c r="B28" s="36">
        <f>SUMIFS(СВЦЭМ!$D$39:$D$782,СВЦЭМ!$A$39:$A$782,$A28,СВЦЭМ!$B$39:$B$782,B$11)+'СЕТ СН'!$F$11+СВЦЭМ!$D$10+'СЕТ СН'!$F$5-'СЕТ СН'!$F$21</f>
        <v>4752.0574267600005</v>
      </c>
      <c r="C28" s="36">
        <f>SUMIFS(СВЦЭМ!$D$39:$D$782,СВЦЭМ!$A$39:$A$782,$A28,СВЦЭМ!$B$39:$B$782,C$11)+'СЕТ СН'!$F$11+СВЦЭМ!$D$10+'СЕТ СН'!$F$5-'СЕТ СН'!$F$21</f>
        <v>4795.3323658099998</v>
      </c>
      <c r="D28" s="36">
        <f>SUMIFS(СВЦЭМ!$D$39:$D$782,СВЦЭМ!$A$39:$A$782,$A28,СВЦЭМ!$B$39:$B$782,D$11)+'СЕТ СН'!$F$11+СВЦЭМ!$D$10+'СЕТ СН'!$F$5-'СЕТ СН'!$F$21</f>
        <v>4821.6290704800003</v>
      </c>
      <c r="E28" s="36">
        <f>SUMIFS(СВЦЭМ!$D$39:$D$782,СВЦЭМ!$A$39:$A$782,$A28,СВЦЭМ!$B$39:$B$782,E$11)+'СЕТ СН'!$F$11+СВЦЭМ!$D$10+'СЕТ СН'!$F$5-'СЕТ СН'!$F$21</f>
        <v>4834.3183263400006</v>
      </c>
      <c r="F28" s="36">
        <f>SUMIFS(СВЦЭМ!$D$39:$D$782,СВЦЭМ!$A$39:$A$782,$A28,СВЦЭМ!$B$39:$B$782,F$11)+'СЕТ СН'!$F$11+СВЦЭМ!$D$10+'СЕТ СН'!$F$5-'СЕТ СН'!$F$21</f>
        <v>4823.2307237000005</v>
      </c>
      <c r="G28" s="36">
        <f>SUMIFS(СВЦЭМ!$D$39:$D$782,СВЦЭМ!$A$39:$A$782,$A28,СВЦЭМ!$B$39:$B$782,G$11)+'СЕТ СН'!$F$11+СВЦЭМ!$D$10+'СЕТ СН'!$F$5-'СЕТ СН'!$F$21</f>
        <v>4797.9004854000004</v>
      </c>
      <c r="H28" s="36">
        <f>SUMIFS(СВЦЭМ!$D$39:$D$782,СВЦЭМ!$A$39:$A$782,$A28,СВЦЭМ!$B$39:$B$782,H$11)+'СЕТ СН'!$F$11+СВЦЭМ!$D$10+'СЕТ СН'!$F$5-'СЕТ СН'!$F$21</f>
        <v>4747.9788742700002</v>
      </c>
      <c r="I28" s="36">
        <f>SUMIFS(СВЦЭМ!$D$39:$D$782,СВЦЭМ!$A$39:$A$782,$A28,СВЦЭМ!$B$39:$B$782,I$11)+'СЕТ СН'!$F$11+СВЦЭМ!$D$10+'СЕТ СН'!$F$5-'СЕТ СН'!$F$21</f>
        <v>4709.8005646399997</v>
      </c>
      <c r="J28" s="36">
        <f>SUMIFS(СВЦЭМ!$D$39:$D$782,СВЦЭМ!$A$39:$A$782,$A28,СВЦЭМ!$B$39:$B$782,J$11)+'СЕТ СН'!$F$11+СВЦЭМ!$D$10+'СЕТ СН'!$F$5-'СЕТ СН'!$F$21</f>
        <v>4677.6386064799999</v>
      </c>
      <c r="K28" s="36">
        <f>SUMIFS(СВЦЭМ!$D$39:$D$782,СВЦЭМ!$A$39:$A$782,$A28,СВЦЭМ!$B$39:$B$782,K$11)+'СЕТ СН'!$F$11+СВЦЭМ!$D$10+'СЕТ СН'!$F$5-'СЕТ СН'!$F$21</f>
        <v>4658.9152210000002</v>
      </c>
      <c r="L28" s="36">
        <f>SUMIFS(СВЦЭМ!$D$39:$D$782,СВЦЭМ!$A$39:$A$782,$A28,СВЦЭМ!$B$39:$B$782,L$11)+'СЕТ СН'!$F$11+СВЦЭМ!$D$10+'СЕТ СН'!$F$5-'СЕТ СН'!$F$21</f>
        <v>4644.5826130100004</v>
      </c>
      <c r="M28" s="36">
        <f>SUMIFS(СВЦЭМ!$D$39:$D$782,СВЦЭМ!$A$39:$A$782,$A28,СВЦЭМ!$B$39:$B$782,M$11)+'СЕТ СН'!$F$11+СВЦЭМ!$D$10+'СЕТ СН'!$F$5-'СЕТ СН'!$F$21</f>
        <v>4663.1507974800006</v>
      </c>
      <c r="N28" s="36">
        <f>SUMIFS(СВЦЭМ!$D$39:$D$782,СВЦЭМ!$A$39:$A$782,$A28,СВЦЭМ!$B$39:$B$782,N$11)+'СЕТ СН'!$F$11+СВЦЭМ!$D$10+'СЕТ СН'!$F$5-'СЕТ СН'!$F$21</f>
        <v>4683.7974376000002</v>
      </c>
      <c r="O28" s="36">
        <f>SUMIFS(СВЦЭМ!$D$39:$D$782,СВЦЭМ!$A$39:$A$782,$A28,СВЦЭМ!$B$39:$B$782,O$11)+'СЕТ СН'!$F$11+СВЦЭМ!$D$10+'СЕТ СН'!$F$5-'СЕТ СН'!$F$21</f>
        <v>4680.2419195399998</v>
      </c>
      <c r="P28" s="36">
        <f>SUMIFS(СВЦЭМ!$D$39:$D$782,СВЦЭМ!$A$39:$A$782,$A28,СВЦЭМ!$B$39:$B$782,P$11)+'СЕТ СН'!$F$11+СВЦЭМ!$D$10+'СЕТ СН'!$F$5-'СЕТ СН'!$F$21</f>
        <v>4693.4037244700003</v>
      </c>
      <c r="Q28" s="36">
        <f>SUMIFS(СВЦЭМ!$D$39:$D$782,СВЦЭМ!$A$39:$A$782,$A28,СВЦЭМ!$B$39:$B$782,Q$11)+'СЕТ СН'!$F$11+СВЦЭМ!$D$10+'СЕТ СН'!$F$5-'СЕТ СН'!$F$21</f>
        <v>4700.3346571000002</v>
      </c>
      <c r="R28" s="36">
        <f>SUMIFS(СВЦЭМ!$D$39:$D$782,СВЦЭМ!$A$39:$A$782,$A28,СВЦЭМ!$B$39:$B$782,R$11)+'СЕТ СН'!$F$11+СВЦЭМ!$D$10+'СЕТ СН'!$F$5-'СЕТ СН'!$F$21</f>
        <v>4700.1436330699999</v>
      </c>
      <c r="S28" s="36">
        <f>SUMIFS(СВЦЭМ!$D$39:$D$782,СВЦЭМ!$A$39:$A$782,$A28,СВЦЭМ!$B$39:$B$782,S$11)+'СЕТ СН'!$F$11+СВЦЭМ!$D$10+'СЕТ СН'!$F$5-'СЕТ СН'!$F$21</f>
        <v>4672.6695493900006</v>
      </c>
      <c r="T28" s="36">
        <f>SUMIFS(СВЦЭМ!$D$39:$D$782,СВЦЭМ!$A$39:$A$782,$A28,СВЦЭМ!$B$39:$B$782,T$11)+'СЕТ СН'!$F$11+СВЦЭМ!$D$10+'СЕТ СН'!$F$5-'СЕТ СН'!$F$21</f>
        <v>4631.0765611500001</v>
      </c>
      <c r="U28" s="36">
        <f>SUMIFS(СВЦЭМ!$D$39:$D$782,СВЦЭМ!$A$39:$A$782,$A28,СВЦЭМ!$B$39:$B$782,U$11)+'СЕТ СН'!$F$11+СВЦЭМ!$D$10+'СЕТ СН'!$F$5-'СЕТ СН'!$F$21</f>
        <v>4636.6750639500005</v>
      </c>
      <c r="V28" s="36">
        <f>SUMIFS(СВЦЭМ!$D$39:$D$782,СВЦЭМ!$A$39:$A$782,$A28,СВЦЭМ!$B$39:$B$782,V$11)+'СЕТ СН'!$F$11+СВЦЭМ!$D$10+'СЕТ СН'!$F$5-'СЕТ СН'!$F$21</f>
        <v>4656.5599186400004</v>
      </c>
      <c r="W28" s="36">
        <f>SUMIFS(СВЦЭМ!$D$39:$D$782,СВЦЭМ!$A$39:$A$782,$A28,СВЦЭМ!$B$39:$B$782,W$11)+'СЕТ СН'!$F$11+СВЦЭМ!$D$10+'СЕТ СН'!$F$5-'СЕТ СН'!$F$21</f>
        <v>4666.4555548500002</v>
      </c>
      <c r="X28" s="36">
        <f>SUMIFS(СВЦЭМ!$D$39:$D$782,СВЦЭМ!$A$39:$A$782,$A28,СВЦЭМ!$B$39:$B$782,X$11)+'СЕТ СН'!$F$11+СВЦЭМ!$D$10+'СЕТ СН'!$F$5-'СЕТ СН'!$F$21</f>
        <v>4694.1852484600004</v>
      </c>
      <c r="Y28" s="36">
        <f>SUMIFS(СВЦЭМ!$D$39:$D$782,СВЦЭМ!$A$39:$A$782,$A28,СВЦЭМ!$B$39:$B$782,Y$11)+'СЕТ СН'!$F$11+СВЦЭМ!$D$10+'СЕТ СН'!$F$5-'СЕТ СН'!$F$21</f>
        <v>4720.1670580299997</v>
      </c>
    </row>
    <row r="29" spans="1:25" ht="15.75" x14ac:dyDescent="0.2">
      <c r="A29" s="35">
        <f t="shared" si="0"/>
        <v>45309</v>
      </c>
      <c r="B29" s="36">
        <f>SUMIFS(СВЦЭМ!$D$39:$D$782,СВЦЭМ!$A$39:$A$782,$A29,СВЦЭМ!$B$39:$B$782,B$11)+'СЕТ СН'!$F$11+СВЦЭМ!$D$10+'СЕТ СН'!$F$5-'СЕТ СН'!$F$21</f>
        <v>4775.6939164200003</v>
      </c>
      <c r="C29" s="36">
        <f>SUMIFS(СВЦЭМ!$D$39:$D$782,СВЦЭМ!$A$39:$A$782,$A29,СВЦЭМ!$B$39:$B$782,C$11)+'СЕТ СН'!$F$11+СВЦЭМ!$D$10+'СЕТ СН'!$F$5-'СЕТ СН'!$F$21</f>
        <v>4768.9904912399998</v>
      </c>
      <c r="D29" s="36">
        <f>SUMIFS(СВЦЭМ!$D$39:$D$782,СВЦЭМ!$A$39:$A$782,$A29,СВЦЭМ!$B$39:$B$782,D$11)+'СЕТ СН'!$F$11+СВЦЭМ!$D$10+'СЕТ СН'!$F$5-'СЕТ СН'!$F$21</f>
        <v>4806.9318447700007</v>
      </c>
      <c r="E29" s="36">
        <f>SUMIFS(СВЦЭМ!$D$39:$D$782,СВЦЭМ!$A$39:$A$782,$A29,СВЦЭМ!$B$39:$B$782,E$11)+'СЕТ СН'!$F$11+СВЦЭМ!$D$10+'СЕТ СН'!$F$5-'СЕТ СН'!$F$21</f>
        <v>4837.1308622400002</v>
      </c>
      <c r="F29" s="36">
        <f>SUMIFS(СВЦЭМ!$D$39:$D$782,СВЦЭМ!$A$39:$A$782,$A29,СВЦЭМ!$B$39:$B$782,F$11)+'СЕТ СН'!$F$11+СВЦЭМ!$D$10+'СЕТ СН'!$F$5-'СЕТ СН'!$F$21</f>
        <v>4841.3214161300002</v>
      </c>
      <c r="G29" s="36">
        <f>SUMIFS(СВЦЭМ!$D$39:$D$782,СВЦЭМ!$A$39:$A$782,$A29,СВЦЭМ!$B$39:$B$782,G$11)+'СЕТ СН'!$F$11+СВЦЭМ!$D$10+'СЕТ СН'!$F$5-'СЕТ СН'!$F$21</f>
        <v>4826.9912250899997</v>
      </c>
      <c r="H29" s="36">
        <f>SUMIFS(СВЦЭМ!$D$39:$D$782,СВЦЭМ!$A$39:$A$782,$A29,СВЦЭМ!$B$39:$B$782,H$11)+'СЕТ СН'!$F$11+СВЦЭМ!$D$10+'СЕТ СН'!$F$5-'СЕТ СН'!$F$21</f>
        <v>4800.6812286100003</v>
      </c>
      <c r="I29" s="36">
        <f>SUMIFS(СВЦЭМ!$D$39:$D$782,СВЦЭМ!$A$39:$A$782,$A29,СВЦЭМ!$B$39:$B$782,I$11)+'СЕТ СН'!$F$11+СВЦЭМ!$D$10+'СЕТ СН'!$F$5-'СЕТ СН'!$F$21</f>
        <v>4809.7119928400007</v>
      </c>
      <c r="J29" s="36">
        <f>SUMIFS(СВЦЭМ!$D$39:$D$782,СВЦЭМ!$A$39:$A$782,$A29,СВЦЭМ!$B$39:$B$782,J$11)+'СЕТ СН'!$F$11+СВЦЭМ!$D$10+'СЕТ СН'!$F$5-'СЕТ СН'!$F$21</f>
        <v>4792.1958633600007</v>
      </c>
      <c r="K29" s="36">
        <f>SUMIFS(СВЦЭМ!$D$39:$D$782,СВЦЭМ!$A$39:$A$782,$A29,СВЦЭМ!$B$39:$B$782,K$11)+'СЕТ СН'!$F$11+СВЦЭМ!$D$10+'СЕТ СН'!$F$5-'СЕТ СН'!$F$21</f>
        <v>4761.5439864100008</v>
      </c>
      <c r="L29" s="36">
        <f>SUMIFS(СВЦЭМ!$D$39:$D$782,СВЦЭМ!$A$39:$A$782,$A29,СВЦЭМ!$B$39:$B$782,L$11)+'СЕТ СН'!$F$11+СВЦЭМ!$D$10+'СЕТ СН'!$F$5-'СЕТ СН'!$F$21</f>
        <v>4767.0568800000001</v>
      </c>
      <c r="M29" s="36">
        <f>SUMIFS(СВЦЭМ!$D$39:$D$782,СВЦЭМ!$A$39:$A$782,$A29,СВЦЭМ!$B$39:$B$782,M$11)+'СЕТ СН'!$F$11+СВЦЭМ!$D$10+'СЕТ СН'!$F$5-'СЕТ СН'!$F$21</f>
        <v>4780.4402532500008</v>
      </c>
      <c r="N29" s="36">
        <f>SUMIFS(СВЦЭМ!$D$39:$D$782,СВЦЭМ!$A$39:$A$782,$A29,СВЦЭМ!$B$39:$B$782,N$11)+'СЕТ СН'!$F$11+СВЦЭМ!$D$10+'СЕТ СН'!$F$5-'СЕТ СН'!$F$21</f>
        <v>4801.9421831500003</v>
      </c>
      <c r="O29" s="36">
        <f>SUMIFS(СВЦЭМ!$D$39:$D$782,СВЦЭМ!$A$39:$A$782,$A29,СВЦЭМ!$B$39:$B$782,O$11)+'СЕТ СН'!$F$11+СВЦЭМ!$D$10+'СЕТ СН'!$F$5-'СЕТ СН'!$F$21</f>
        <v>4812.1892739000004</v>
      </c>
      <c r="P29" s="36">
        <f>SUMIFS(СВЦЭМ!$D$39:$D$782,СВЦЭМ!$A$39:$A$782,$A29,СВЦЭМ!$B$39:$B$782,P$11)+'СЕТ СН'!$F$11+СВЦЭМ!$D$10+'СЕТ СН'!$F$5-'СЕТ СН'!$F$21</f>
        <v>4825.45634746</v>
      </c>
      <c r="Q29" s="36">
        <f>SUMIFS(СВЦЭМ!$D$39:$D$782,СВЦЭМ!$A$39:$A$782,$A29,СВЦЭМ!$B$39:$B$782,Q$11)+'СЕТ СН'!$F$11+СВЦЭМ!$D$10+'СЕТ СН'!$F$5-'СЕТ СН'!$F$21</f>
        <v>4831.3769102100005</v>
      </c>
      <c r="R29" s="36">
        <f>SUMIFS(СВЦЭМ!$D$39:$D$782,СВЦЭМ!$A$39:$A$782,$A29,СВЦЭМ!$B$39:$B$782,R$11)+'СЕТ СН'!$F$11+СВЦЭМ!$D$10+'СЕТ СН'!$F$5-'СЕТ СН'!$F$21</f>
        <v>4831.7106665400006</v>
      </c>
      <c r="S29" s="36">
        <f>SUMIFS(СВЦЭМ!$D$39:$D$782,СВЦЭМ!$A$39:$A$782,$A29,СВЦЭМ!$B$39:$B$782,S$11)+'СЕТ СН'!$F$11+СВЦЭМ!$D$10+'СЕТ СН'!$F$5-'СЕТ СН'!$F$21</f>
        <v>4795.5985431900008</v>
      </c>
      <c r="T29" s="36">
        <f>SUMIFS(СВЦЭМ!$D$39:$D$782,СВЦЭМ!$A$39:$A$782,$A29,СВЦЭМ!$B$39:$B$782,T$11)+'СЕТ СН'!$F$11+СВЦЭМ!$D$10+'СЕТ СН'!$F$5-'СЕТ СН'!$F$21</f>
        <v>4745.7063523100005</v>
      </c>
      <c r="U29" s="36">
        <f>SUMIFS(СВЦЭМ!$D$39:$D$782,СВЦЭМ!$A$39:$A$782,$A29,СВЦЭМ!$B$39:$B$782,U$11)+'СЕТ СН'!$F$11+СВЦЭМ!$D$10+'СЕТ СН'!$F$5-'СЕТ СН'!$F$21</f>
        <v>4756.4375533500006</v>
      </c>
      <c r="V29" s="36">
        <f>SUMIFS(СВЦЭМ!$D$39:$D$782,СВЦЭМ!$A$39:$A$782,$A29,СВЦЭМ!$B$39:$B$782,V$11)+'СЕТ СН'!$F$11+СВЦЭМ!$D$10+'СЕТ СН'!$F$5-'СЕТ СН'!$F$21</f>
        <v>4772.3397253900002</v>
      </c>
      <c r="W29" s="36">
        <f>SUMIFS(СВЦЭМ!$D$39:$D$782,СВЦЭМ!$A$39:$A$782,$A29,СВЦЭМ!$B$39:$B$782,W$11)+'СЕТ СН'!$F$11+СВЦЭМ!$D$10+'СЕТ СН'!$F$5-'СЕТ СН'!$F$21</f>
        <v>4777.1101916600001</v>
      </c>
      <c r="X29" s="36">
        <f>SUMIFS(СВЦЭМ!$D$39:$D$782,СВЦЭМ!$A$39:$A$782,$A29,СВЦЭМ!$B$39:$B$782,X$11)+'СЕТ СН'!$F$11+СВЦЭМ!$D$10+'СЕТ СН'!$F$5-'СЕТ СН'!$F$21</f>
        <v>4802.1048710000005</v>
      </c>
      <c r="Y29" s="36">
        <f>SUMIFS(СВЦЭМ!$D$39:$D$782,СВЦЭМ!$A$39:$A$782,$A29,СВЦЭМ!$B$39:$B$782,Y$11)+'СЕТ СН'!$F$11+СВЦЭМ!$D$10+'СЕТ СН'!$F$5-'СЕТ СН'!$F$21</f>
        <v>4831.29984367</v>
      </c>
    </row>
    <row r="30" spans="1:25" ht="15.75" x14ac:dyDescent="0.2">
      <c r="A30" s="35">
        <f t="shared" si="0"/>
        <v>45310</v>
      </c>
      <c r="B30" s="36">
        <f>SUMIFS(СВЦЭМ!$D$39:$D$782,СВЦЭМ!$A$39:$A$782,$A30,СВЦЭМ!$B$39:$B$782,B$11)+'СЕТ СН'!$F$11+СВЦЭМ!$D$10+'СЕТ СН'!$F$5-'СЕТ СН'!$F$21</f>
        <v>4865.2807252000002</v>
      </c>
      <c r="C30" s="36">
        <f>SUMIFS(СВЦЭМ!$D$39:$D$782,СВЦЭМ!$A$39:$A$782,$A30,СВЦЭМ!$B$39:$B$782,C$11)+'СЕТ СН'!$F$11+СВЦЭМ!$D$10+'СЕТ СН'!$F$5-'СЕТ СН'!$F$21</f>
        <v>4903.2793624100004</v>
      </c>
      <c r="D30" s="36">
        <f>SUMIFS(СВЦЭМ!$D$39:$D$782,СВЦЭМ!$A$39:$A$782,$A30,СВЦЭМ!$B$39:$B$782,D$11)+'СЕТ СН'!$F$11+СВЦЭМ!$D$10+'СЕТ СН'!$F$5-'СЕТ СН'!$F$21</f>
        <v>4914.4771448299998</v>
      </c>
      <c r="E30" s="36">
        <f>SUMIFS(СВЦЭМ!$D$39:$D$782,СВЦЭМ!$A$39:$A$782,$A30,СВЦЭМ!$B$39:$B$782,E$11)+'СЕТ СН'!$F$11+СВЦЭМ!$D$10+'СЕТ СН'!$F$5-'СЕТ СН'!$F$21</f>
        <v>4925.4212821300007</v>
      </c>
      <c r="F30" s="36">
        <f>SUMIFS(СВЦЭМ!$D$39:$D$782,СВЦЭМ!$A$39:$A$782,$A30,СВЦЭМ!$B$39:$B$782,F$11)+'СЕТ СН'!$F$11+СВЦЭМ!$D$10+'СЕТ СН'!$F$5-'СЕТ СН'!$F$21</f>
        <v>4922.19317314</v>
      </c>
      <c r="G30" s="36">
        <f>SUMIFS(СВЦЭМ!$D$39:$D$782,СВЦЭМ!$A$39:$A$782,$A30,СВЦЭМ!$B$39:$B$782,G$11)+'СЕТ СН'!$F$11+СВЦЭМ!$D$10+'СЕТ СН'!$F$5-'СЕТ СН'!$F$21</f>
        <v>4909.1955128099999</v>
      </c>
      <c r="H30" s="36">
        <f>SUMIFS(СВЦЭМ!$D$39:$D$782,СВЦЭМ!$A$39:$A$782,$A30,СВЦЭМ!$B$39:$B$782,H$11)+'СЕТ СН'!$F$11+СВЦЭМ!$D$10+'СЕТ СН'!$F$5-'СЕТ СН'!$F$21</f>
        <v>4851.3172744500007</v>
      </c>
      <c r="I30" s="36">
        <f>SUMIFS(СВЦЭМ!$D$39:$D$782,СВЦЭМ!$A$39:$A$782,$A30,СВЦЭМ!$B$39:$B$782,I$11)+'СЕТ СН'!$F$11+СВЦЭМ!$D$10+'СЕТ СН'!$F$5-'СЕТ СН'!$F$21</f>
        <v>4801.6434007900007</v>
      </c>
      <c r="J30" s="36">
        <f>SUMIFS(СВЦЭМ!$D$39:$D$782,СВЦЭМ!$A$39:$A$782,$A30,СВЦЭМ!$B$39:$B$782,J$11)+'СЕТ СН'!$F$11+СВЦЭМ!$D$10+'СЕТ СН'!$F$5-'СЕТ СН'!$F$21</f>
        <v>4774.78164947</v>
      </c>
      <c r="K30" s="36">
        <f>SUMIFS(СВЦЭМ!$D$39:$D$782,СВЦЭМ!$A$39:$A$782,$A30,СВЦЭМ!$B$39:$B$782,K$11)+'СЕТ СН'!$F$11+СВЦЭМ!$D$10+'СЕТ СН'!$F$5-'СЕТ СН'!$F$21</f>
        <v>4758.8929864199999</v>
      </c>
      <c r="L30" s="36">
        <f>SUMIFS(СВЦЭМ!$D$39:$D$782,СВЦЭМ!$A$39:$A$782,$A30,СВЦЭМ!$B$39:$B$782,L$11)+'СЕТ СН'!$F$11+СВЦЭМ!$D$10+'СЕТ СН'!$F$5-'СЕТ СН'!$F$21</f>
        <v>4744.1150491500002</v>
      </c>
      <c r="M30" s="36">
        <f>SUMIFS(СВЦЭМ!$D$39:$D$782,СВЦЭМ!$A$39:$A$782,$A30,СВЦЭМ!$B$39:$B$782,M$11)+'СЕТ СН'!$F$11+СВЦЭМ!$D$10+'СЕТ СН'!$F$5-'СЕТ СН'!$F$21</f>
        <v>4744.4671569700004</v>
      </c>
      <c r="N30" s="36">
        <f>SUMIFS(СВЦЭМ!$D$39:$D$782,СВЦЭМ!$A$39:$A$782,$A30,СВЦЭМ!$B$39:$B$782,N$11)+'СЕТ СН'!$F$11+СВЦЭМ!$D$10+'СЕТ СН'!$F$5-'СЕТ СН'!$F$21</f>
        <v>4757.5860689600004</v>
      </c>
      <c r="O30" s="36">
        <f>SUMIFS(СВЦЭМ!$D$39:$D$782,СВЦЭМ!$A$39:$A$782,$A30,СВЦЭМ!$B$39:$B$782,O$11)+'СЕТ СН'!$F$11+СВЦЭМ!$D$10+'СЕТ СН'!$F$5-'СЕТ СН'!$F$21</f>
        <v>4760.2530966700006</v>
      </c>
      <c r="P30" s="36">
        <f>SUMIFS(СВЦЭМ!$D$39:$D$782,СВЦЭМ!$A$39:$A$782,$A30,СВЦЭМ!$B$39:$B$782,P$11)+'СЕТ СН'!$F$11+СВЦЭМ!$D$10+'СЕТ СН'!$F$5-'СЕТ СН'!$F$21</f>
        <v>4769.17677508</v>
      </c>
      <c r="Q30" s="36">
        <f>SUMIFS(СВЦЭМ!$D$39:$D$782,СВЦЭМ!$A$39:$A$782,$A30,СВЦЭМ!$B$39:$B$782,Q$11)+'СЕТ СН'!$F$11+СВЦЭМ!$D$10+'СЕТ СН'!$F$5-'СЕТ СН'!$F$21</f>
        <v>4788.8639436700005</v>
      </c>
      <c r="R30" s="36">
        <f>SUMIFS(СВЦЭМ!$D$39:$D$782,СВЦЭМ!$A$39:$A$782,$A30,СВЦЭМ!$B$39:$B$782,R$11)+'СЕТ СН'!$F$11+СВЦЭМ!$D$10+'СЕТ СН'!$F$5-'СЕТ СН'!$F$21</f>
        <v>4801.3639285300005</v>
      </c>
      <c r="S30" s="36">
        <f>SUMIFS(СВЦЭМ!$D$39:$D$782,СВЦЭМ!$A$39:$A$782,$A30,СВЦЭМ!$B$39:$B$782,S$11)+'СЕТ СН'!$F$11+СВЦЭМ!$D$10+'СЕТ СН'!$F$5-'СЕТ СН'!$F$21</f>
        <v>4760.2812265100001</v>
      </c>
      <c r="T30" s="36">
        <f>SUMIFS(СВЦЭМ!$D$39:$D$782,СВЦЭМ!$A$39:$A$782,$A30,СВЦЭМ!$B$39:$B$782,T$11)+'СЕТ СН'!$F$11+СВЦЭМ!$D$10+'СЕТ СН'!$F$5-'СЕТ СН'!$F$21</f>
        <v>4710.7276514700006</v>
      </c>
      <c r="U30" s="36">
        <f>SUMIFS(СВЦЭМ!$D$39:$D$782,СВЦЭМ!$A$39:$A$782,$A30,СВЦЭМ!$B$39:$B$782,U$11)+'СЕТ СН'!$F$11+СВЦЭМ!$D$10+'СЕТ СН'!$F$5-'СЕТ СН'!$F$21</f>
        <v>4727.9807946199999</v>
      </c>
      <c r="V30" s="36">
        <f>SUMIFS(СВЦЭМ!$D$39:$D$782,СВЦЭМ!$A$39:$A$782,$A30,СВЦЭМ!$B$39:$B$782,V$11)+'СЕТ СН'!$F$11+СВЦЭМ!$D$10+'СЕТ СН'!$F$5-'СЕТ СН'!$F$21</f>
        <v>4741.76545876</v>
      </c>
      <c r="W30" s="36">
        <f>SUMIFS(СВЦЭМ!$D$39:$D$782,СВЦЭМ!$A$39:$A$782,$A30,СВЦЭМ!$B$39:$B$782,W$11)+'СЕТ СН'!$F$11+СВЦЭМ!$D$10+'СЕТ СН'!$F$5-'СЕТ СН'!$F$21</f>
        <v>4747.8661378699999</v>
      </c>
      <c r="X30" s="36">
        <f>SUMIFS(СВЦЭМ!$D$39:$D$782,СВЦЭМ!$A$39:$A$782,$A30,СВЦЭМ!$B$39:$B$782,X$11)+'СЕТ СН'!$F$11+СВЦЭМ!$D$10+'СЕТ СН'!$F$5-'СЕТ СН'!$F$21</f>
        <v>4772.2312023000004</v>
      </c>
      <c r="Y30" s="36">
        <f>SUMIFS(СВЦЭМ!$D$39:$D$782,СВЦЭМ!$A$39:$A$782,$A30,СВЦЭМ!$B$39:$B$782,Y$11)+'СЕТ СН'!$F$11+СВЦЭМ!$D$10+'СЕТ СН'!$F$5-'СЕТ СН'!$F$21</f>
        <v>4864.4407606499999</v>
      </c>
    </row>
    <row r="31" spans="1:25" ht="15.75" x14ac:dyDescent="0.2">
      <c r="A31" s="35">
        <f t="shared" si="0"/>
        <v>45311</v>
      </c>
      <c r="B31" s="36">
        <f>SUMIFS(СВЦЭМ!$D$39:$D$782,СВЦЭМ!$A$39:$A$782,$A31,СВЦЭМ!$B$39:$B$782,B$11)+'СЕТ СН'!$F$11+СВЦЭМ!$D$10+'СЕТ СН'!$F$5-'СЕТ СН'!$F$21</f>
        <v>4862.2027228300003</v>
      </c>
      <c r="C31" s="36">
        <f>SUMIFS(СВЦЭМ!$D$39:$D$782,СВЦЭМ!$A$39:$A$782,$A31,СВЦЭМ!$B$39:$B$782,C$11)+'СЕТ СН'!$F$11+СВЦЭМ!$D$10+'СЕТ СН'!$F$5-'СЕТ СН'!$F$21</f>
        <v>4869.2062379899999</v>
      </c>
      <c r="D31" s="36">
        <f>SUMIFS(СВЦЭМ!$D$39:$D$782,СВЦЭМ!$A$39:$A$782,$A31,СВЦЭМ!$B$39:$B$782,D$11)+'СЕТ СН'!$F$11+СВЦЭМ!$D$10+'СЕТ СН'!$F$5-'СЕТ СН'!$F$21</f>
        <v>4896.5917628300003</v>
      </c>
      <c r="E31" s="36">
        <f>SUMIFS(СВЦЭМ!$D$39:$D$782,СВЦЭМ!$A$39:$A$782,$A31,СВЦЭМ!$B$39:$B$782,E$11)+'СЕТ СН'!$F$11+СВЦЭМ!$D$10+'СЕТ СН'!$F$5-'СЕТ СН'!$F$21</f>
        <v>4905.1214020000007</v>
      </c>
      <c r="F31" s="36">
        <f>SUMIFS(СВЦЭМ!$D$39:$D$782,СВЦЭМ!$A$39:$A$782,$A31,СВЦЭМ!$B$39:$B$782,F$11)+'СЕТ СН'!$F$11+СВЦЭМ!$D$10+'СЕТ СН'!$F$5-'СЕТ СН'!$F$21</f>
        <v>4903.6979448100001</v>
      </c>
      <c r="G31" s="36">
        <f>SUMIFS(СВЦЭМ!$D$39:$D$782,СВЦЭМ!$A$39:$A$782,$A31,СВЦЭМ!$B$39:$B$782,G$11)+'СЕТ СН'!$F$11+СВЦЭМ!$D$10+'СЕТ СН'!$F$5-'СЕТ СН'!$F$21</f>
        <v>4892.0366378500003</v>
      </c>
      <c r="H31" s="36">
        <f>SUMIFS(СВЦЭМ!$D$39:$D$782,СВЦЭМ!$A$39:$A$782,$A31,СВЦЭМ!$B$39:$B$782,H$11)+'СЕТ СН'!$F$11+СВЦЭМ!$D$10+'СЕТ СН'!$F$5-'СЕТ СН'!$F$21</f>
        <v>4861.9409851</v>
      </c>
      <c r="I31" s="36">
        <f>SUMIFS(СВЦЭМ!$D$39:$D$782,СВЦЭМ!$A$39:$A$782,$A31,СВЦЭМ!$B$39:$B$782,I$11)+'СЕТ СН'!$F$11+СВЦЭМ!$D$10+'СЕТ СН'!$F$5-'СЕТ СН'!$F$21</f>
        <v>4840.9379198300003</v>
      </c>
      <c r="J31" s="36">
        <f>SUMIFS(СВЦЭМ!$D$39:$D$782,СВЦЭМ!$A$39:$A$782,$A31,СВЦЭМ!$B$39:$B$782,J$11)+'СЕТ СН'!$F$11+СВЦЭМ!$D$10+'СЕТ СН'!$F$5-'СЕТ СН'!$F$21</f>
        <v>4785.7174743900005</v>
      </c>
      <c r="K31" s="36">
        <f>SUMIFS(СВЦЭМ!$D$39:$D$782,СВЦЭМ!$A$39:$A$782,$A31,СВЦЭМ!$B$39:$B$782,K$11)+'СЕТ СН'!$F$11+СВЦЭМ!$D$10+'СЕТ СН'!$F$5-'СЕТ СН'!$F$21</f>
        <v>4744.7698418700002</v>
      </c>
      <c r="L31" s="36">
        <f>SUMIFS(СВЦЭМ!$D$39:$D$782,СВЦЭМ!$A$39:$A$782,$A31,СВЦЭМ!$B$39:$B$782,L$11)+'СЕТ СН'!$F$11+СВЦЭМ!$D$10+'СЕТ СН'!$F$5-'СЕТ СН'!$F$21</f>
        <v>4717.4415715800005</v>
      </c>
      <c r="M31" s="36">
        <f>SUMIFS(СВЦЭМ!$D$39:$D$782,СВЦЭМ!$A$39:$A$782,$A31,СВЦЭМ!$B$39:$B$782,M$11)+'СЕТ СН'!$F$11+СВЦЭМ!$D$10+'СЕТ СН'!$F$5-'СЕТ СН'!$F$21</f>
        <v>4721.2270801900004</v>
      </c>
      <c r="N31" s="36">
        <f>SUMIFS(СВЦЭМ!$D$39:$D$782,СВЦЭМ!$A$39:$A$782,$A31,СВЦЭМ!$B$39:$B$782,N$11)+'СЕТ СН'!$F$11+СВЦЭМ!$D$10+'СЕТ СН'!$F$5-'СЕТ СН'!$F$21</f>
        <v>4738.3900395500004</v>
      </c>
      <c r="O31" s="36">
        <f>SUMIFS(СВЦЭМ!$D$39:$D$782,СВЦЭМ!$A$39:$A$782,$A31,СВЦЭМ!$B$39:$B$782,O$11)+'СЕТ СН'!$F$11+СВЦЭМ!$D$10+'СЕТ СН'!$F$5-'СЕТ СН'!$F$21</f>
        <v>4751.7113577700002</v>
      </c>
      <c r="P31" s="36">
        <f>SUMIFS(СВЦЭМ!$D$39:$D$782,СВЦЭМ!$A$39:$A$782,$A31,СВЦЭМ!$B$39:$B$782,P$11)+'СЕТ СН'!$F$11+СВЦЭМ!$D$10+'СЕТ СН'!$F$5-'СЕТ СН'!$F$21</f>
        <v>4766.0022952700001</v>
      </c>
      <c r="Q31" s="36">
        <f>SUMIFS(СВЦЭМ!$D$39:$D$782,СВЦЭМ!$A$39:$A$782,$A31,СВЦЭМ!$B$39:$B$782,Q$11)+'СЕТ СН'!$F$11+СВЦЭМ!$D$10+'СЕТ СН'!$F$5-'СЕТ СН'!$F$21</f>
        <v>4778.5332829700001</v>
      </c>
      <c r="R31" s="36">
        <f>SUMIFS(СВЦЭМ!$D$39:$D$782,СВЦЭМ!$A$39:$A$782,$A31,СВЦЭМ!$B$39:$B$782,R$11)+'СЕТ СН'!$F$11+СВЦЭМ!$D$10+'СЕТ СН'!$F$5-'СЕТ СН'!$F$21</f>
        <v>4791.8033096500003</v>
      </c>
      <c r="S31" s="36">
        <f>SUMIFS(СВЦЭМ!$D$39:$D$782,СВЦЭМ!$A$39:$A$782,$A31,СВЦЭМ!$B$39:$B$782,S$11)+'СЕТ СН'!$F$11+СВЦЭМ!$D$10+'СЕТ СН'!$F$5-'СЕТ СН'!$F$21</f>
        <v>4758.7521157299998</v>
      </c>
      <c r="T31" s="36">
        <f>SUMIFS(СВЦЭМ!$D$39:$D$782,СВЦЭМ!$A$39:$A$782,$A31,СВЦЭМ!$B$39:$B$782,T$11)+'СЕТ СН'!$F$11+СВЦЭМ!$D$10+'СЕТ СН'!$F$5-'СЕТ СН'!$F$21</f>
        <v>4713.9073104100007</v>
      </c>
      <c r="U31" s="36">
        <f>SUMIFS(СВЦЭМ!$D$39:$D$782,СВЦЭМ!$A$39:$A$782,$A31,СВЦЭМ!$B$39:$B$782,U$11)+'СЕТ СН'!$F$11+СВЦЭМ!$D$10+'СЕТ СН'!$F$5-'СЕТ СН'!$F$21</f>
        <v>4733.49283552</v>
      </c>
      <c r="V31" s="36">
        <f>SUMIFS(СВЦЭМ!$D$39:$D$782,СВЦЭМ!$A$39:$A$782,$A31,СВЦЭМ!$B$39:$B$782,V$11)+'СЕТ СН'!$F$11+СВЦЭМ!$D$10+'СЕТ СН'!$F$5-'СЕТ СН'!$F$21</f>
        <v>4739.4991234600002</v>
      </c>
      <c r="W31" s="36">
        <f>SUMIFS(СВЦЭМ!$D$39:$D$782,СВЦЭМ!$A$39:$A$782,$A31,СВЦЭМ!$B$39:$B$782,W$11)+'СЕТ СН'!$F$11+СВЦЭМ!$D$10+'СЕТ СН'!$F$5-'СЕТ СН'!$F$21</f>
        <v>4750.2065819400004</v>
      </c>
      <c r="X31" s="36">
        <f>SUMIFS(СВЦЭМ!$D$39:$D$782,СВЦЭМ!$A$39:$A$782,$A31,СВЦЭМ!$B$39:$B$782,X$11)+'СЕТ СН'!$F$11+СВЦЭМ!$D$10+'СЕТ СН'!$F$5-'СЕТ СН'!$F$21</f>
        <v>4775.6418956300004</v>
      </c>
      <c r="Y31" s="36">
        <f>SUMIFS(СВЦЭМ!$D$39:$D$782,СВЦЭМ!$A$39:$A$782,$A31,СВЦЭМ!$B$39:$B$782,Y$11)+'СЕТ СН'!$F$11+СВЦЭМ!$D$10+'СЕТ СН'!$F$5-'СЕТ СН'!$F$21</f>
        <v>4796.3246680299999</v>
      </c>
    </row>
    <row r="32" spans="1:25" ht="15.75" x14ac:dyDescent="0.2">
      <c r="A32" s="35">
        <f t="shared" si="0"/>
        <v>45312</v>
      </c>
      <c r="B32" s="36">
        <f>SUMIFS(СВЦЭМ!$D$39:$D$782,СВЦЭМ!$A$39:$A$782,$A32,СВЦЭМ!$B$39:$B$782,B$11)+'СЕТ СН'!$F$11+СВЦЭМ!$D$10+'СЕТ СН'!$F$5-'СЕТ СН'!$F$21</f>
        <v>4843.9537200000004</v>
      </c>
      <c r="C32" s="36">
        <f>SUMIFS(СВЦЭМ!$D$39:$D$782,СВЦЭМ!$A$39:$A$782,$A32,СВЦЭМ!$B$39:$B$782,C$11)+'СЕТ СН'!$F$11+СВЦЭМ!$D$10+'СЕТ СН'!$F$5-'СЕТ СН'!$F$21</f>
        <v>4884.8070005099999</v>
      </c>
      <c r="D32" s="36">
        <f>SUMIFS(СВЦЭМ!$D$39:$D$782,СВЦЭМ!$A$39:$A$782,$A32,СВЦЭМ!$B$39:$B$782,D$11)+'СЕТ СН'!$F$11+СВЦЭМ!$D$10+'СЕТ СН'!$F$5-'СЕТ СН'!$F$21</f>
        <v>4899.1020235100004</v>
      </c>
      <c r="E32" s="36">
        <f>SUMIFS(СВЦЭМ!$D$39:$D$782,СВЦЭМ!$A$39:$A$782,$A32,СВЦЭМ!$B$39:$B$782,E$11)+'СЕТ СН'!$F$11+СВЦЭМ!$D$10+'СЕТ СН'!$F$5-'СЕТ СН'!$F$21</f>
        <v>4914.0746597500001</v>
      </c>
      <c r="F32" s="36">
        <f>SUMIFS(СВЦЭМ!$D$39:$D$782,СВЦЭМ!$A$39:$A$782,$A32,СВЦЭМ!$B$39:$B$782,F$11)+'СЕТ СН'!$F$11+СВЦЭМ!$D$10+'СЕТ СН'!$F$5-'СЕТ СН'!$F$21</f>
        <v>4911.3428634800002</v>
      </c>
      <c r="G32" s="36">
        <f>SUMIFS(СВЦЭМ!$D$39:$D$782,СВЦЭМ!$A$39:$A$782,$A32,СВЦЭМ!$B$39:$B$782,G$11)+'СЕТ СН'!$F$11+СВЦЭМ!$D$10+'СЕТ СН'!$F$5-'СЕТ СН'!$F$21</f>
        <v>4906.7192683499998</v>
      </c>
      <c r="H32" s="36">
        <f>SUMIFS(СВЦЭМ!$D$39:$D$782,СВЦЭМ!$A$39:$A$782,$A32,СВЦЭМ!$B$39:$B$782,H$11)+'СЕТ СН'!$F$11+СВЦЭМ!$D$10+'СЕТ СН'!$F$5-'СЕТ СН'!$F$21</f>
        <v>4895.6953077400003</v>
      </c>
      <c r="I32" s="36">
        <f>SUMIFS(СВЦЭМ!$D$39:$D$782,СВЦЭМ!$A$39:$A$782,$A32,СВЦЭМ!$B$39:$B$782,I$11)+'СЕТ СН'!$F$11+СВЦЭМ!$D$10+'СЕТ СН'!$F$5-'СЕТ СН'!$F$21</f>
        <v>4889.8129370200004</v>
      </c>
      <c r="J32" s="36">
        <f>SUMIFS(СВЦЭМ!$D$39:$D$782,СВЦЭМ!$A$39:$A$782,$A32,СВЦЭМ!$B$39:$B$782,J$11)+'СЕТ СН'!$F$11+СВЦЭМ!$D$10+'СЕТ СН'!$F$5-'СЕТ СН'!$F$21</f>
        <v>4840.6518474900004</v>
      </c>
      <c r="K32" s="36">
        <f>SUMIFS(СВЦЭМ!$D$39:$D$782,СВЦЭМ!$A$39:$A$782,$A32,СВЦЭМ!$B$39:$B$782,K$11)+'СЕТ СН'!$F$11+СВЦЭМ!$D$10+'СЕТ СН'!$F$5-'СЕТ СН'!$F$21</f>
        <v>4795.3866811500002</v>
      </c>
      <c r="L32" s="36">
        <f>SUMIFS(СВЦЭМ!$D$39:$D$782,СВЦЭМ!$A$39:$A$782,$A32,СВЦЭМ!$B$39:$B$782,L$11)+'СЕТ СН'!$F$11+СВЦЭМ!$D$10+'СЕТ СН'!$F$5-'СЕТ СН'!$F$21</f>
        <v>4752.8765355200003</v>
      </c>
      <c r="M32" s="36">
        <f>SUMIFS(СВЦЭМ!$D$39:$D$782,СВЦЭМ!$A$39:$A$782,$A32,СВЦЭМ!$B$39:$B$782,M$11)+'СЕТ СН'!$F$11+СВЦЭМ!$D$10+'СЕТ СН'!$F$5-'СЕТ СН'!$F$21</f>
        <v>4733.8667219300005</v>
      </c>
      <c r="N32" s="36">
        <f>SUMIFS(СВЦЭМ!$D$39:$D$782,СВЦЭМ!$A$39:$A$782,$A32,СВЦЭМ!$B$39:$B$782,N$11)+'СЕТ СН'!$F$11+СВЦЭМ!$D$10+'СЕТ СН'!$F$5-'СЕТ СН'!$F$21</f>
        <v>4740.3305843800008</v>
      </c>
      <c r="O32" s="36">
        <f>SUMIFS(СВЦЭМ!$D$39:$D$782,СВЦЭМ!$A$39:$A$782,$A32,СВЦЭМ!$B$39:$B$782,O$11)+'СЕТ СН'!$F$11+СВЦЭМ!$D$10+'СЕТ СН'!$F$5-'СЕТ СН'!$F$21</f>
        <v>4752.5748664000002</v>
      </c>
      <c r="P32" s="36">
        <f>SUMIFS(СВЦЭМ!$D$39:$D$782,СВЦЭМ!$A$39:$A$782,$A32,СВЦЭМ!$B$39:$B$782,P$11)+'СЕТ СН'!$F$11+СВЦЭМ!$D$10+'СЕТ СН'!$F$5-'СЕТ СН'!$F$21</f>
        <v>4774.2382646300002</v>
      </c>
      <c r="Q32" s="36">
        <f>SUMIFS(СВЦЭМ!$D$39:$D$782,СВЦЭМ!$A$39:$A$782,$A32,СВЦЭМ!$B$39:$B$782,Q$11)+'СЕТ СН'!$F$11+СВЦЭМ!$D$10+'СЕТ СН'!$F$5-'СЕТ СН'!$F$21</f>
        <v>4791.2202836400002</v>
      </c>
      <c r="R32" s="36">
        <f>SUMIFS(СВЦЭМ!$D$39:$D$782,СВЦЭМ!$A$39:$A$782,$A32,СВЦЭМ!$B$39:$B$782,R$11)+'СЕТ СН'!$F$11+СВЦЭМ!$D$10+'СЕТ СН'!$F$5-'СЕТ СН'!$F$21</f>
        <v>4784.7764879799997</v>
      </c>
      <c r="S32" s="36">
        <f>SUMIFS(СВЦЭМ!$D$39:$D$782,СВЦЭМ!$A$39:$A$782,$A32,СВЦЭМ!$B$39:$B$782,S$11)+'СЕТ СН'!$F$11+СВЦЭМ!$D$10+'СЕТ СН'!$F$5-'СЕТ СН'!$F$21</f>
        <v>4767.05098266</v>
      </c>
      <c r="T32" s="36">
        <f>SUMIFS(СВЦЭМ!$D$39:$D$782,СВЦЭМ!$A$39:$A$782,$A32,СВЦЭМ!$B$39:$B$782,T$11)+'СЕТ СН'!$F$11+СВЦЭМ!$D$10+'СЕТ СН'!$F$5-'СЕТ СН'!$F$21</f>
        <v>4711.5007843900003</v>
      </c>
      <c r="U32" s="36">
        <f>SUMIFS(СВЦЭМ!$D$39:$D$782,СВЦЭМ!$A$39:$A$782,$A32,СВЦЭМ!$B$39:$B$782,U$11)+'СЕТ СН'!$F$11+СВЦЭМ!$D$10+'СЕТ СН'!$F$5-'СЕТ СН'!$F$21</f>
        <v>4719.12666575</v>
      </c>
      <c r="V32" s="36">
        <f>SUMIFS(СВЦЭМ!$D$39:$D$782,СВЦЭМ!$A$39:$A$782,$A32,СВЦЭМ!$B$39:$B$782,V$11)+'СЕТ СН'!$F$11+СВЦЭМ!$D$10+'СЕТ СН'!$F$5-'СЕТ СН'!$F$21</f>
        <v>4716.5213953700004</v>
      </c>
      <c r="W32" s="36">
        <f>SUMIFS(СВЦЭМ!$D$39:$D$782,СВЦЭМ!$A$39:$A$782,$A32,СВЦЭМ!$B$39:$B$782,W$11)+'СЕТ СН'!$F$11+СВЦЭМ!$D$10+'СЕТ СН'!$F$5-'СЕТ СН'!$F$21</f>
        <v>4732.7534429000007</v>
      </c>
      <c r="X32" s="36">
        <f>SUMIFS(СВЦЭМ!$D$39:$D$782,СВЦЭМ!$A$39:$A$782,$A32,СВЦЭМ!$B$39:$B$782,X$11)+'СЕТ СН'!$F$11+СВЦЭМ!$D$10+'СЕТ СН'!$F$5-'СЕТ СН'!$F$21</f>
        <v>4760.8126772200003</v>
      </c>
      <c r="Y32" s="36">
        <f>SUMIFS(СВЦЭМ!$D$39:$D$782,СВЦЭМ!$A$39:$A$782,$A32,СВЦЭМ!$B$39:$B$782,Y$11)+'СЕТ СН'!$F$11+СВЦЭМ!$D$10+'СЕТ СН'!$F$5-'СЕТ СН'!$F$21</f>
        <v>4782.2087957800004</v>
      </c>
    </row>
    <row r="33" spans="1:27" ht="15.75" x14ac:dyDescent="0.2">
      <c r="A33" s="35">
        <f t="shared" si="0"/>
        <v>45313</v>
      </c>
      <c r="B33" s="36">
        <f>SUMIFS(СВЦЭМ!$D$39:$D$782,СВЦЭМ!$A$39:$A$782,$A33,СВЦЭМ!$B$39:$B$782,B$11)+'СЕТ СН'!$F$11+СВЦЭМ!$D$10+'СЕТ СН'!$F$5-'СЕТ СН'!$F$21</f>
        <v>4822.4881556500004</v>
      </c>
      <c r="C33" s="36">
        <f>SUMIFS(СВЦЭМ!$D$39:$D$782,СВЦЭМ!$A$39:$A$782,$A33,СВЦЭМ!$B$39:$B$782,C$11)+'СЕТ СН'!$F$11+СВЦЭМ!$D$10+'СЕТ СН'!$F$5-'СЕТ СН'!$F$21</f>
        <v>4914.4005686300006</v>
      </c>
      <c r="D33" s="36">
        <f>SUMIFS(СВЦЭМ!$D$39:$D$782,СВЦЭМ!$A$39:$A$782,$A33,СВЦЭМ!$B$39:$B$782,D$11)+'СЕТ СН'!$F$11+СВЦЭМ!$D$10+'СЕТ СН'!$F$5-'СЕТ СН'!$F$21</f>
        <v>4972.5795740499998</v>
      </c>
      <c r="E33" s="36">
        <f>SUMIFS(СВЦЭМ!$D$39:$D$782,СВЦЭМ!$A$39:$A$782,$A33,СВЦЭМ!$B$39:$B$782,E$11)+'СЕТ СН'!$F$11+СВЦЭМ!$D$10+'СЕТ СН'!$F$5-'СЕТ СН'!$F$21</f>
        <v>4979.7419524899997</v>
      </c>
      <c r="F33" s="36">
        <f>SUMIFS(СВЦЭМ!$D$39:$D$782,СВЦЭМ!$A$39:$A$782,$A33,СВЦЭМ!$B$39:$B$782,F$11)+'СЕТ СН'!$F$11+СВЦЭМ!$D$10+'СЕТ СН'!$F$5-'СЕТ СН'!$F$21</f>
        <v>4980.9477279299999</v>
      </c>
      <c r="G33" s="36">
        <f>SUMIFS(СВЦЭМ!$D$39:$D$782,СВЦЭМ!$A$39:$A$782,$A33,СВЦЭМ!$B$39:$B$782,G$11)+'СЕТ СН'!$F$11+СВЦЭМ!$D$10+'СЕТ СН'!$F$5-'СЕТ СН'!$F$21</f>
        <v>4971.1305454499998</v>
      </c>
      <c r="H33" s="36">
        <f>SUMIFS(СВЦЭМ!$D$39:$D$782,СВЦЭМ!$A$39:$A$782,$A33,СВЦЭМ!$B$39:$B$782,H$11)+'СЕТ СН'!$F$11+СВЦЭМ!$D$10+'СЕТ СН'!$F$5-'СЕТ СН'!$F$21</f>
        <v>4935.7119787000001</v>
      </c>
      <c r="I33" s="36">
        <f>SUMIFS(СВЦЭМ!$D$39:$D$782,СВЦЭМ!$A$39:$A$782,$A33,СВЦЭМ!$B$39:$B$782,I$11)+'СЕТ СН'!$F$11+СВЦЭМ!$D$10+'СЕТ СН'!$F$5-'СЕТ СН'!$F$21</f>
        <v>4919.4261343899998</v>
      </c>
      <c r="J33" s="36">
        <f>SUMIFS(СВЦЭМ!$D$39:$D$782,СВЦЭМ!$A$39:$A$782,$A33,СВЦЭМ!$B$39:$B$782,J$11)+'СЕТ СН'!$F$11+СВЦЭМ!$D$10+'СЕТ СН'!$F$5-'СЕТ СН'!$F$21</f>
        <v>4893.2345368100005</v>
      </c>
      <c r="K33" s="36">
        <f>SUMIFS(СВЦЭМ!$D$39:$D$782,СВЦЭМ!$A$39:$A$782,$A33,СВЦЭМ!$B$39:$B$782,K$11)+'СЕТ СН'!$F$11+СВЦЭМ!$D$10+'СЕТ СН'!$F$5-'СЕТ СН'!$F$21</f>
        <v>4857.8060357900004</v>
      </c>
      <c r="L33" s="36">
        <f>SUMIFS(СВЦЭМ!$D$39:$D$782,СВЦЭМ!$A$39:$A$782,$A33,СВЦЭМ!$B$39:$B$782,L$11)+'СЕТ СН'!$F$11+СВЦЭМ!$D$10+'СЕТ СН'!$F$5-'СЕТ СН'!$F$21</f>
        <v>4847.8580648900006</v>
      </c>
      <c r="M33" s="36">
        <f>SUMIFS(СВЦЭМ!$D$39:$D$782,СВЦЭМ!$A$39:$A$782,$A33,СВЦЭМ!$B$39:$B$782,M$11)+'СЕТ СН'!$F$11+СВЦЭМ!$D$10+'СЕТ СН'!$F$5-'СЕТ СН'!$F$21</f>
        <v>4879.8734601100005</v>
      </c>
      <c r="N33" s="36">
        <f>SUMIFS(СВЦЭМ!$D$39:$D$782,СВЦЭМ!$A$39:$A$782,$A33,СВЦЭМ!$B$39:$B$782,N$11)+'СЕТ СН'!$F$11+СВЦЭМ!$D$10+'СЕТ СН'!$F$5-'СЕТ СН'!$F$21</f>
        <v>4879.5782551700004</v>
      </c>
      <c r="O33" s="36">
        <f>SUMIFS(СВЦЭМ!$D$39:$D$782,СВЦЭМ!$A$39:$A$782,$A33,СВЦЭМ!$B$39:$B$782,O$11)+'СЕТ СН'!$F$11+СВЦЭМ!$D$10+'СЕТ СН'!$F$5-'СЕТ СН'!$F$21</f>
        <v>4888.6090710500002</v>
      </c>
      <c r="P33" s="36">
        <f>SUMIFS(СВЦЭМ!$D$39:$D$782,СВЦЭМ!$A$39:$A$782,$A33,СВЦЭМ!$B$39:$B$782,P$11)+'СЕТ СН'!$F$11+СВЦЭМ!$D$10+'СЕТ СН'!$F$5-'СЕТ СН'!$F$21</f>
        <v>4935.0614809400004</v>
      </c>
      <c r="Q33" s="36">
        <f>SUMIFS(СВЦЭМ!$D$39:$D$782,СВЦЭМ!$A$39:$A$782,$A33,СВЦЭМ!$B$39:$B$782,Q$11)+'СЕТ СН'!$F$11+СВЦЭМ!$D$10+'СЕТ СН'!$F$5-'СЕТ СН'!$F$21</f>
        <v>4951.4034560500004</v>
      </c>
      <c r="R33" s="36">
        <f>SUMIFS(СВЦЭМ!$D$39:$D$782,СВЦЭМ!$A$39:$A$782,$A33,СВЦЭМ!$B$39:$B$782,R$11)+'СЕТ СН'!$F$11+СВЦЭМ!$D$10+'СЕТ СН'!$F$5-'СЕТ СН'!$F$21</f>
        <v>4952.6371324000002</v>
      </c>
      <c r="S33" s="36">
        <f>SUMIFS(СВЦЭМ!$D$39:$D$782,СВЦЭМ!$A$39:$A$782,$A33,СВЦЭМ!$B$39:$B$782,S$11)+'СЕТ СН'!$F$11+СВЦЭМ!$D$10+'СЕТ СН'!$F$5-'СЕТ СН'!$F$21</f>
        <v>4918.5479330100006</v>
      </c>
      <c r="T33" s="36">
        <f>SUMIFS(СВЦЭМ!$D$39:$D$782,СВЦЭМ!$A$39:$A$782,$A33,СВЦЭМ!$B$39:$B$782,T$11)+'СЕТ СН'!$F$11+СВЦЭМ!$D$10+'СЕТ СН'!$F$5-'СЕТ СН'!$F$21</f>
        <v>4874.5649467700005</v>
      </c>
      <c r="U33" s="36">
        <f>SUMIFS(СВЦЭМ!$D$39:$D$782,СВЦЭМ!$A$39:$A$782,$A33,СВЦЭМ!$B$39:$B$782,U$11)+'СЕТ СН'!$F$11+СВЦЭМ!$D$10+'СЕТ СН'!$F$5-'СЕТ СН'!$F$21</f>
        <v>4874.5098214099999</v>
      </c>
      <c r="V33" s="36">
        <f>SUMIFS(СВЦЭМ!$D$39:$D$782,СВЦЭМ!$A$39:$A$782,$A33,СВЦЭМ!$B$39:$B$782,V$11)+'СЕТ СН'!$F$11+СВЦЭМ!$D$10+'СЕТ СН'!$F$5-'СЕТ СН'!$F$21</f>
        <v>4910.01692869</v>
      </c>
      <c r="W33" s="36">
        <f>SUMIFS(СВЦЭМ!$D$39:$D$782,СВЦЭМ!$A$39:$A$782,$A33,СВЦЭМ!$B$39:$B$782,W$11)+'СЕТ СН'!$F$11+СВЦЭМ!$D$10+'СЕТ СН'!$F$5-'СЕТ СН'!$F$21</f>
        <v>4925.2341959000005</v>
      </c>
      <c r="X33" s="36">
        <f>SUMIFS(СВЦЭМ!$D$39:$D$782,СВЦЭМ!$A$39:$A$782,$A33,СВЦЭМ!$B$39:$B$782,X$11)+'СЕТ СН'!$F$11+СВЦЭМ!$D$10+'СЕТ СН'!$F$5-'СЕТ СН'!$F$21</f>
        <v>4959.13055265</v>
      </c>
      <c r="Y33" s="36">
        <f>SUMIFS(СВЦЭМ!$D$39:$D$782,СВЦЭМ!$A$39:$A$782,$A33,СВЦЭМ!$B$39:$B$782,Y$11)+'СЕТ СН'!$F$11+СВЦЭМ!$D$10+'СЕТ СН'!$F$5-'СЕТ СН'!$F$21</f>
        <v>4995.0230582300001</v>
      </c>
    </row>
    <row r="34" spans="1:27" ht="15.75" x14ac:dyDescent="0.2">
      <c r="A34" s="35">
        <f t="shared" si="0"/>
        <v>45314</v>
      </c>
      <c r="B34" s="36">
        <f>SUMIFS(СВЦЭМ!$D$39:$D$782,СВЦЭМ!$A$39:$A$782,$A34,СВЦЭМ!$B$39:$B$782,B$11)+'СЕТ СН'!$F$11+СВЦЭМ!$D$10+'СЕТ СН'!$F$5-'СЕТ СН'!$F$21</f>
        <v>4921.1058664400007</v>
      </c>
      <c r="C34" s="36">
        <f>SUMIFS(СВЦЭМ!$D$39:$D$782,СВЦЭМ!$A$39:$A$782,$A34,СВЦЭМ!$B$39:$B$782,C$11)+'СЕТ СН'!$F$11+СВЦЭМ!$D$10+'СЕТ СН'!$F$5-'СЕТ СН'!$F$21</f>
        <v>4973.1643357299999</v>
      </c>
      <c r="D34" s="36">
        <f>SUMIFS(СВЦЭМ!$D$39:$D$782,СВЦЭМ!$A$39:$A$782,$A34,СВЦЭМ!$B$39:$B$782,D$11)+'СЕТ СН'!$F$11+СВЦЭМ!$D$10+'СЕТ СН'!$F$5-'СЕТ СН'!$F$21</f>
        <v>4998.8099651400007</v>
      </c>
      <c r="E34" s="36">
        <f>SUMIFS(СВЦЭМ!$D$39:$D$782,СВЦЭМ!$A$39:$A$782,$A34,СВЦЭМ!$B$39:$B$782,E$11)+'СЕТ СН'!$F$11+СВЦЭМ!$D$10+'СЕТ СН'!$F$5-'СЕТ СН'!$F$21</f>
        <v>5005.5768168200002</v>
      </c>
      <c r="F34" s="36">
        <f>SUMIFS(СВЦЭМ!$D$39:$D$782,СВЦЭМ!$A$39:$A$782,$A34,СВЦЭМ!$B$39:$B$782,F$11)+'СЕТ СН'!$F$11+СВЦЭМ!$D$10+'СЕТ СН'!$F$5-'СЕТ СН'!$F$21</f>
        <v>5003.7253418800001</v>
      </c>
      <c r="G34" s="36">
        <f>SUMIFS(СВЦЭМ!$D$39:$D$782,СВЦЭМ!$A$39:$A$782,$A34,СВЦЭМ!$B$39:$B$782,G$11)+'СЕТ СН'!$F$11+СВЦЭМ!$D$10+'СЕТ СН'!$F$5-'СЕТ СН'!$F$21</f>
        <v>4992.0802624099997</v>
      </c>
      <c r="H34" s="36">
        <f>SUMIFS(СВЦЭМ!$D$39:$D$782,СВЦЭМ!$A$39:$A$782,$A34,СВЦЭМ!$B$39:$B$782,H$11)+'СЕТ СН'!$F$11+СВЦЭМ!$D$10+'СЕТ СН'!$F$5-'СЕТ СН'!$F$21</f>
        <v>4924.30943174</v>
      </c>
      <c r="I34" s="36">
        <f>SUMIFS(СВЦЭМ!$D$39:$D$782,СВЦЭМ!$A$39:$A$782,$A34,СВЦЭМ!$B$39:$B$782,I$11)+'СЕТ СН'!$F$11+СВЦЭМ!$D$10+'СЕТ СН'!$F$5-'СЕТ СН'!$F$21</f>
        <v>4881.8083496600002</v>
      </c>
      <c r="J34" s="36">
        <f>SUMIFS(СВЦЭМ!$D$39:$D$782,СВЦЭМ!$A$39:$A$782,$A34,СВЦЭМ!$B$39:$B$782,J$11)+'СЕТ СН'!$F$11+СВЦЭМ!$D$10+'СЕТ СН'!$F$5-'СЕТ СН'!$F$21</f>
        <v>4836.6428735400004</v>
      </c>
      <c r="K34" s="36">
        <f>SUMIFS(СВЦЭМ!$D$39:$D$782,СВЦЭМ!$A$39:$A$782,$A34,СВЦЭМ!$B$39:$B$782,K$11)+'СЕТ СН'!$F$11+СВЦЭМ!$D$10+'СЕТ СН'!$F$5-'СЕТ СН'!$F$21</f>
        <v>4805.7507958400001</v>
      </c>
      <c r="L34" s="36">
        <f>SUMIFS(СВЦЭМ!$D$39:$D$782,СВЦЭМ!$A$39:$A$782,$A34,СВЦЭМ!$B$39:$B$782,L$11)+'СЕТ СН'!$F$11+СВЦЭМ!$D$10+'СЕТ СН'!$F$5-'СЕТ СН'!$F$21</f>
        <v>4816.1386730499999</v>
      </c>
      <c r="M34" s="36">
        <f>SUMIFS(СВЦЭМ!$D$39:$D$782,СВЦЭМ!$A$39:$A$782,$A34,СВЦЭМ!$B$39:$B$782,M$11)+'СЕТ СН'!$F$11+СВЦЭМ!$D$10+'СЕТ СН'!$F$5-'СЕТ СН'!$F$21</f>
        <v>4854.0283399</v>
      </c>
      <c r="N34" s="36">
        <f>SUMIFS(СВЦЭМ!$D$39:$D$782,СВЦЭМ!$A$39:$A$782,$A34,СВЦЭМ!$B$39:$B$782,N$11)+'СЕТ СН'!$F$11+СВЦЭМ!$D$10+'СЕТ СН'!$F$5-'СЕТ СН'!$F$21</f>
        <v>4867.5062183800001</v>
      </c>
      <c r="O34" s="36">
        <f>SUMIFS(СВЦЭМ!$D$39:$D$782,СВЦЭМ!$A$39:$A$782,$A34,СВЦЭМ!$B$39:$B$782,O$11)+'СЕТ СН'!$F$11+СВЦЭМ!$D$10+'СЕТ СН'!$F$5-'СЕТ СН'!$F$21</f>
        <v>4873.9418979500006</v>
      </c>
      <c r="P34" s="36">
        <f>SUMIFS(СВЦЭМ!$D$39:$D$782,СВЦЭМ!$A$39:$A$782,$A34,СВЦЭМ!$B$39:$B$782,P$11)+'СЕТ СН'!$F$11+СВЦЭМ!$D$10+'СЕТ СН'!$F$5-'СЕТ СН'!$F$21</f>
        <v>4882.8393719000005</v>
      </c>
      <c r="Q34" s="36">
        <f>SUMIFS(СВЦЭМ!$D$39:$D$782,СВЦЭМ!$A$39:$A$782,$A34,СВЦЭМ!$B$39:$B$782,Q$11)+'СЕТ СН'!$F$11+СВЦЭМ!$D$10+'СЕТ СН'!$F$5-'СЕТ СН'!$F$21</f>
        <v>4893.9921308499997</v>
      </c>
      <c r="R34" s="36">
        <f>SUMIFS(СВЦЭМ!$D$39:$D$782,СВЦЭМ!$A$39:$A$782,$A34,СВЦЭМ!$B$39:$B$782,R$11)+'СЕТ СН'!$F$11+СВЦЭМ!$D$10+'СЕТ СН'!$F$5-'СЕТ СН'!$F$21</f>
        <v>4894.1381829600004</v>
      </c>
      <c r="S34" s="36">
        <f>SUMIFS(СВЦЭМ!$D$39:$D$782,СВЦЭМ!$A$39:$A$782,$A34,СВЦЭМ!$B$39:$B$782,S$11)+'СЕТ СН'!$F$11+СВЦЭМ!$D$10+'СЕТ СН'!$F$5-'СЕТ СН'!$F$21</f>
        <v>4866.3596244</v>
      </c>
      <c r="T34" s="36">
        <f>SUMIFS(СВЦЭМ!$D$39:$D$782,СВЦЭМ!$A$39:$A$782,$A34,СВЦЭМ!$B$39:$B$782,T$11)+'СЕТ СН'!$F$11+СВЦЭМ!$D$10+'СЕТ СН'!$F$5-'СЕТ СН'!$F$21</f>
        <v>4825.9868935300001</v>
      </c>
      <c r="U34" s="36">
        <f>SUMIFS(СВЦЭМ!$D$39:$D$782,СВЦЭМ!$A$39:$A$782,$A34,СВЦЭМ!$B$39:$B$782,U$11)+'СЕТ СН'!$F$11+СВЦЭМ!$D$10+'СЕТ СН'!$F$5-'СЕТ СН'!$F$21</f>
        <v>4831.3971528500006</v>
      </c>
      <c r="V34" s="36">
        <f>SUMIFS(СВЦЭМ!$D$39:$D$782,СВЦЭМ!$A$39:$A$782,$A34,СВЦЭМ!$B$39:$B$782,V$11)+'СЕТ СН'!$F$11+СВЦЭМ!$D$10+'СЕТ СН'!$F$5-'СЕТ СН'!$F$21</f>
        <v>4835.16230025</v>
      </c>
      <c r="W34" s="36">
        <f>SUMIFS(СВЦЭМ!$D$39:$D$782,СВЦЭМ!$A$39:$A$782,$A34,СВЦЭМ!$B$39:$B$782,W$11)+'СЕТ СН'!$F$11+СВЦЭМ!$D$10+'СЕТ СН'!$F$5-'СЕТ СН'!$F$21</f>
        <v>4847.8213160100004</v>
      </c>
      <c r="X34" s="36">
        <f>SUMIFS(СВЦЭМ!$D$39:$D$782,СВЦЭМ!$A$39:$A$782,$A34,СВЦЭМ!$B$39:$B$782,X$11)+'СЕТ СН'!$F$11+СВЦЭМ!$D$10+'СЕТ СН'!$F$5-'СЕТ СН'!$F$21</f>
        <v>4879.4132989400005</v>
      </c>
      <c r="Y34" s="36">
        <f>SUMIFS(СВЦЭМ!$D$39:$D$782,СВЦЭМ!$A$39:$A$782,$A34,СВЦЭМ!$B$39:$B$782,Y$11)+'СЕТ СН'!$F$11+СВЦЭМ!$D$10+'СЕТ СН'!$F$5-'СЕТ СН'!$F$21</f>
        <v>4915.0775305300003</v>
      </c>
    </row>
    <row r="35" spans="1:27" ht="15.75" x14ac:dyDescent="0.2">
      <c r="A35" s="35">
        <f t="shared" si="0"/>
        <v>45315</v>
      </c>
      <c r="B35" s="36">
        <f>SUMIFS(СВЦЭМ!$D$39:$D$782,СВЦЭМ!$A$39:$A$782,$A35,СВЦЭМ!$B$39:$B$782,B$11)+'СЕТ СН'!$F$11+СВЦЭМ!$D$10+'СЕТ СН'!$F$5-'СЕТ СН'!$F$21</f>
        <v>5004.8768168799998</v>
      </c>
      <c r="C35" s="36">
        <f>SUMIFS(СВЦЭМ!$D$39:$D$782,СВЦЭМ!$A$39:$A$782,$A35,СВЦЭМ!$B$39:$B$782,C$11)+'СЕТ СН'!$F$11+СВЦЭМ!$D$10+'СЕТ СН'!$F$5-'СЕТ СН'!$F$21</f>
        <v>5046.9929009000007</v>
      </c>
      <c r="D35" s="36">
        <f>SUMIFS(СВЦЭМ!$D$39:$D$782,СВЦЭМ!$A$39:$A$782,$A35,СВЦЭМ!$B$39:$B$782,D$11)+'СЕТ СН'!$F$11+СВЦЭМ!$D$10+'СЕТ СН'!$F$5-'СЕТ СН'!$F$21</f>
        <v>5057.1468528200003</v>
      </c>
      <c r="E35" s="36">
        <f>SUMIFS(СВЦЭМ!$D$39:$D$782,СВЦЭМ!$A$39:$A$782,$A35,СВЦЭМ!$B$39:$B$782,E$11)+'СЕТ СН'!$F$11+СВЦЭМ!$D$10+'СЕТ СН'!$F$5-'СЕТ СН'!$F$21</f>
        <v>5077.1916971299997</v>
      </c>
      <c r="F35" s="36">
        <f>SUMIFS(СВЦЭМ!$D$39:$D$782,СВЦЭМ!$A$39:$A$782,$A35,СВЦЭМ!$B$39:$B$782,F$11)+'СЕТ СН'!$F$11+СВЦЭМ!$D$10+'СЕТ СН'!$F$5-'СЕТ СН'!$F$21</f>
        <v>5066.3619114900002</v>
      </c>
      <c r="G35" s="36">
        <f>SUMIFS(СВЦЭМ!$D$39:$D$782,СВЦЭМ!$A$39:$A$782,$A35,СВЦЭМ!$B$39:$B$782,G$11)+'СЕТ СН'!$F$11+СВЦЭМ!$D$10+'СЕТ СН'!$F$5-'СЕТ СН'!$F$21</f>
        <v>5046.9195596099999</v>
      </c>
      <c r="H35" s="36">
        <f>SUMIFS(СВЦЭМ!$D$39:$D$782,СВЦЭМ!$A$39:$A$782,$A35,СВЦЭМ!$B$39:$B$782,H$11)+'СЕТ СН'!$F$11+СВЦЭМ!$D$10+'СЕТ СН'!$F$5-'СЕТ СН'!$F$21</f>
        <v>5009.0010794600003</v>
      </c>
      <c r="I35" s="36">
        <f>SUMIFS(СВЦЭМ!$D$39:$D$782,СВЦЭМ!$A$39:$A$782,$A35,СВЦЭМ!$B$39:$B$782,I$11)+'СЕТ СН'!$F$11+СВЦЭМ!$D$10+'СЕТ СН'!$F$5-'СЕТ СН'!$F$21</f>
        <v>4970.5855757200006</v>
      </c>
      <c r="J35" s="36">
        <f>SUMIFS(СВЦЭМ!$D$39:$D$782,СВЦЭМ!$A$39:$A$782,$A35,СВЦЭМ!$B$39:$B$782,J$11)+'СЕТ СН'!$F$11+СВЦЭМ!$D$10+'СЕТ СН'!$F$5-'СЕТ СН'!$F$21</f>
        <v>4923.2650038199999</v>
      </c>
      <c r="K35" s="36">
        <f>SUMIFS(СВЦЭМ!$D$39:$D$782,СВЦЭМ!$A$39:$A$782,$A35,СВЦЭМ!$B$39:$B$782,K$11)+'СЕТ СН'!$F$11+СВЦЭМ!$D$10+'СЕТ СН'!$F$5-'СЕТ СН'!$F$21</f>
        <v>4904.9903179700004</v>
      </c>
      <c r="L35" s="36">
        <f>SUMIFS(СВЦЭМ!$D$39:$D$782,СВЦЭМ!$A$39:$A$782,$A35,СВЦЭМ!$B$39:$B$782,L$11)+'СЕТ СН'!$F$11+СВЦЭМ!$D$10+'СЕТ СН'!$F$5-'СЕТ СН'!$F$21</f>
        <v>4890.9470134500007</v>
      </c>
      <c r="M35" s="36">
        <f>SUMIFS(СВЦЭМ!$D$39:$D$782,СВЦЭМ!$A$39:$A$782,$A35,СВЦЭМ!$B$39:$B$782,M$11)+'СЕТ СН'!$F$11+СВЦЭМ!$D$10+'СЕТ СН'!$F$5-'СЕТ СН'!$F$21</f>
        <v>4922.8862456799998</v>
      </c>
      <c r="N35" s="36">
        <f>SUMIFS(СВЦЭМ!$D$39:$D$782,СВЦЭМ!$A$39:$A$782,$A35,СВЦЭМ!$B$39:$B$782,N$11)+'СЕТ СН'!$F$11+СВЦЭМ!$D$10+'СЕТ СН'!$F$5-'СЕТ СН'!$F$21</f>
        <v>4944.7421898600005</v>
      </c>
      <c r="O35" s="36">
        <f>SUMIFS(СВЦЭМ!$D$39:$D$782,СВЦЭМ!$A$39:$A$782,$A35,СВЦЭМ!$B$39:$B$782,O$11)+'СЕТ СН'!$F$11+СВЦЭМ!$D$10+'СЕТ СН'!$F$5-'СЕТ СН'!$F$21</f>
        <v>4944.3214208400004</v>
      </c>
      <c r="P35" s="36">
        <f>SUMIFS(СВЦЭМ!$D$39:$D$782,СВЦЭМ!$A$39:$A$782,$A35,СВЦЭМ!$B$39:$B$782,P$11)+'СЕТ СН'!$F$11+СВЦЭМ!$D$10+'СЕТ СН'!$F$5-'СЕТ СН'!$F$21</f>
        <v>4960.6634129399999</v>
      </c>
      <c r="Q35" s="36">
        <f>SUMIFS(СВЦЭМ!$D$39:$D$782,СВЦЭМ!$A$39:$A$782,$A35,СВЦЭМ!$B$39:$B$782,Q$11)+'СЕТ СН'!$F$11+СВЦЭМ!$D$10+'СЕТ СН'!$F$5-'СЕТ СН'!$F$21</f>
        <v>4965.4450513400006</v>
      </c>
      <c r="R35" s="36">
        <f>SUMIFS(СВЦЭМ!$D$39:$D$782,СВЦЭМ!$A$39:$A$782,$A35,СВЦЭМ!$B$39:$B$782,R$11)+'СЕТ СН'!$F$11+СВЦЭМ!$D$10+'СЕТ СН'!$F$5-'СЕТ СН'!$F$21</f>
        <v>4964.0141365100008</v>
      </c>
      <c r="S35" s="36">
        <f>SUMIFS(СВЦЭМ!$D$39:$D$782,СВЦЭМ!$A$39:$A$782,$A35,СВЦЭМ!$B$39:$B$782,S$11)+'СЕТ СН'!$F$11+СВЦЭМ!$D$10+'СЕТ СН'!$F$5-'СЕТ СН'!$F$21</f>
        <v>4942.1972307300002</v>
      </c>
      <c r="T35" s="36">
        <f>SUMIFS(СВЦЭМ!$D$39:$D$782,СВЦЭМ!$A$39:$A$782,$A35,СВЦЭМ!$B$39:$B$782,T$11)+'СЕТ СН'!$F$11+СВЦЭМ!$D$10+'СЕТ СН'!$F$5-'СЕТ СН'!$F$21</f>
        <v>4897.0894550499997</v>
      </c>
      <c r="U35" s="36">
        <f>SUMIFS(СВЦЭМ!$D$39:$D$782,СВЦЭМ!$A$39:$A$782,$A35,СВЦЭМ!$B$39:$B$782,U$11)+'СЕТ СН'!$F$11+СВЦЭМ!$D$10+'СЕТ СН'!$F$5-'СЕТ СН'!$F$21</f>
        <v>4898.4385633399997</v>
      </c>
      <c r="V35" s="36">
        <f>SUMIFS(СВЦЭМ!$D$39:$D$782,СВЦЭМ!$A$39:$A$782,$A35,СВЦЭМ!$B$39:$B$782,V$11)+'СЕТ СН'!$F$11+СВЦЭМ!$D$10+'СЕТ СН'!$F$5-'СЕТ СН'!$F$21</f>
        <v>4907.4609778000004</v>
      </c>
      <c r="W35" s="36">
        <f>SUMIFS(СВЦЭМ!$D$39:$D$782,СВЦЭМ!$A$39:$A$782,$A35,СВЦЭМ!$B$39:$B$782,W$11)+'СЕТ СН'!$F$11+СВЦЭМ!$D$10+'СЕТ СН'!$F$5-'СЕТ СН'!$F$21</f>
        <v>4929.24255369</v>
      </c>
      <c r="X35" s="36">
        <f>SUMIFS(СВЦЭМ!$D$39:$D$782,СВЦЭМ!$A$39:$A$782,$A35,СВЦЭМ!$B$39:$B$782,X$11)+'СЕТ СН'!$F$11+СВЦЭМ!$D$10+'СЕТ СН'!$F$5-'СЕТ СН'!$F$21</f>
        <v>4945.4034375199999</v>
      </c>
      <c r="Y35" s="36">
        <f>SUMIFS(СВЦЭМ!$D$39:$D$782,СВЦЭМ!$A$39:$A$782,$A35,СВЦЭМ!$B$39:$B$782,Y$11)+'СЕТ СН'!$F$11+СВЦЭМ!$D$10+'СЕТ СН'!$F$5-'СЕТ СН'!$F$21</f>
        <v>4966.7222835600005</v>
      </c>
    </row>
    <row r="36" spans="1:27" ht="15.75" x14ac:dyDescent="0.2">
      <c r="A36" s="35">
        <f t="shared" si="0"/>
        <v>45316</v>
      </c>
      <c r="B36" s="36">
        <f>SUMIFS(СВЦЭМ!$D$39:$D$782,СВЦЭМ!$A$39:$A$782,$A36,СВЦЭМ!$B$39:$B$782,B$11)+'СЕТ СН'!$F$11+СВЦЭМ!$D$10+'СЕТ СН'!$F$5-'СЕТ СН'!$F$21</f>
        <v>4948.6696710900005</v>
      </c>
      <c r="C36" s="36">
        <f>SUMIFS(СВЦЭМ!$D$39:$D$782,СВЦЭМ!$A$39:$A$782,$A36,СВЦЭМ!$B$39:$B$782,C$11)+'СЕТ СН'!$F$11+СВЦЭМ!$D$10+'СЕТ СН'!$F$5-'СЕТ СН'!$F$21</f>
        <v>4994.6081238500001</v>
      </c>
      <c r="D36" s="36">
        <f>SUMIFS(СВЦЭМ!$D$39:$D$782,СВЦЭМ!$A$39:$A$782,$A36,СВЦЭМ!$B$39:$B$782,D$11)+'СЕТ СН'!$F$11+СВЦЭМ!$D$10+'СЕТ СН'!$F$5-'СЕТ СН'!$F$21</f>
        <v>5032.0008629700005</v>
      </c>
      <c r="E36" s="36">
        <f>SUMIFS(СВЦЭМ!$D$39:$D$782,СВЦЭМ!$A$39:$A$782,$A36,СВЦЭМ!$B$39:$B$782,E$11)+'СЕТ СН'!$F$11+СВЦЭМ!$D$10+'СЕТ СН'!$F$5-'СЕТ СН'!$F$21</f>
        <v>5030.6063608500008</v>
      </c>
      <c r="F36" s="36">
        <f>SUMIFS(СВЦЭМ!$D$39:$D$782,СВЦЭМ!$A$39:$A$782,$A36,СВЦЭМ!$B$39:$B$782,F$11)+'СЕТ СН'!$F$11+СВЦЭМ!$D$10+'СЕТ СН'!$F$5-'СЕТ СН'!$F$21</f>
        <v>5021.6626260000003</v>
      </c>
      <c r="G36" s="36">
        <f>SUMIFS(СВЦЭМ!$D$39:$D$782,СВЦЭМ!$A$39:$A$782,$A36,СВЦЭМ!$B$39:$B$782,G$11)+'СЕТ СН'!$F$11+СВЦЭМ!$D$10+'СЕТ СН'!$F$5-'СЕТ СН'!$F$21</f>
        <v>5014.0810868400004</v>
      </c>
      <c r="H36" s="36">
        <f>SUMIFS(СВЦЭМ!$D$39:$D$782,СВЦЭМ!$A$39:$A$782,$A36,СВЦЭМ!$B$39:$B$782,H$11)+'СЕТ СН'!$F$11+СВЦЭМ!$D$10+'СЕТ СН'!$F$5-'СЕТ СН'!$F$21</f>
        <v>4928.9810186200002</v>
      </c>
      <c r="I36" s="36">
        <f>SUMIFS(СВЦЭМ!$D$39:$D$782,СВЦЭМ!$A$39:$A$782,$A36,СВЦЭМ!$B$39:$B$782,I$11)+'СЕТ СН'!$F$11+СВЦЭМ!$D$10+'СЕТ СН'!$F$5-'СЕТ СН'!$F$21</f>
        <v>4876.9068041500004</v>
      </c>
      <c r="J36" s="36">
        <f>SUMIFS(СВЦЭМ!$D$39:$D$782,СВЦЭМ!$A$39:$A$782,$A36,СВЦЭМ!$B$39:$B$782,J$11)+'СЕТ СН'!$F$11+СВЦЭМ!$D$10+'СЕТ СН'!$F$5-'СЕТ СН'!$F$21</f>
        <v>4840.7531257299997</v>
      </c>
      <c r="K36" s="36">
        <f>SUMIFS(СВЦЭМ!$D$39:$D$782,СВЦЭМ!$A$39:$A$782,$A36,СВЦЭМ!$B$39:$B$782,K$11)+'СЕТ СН'!$F$11+СВЦЭМ!$D$10+'СЕТ СН'!$F$5-'СЕТ СН'!$F$21</f>
        <v>4816.6044024700004</v>
      </c>
      <c r="L36" s="36">
        <f>SUMIFS(СВЦЭМ!$D$39:$D$782,СВЦЭМ!$A$39:$A$782,$A36,СВЦЭМ!$B$39:$B$782,L$11)+'СЕТ СН'!$F$11+СВЦЭМ!$D$10+'СЕТ СН'!$F$5-'СЕТ СН'!$F$21</f>
        <v>4804.7908565800008</v>
      </c>
      <c r="M36" s="36">
        <f>SUMIFS(СВЦЭМ!$D$39:$D$782,СВЦЭМ!$A$39:$A$782,$A36,СВЦЭМ!$B$39:$B$782,M$11)+'СЕТ СН'!$F$11+СВЦЭМ!$D$10+'СЕТ СН'!$F$5-'СЕТ СН'!$F$21</f>
        <v>4826.5063983300006</v>
      </c>
      <c r="N36" s="36">
        <f>SUMIFS(СВЦЭМ!$D$39:$D$782,СВЦЭМ!$A$39:$A$782,$A36,СВЦЭМ!$B$39:$B$782,N$11)+'СЕТ СН'!$F$11+СВЦЭМ!$D$10+'СЕТ СН'!$F$5-'СЕТ СН'!$F$21</f>
        <v>4848.00583998</v>
      </c>
      <c r="O36" s="36">
        <f>SUMIFS(СВЦЭМ!$D$39:$D$782,СВЦЭМ!$A$39:$A$782,$A36,СВЦЭМ!$B$39:$B$782,O$11)+'СЕТ СН'!$F$11+СВЦЭМ!$D$10+'СЕТ СН'!$F$5-'СЕТ СН'!$F$21</f>
        <v>4852.5324272600001</v>
      </c>
      <c r="P36" s="36">
        <f>SUMIFS(СВЦЭМ!$D$39:$D$782,СВЦЭМ!$A$39:$A$782,$A36,СВЦЭМ!$B$39:$B$782,P$11)+'СЕТ СН'!$F$11+СВЦЭМ!$D$10+'СЕТ СН'!$F$5-'СЕТ СН'!$F$21</f>
        <v>4862.9770267800004</v>
      </c>
      <c r="Q36" s="36">
        <f>SUMIFS(СВЦЭМ!$D$39:$D$782,СВЦЭМ!$A$39:$A$782,$A36,СВЦЭМ!$B$39:$B$782,Q$11)+'СЕТ СН'!$F$11+СВЦЭМ!$D$10+'СЕТ СН'!$F$5-'СЕТ СН'!$F$21</f>
        <v>4866.9672529600002</v>
      </c>
      <c r="R36" s="36">
        <f>SUMIFS(СВЦЭМ!$D$39:$D$782,СВЦЭМ!$A$39:$A$782,$A36,СВЦЭМ!$B$39:$B$782,R$11)+'СЕТ СН'!$F$11+СВЦЭМ!$D$10+'СЕТ СН'!$F$5-'СЕТ СН'!$F$21</f>
        <v>4865.5126007700001</v>
      </c>
      <c r="S36" s="36">
        <f>SUMIFS(СВЦЭМ!$D$39:$D$782,СВЦЭМ!$A$39:$A$782,$A36,СВЦЭМ!$B$39:$B$782,S$11)+'СЕТ СН'!$F$11+СВЦЭМ!$D$10+'СЕТ СН'!$F$5-'СЕТ СН'!$F$21</f>
        <v>4846.4372503699997</v>
      </c>
      <c r="T36" s="36">
        <f>SUMIFS(СВЦЭМ!$D$39:$D$782,СВЦЭМ!$A$39:$A$782,$A36,СВЦЭМ!$B$39:$B$782,T$11)+'СЕТ СН'!$F$11+СВЦЭМ!$D$10+'СЕТ СН'!$F$5-'СЕТ СН'!$F$21</f>
        <v>4797.4127576000001</v>
      </c>
      <c r="U36" s="36">
        <f>SUMIFS(СВЦЭМ!$D$39:$D$782,СВЦЭМ!$A$39:$A$782,$A36,СВЦЭМ!$B$39:$B$782,U$11)+'СЕТ СН'!$F$11+СВЦЭМ!$D$10+'СЕТ СН'!$F$5-'СЕТ СН'!$F$21</f>
        <v>4801.1283485900003</v>
      </c>
      <c r="V36" s="36">
        <f>SUMIFS(СВЦЭМ!$D$39:$D$782,СВЦЭМ!$A$39:$A$782,$A36,СВЦЭМ!$B$39:$B$782,V$11)+'СЕТ СН'!$F$11+СВЦЭМ!$D$10+'СЕТ СН'!$F$5-'СЕТ СН'!$F$21</f>
        <v>4853.2873544000004</v>
      </c>
      <c r="W36" s="36">
        <f>SUMIFS(СВЦЭМ!$D$39:$D$782,СВЦЭМ!$A$39:$A$782,$A36,СВЦЭМ!$B$39:$B$782,W$11)+'СЕТ СН'!$F$11+СВЦЭМ!$D$10+'СЕТ СН'!$F$5-'СЕТ СН'!$F$21</f>
        <v>4864.4128331800002</v>
      </c>
      <c r="X36" s="36">
        <f>SUMIFS(СВЦЭМ!$D$39:$D$782,СВЦЭМ!$A$39:$A$782,$A36,СВЦЭМ!$B$39:$B$782,X$11)+'СЕТ СН'!$F$11+СВЦЭМ!$D$10+'СЕТ СН'!$F$5-'СЕТ СН'!$F$21</f>
        <v>4891.3299048600002</v>
      </c>
      <c r="Y36" s="36">
        <f>SUMIFS(СВЦЭМ!$D$39:$D$782,СВЦЭМ!$A$39:$A$782,$A36,СВЦЭМ!$B$39:$B$782,Y$11)+'СЕТ СН'!$F$11+СВЦЭМ!$D$10+'СЕТ СН'!$F$5-'СЕТ СН'!$F$21</f>
        <v>4900.76873729</v>
      </c>
    </row>
    <row r="37" spans="1:27" ht="15.75" x14ac:dyDescent="0.2">
      <c r="A37" s="35">
        <f t="shared" si="0"/>
        <v>45317</v>
      </c>
      <c r="B37" s="36">
        <f>SUMIFS(СВЦЭМ!$D$39:$D$782,СВЦЭМ!$A$39:$A$782,$A37,СВЦЭМ!$B$39:$B$782,B$11)+'СЕТ СН'!$F$11+СВЦЭМ!$D$10+'СЕТ СН'!$F$5-'СЕТ СН'!$F$21</f>
        <v>4962.0049079500004</v>
      </c>
      <c r="C37" s="36">
        <f>SUMIFS(СВЦЭМ!$D$39:$D$782,СВЦЭМ!$A$39:$A$782,$A37,СВЦЭМ!$B$39:$B$782,C$11)+'СЕТ СН'!$F$11+СВЦЭМ!$D$10+'СЕТ СН'!$F$5-'СЕТ СН'!$F$21</f>
        <v>5006.80349191</v>
      </c>
      <c r="D37" s="36">
        <f>SUMIFS(СВЦЭМ!$D$39:$D$782,СВЦЭМ!$A$39:$A$782,$A37,СВЦЭМ!$B$39:$B$782,D$11)+'СЕТ СН'!$F$11+СВЦЭМ!$D$10+'СЕТ СН'!$F$5-'СЕТ СН'!$F$21</f>
        <v>5022.7275131599999</v>
      </c>
      <c r="E37" s="36">
        <f>SUMIFS(СВЦЭМ!$D$39:$D$782,СВЦЭМ!$A$39:$A$782,$A37,СВЦЭМ!$B$39:$B$782,E$11)+'СЕТ СН'!$F$11+СВЦЭМ!$D$10+'СЕТ СН'!$F$5-'СЕТ СН'!$F$21</f>
        <v>5022.0181991700001</v>
      </c>
      <c r="F37" s="36">
        <f>SUMIFS(СВЦЭМ!$D$39:$D$782,СВЦЭМ!$A$39:$A$782,$A37,СВЦЭМ!$B$39:$B$782,F$11)+'СЕТ СН'!$F$11+СВЦЭМ!$D$10+'СЕТ СН'!$F$5-'СЕТ СН'!$F$21</f>
        <v>5019.5318195700002</v>
      </c>
      <c r="G37" s="36">
        <f>SUMIFS(СВЦЭМ!$D$39:$D$782,СВЦЭМ!$A$39:$A$782,$A37,СВЦЭМ!$B$39:$B$782,G$11)+'СЕТ СН'!$F$11+СВЦЭМ!$D$10+'СЕТ СН'!$F$5-'СЕТ СН'!$F$21</f>
        <v>5007.7929501899998</v>
      </c>
      <c r="H37" s="36">
        <f>SUMIFS(СВЦЭМ!$D$39:$D$782,СВЦЭМ!$A$39:$A$782,$A37,СВЦЭМ!$B$39:$B$782,H$11)+'СЕТ СН'!$F$11+СВЦЭМ!$D$10+'СЕТ СН'!$F$5-'СЕТ СН'!$F$21</f>
        <v>4951.1136213099999</v>
      </c>
      <c r="I37" s="36">
        <f>SUMIFS(СВЦЭМ!$D$39:$D$782,СВЦЭМ!$A$39:$A$782,$A37,СВЦЭМ!$B$39:$B$782,I$11)+'СЕТ СН'!$F$11+СВЦЭМ!$D$10+'СЕТ СН'!$F$5-'СЕТ СН'!$F$21</f>
        <v>4902.8203079900004</v>
      </c>
      <c r="J37" s="36">
        <f>SUMIFS(СВЦЭМ!$D$39:$D$782,СВЦЭМ!$A$39:$A$782,$A37,СВЦЭМ!$B$39:$B$782,J$11)+'СЕТ СН'!$F$11+СВЦЭМ!$D$10+'СЕТ СН'!$F$5-'СЕТ СН'!$F$21</f>
        <v>4839.3909749900004</v>
      </c>
      <c r="K37" s="36">
        <f>SUMIFS(СВЦЭМ!$D$39:$D$782,СВЦЭМ!$A$39:$A$782,$A37,СВЦЭМ!$B$39:$B$782,K$11)+'СЕТ СН'!$F$11+СВЦЭМ!$D$10+'СЕТ СН'!$F$5-'СЕТ СН'!$F$21</f>
        <v>4840.1466598200004</v>
      </c>
      <c r="L37" s="36">
        <f>SUMIFS(СВЦЭМ!$D$39:$D$782,СВЦЭМ!$A$39:$A$782,$A37,СВЦЭМ!$B$39:$B$782,L$11)+'СЕТ СН'!$F$11+СВЦЭМ!$D$10+'СЕТ СН'!$F$5-'СЕТ СН'!$F$21</f>
        <v>4834.5912466400005</v>
      </c>
      <c r="M37" s="36">
        <f>SUMIFS(СВЦЭМ!$D$39:$D$782,СВЦЭМ!$A$39:$A$782,$A37,СВЦЭМ!$B$39:$B$782,M$11)+'СЕТ СН'!$F$11+СВЦЭМ!$D$10+'СЕТ СН'!$F$5-'СЕТ СН'!$F$21</f>
        <v>4845.47958019</v>
      </c>
      <c r="N37" s="36">
        <f>SUMIFS(СВЦЭМ!$D$39:$D$782,СВЦЭМ!$A$39:$A$782,$A37,СВЦЭМ!$B$39:$B$782,N$11)+'СЕТ СН'!$F$11+СВЦЭМ!$D$10+'СЕТ СН'!$F$5-'СЕТ СН'!$F$21</f>
        <v>4854.3399535500002</v>
      </c>
      <c r="O37" s="36">
        <f>SUMIFS(СВЦЭМ!$D$39:$D$782,СВЦЭМ!$A$39:$A$782,$A37,СВЦЭМ!$B$39:$B$782,O$11)+'СЕТ СН'!$F$11+СВЦЭМ!$D$10+'СЕТ СН'!$F$5-'СЕТ СН'!$F$21</f>
        <v>4850.4617331999998</v>
      </c>
      <c r="P37" s="36">
        <f>SUMIFS(СВЦЭМ!$D$39:$D$782,СВЦЭМ!$A$39:$A$782,$A37,СВЦЭМ!$B$39:$B$782,P$11)+'СЕТ СН'!$F$11+СВЦЭМ!$D$10+'СЕТ СН'!$F$5-'СЕТ СН'!$F$21</f>
        <v>4846.3840266300003</v>
      </c>
      <c r="Q37" s="36">
        <f>SUMIFS(СВЦЭМ!$D$39:$D$782,СВЦЭМ!$A$39:$A$782,$A37,СВЦЭМ!$B$39:$B$782,Q$11)+'СЕТ СН'!$F$11+СВЦЭМ!$D$10+'СЕТ СН'!$F$5-'СЕТ СН'!$F$21</f>
        <v>4868.7712643000004</v>
      </c>
      <c r="R37" s="36">
        <f>SUMIFS(СВЦЭМ!$D$39:$D$782,СВЦЭМ!$A$39:$A$782,$A37,СВЦЭМ!$B$39:$B$782,R$11)+'СЕТ СН'!$F$11+СВЦЭМ!$D$10+'СЕТ СН'!$F$5-'СЕТ СН'!$F$21</f>
        <v>4888.0510109000006</v>
      </c>
      <c r="S37" s="36">
        <f>SUMIFS(СВЦЭМ!$D$39:$D$782,СВЦЭМ!$A$39:$A$782,$A37,СВЦЭМ!$B$39:$B$782,S$11)+'СЕТ СН'!$F$11+СВЦЭМ!$D$10+'СЕТ СН'!$F$5-'СЕТ СН'!$F$21</f>
        <v>4875.2447993700007</v>
      </c>
      <c r="T37" s="36">
        <f>SUMIFS(СВЦЭМ!$D$39:$D$782,СВЦЭМ!$A$39:$A$782,$A37,СВЦЭМ!$B$39:$B$782,T$11)+'СЕТ СН'!$F$11+СВЦЭМ!$D$10+'СЕТ СН'!$F$5-'СЕТ СН'!$F$21</f>
        <v>4829.4958217399999</v>
      </c>
      <c r="U37" s="36">
        <f>SUMIFS(СВЦЭМ!$D$39:$D$782,СВЦЭМ!$A$39:$A$782,$A37,СВЦЭМ!$B$39:$B$782,U$11)+'СЕТ СН'!$F$11+СВЦЭМ!$D$10+'СЕТ СН'!$F$5-'СЕТ СН'!$F$21</f>
        <v>4807.0777429300006</v>
      </c>
      <c r="V37" s="36">
        <f>SUMIFS(СВЦЭМ!$D$39:$D$782,СВЦЭМ!$A$39:$A$782,$A37,СВЦЭМ!$B$39:$B$782,V$11)+'СЕТ СН'!$F$11+СВЦЭМ!$D$10+'СЕТ СН'!$F$5-'СЕТ СН'!$F$21</f>
        <v>4851.30455162</v>
      </c>
      <c r="W37" s="36">
        <f>SUMIFS(СВЦЭМ!$D$39:$D$782,СВЦЭМ!$A$39:$A$782,$A37,СВЦЭМ!$B$39:$B$782,W$11)+'СЕТ СН'!$F$11+СВЦЭМ!$D$10+'СЕТ СН'!$F$5-'СЕТ СН'!$F$21</f>
        <v>4847.5437658600003</v>
      </c>
      <c r="X37" s="36">
        <f>SUMIFS(СВЦЭМ!$D$39:$D$782,СВЦЭМ!$A$39:$A$782,$A37,СВЦЭМ!$B$39:$B$782,X$11)+'СЕТ СН'!$F$11+СВЦЭМ!$D$10+'СЕТ СН'!$F$5-'СЕТ СН'!$F$21</f>
        <v>4873.4940562900001</v>
      </c>
      <c r="Y37" s="36">
        <f>SUMIFS(СВЦЭМ!$D$39:$D$782,СВЦЭМ!$A$39:$A$782,$A37,СВЦЭМ!$B$39:$B$782,Y$11)+'СЕТ СН'!$F$11+СВЦЭМ!$D$10+'СЕТ СН'!$F$5-'СЕТ СН'!$F$21</f>
        <v>4975.1813082900007</v>
      </c>
    </row>
    <row r="38" spans="1:27" ht="15.75" x14ac:dyDescent="0.2">
      <c r="A38" s="35">
        <f t="shared" si="0"/>
        <v>45318</v>
      </c>
      <c r="B38" s="36">
        <f>SUMIFS(СВЦЭМ!$D$39:$D$782,СВЦЭМ!$A$39:$A$782,$A38,СВЦЭМ!$B$39:$B$782,B$11)+'СЕТ СН'!$F$11+СВЦЭМ!$D$10+'СЕТ СН'!$F$5-'СЕТ СН'!$F$21</f>
        <v>4823.7815107000006</v>
      </c>
      <c r="C38" s="36">
        <f>SUMIFS(СВЦЭМ!$D$39:$D$782,СВЦЭМ!$A$39:$A$782,$A38,СВЦЭМ!$B$39:$B$782,C$11)+'СЕТ СН'!$F$11+СВЦЭМ!$D$10+'СЕТ СН'!$F$5-'СЕТ СН'!$F$21</f>
        <v>4856.4200813100006</v>
      </c>
      <c r="D38" s="36">
        <f>SUMIFS(СВЦЭМ!$D$39:$D$782,СВЦЭМ!$A$39:$A$782,$A38,СВЦЭМ!$B$39:$B$782,D$11)+'СЕТ СН'!$F$11+СВЦЭМ!$D$10+'СЕТ СН'!$F$5-'СЕТ СН'!$F$21</f>
        <v>4879.43400939</v>
      </c>
      <c r="E38" s="36">
        <f>SUMIFS(СВЦЭМ!$D$39:$D$782,СВЦЭМ!$A$39:$A$782,$A38,СВЦЭМ!$B$39:$B$782,E$11)+'СЕТ СН'!$F$11+СВЦЭМ!$D$10+'СЕТ СН'!$F$5-'СЕТ СН'!$F$21</f>
        <v>4886.2774224900004</v>
      </c>
      <c r="F38" s="36">
        <f>SUMIFS(СВЦЭМ!$D$39:$D$782,СВЦЭМ!$A$39:$A$782,$A38,СВЦЭМ!$B$39:$B$782,F$11)+'СЕТ СН'!$F$11+СВЦЭМ!$D$10+'СЕТ СН'!$F$5-'СЕТ СН'!$F$21</f>
        <v>4882.1740073700003</v>
      </c>
      <c r="G38" s="36">
        <f>SUMIFS(СВЦЭМ!$D$39:$D$782,СВЦЭМ!$A$39:$A$782,$A38,СВЦЭМ!$B$39:$B$782,G$11)+'СЕТ СН'!$F$11+СВЦЭМ!$D$10+'СЕТ СН'!$F$5-'СЕТ СН'!$F$21</f>
        <v>4874.4579832600002</v>
      </c>
      <c r="H38" s="36">
        <f>SUMIFS(СВЦЭМ!$D$39:$D$782,СВЦЭМ!$A$39:$A$782,$A38,СВЦЭМ!$B$39:$B$782,H$11)+'СЕТ СН'!$F$11+СВЦЭМ!$D$10+'СЕТ СН'!$F$5-'СЕТ СН'!$F$21</f>
        <v>4848.6663128099999</v>
      </c>
      <c r="I38" s="36">
        <f>SUMIFS(СВЦЭМ!$D$39:$D$782,СВЦЭМ!$A$39:$A$782,$A38,СВЦЭМ!$B$39:$B$782,I$11)+'СЕТ СН'!$F$11+СВЦЭМ!$D$10+'СЕТ СН'!$F$5-'СЕТ СН'!$F$21</f>
        <v>4829.6120615700002</v>
      </c>
      <c r="J38" s="36">
        <f>SUMIFS(СВЦЭМ!$D$39:$D$782,СВЦЭМ!$A$39:$A$782,$A38,СВЦЭМ!$B$39:$B$782,J$11)+'СЕТ СН'!$F$11+СВЦЭМ!$D$10+'СЕТ СН'!$F$5-'СЕТ СН'!$F$21</f>
        <v>4753.9241999599999</v>
      </c>
      <c r="K38" s="36">
        <f>SUMIFS(СВЦЭМ!$D$39:$D$782,СВЦЭМ!$A$39:$A$782,$A38,СВЦЭМ!$B$39:$B$782,K$11)+'СЕТ СН'!$F$11+СВЦЭМ!$D$10+'СЕТ СН'!$F$5-'СЕТ СН'!$F$21</f>
        <v>4694.95603347</v>
      </c>
      <c r="L38" s="36">
        <f>SUMIFS(СВЦЭМ!$D$39:$D$782,СВЦЭМ!$A$39:$A$782,$A38,СВЦЭМ!$B$39:$B$782,L$11)+'СЕТ СН'!$F$11+СВЦЭМ!$D$10+'СЕТ СН'!$F$5-'СЕТ СН'!$F$21</f>
        <v>4663.0405222700001</v>
      </c>
      <c r="M38" s="36">
        <f>SUMIFS(СВЦЭМ!$D$39:$D$782,СВЦЭМ!$A$39:$A$782,$A38,СВЦЭМ!$B$39:$B$782,M$11)+'СЕТ СН'!$F$11+СВЦЭМ!$D$10+'СЕТ СН'!$F$5-'СЕТ СН'!$F$21</f>
        <v>4678.2178901900006</v>
      </c>
      <c r="N38" s="36">
        <f>SUMIFS(СВЦЭМ!$D$39:$D$782,СВЦЭМ!$A$39:$A$782,$A38,СВЦЭМ!$B$39:$B$782,N$11)+'СЕТ СН'!$F$11+СВЦЭМ!$D$10+'СЕТ СН'!$F$5-'СЕТ СН'!$F$21</f>
        <v>4690.0378192900007</v>
      </c>
      <c r="O38" s="36">
        <f>SUMIFS(СВЦЭМ!$D$39:$D$782,СВЦЭМ!$A$39:$A$782,$A38,СВЦЭМ!$B$39:$B$782,O$11)+'СЕТ СН'!$F$11+СВЦЭМ!$D$10+'СЕТ СН'!$F$5-'СЕТ СН'!$F$21</f>
        <v>4699.4198969300005</v>
      </c>
      <c r="P38" s="36">
        <f>SUMIFS(СВЦЭМ!$D$39:$D$782,СВЦЭМ!$A$39:$A$782,$A38,СВЦЭМ!$B$39:$B$782,P$11)+'СЕТ СН'!$F$11+СВЦЭМ!$D$10+'СЕТ СН'!$F$5-'СЕТ СН'!$F$21</f>
        <v>4713.2224865200005</v>
      </c>
      <c r="Q38" s="36">
        <f>SUMIFS(СВЦЭМ!$D$39:$D$782,СВЦЭМ!$A$39:$A$782,$A38,СВЦЭМ!$B$39:$B$782,Q$11)+'СЕТ СН'!$F$11+СВЦЭМ!$D$10+'СЕТ СН'!$F$5-'СЕТ СН'!$F$21</f>
        <v>4713.9591106799999</v>
      </c>
      <c r="R38" s="36">
        <f>SUMIFS(СВЦЭМ!$D$39:$D$782,СВЦЭМ!$A$39:$A$782,$A38,СВЦЭМ!$B$39:$B$782,R$11)+'СЕТ СН'!$F$11+СВЦЭМ!$D$10+'СЕТ СН'!$F$5-'СЕТ СН'!$F$21</f>
        <v>4717.8767712900008</v>
      </c>
      <c r="S38" s="36">
        <f>SUMIFS(СВЦЭМ!$D$39:$D$782,СВЦЭМ!$A$39:$A$782,$A38,СВЦЭМ!$B$39:$B$782,S$11)+'СЕТ СН'!$F$11+СВЦЭМ!$D$10+'СЕТ СН'!$F$5-'СЕТ СН'!$F$21</f>
        <v>4726.5281026900002</v>
      </c>
      <c r="T38" s="36">
        <f>SUMIFS(СВЦЭМ!$D$39:$D$782,СВЦЭМ!$A$39:$A$782,$A38,СВЦЭМ!$B$39:$B$782,T$11)+'СЕТ СН'!$F$11+СВЦЭМ!$D$10+'СЕТ СН'!$F$5-'СЕТ СН'!$F$21</f>
        <v>4680.0430370399999</v>
      </c>
      <c r="U38" s="36">
        <f>SUMIFS(СВЦЭМ!$D$39:$D$782,СВЦЭМ!$A$39:$A$782,$A38,СВЦЭМ!$B$39:$B$782,U$11)+'СЕТ СН'!$F$11+СВЦЭМ!$D$10+'СЕТ СН'!$F$5-'СЕТ СН'!$F$21</f>
        <v>4690.4582051300004</v>
      </c>
      <c r="V38" s="36">
        <f>SUMIFS(СВЦЭМ!$D$39:$D$782,СВЦЭМ!$A$39:$A$782,$A38,СВЦЭМ!$B$39:$B$782,V$11)+'СЕТ СН'!$F$11+СВЦЭМ!$D$10+'СЕТ СН'!$F$5-'СЕТ СН'!$F$21</f>
        <v>4703.2269445100001</v>
      </c>
      <c r="W38" s="36">
        <f>SUMIFS(СВЦЭМ!$D$39:$D$782,СВЦЭМ!$A$39:$A$782,$A38,СВЦЭМ!$B$39:$B$782,W$11)+'СЕТ СН'!$F$11+СВЦЭМ!$D$10+'СЕТ СН'!$F$5-'СЕТ СН'!$F$21</f>
        <v>4722.9470927900002</v>
      </c>
      <c r="X38" s="36">
        <f>SUMIFS(СВЦЭМ!$D$39:$D$782,СВЦЭМ!$A$39:$A$782,$A38,СВЦЭМ!$B$39:$B$782,X$11)+'СЕТ СН'!$F$11+СВЦЭМ!$D$10+'СЕТ СН'!$F$5-'СЕТ СН'!$F$21</f>
        <v>4750.8727775500001</v>
      </c>
      <c r="Y38" s="36">
        <f>SUMIFS(СВЦЭМ!$D$39:$D$782,СВЦЭМ!$A$39:$A$782,$A38,СВЦЭМ!$B$39:$B$782,Y$11)+'СЕТ СН'!$F$11+СВЦЭМ!$D$10+'СЕТ СН'!$F$5-'СЕТ СН'!$F$21</f>
        <v>4780.7872166200004</v>
      </c>
    </row>
    <row r="39" spans="1:27" ht="15.75" x14ac:dyDescent="0.2">
      <c r="A39" s="35">
        <f t="shared" si="0"/>
        <v>45319</v>
      </c>
      <c r="B39" s="36">
        <f>SUMIFS(СВЦЭМ!$D$39:$D$782,СВЦЭМ!$A$39:$A$782,$A39,СВЦЭМ!$B$39:$B$782,B$11)+'СЕТ СН'!$F$11+СВЦЭМ!$D$10+'СЕТ СН'!$F$5-'СЕТ СН'!$F$21</f>
        <v>4784.1604146200007</v>
      </c>
      <c r="C39" s="36">
        <f>SUMIFS(СВЦЭМ!$D$39:$D$782,СВЦЭМ!$A$39:$A$782,$A39,СВЦЭМ!$B$39:$B$782,C$11)+'СЕТ СН'!$F$11+СВЦЭМ!$D$10+'СЕТ СН'!$F$5-'СЕТ СН'!$F$21</f>
        <v>4821.1742158300003</v>
      </c>
      <c r="D39" s="36">
        <f>SUMIFS(СВЦЭМ!$D$39:$D$782,СВЦЭМ!$A$39:$A$782,$A39,СВЦЭМ!$B$39:$B$782,D$11)+'СЕТ СН'!$F$11+СВЦЭМ!$D$10+'СЕТ СН'!$F$5-'СЕТ СН'!$F$21</f>
        <v>4847.6840085700005</v>
      </c>
      <c r="E39" s="36">
        <f>SUMIFS(СВЦЭМ!$D$39:$D$782,СВЦЭМ!$A$39:$A$782,$A39,СВЦЭМ!$B$39:$B$782,E$11)+'СЕТ СН'!$F$11+СВЦЭМ!$D$10+'СЕТ СН'!$F$5-'СЕТ СН'!$F$21</f>
        <v>4859.9354388199999</v>
      </c>
      <c r="F39" s="36">
        <f>SUMIFS(СВЦЭМ!$D$39:$D$782,СВЦЭМ!$A$39:$A$782,$A39,СВЦЭМ!$B$39:$B$782,F$11)+'СЕТ СН'!$F$11+СВЦЭМ!$D$10+'СЕТ СН'!$F$5-'СЕТ СН'!$F$21</f>
        <v>4854.7064735599997</v>
      </c>
      <c r="G39" s="36">
        <f>SUMIFS(СВЦЭМ!$D$39:$D$782,СВЦЭМ!$A$39:$A$782,$A39,СВЦЭМ!$B$39:$B$782,G$11)+'СЕТ СН'!$F$11+СВЦЭМ!$D$10+'СЕТ СН'!$F$5-'СЕТ СН'!$F$21</f>
        <v>4844.9929873900001</v>
      </c>
      <c r="H39" s="36">
        <f>SUMIFS(СВЦЭМ!$D$39:$D$782,СВЦЭМ!$A$39:$A$782,$A39,СВЦЭМ!$B$39:$B$782,H$11)+'СЕТ СН'!$F$11+СВЦЭМ!$D$10+'СЕТ СН'!$F$5-'СЕТ СН'!$F$21</f>
        <v>4832.4754360500001</v>
      </c>
      <c r="I39" s="36">
        <f>SUMIFS(СВЦЭМ!$D$39:$D$782,СВЦЭМ!$A$39:$A$782,$A39,СВЦЭМ!$B$39:$B$782,I$11)+'СЕТ СН'!$F$11+СВЦЭМ!$D$10+'СЕТ СН'!$F$5-'СЕТ СН'!$F$21</f>
        <v>4822.7845732400001</v>
      </c>
      <c r="J39" s="36">
        <f>SUMIFS(СВЦЭМ!$D$39:$D$782,СВЦЭМ!$A$39:$A$782,$A39,СВЦЭМ!$B$39:$B$782,J$11)+'СЕТ СН'!$F$11+СВЦЭМ!$D$10+'СЕТ СН'!$F$5-'СЕТ СН'!$F$21</f>
        <v>4781.5718089300008</v>
      </c>
      <c r="K39" s="36">
        <f>SUMIFS(СВЦЭМ!$D$39:$D$782,СВЦЭМ!$A$39:$A$782,$A39,СВЦЭМ!$B$39:$B$782,K$11)+'СЕТ СН'!$F$11+СВЦЭМ!$D$10+'СЕТ СН'!$F$5-'СЕТ СН'!$F$21</f>
        <v>4731.2568975700005</v>
      </c>
      <c r="L39" s="36">
        <f>SUMIFS(СВЦЭМ!$D$39:$D$782,СВЦЭМ!$A$39:$A$782,$A39,СВЦЭМ!$B$39:$B$782,L$11)+'СЕТ СН'!$F$11+СВЦЭМ!$D$10+'СЕТ СН'!$F$5-'СЕТ СН'!$F$21</f>
        <v>4691.4817573300006</v>
      </c>
      <c r="M39" s="36">
        <f>SUMIFS(СВЦЭМ!$D$39:$D$782,СВЦЭМ!$A$39:$A$782,$A39,СВЦЭМ!$B$39:$B$782,M$11)+'СЕТ СН'!$F$11+СВЦЭМ!$D$10+'СЕТ СН'!$F$5-'СЕТ СН'!$F$21</f>
        <v>4688.0404496299998</v>
      </c>
      <c r="N39" s="36">
        <f>SUMIFS(СВЦЭМ!$D$39:$D$782,СВЦЭМ!$A$39:$A$782,$A39,СВЦЭМ!$B$39:$B$782,N$11)+'СЕТ СН'!$F$11+СВЦЭМ!$D$10+'СЕТ СН'!$F$5-'СЕТ СН'!$F$21</f>
        <v>4698.8218115300006</v>
      </c>
      <c r="O39" s="36">
        <f>SUMIFS(СВЦЭМ!$D$39:$D$782,СВЦЭМ!$A$39:$A$782,$A39,СВЦЭМ!$B$39:$B$782,O$11)+'СЕТ СН'!$F$11+СВЦЭМ!$D$10+'СЕТ СН'!$F$5-'СЕТ СН'!$F$21</f>
        <v>4708.82444906</v>
      </c>
      <c r="P39" s="36">
        <f>SUMIFS(СВЦЭМ!$D$39:$D$782,СВЦЭМ!$A$39:$A$782,$A39,СВЦЭМ!$B$39:$B$782,P$11)+'СЕТ СН'!$F$11+СВЦЭМ!$D$10+'СЕТ СН'!$F$5-'СЕТ СН'!$F$21</f>
        <v>4717.7975666300008</v>
      </c>
      <c r="Q39" s="36">
        <f>SUMIFS(СВЦЭМ!$D$39:$D$782,СВЦЭМ!$A$39:$A$782,$A39,СВЦЭМ!$B$39:$B$782,Q$11)+'СЕТ СН'!$F$11+СВЦЭМ!$D$10+'СЕТ СН'!$F$5-'СЕТ СН'!$F$21</f>
        <v>4724.8050269300002</v>
      </c>
      <c r="R39" s="36">
        <f>SUMIFS(СВЦЭМ!$D$39:$D$782,СВЦЭМ!$A$39:$A$782,$A39,СВЦЭМ!$B$39:$B$782,R$11)+'СЕТ СН'!$F$11+СВЦЭМ!$D$10+'СЕТ СН'!$F$5-'СЕТ СН'!$F$21</f>
        <v>4721.1595536599998</v>
      </c>
      <c r="S39" s="36">
        <f>SUMIFS(СВЦЭМ!$D$39:$D$782,СВЦЭМ!$A$39:$A$782,$A39,СВЦЭМ!$B$39:$B$782,S$11)+'СЕТ СН'!$F$11+СВЦЭМ!$D$10+'СЕТ СН'!$F$5-'СЕТ СН'!$F$21</f>
        <v>4697.4472719200003</v>
      </c>
      <c r="T39" s="36">
        <f>SUMIFS(СВЦЭМ!$D$39:$D$782,СВЦЭМ!$A$39:$A$782,$A39,СВЦЭМ!$B$39:$B$782,T$11)+'СЕТ СН'!$F$11+СВЦЭМ!$D$10+'СЕТ СН'!$F$5-'СЕТ СН'!$F$21</f>
        <v>4650.7297502800002</v>
      </c>
      <c r="U39" s="36">
        <f>SUMIFS(СВЦЭМ!$D$39:$D$782,СВЦЭМ!$A$39:$A$782,$A39,СВЦЭМ!$B$39:$B$782,U$11)+'СЕТ СН'!$F$11+СВЦЭМ!$D$10+'СЕТ СН'!$F$5-'СЕТ СН'!$F$21</f>
        <v>4649.3456828300004</v>
      </c>
      <c r="V39" s="36">
        <f>SUMIFS(СВЦЭМ!$D$39:$D$782,СВЦЭМ!$A$39:$A$782,$A39,СВЦЭМ!$B$39:$B$782,V$11)+'СЕТ СН'!$F$11+СВЦЭМ!$D$10+'СЕТ СН'!$F$5-'СЕТ СН'!$F$21</f>
        <v>4670.4288535600008</v>
      </c>
      <c r="W39" s="36">
        <f>SUMIFS(СВЦЭМ!$D$39:$D$782,СВЦЭМ!$A$39:$A$782,$A39,СВЦЭМ!$B$39:$B$782,W$11)+'СЕТ СН'!$F$11+СВЦЭМ!$D$10+'СЕТ СН'!$F$5-'СЕТ СН'!$F$21</f>
        <v>4689.2043986000008</v>
      </c>
      <c r="X39" s="36">
        <f>SUMIFS(СВЦЭМ!$D$39:$D$782,СВЦЭМ!$A$39:$A$782,$A39,СВЦЭМ!$B$39:$B$782,X$11)+'СЕТ СН'!$F$11+СВЦЭМ!$D$10+'СЕТ СН'!$F$5-'СЕТ СН'!$F$21</f>
        <v>4725.4969453200001</v>
      </c>
      <c r="Y39" s="36">
        <f>SUMIFS(СВЦЭМ!$D$39:$D$782,СВЦЭМ!$A$39:$A$782,$A39,СВЦЭМ!$B$39:$B$782,Y$11)+'СЕТ СН'!$F$11+СВЦЭМ!$D$10+'СЕТ СН'!$F$5-'СЕТ СН'!$F$21</f>
        <v>4745.8430171100008</v>
      </c>
    </row>
    <row r="40" spans="1:27" ht="15.75" x14ac:dyDescent="0.2">
      <c r="A40" s="35">
        <f t="shared" si="0"/>
        <v>45320</v>
      </c>
      <c r="B40" s="36">
        <f>SUMIFS(СВЦЭМ!$D$39:$D$782,СВЦЭМ!$A$39:$A$782,$A40,СВЦЭМ!$B$39:$B$782,B$11)+'СЕТ СН'!$F$11+СВЦЭМ!$D$10+'СЕТ СН'!$F$5-'СЕТ СН'!$F$21</f>
        <v>4770.9430046699999</v>
      </c>
      <c r="C40" s="36">
        <f>SUMIFS(СВЦЭМ!$D$39:$D$782,СВЦЭМ!$A$39:$A$782,$A40,СВЦЭМ!$B$39:$B$782,C$11)+'СЕТ СН'!$F$11+СВЦЭМ!$D$10+'СЕТ СН'!$F$5-'СЕТ СН'!$F$21</f>
        <v>4805.4678177700007</v>
      </c>
      <c r="D40" s="36">
        <f>SUMIFS(СВЦЭМ!$D$39:$D$782,СВЦЭМ!$A$39:$A$782,$A40,СВЦЭМ!$B$39:$B$782,D$11)+'СЕТ СН'!$F$11+СВЦЭМ!$D$10+'СЕТ СН'!$F$5-'СЕТ СН'!$F$21</f>
        <v>4816.31182627</v>
      </c>
      <c r="E40" s="36">
        <f>SUMIFS(СВЦЭМ!$D$39:$D$782,СВЦЭМ!$A$39:$A$782,$A40,СВЦЭМ!$B$39:$B$782,E$11)+'СЕТ СН'!$F$11+СВЦЭМ!$D$10+'СЕТ СН'!$F$5-'СЕТ СН'!$F$21</f>
        <v>4827.6893520000003</v>
      </c>
      <c r="F40" s="36">
        <f>SUMIFS(СВЦЭМ!$D$39:$D$782,СВЦЭМ!$A$39:$A$782,$A40,СВЦЭМ!$B$39:$B$782,F$11)+'СЕТ СН'!$F$11+СВЦЭМ!$D$10+'СЕТ СН'!$F$5-'СЕТ СН'!$F$21</f>
        <v>4826.5165147200005</v>
      </c>
      <c r="G40" s="36">
        <f>SUMIFS(СВЦЭМ!$D$39:$D$782,СВЦЭМ!$A$39:$A$782,$A40,СВЦЭМ!$B$39:$B$782,G$11)+'СЕТ СН'!$F$11+СВЦЭМ!$D$10+'СЕТ СН'!$F$5-'СЕТ СН'!$F$21</f>
        <v>4801.1900318900007</v>
      </c>
      <c r="H40" s="36">
        <f>SUMIFS(СВЦЭМ!$D$39:$D$782,СВЦЭМ!$A$39:$A$782,$A40,СВЦЭМ!$B$39:$B$782,H$11)+'СЕТ СН'!$F$11+СВЦЭМ!$D$10+'СЕТ СН'!$F$5-'СЕТ СН'!$F$21</f>
        <v>4773.4368387100003</v>
      </c>
      <c r="I40" s="36">
        <f>SUMIFS(СВЦЭМ!$D$39:$D$782,СВЦЭМ!$A$39:$A$782,$A40,СВЦЭМ!$B$39:$B$782,I$11)+'СЕТ СН'!$F$11+СВЦЭМ!$D$10+'СЕТ СН'!$F$5-'СЕТ СН'!$F$21</f>
        <v>4742.9695631900004</v>
      </c>
      <c r="J40" s="36">
        <f>SUMIFS(СВЦЭМ!$D$39:$D$782,СВЦЭМ!$A$39:$A$782,$A40,СВЦЭМ!$B$39:$B$782,J$11)+'СЕТ СН'!$F$11+СВЦЭМ!$D$10+'СЕТ СН'!$F$5-'СЕТ СН'!$F$21</f>
        <v>4706.0108706200008</v>
      </c>
      <c r="K40" s="36">
        <f>SUMIFS(СВЦЭМ!$D$39:$D$782,СВЦЭМ!$A$39:$A$782,$A40,СВЦЭМ!$B$39:$B$782,K$11)+'СЕТ СН'!$F$11+СВЦЭМ!$D$10+'СЕТ СН'!$F$5-'СЕТ СН'!$F$21</f>
        <v>4679.1280352700005</v>
      </c>
      <c r="L40" s="36">
        <f>SUMIFS(СВЦЭМ!$D$39:$D$782,СВЦЭМ!$A$39:$A$782,$A40,СВЦЭМ!$B$39:$B$782,L$11)+'СЕТ СН'!$F$11+СВЦЭМ!$D$10+'СЕТ СН'!$F$5-'СЕТ СН'!$F$21</f>
        <v>4669.0588860000007</v>
      </c>
      <c r="M40" s="36">
        <f>SUMIFS(СВЦЭМ!$D$39:$D$782,СВЦЭМ!$A$39:$A$782,$A40,СВЦЭМ!$B$39:$B$782,M$11)+'СЕТ СН'!$F$11+СВЦЭМ!$D$10+'СЕТ СН'!$F$5-'СЕТ СН'!$F$21</f>
        <v>4687.4171086400002</v>
      </c>
      <c r="N40" s="36">
        <f>SUMIFS(СВЦЭМ!$D$39:$D$782,СВЦЭМ!$A$39:$A$782,$A40,СВЦЭМ!$B$39:$B$782,N$11)+'СЕТ СН'!$F$11+СВЦЭМ!$D$10+'СЕТ СН'!$F$5-'СЕТ СН'!$F$21</f>
        <v>4712.6120984300005</v>
      </c>
      <c r="O40" s="36">
        <f>SUMIFS(СВЦЭМ!$D$39:$D$782,СВЦЭМ!$A$39:$A$782,$A40,СВЦЭМ!$B$39:$B$782,O$11)+'СЕТ СН'!$F$11+СВЦЭМ!$D$10+'СЕТ СН'!$F$5-'СЕТ СН'!$F$21</f>
        <v>4726.8329392900005</v>
      </c>
      <c r="P40" s="36">
        <f>SUMIFS(СВЦЭМ!$D$39:$D$782,СВЦЭМ!$A$39:$A$782,$A40,СВЦЭМ!$B$39:$B$782,P$11)+'СЕТ СН'!$F$11+СВЦЭМ!$D$10+'СЕТ СН'!$F$5-'СЕТ СН'!$F$21</f>
        <v>4736.5500935</v>
      </c>
      <c r="Q40" s="36">
        <f>SUMIFS(СВЦЭМ!$D$39:$D$782,СВЦЭМ!$A$39:$A$782,$A40,СВЦЭМ!$B$39:$B$782,Q$11)+'СЕТ СН'!$F$11+СВЦЭМ!$D$10+'СЕТ СН'!$F$5-'СЕТ СН'!$F$21</f>
        <v>4748.0380620599999</v>
      </c>
      <c r="R40" s="36">
        <f>SUMIFS(СВЦЭМ!$D$39:$D$782,СВЦЭМ!$A$39:$A$782,$A40,СВЦЭМ!$B$39:$B$782,R$11)+'СЕТ СН'!$F$11+СВЦЭМ!$D$10+'СЕТ СН'!$F$5-'СЕТ СН'!$F$21</f>
        <v>4741.9178382800001</v>
      </c>
      <c r="S40" s="36">
        <f>SUMIFS(СВЦЭМ!$D$39:$D$782,СВЦЭМ!$A$39:$A$782,$A40,СВЦЭМ!$B$39:$B$782,S$11)+'СЕТ СН'!$F$11+СВЦЭМ!$D$10+'СЕТ СН'!$F$5-'СЕТ СН'!$F$21</f>
        <v>4716.2354498800005</v>
      </c>
      <c r="T40" s="36">
        <f>SUMIFS(СВЦЭМ!$D$39:$D$782,СВЦЭМ!$A$39:$A$782,$A40,СВЦЭМ!$B$39:$B$782,T$11)+'СЕТ СН'!$F$11+СВЦЭМ!$D$10+'СЕТ СН'!$F$5-'СЕТ СН'!$F$21</f>
        <v>4675.5290884000005</v>
      </c>
      <c r="U40" s="36">
        <f>SUMIFS(СВЦЭМ!$D$39:$D$782,СВЦЭМ!$A$39:$A$782,$A40,СВЦЭМ!$B$39:$B$782,U$11)+'СЕТ СН'!$F$11+СВЦЭМ!$D$10+'СЕТ СН'!$F$5-'СЕТ СН'!$F$21</f>
        <v>4678.7854285400008</v>
      </c>
      <c r="V40" s="36">
        <f>SUMIFS(СВЦЭМ!$D$39:$D$782,СВЦЭМ!$A$39:$A$782,$A40,СВЦЭМ!$B$39:$B$782,V$11)+'СЕТ СН'!$F$11+СВЦЭМ!$D$10+'СЕТ СН'!$F$5-'СЕТ СН'!$F$21</f>
        <v>4691.89984465</v>
      </c>
      <c r="W40" s="36">
        <f>SUMIFS(СВЦЭМ!$D$39:$D$782,СВЦЭМ!$A$39:$A$782,$A40,СВЦЭМ!$B$39:$B$782,W$11)+'СЕТ СН'!$F$11+СВЦЭМ!$D$10+'СЕТ СН'!$F$5-'СЕТ СН'!$F$21</f>
        <v>4708.6835891200008</v>
      </c>
      <c r="X40" s="36">
        <f>SUMIFS(СВЦЭМ!$D$39:$D$782,СВЦЭМ!$A$39:$A$782,$A40,СВЦЭМ!$B$39:$B$782,X$11)+'СЕТ СН'!$F$11+СВЦЭМ!$D$10+'СЕТ СН'!$F$5-'СЕТ СН'!$F$21</f>
        <v>4735.8897371600005</v>
      </c>
      <c r="Y40" s="36">
        <f>SUMIFS(СВЦЭМ!$D$39:$D$782,СВЦЭМ!$A$39:$A$782,$A40,СВЦЭМ!$B$39:$B$782,Y$11)+'СЕТ СН'!$F$11+СВЦЭМ!$D$10+'СЕТ СН'!$F$5-'СЕТ СН'!$F$21</f>
        <v>4756.8247521900003</v>
      </c>
    </row>
    <row r="41" spans="1:27" ht="15.75" x14ac:dyDescent="0.2">
      <c r="A41" s="35">
        <f t="shared" si="0"/>
        <v>45321</v>
      </c>
      <c r="B41" s="36">
        <f>SUMIFS(СВЦЭМ!$D$39:$D$782,СВЦЭМ!$A$39:$A$782,$A41,СВЦЭМ!$B$39:$B$782,B$11)+'СЕТ СН'!$F$11+СВЦЭМ!$D$10+'СЕТ СН'!$F$5-'СЕТ СН'!$F$21</f>
        <v>4853.2903504900005</v>
      </c>
      <c r="C41" s="36">
        <f>SUMIFS(СВЦЭМ!$D$39:$D$782,СВЦЭМ!$A$39:$A$782,$A41,СВЦЭМ!$B$39:$B$782,C$11)+'СЕТ СН'!$F$11+СВЦЭМ!$D$10+'СЕТ СН'!$F$5-'СЕТ СН'!$F$21</f>
        <v>4872.6519400300003</v>
      </c>
      <c r="D41" s="36">
        <f>SUMIFS(СВЦЭМ!$D$39:$D$782,СВЦЭМ!$A$39:$A$782,$A41,СВЦЭМ!$B$39:$B$782,D$11)+'СЕТ СН'!$F$11+СВЦЭМ!$D$10+'СЕТ СН'!$F$5-'СЕТ СН'!$F$21</f>
        <v>4898.7713908700007</v>
      </c>
      <c r="E41" s="36">
        <f>SUMIFS(СВЦЭМ!$D$39:$D$782,СВЦЭМ!$A$39:$A$782,$A41,СВЦЭМ!$B$39:$B$782,E$11)+'СЕТ СН'!$F$11+СВЦЭМ!$D$10+'СЕТ СН'!$F$5-'СЕТ СН'!$F$21</f>
        <v>4910.9950668300007</v>
      </c>
      <c r="F41" s="36">
        <f>SUMIFS(СВЦЭМ!$D$39:$D$782,СВЦЭМ!$A$39:$A$782,$A41,СВЦЭМ!$B$39:$B$782,F$11)+'СЕТ СН'!$F$11+СВЦЭМ!$D$10+'СЕТ СН'!$F$5-'СЕТ СН'!$F$21</f>
        <v>4903.3974327800006</v>
      </c>
      <c r="G41" s="36">
        <f>SUMIFS(СВЦЭМ!$D$39:$D$782,СВЦЭМ!$A$39:$A$782,$A41,СВЦЭМ!$B$39:$B$782,G$11)+'СЕТ СН'!$F$11+СВЦЭМ!$D$10+'СЕТ СН'!$F$5-'СЕТ СН'!$F$21</f>
        <v>4877.9857891199999</v>
      </c>
      <c r="H41" s="36">
        <f>SUMIFS(СВЦЭМ!$D$39:$D$782,СВЦЭМ!$A$39:$A$782,$A41,СВЦЭМ!$B$39:$B$782,H$11)+'СЕТ СН'!$F$11+СВЦЭМ!$D$10+'СЕТ СН'!$F$5-'СЕТ СН'!$F$21</f>
        <v>4823.0581163900006</v>
      </c>
      <c r="I41" s="36">
        <f>SUMIFS(СВЦЭМ!$D$39:$D$782,СВЦЭМ!$A$39:$A$782,$A41,СВЦЭМ!$B$39:$B$782,I$11)+'СЕТ СН'!$F$11+СВЦЭМ!$D$10+'СЕТ СН'!$F$5-'СЕТ СН'!$F$21</f>
        <v>4793.5494049300005</v>
      </c>
      <c r="J41" s="36">
        <f>SUMIFS(СВЦЭМ!$D$39:$D$782,СВЦЭМ!$A$39:$A$782,$A41,СВЦЭМ!$B$39:$B$782,J$11)+'СЕТ СН'!$F$11+СВЦЭМ!$D$10+'СЕТ СН'!$F$5-'СЕТ СН'!$F$21</f>
        <v>4728.3245120900001</v>
      </c>
      <c r="K41" s="36">
        <f>SUMIFS(СВЦЭМ!$D$39:$D$782,СВЦЭМ!$A$39:$A$782,$A41,СВЦЭМ!$B$39:$B$782,K$11)+'СЕТ СН'!$F$11+СВЦЭМ!$D$10+'СЕТ СН'!$F$5-'СЕТ СН'!$F$21</f>
        <v>4712.7689860500004</v>
      </c>
      <c r="L41" s="36">
        <f>SUMIFS(СВЦЭМ!$D$39:$D$782,СВЦЭМ!$A$39:$A$782,$A41,СВЦЭМ!$B$39:$B$782,L$11)+'СЕТ СН'!$F$11+СВЦЭМ!$D$10+'СЕТ СН'!$F$5-'СЕТ СН'!$F$21</f>
        <v>4728.6564688899998</v>
      </c>
      <c r="M41" s="36">
        <f>SUMIFS(СВЦЭМ!$D$39:$D$782,СВЦЭМ!$A$39:$A$782,$A41,СВЦЭМ!$B$39:$B$782,M$11)+'СЕТ СН'!$F$11+СВЦЭМ!$D$10+'СЕТ СН'!$F$5-'СЕТ СН'!$F$21</f>
        <v>4807.1306288400001</v>
      </c>
      <c r="N41" s="36">
        <f>SUMIFS(СВЦЭМ!$D$39:$D$782,СВЦЭМ!$A$39:$A$782,$A41,СВЦЭМ!$B$39:$B$782,N$11)+'СЕТ СН'!$F$11+СВЦЭМ!$D$10+'СЕТ СН'!$F$5-'СЕТ СН'!$F$21</f>
        <v>4848.0633419000005</v>
      </c>
      <c r="O41" s="36">
        <f>SUMIFS(СВЦЭМ!$D$39:$D$782,СВЦЭМ!$A$39:$A$782,$A41,СВЦЭМ!$B$39:$B$782,O$11)+'СЕТ СН'!$F$11+СВЦЭМ!$D$10+'СЕТ СН'!$F$5-'СЕТ СН'!$F$21</f>
        <v>4865.9221412100005</v>
      </c>
      <c r="P41" s="36">
        <f>SUMIFS(СВЦЭМ!$D$39:$D$782,СВЦЭМ!$A$39:$A$782,$A41,СВЦЭМ!$B$39:$B$782,P$11)+'СЕТ СН'!$F$11+СВЦЭМ!$D$10+'СЕТ СН'!$F$5-'СЕТ СН'!$F$21</f>
        <v>4882.8576814200005</v>
      </c>
      <c r="Q41" s="36">
        <f>SUMIFS(СВЦЭМ!$D$39:$D$782,СВЦЭМ!$A$39:$A$782,$A41,СВЦЭМ!$B$39:$B$782,Q$11)+'СЕТ СН'!$F$11+СВЦЭМ!$D$10+'СЕТ СН'!$F$5-'СЕТ СН'!$F$21</f>
        <v>4898.4645804800002</v>
      </c>
      <c r="R41" s="36">
        <f>SUMIFS(СВЦЭМ!$D$39:$D$782,СВЦЭМ!$A$39:$A$782,$A41,СВЦЭМ!$B$39:$B$782,R$11)+'СЕТ СН'!$F$11+СВЦЭМ!$D$10+'СЕТ СН'!$F$5-'СЕТ СН'!$F$21</f>
        <v>4897.02163681</v>
      </c>
      <c r="S41" s="36">
        <f>SUMIFS(СВЦЭМ!$D$39:$D$782,СВЦЭМ!$A$39:$A$782,$A41,СВЦЭМ!$B$39:$B$782,S$11)+'СЕТ СН'!$F$11+СВЦЭМ!$D$10+'СЕТ СН'!$F$5-'СЕТ СН'!$F$21</f>
        <v>4876.6122098800006</v>
      </c>
      <c r="T41" s="36">
        <f>SUMIFS(СВЦЭМ!$D$39:$D$782,СВЦЭМ!$A$39:$A$782,$A41,СВЦЭМ!$B$39:$B$782,T$11)+'СЕТ СН'!$F$11+СВЦЭМ!$D$10+'СЕТ СН'!$F$5-'СЕТ СН'!$F$21</f>
        <v>4790.47587458</v>
      </c>
      <c r="U41" s="36">
        <f>SUMIFS(СВЦЭМ!$D$39:$D$782,СВЦЭМ!$A$39:$A$782,$A41,СВЦЭМ!$B$39:$B$782,U$11)+'СЕТ СН'!$F$11+СВЦЭМ!$D$10+'СЕТ СН'!$F$5-'СЕТ СН'!$F$21</f>
        <v>4760.1445373700008</v>
      </c>
      <c r="V41" s="36">
        <f>SUMIFS(СВЦЭМ!$D$39:$D$782,СВЦЭМ!$A$39:$A$782,$A41,СВЦЭМ!$B$39:$B$782,V$11)+'СЕТ СН'!$F$11+СВЦЭМ!$D$10+'СЕТ СН'!$F$5-'СЕТ СН'!$F$21</f>
        <v>4785.4133981600007</v>
      </c>
      <c r="W41" s="36">
        <f>SUMIFS(СВЦЭМ!$D$39:$D$782,СВЦЭМ!$A$39:$A$782,$A41,СВЦЭМ!$B$39:$B$782,W$11)+'СЕТ СН'!$F$11+СВЦЭМ!$D$10+'СЕТ СН'!$F$5-'СЕТ СН'!$F$21</f>
        <v>4763.3947320699999</v>
      </c>
      <c r="X41" s="36">
        <f>SUMIFS(СВЦЭМ!$D$39:$D$782,СВЦЭМ!$A$39:$A$782,$A41,СВЦЭМ!$B$39:$B$782,X$11)+'СЕТ СН'!$F$11+СВЦЭМ!$D$10+'СЕТ СН'!$F$5-'СЕТ СН'!$F$21</f>
        <v>4785.0588122700001</v>
      </c>
      <c r="Y41" s="36">
        <f>SUMIFS(СВЦЭМ!$D$39:$D$782,СВЦЭМ!$A$39:$A$782,$A41,СВЦЭМ!$B$39:$B$782,Y$11)+'СЕТ СН'!$F$11+СВЦЭМ!$D$10+'СЕТ СН'!$F$5-'СЕТ СН'!$F$21</f>
        <v>4816.1831202499998</v>
      </c>
    </row>
    <row r="42" spans="1:27" ht="15.75" x14ac:dyDescent="0.2">
      <c r="A42" s="35">
        <f t="shared" si="0"/>
        <v>45322</v>
      </c>
      <c r="B42" s="36">
        <f>SUMIFS(СВЦЭМ!$D$39:$D$782,СВЦЭМ!$A$39:$A$782,$A42,СВЦЭМ!$B$39:$B$782,B$11)+'СЕТ СН'!$F$11+СВЦЭМ!$D$10+'СЕТ СН'!$F$5-'СЕТ СН'!$F$21</f>
        <v>4863.9861129600004</v>
      </c>
      <c r="C42" s="36">
        <f>SUMIFS(СВЦЭМ!$D$39:$D$782,СВЦЭМ!$A$39:$A$782,$A42,СВЦЭМ!$B$39:$B$782,C$11)+'СЕТ СН'!$F$11+СВЦЭМ!$D$10+'СЕТ СН'!$F$5-'СЕТ СН'!$F$21</f>
        <v>4912.3448350500003</v>
      </c>
      <c r="D42" s="36">
        <f>SUMIFS(СВЦЭМ!$D$39:$D$782,СВЦЭМ!$A$39:$A$782,$A42,СВЦЭМ!$B$39:$B$782,D$11)+'СЕТ СН'!$F$11+СВЦЭМ!$D$10+'СЕТ СН'!$F$5-'СЕТ СН'!$F$21</f>
        <v>4925.3433912400005</v>
      </c>
      <c r="E42" s="36">
        <f>SUMIFS(СВЦЭМ!$D$39:$D$782,СВЦЭМ!$A$39:$A$782,$A42,СВЦЭМ!$B$39:$B$782,E$11)+'СЕТ СН'!$F$11+СВЦЭМ!$D$10+'СЕТ СН'!$F$5-'СЕТ СН'!$F$21</f>
        <v>4942.5810848600004</v>
      </c>
      <c r="F42" s="36">
        <f>SUMIFS(СВЦЭМ!$D$39:$D$782,СВЦЭМ!$A$39:$A$782,$A42,СВЦЭМ!$B$39:$B$782,F$11)+'СЕТ СН'!$F$11+СВЦЭМ!$D$10+'СЕТ СН'!$F$5-'СЕТ СН'!$F$21</f>
        <v>4934.6647971700004</v>
      </c>
      <c r="G42" s="36">
        <f>SUMIFS(СВЦЭМ!$D$39:$D$782,СВЦЭМ!$A$39:$A$782,$A42,СВЦЭМ!$B$39:$B$782,G$11)+'СЕТ СН'!$F$11+СВЦЭМ!$D$10+'СЕТ СН'!$F$5-'СЕТ СН'!$F$21</f>
        <v>4907.4521091900006</v>
      </c>
      <c r="H42" s="36">
        <f>SUMIFS(СВЦЭМ!$D$39:$D$782,СВЦЭМ!$A$39:$A$782,$A42,СВЦЭМ!$B$39:$B$782,H$11)+'СЕТ СН'!$F$11+СВЦЭМ!$D$10+'СЕТ СН'!$F$5-'СЕТ СН'!$F$21</f>
        <v>4851.8605096199999</v>
      </c>
      <c r="I42" s="36">
        <f>SUMIFS(СВЦЭМ!$D$39:$D$782,СВЦЭМ!$A$39:$A$782,$A42,СВЦЭМ!$B$39:$B$782,I$11)+'СЕТ СН'!$F$11+СВЦЭМ!$D$10+'СЕТ СН'!$F$5-'СЕТ СН'!$F$21</f>
        <v>4809.65661937</v>
      </c>
      <c r="J42" s="36">
        <f>SUMIFS(СВЦЭМ!$D$39:$D$782,СВЦЭМ!$A$39:$A$782,$A42,СВЦЭМ!$B$39:$B$782,J$11)+'СЕТ СН'!$F$11+СВЦЭМ!$D$10+'СЕТ СН'!$F$5-'СЕТ СН'!$F$21</f>
        <v>4770.0693098700003</v>
      </c>
      <c r="K42" s="36">
        <f>SUMIFS(СВЦЭМ!$D$39:$D$782,СВЦЭМ!$A$39:$A$782,$A42,СВЦЭМ!$B$39:$B$782,K$11)+'СЕТ СН'!$F$11+СВЦЭМ!$D$10+'СЕТ СН'!$F$5-'СЕТ СН'!$F$21</f>
        <v>4739.7487358500002</v>
      </c>
      <c r="L42" s="36">
        <f>SUMIFS(СВЦЭМ!$D$39:$D$782,СВЦЭМ!$A$39:$A$782,$A42,СВЦЭМ!$B$39:$B$782,L$11)+'СЕТ СН'!$F$11+СВЦЭМ!$D$10+'СЕТ СН'!$F$5-'СЕТ СН'!$F$21</f>
        <v>4739.9827301200003</v>
      </c>
      <c r="M42" s="36">
        <f>SUMIFS(СВЦЭМ!$D$39:$D$782,СВЦЭМ!$A$39:$A$782,$A42,СВЦЭМ!$B$39:$B$782,M$11)+'СЕТ СН'!$F$11+СВЦЭМ!$D$10+'СЕТ СН'!$F$5-'СЕТ СН'!$F$21</f>
        <v>4870.2171117300004</v>
      </c>
      <c r="N42" s="36">
        <f>SUMIFS(СВЦЭМ!$D$39:$D$782,СВЦЭМ!$A$39:$A$782,$A42,СВЦЭМ!$B$39:$B$782,N$11)+'СЕТ СН'!$F$11+СВЦЭМ!$D$10+'СЕТ СН'!$F$5-'СЕТ СН'!$F$21</f>
        <v>4899.3606941200005</v>
      </c>
      <c r="O42" s="36">
        <f>SUMIFS(СВЦЭМ!$D$39:$D$782,СВЦЭМ!$A$39:$A$782,$A42,СВЦЭМ!$B$39:$B$782,O$11)+'СЕТ СН'!$F$11+СВЦЭМ!$D$10+'СЕТ СН'!$F$5-'СЕТ СН'!$F$21</f>
        <v>4916.2312047800006</v>
      </c>
      <c r="P42" s="36">
        <f>SUMIFS(СВЦЭМ!$D$39:$D$782,СВЦЭМ!$A$39:$A$782,$A42,СВЦЭМ!$B$39:$B$782,P$11)+'СЕТ СН'!$F$11+СВЦЭМ!$D$10+'СЕТ СН'!$F$5-'СЕТ СН'!$F$21</f>
        <v>4933.5534969099999</v>
      </c>
      <c r="Q42" s="36">
        <f>SUMIFS(СВЦЭМ!$D$39:$D$782,СВЦЭМ!$A$39:$A$782,$A42,СВЦЭМ!$B$39:$B$782,Q$11)+'СЕТ СН'!$F$11+СВЦЭМ!$D$10+'СЕТ СН'!$F$5-'СЕТ СН'!$F$21</f>
        <v>4953.8538469200003</v>
      </c>
      <c r="R42" s="36">
        <f>SUMIFS(СВЦЭМ!$D$39:$D$782,СВЦЭМ!$A$39:$A$782,$A42,СВЦЭМ!$B$39:$B$782,R$11)+'СЕТ СН'!$F$11+СВЦЭМ!$D$10+'СЕТ СН'!$F$5-'СЕТ СН'!$F$21</f>
        <v>4951.9709229199998</v>
      </c>
      <c r="S42" s="36">
        <f>SUMIFS(СВЦЭМ!$D$39:$D$782,СВЦЭМ!$A$39:$A$782,$A42,СВЦЭМ!$B$39:$B$782,S$11)+'СЕТ СН'!$F$11+СВЦЭМ!$D$10+'СЕТ СН'!$F$5-'СЕТ СН'!$F$21</f>
        <v>4915.2791045000004</v>
      </c>
      <c r="T42" s="36">
        <f>SUMIFS(СВЦЭМ!$D$39:$D$782,СВЦЭМ!$A$39:$A$782,$A42,СВЦЭМ!$B$39:$B$782,T$11)+'СЕТ СН'!$F$11+СВЦЭМ!$D$10+'СЕТ СН'!$F$5-'СЕТ СН'!$F$21</f>
        <v>4839.3351164300002</v>
      </c>
      <c r="U42" s="36">
        <f>SUMIFS(СВЦЭМ!$D$39:$D$782,СВЦЭМ!$A$39:$A$782,$A42,СВЦЭМ!$B$39:$B$782,U$11)+'СЕТ СН'!$F$11+СВЦЭМ!$D$10+'СЕТ СН'!$F$5-'СЕТ СН'!$F$21</f>
        <v>4822.4823609200002</v>
      </c>
      <c r="V42" s="36">
        <f>SUMIFS(СВЦЭМ!$D$39:$D$782,СВЦЭМ!$A$39:$A$782,$A42,СВЦЭМ!$B$39:$B$782,V$11)+'СЕТ СН'!$F$11+СВЦЭМ!$D$10+'СЕТ СН'!$F$5-'СЕТ СН'!$F$21</f>
        <v>4789.8057933400005</v>
      </c>
      <c r="W42" s="36">
        <f>SUMIFS(СВЦЭМ!$D$39:$D$782,СВЦЭМ!$A$39:$A$782,$A42,СВЦЭМ!$B$39:$B$782,W$11)+'СЕТ СН'!$F$11+СВЦЭМ!$D$10+'СЕТ СН'!$F$5-'СЕТ СН'!$F$21</f>
        <v>4771.3504665</v>
      </c>
      <c r="X42" s="36">
        <f>SUMIFS(СВЦЭМ!$D$39:$D$782,СВЦЭМ!$A$39:$A$782,$A42,СВЦЭМ!$B$39:$B$782,X$11)+'СЕТ СН'!$F$11+СВЦЭМ!$D$10+'СЕТ СН'!$F$5-'СЕТ СН'!$F$21</f>
        <v>4789.8514812100002</v>
      </c>
      <c r="Y42" s="36">
        <f>SUMIFS(СВЦЭМ!$D$39:$D$782,СВЦЭМ!$A$39:$A$782,$A42,СВЦЭМ!$B$39:$B$782,Y$11)+'СЕТ СН'!$F$11+СВЦЭМ!$D$10+'СЕТ СН'!$F$5-'СЕТ СН'!$F$21</f>
        <v>4821.9037871199998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01.01.2024</v>
      </c>
      <c r="B48" s="36">
        <f>SUMIFS(СВЦЭМ!$D$39:$D$782,СВЦЭМ!$A$39:$A$782,$A48,СВЦЭМ!$B$39:$B$782,B$47)+'СЕТ СН'!$G$11+СВЦЭМ!$D$10+'СЕТ СН'!$G$5-'СЕТ СН'!$G$21</f>
        <v>5419.1806745000004</v>
      </c>
      <c r="C48" s="36">
        <f>SUMIFS(СВЦЭМ!$D$39:$D$782,СВЦЭМ!$A$39:$A$782,$A48,СВЦЭМ!$B$39:$B$782,C$47)+'СЕТ СН'!$G$11+СВЦЭМ!$D$10+'СЕТ СН'!$G$5-'СЕТ СН'!$G$21</f>
        <v>5447.03326079</v>
      </c>
      <c r="D48" s="36">
        <f>SUMIFS(СВЦЭМ!$D$39:$D$782,СВЦЭМ!$A$39:$A$782,$A48,СВЦЭМ!$B$39:$B$782,D$47)+'СЕТ СН'!$G$11+СВЦЭМ!$D$10+'СЕТ СН'!$G$5-'СЕТ СН'!$G$21</f>
        <v>5457.58145642</v>
      </c>
      <c r="E48" s="36">
        <f>SUMIFS(СВЦЭМ!$D$39:$D$782,СВЦЭМ!$A$39:$A$782,$A48,СВЦЭМ!$B$39:$B$782,E$47)+'СЕТ СН'!$G$11+СВЦЭМ!$D$10+'СЕТ СН'!$G$5-'СЕТ СН'!$G$21</f>
        <v>5485.3800207100003</v>
      </c>
      <c r="F48" s="36">
        <f>SUMIFS(СВЦЭМ!$D$39:$D$782,СВЦЭМ!$A$39:$A$782,$A48,СВЦЭМ!$B$39:$B$782,F$47)+'СЕТ СН'!$G$11+СВЦЭМ!$D$10+'СЕТ СН'!$G$5-'СЕТ СН'!$G$21</f>
        <v>5499.2495720400002</v>
      </c>
      <c r="G48" s="36">
        <f>SUMIFS(СВЦЭМ!$D$39:$D$782,СВЦЭМ!$A$39:$A$782,$A48,СВЦЭМ!$B$39:$B$782,G$47)+'СЕТ СН'!$G$11+СВЦЭМ!$D$10+'СЕТ СН'!$G$5-'СЕТ СН'!$G$21</f>
        <v>5487.9318094600003</v>
      </c>
      <c r="H48" s="36">
        <f>SUMIFS(СВЦЭМ!$D$39:$D$782,СВЦЭМ!$A$39:$A$782,$A48,СВЦЭМ!$B$39:$B$782,H$47)+'СЕТ СН'!$G$11+СВЦЭМ!$D$10+'СЕТ СН'!$G$5-'СЕТ СН'!$G$21</f>
        <v>5486.6507865399999</v>
      </c>
      <c r="I48" s="36">
        <f>SUMIFS(СВЦЭМ!$D$39:$D$782,СВЦЭМ!$A$39:$A$782,$A48,СВЦЭМ!$B$39:$B$782,I$47)+'СЕТ СН'!$G$11+СВЦЭМ!$D$10+'СЕТ СН'!$G$5-'СЕТ СН'!$G$21</f>
        <v>5490.32634839</v>
      </c>
      <c r="J48" s="36">
        <f>SUMIFS(СВЦЭМ!$D$39:$D$782,СВЦЭМ!$A$39:$A$782,$A48,СВЦЭМ!$B$39:$B$782,J$47)+'СЕТ СН'!$G$11+СВЦЭМ!$D$10+'СЕТ СН'!$G$5-'СЕТ СН'!$G$21</f>
        <v>5487.4583845200004</v>
      </c>
      <c r="K48" s="36">
        <f>SUMIFS(СВЦЭМ!$D$39:$D$782,СВЦЭМ!$A$39:$A$782,$A48,СВЦЭМ!$B$39:$B$782,K$47)+'СЕТ СН'!$G$11+СВЦЭМ!$D$10+'СЕТ СН'!$G$5-'СЕТ СН'!$G$21</f>
        <v>5425.0333457100005</v>
      </c>
      <c r="L48" s="36">
        <f>SUMIFS(СВЦЭМ!$D$39:$D$782,СВЦЭМ!$A$39:$A$782,$A48,СВЦЭМ!$B$39:$B$782,L$47)+'СЕТ СН'!$G$11+СВЦЭМ!$D$10+'СЕТ СН'!$G$5-'СЕТ СН'!$G$21</f>
        <v>5415.6493386500006</v>
      </c>
      <c r="M48" s="36">
        <f>SUMIFS(СВЦЭМ!$D$39:$D$782,СВЦЭМ!$A$39:$A$782,$A48,СВЦЭМ!$B$39:$B$782,M$47)+'СЕТ СН'!$G$11+СВЦЭМ!$D$10+'СЕТ СН'!$G$5-'СЕТ СН'!$G$21</f>
        <v>5419.2643026300002</v>
      </c>
      <c r="N48" s="36">
        <f>SUMIFS(СВЦЭМ!$D$39:$D$782,СВЦЭМ!$A$39:$A$782,$A48,СВЦЭМ!$B$39:$B$782,N$47)+'СЕТ СН'!$G$11+СВЦЭМ!$D$10+'СЕТ СН'!$G$5-'СЕТ СН'!$G$21</f>
        <v>5412.1985507900008</v>
      </c>
      <c r="O48" s="36">
        <f>SUMIFS(СВЦЭМ!$D$39:$D$782,СВЦЭМ!$A$39:$A$782,$A48,СВЦЭМ!$B$39:$B$782,O$47)+'СЕТ СН'!$G$11+СВЦЭМ!$D$10+'СЕТ СН'!$G$5-'СЕТ СН'!$G$21</f>
        <v>5423.52938739</v>
      </c>
      <c r="P48" s="36">
        <f>SUMIFS(СВЦЭМ!$D$39:$D$782,СВЦЭМ!$A$39:$A$782,$A48,СВЦЭМ!$B$39:$B$782,P$47)+'СЕТ СН'!$G$11+СВЦЭМ!$D$10+'СЕТ СН'!$G$5-'СЕТ СН'!$G$21</f>
        <v>5449.4827572200002</v>
      </c>
      <c r="Q48" s="36">
        <f>SUMIFS(СВЦЭМ!$D$39:$D$782,СВЦЭМ!$A$39:$A$782,$A48,СВЦЭМ!$B$39:$B$782,Q$47)+'СЕТ СН'!$G$11+СВЦЭМ!$D$10+'СЕТ СН'!$G$5-'СЕТ СН'!$G$21</f>
        <v>5448.1148801300005</v>
      </c>
      <c r="R48" s="36">
        <f>SUMIFS(СВЦЭМ!$D$39:$D$782,СВЦЭМ!$A$39:$A$782,$A48,СВЦЭМ!$B$39:$B$782,R$47)+'СЕТ СН'!$G$11+СВЦЭМ!$D$10+'СЕТ СН'!$G$5-'СЕТ СН'!$G$21</f>
        <v>5448.9707704700004</v>
      </c>
      <c r="S48" s="36">
        <f>SUMIFS(СВЦЭМ!$D$39:$D$782,СВЦЭМ!$A$39:$A$782,$A48,СВЦЭМ!$B$39:$B$782,S$47)+'СЕТ СН'!$G$11+СВЦЭМ!$D$10+'СЕТ СН'!$G$5-'СЕТ СН'!$G$21</f>
        <v>5426.8920188299999</v>
      </c>
      <c r="T48" s="36">
        <f>SUMIFS(СВЦЭМ!$D$39:$D$782,СВЦЭМ!$A$39:$A$782,$A48,СВЦЭМ!$B$39:$B$782,T$47)+'СЕТ СН'!$G$11+СВЦЭМ!$D$10+'СЕТ СН'!$G$5-'СЕТ СН'!$G$21</f>
        <v>5382.7718060400002</v>
      </c>
      <c r="U48" s="36">
        <f>SUMIFS(СВЦЭМ!$D$39:$D$782,СВЦЭМ!$A$39:$A$782,$A48,СВЦЭМ!$B$39:$B$782,U$47)+'СЕТ СН'!$G$11+СВЦЭМ!$D$10+'СЕТ СН'!$G$5-'СЕТ СН'!$G$21</f>
        <v>5378.25912556</v>
      </c>
      <c r="V48" s="36">
        <f>SUMIFS(СВЦЭМ!$D$39:$D$782,СВЦЭМ!$A$39:$A$782,$A48,СВЦЭМ!$B$39:$B$782,V$47)+'СЕТ СН'!$G$11+СВЦЭМ!$D$10+'СЕТ СН'!$G$5-'СЕТ СН'!$G$21</f>
        <v>5388.2951979500003</v>
      </c>
      <c r="W48" s="36">
        <f>SUMIFS(СВЦЭМ!$D$39:$D$782,СВЦЭМ!$A$39:$A$782,$A48,СВЦЭМ!$B$39:$B$782,W$47)+'СЕТ СН'!$G$11+СВЦЭМ!$D$10+'СЕТ СН'!$G$5-'СЕТ СН'!$G$21</f>
        <v>5365.26811645</v>
      </c>
      <c r="X48" s="36">
        <f>SUMIFS(СВЦЭМ!$D$39:$D$782,СВЦЭМ!$A$39:$A$782,$A48,СВЦЭМ!$B$39:$B$782,X$47)+'СЕТ СН'!$G$11+СВЦЭМ!$D$10+'СЕТ СН'!$G$5-'СЕТ СН'!$G$21</f>
        <v>5385.4829382600001</v>
      </c>
      <c r="Y48" s="36">
        <f>SUMIFS(СВЦЭМ!$D$39:$D$782,СВЦЭМ!$A$39:$A$782,$A48,СВЦЭМ!$B$39:$B$782,Y$47)+'СЕТ СН'!$G$11+СВЦЭМ!$D$10+'СЕТ СН'!$G$5-'СЕТ СН'!$G$21</f>
        <v>5373.5040142200005</v>
      </c>
      <c r="AA48" s="45"/>
    </row>
    <row r="49" spans="1:25" ht="15.75" x14ac:dyDescent="0.2">
      <c r="A49" s="35">
        <f>A48+1</f>
        <v>45293</v>
      </c>
      <c r="B49" s="36">
        <f>SUMIFS(СВЦЭМ!$D$39:$D$782,СВЦЭМ!$A$39:$A$782,$A49,СВЦЭМ!$B$39:$B$782,B$47)+'СЕТ СН'!$G$11+СВЦЭМ!$D$10+'СЕТ СН'!$G$5-'СЕТ СН'!$G$21</f>
        <v>5297.2965951800006</v>
      </c>
      <c r="C49" s="36">
        <f>SUMIFS(СВЦЭМ!$D$39:$D$782,СВЦЭМ!$A$39:$A$782,$A49,СВЦЭМ!$B$39:$B$782,C$47)+'СЕТ СН'!$G$11+СВЦЭМ!$D$10+'СЕТ СН'!$G$5-'СЕТ СН'!$G$21</f>
        <v>5329.0652035100002</v>
      </c>
      <c r="D49" s="36">
        <f>SUMIFS(СВЦЭМ!$D$39:$D$782,СВЦЭМ!$A$39:$A$782,$A49,СВЦЭМ!$B$39:$B$782,D$47)+'СЕТ СН'!$G$11+СВЦЭМ!$D$10+'СЕТ СН'!$G$5-'СЕТ СН'!$G$21</f>
        <v>5347.7141754100003</v>
      </c>
      <c r="E49" s="36">
        <f>SUMIFS(СВЦЭМ!$D$39:$D$782,СВЦЭМ!$A$39:$A$782,$A49,СВЦЭМ!$B$39:$B$782,E$47)+'СЕТ СН'!$G$11+СВЦЭМ!$D$10+'СЕТ СН'!$G$5-'СЕТ СН'!$G$21</f>
        <v>5356.4479215200008</v>
      </c>
      <c r="F49" s="36">
        <f>SUMIFS(СВЦЭМ!$D$39:$D$782,СВЦЭМ!$A$39:$A$782,$A49,СВЦЭМ!$B$39:$B$782,F$47)+'СЕТ СН'!$G$11+СВЦЭМ!$D$10+'СЕТ СН'!$G$5-'СЕТ СН'!$G$21</f>
        <v>5356.9545805500002</v>
      </c>
      <c r="G49" s="36">
        <f>SUMIFS(СВЦЭМ!$D$39:$D$782,СВЦЭМ!$A$39:$A$782,$A49,СВЦЭМ!$B$39:$B$782,G$47)+'СЕТ СН'!$G$11+СВЦЭМ!$D$10+'СЕТ СН'!$G$5-'СЕТ СН'!$G$21</f>
        <v>5349.12849517</v>
      </c>
      <c r="H49" s="36">
        <f>SUMIFS(СВЦЭМ!$D$39:$D$782,СВЦЭМ!$A$39:$A$782,$A49,СВЦЭМ!$B$39:$B$782,H$47)+'СЕТ СН'!$G$11+СВЦЭМ!$D$10+'СЕТ СН'!$G$5-'СЕТ СН'!$G$21</f>
        <v>5347.8785467500002</v>
      </c>
      <c r="I49" s="36">
        <f>SUMIFS(СВЦЭМ!$D$39:$D$782,СВЦЭМ!$A$39:$A$782,$A49,СВЦЭМ!$B$39:$B$782,I$47)+'СЕТ СН'!$G$11+СВЦЭМ!$D$10+'СЕТ СН'!$G$5-'СЕТ СН'!$G$21</f>
        <v>5350.5362051400007</v>
      </c>
      <c r="J49" s="36">
        <f>SUMIFS(СВЦЭМ!$D$39:$D$782,СВЦЭМ!$A$39:$A$782,$A49,СВЦЭМ!$B$39:$B$782,J$47)+'СЕТ СН'!$G$11+СВЦЭМ!$D$10+'СЕТ СН'!$G$5-'СЕТ СН'!$G$21</f>
        <v>5331.1009879900002</v>
      </c>
      <c r="K49" s="36">
        <f>SUMIFS(СВЦЭМ!$D$39:$D$782,СВЦЭМ!$A$39:$A$782,$A49,СВЦЭМ!$B$39:$B$782,K$47)+'СЕТ СН'!$G$11+СВЦЭМ!$D$10+'СЕТ СН'!$G$5-'СЕТ СН'!$G$21</f>
        <v>5296.1709817999999</v>
      </c>
      <c r="L49" s="36">
        <f>SUMIFS(СВЦЭМ!$D$39:$D$782,СВЦЭМ!$A$39:$A$782,$A49,СВЦЭМ!$B$39:$B$782,L$47)+'СЕТ СН'!$G$11+СВЦЭМ!$D$10+'СЕТ СН'!$G$5-'СЕТ СН'!$G$21</f>
        <v>5256.75567357</v>
      </c>
      <c r="M49" s="36">
        <f>SUMIFS(СВЦЭМ!$D$39:$D$782,СВЦЭМ!$A$39:$A$782,$A49,СВЦЭМ!$B$39:$B$782,M$47)+'СЕТ СН'!$G$11+СВЦЭМ!$D$10+'СЕТ СН'!$G$5-'СЕТ СН'!$G$21</f>
        <v>5247.4141568300001</v>
      </c>
      <c r="N49" s="36">
        <f>SUMIFS(СВЦЭМ!$D$39:$D$782,СВЦЭМ!$A$39:$A$782,$A49,СВЦЭМ!$B$39:$B$782,N$47)+'СЕТ СН'!$G$11+СВЦЭМ!$D$10+'СЕТ СН'!$G$5-'СЕТ СН'!$G$21</f>
        <v>5246.5351666100005</v>
      </c>
      <c r="O49" s="36">
        <f>SUMIFS(СВЦЭМ!$D$39:$D$782,СВЦЭМ!$A$39:$A$782,$A49,СВЦЭМ!$B$39:$B$782,O$47)+'СЕТ СН'!$G$11+СВЦЭМ!$D$10+'СЕТ СН'!$G$5-'СЕТ СН'!$G$21</f>
        <v>5268.8363627800009</v>
      </c>
      <c r="P49" s="36">
        <f>SUMIFS(СВЦЭМ!$D$39:$D$782,СВЦЭМ!$A$39:$A$782,$A49,СВЦЭМ!$B$39:$B$782,P$47)+'СЕТ СН'!$G$11+СВЦЭМ!$D$10+'СЕТ СН'!$G$5-'СЕТ СН'!$G$21</f>
        <v>5281.66589862</v>
      </c>
      <c r="Q49" s="36">
        <f>SUMIFS(СВЦЭМ!$D$39:$D$782,СВЦЭМ!$A$39:$A$782,$A49,СВЦЭМ!$B$39:$B$782,Q$47)+'СЕТ СН'!$G$11+СВЦЭМ!$D$10+'СЕТ СН'!$G$5-'СЕТ СН'!$G$21</f>
        <v>5313.5784352999999</v>
      </c>
      <c r="R49" s="36">
        <f>SUMIFS(СВЦЭМ!$D$39:$D$782,СВЦЭМ!$A$39:$A$782,$A49,СВЦЭМ!$B$39:$B$782,R$47)+'СЕТ СН'!$G$11+СВЦЭМ!$D$10+'СЕТ СН'!$G$5-'СЕТ СН'!$G$21</f>
        <v>5311.1747009299997</v>
      </c>
      <c r="S49" s="36">
        <f>SUMIFS(СВЦЭМ!$D$39:$D$782,СВЦЭМ!$A$39:$A$782,$A49,СВЦЭМ!$B$39:$B$782,S$47)+'СЕТ СН'!$G$11+СВЦЭМ!$D$10+'СЕТ СН'!$G$5-'СЕТ СН'!$G$21</f>
        <v>5272.6124443900007</v>
      </c>
      <c r="T49" s="36">
        <f>SUMIFS(СВЦЭМ!$D$39:$D$782,СВЦЭМ!$A$39:$A$782,$A49,СВЦЭМ!$B$39:$B$782,T$47)+'СЕТ СН'!$G$11+СВЦЭМ!$D$10+'СЕТ СН'!$G$5-'СЕТ СН'!$G$21</f>
        <v>5226.37643914</v>
      </c>
      <c r="U49" s="36">
        <f>SUMIFS(СВЦЭМ!$D$39:$D$782,СВЦЭМ!$A$39:$A$782,$A49,СВЦЭМ!$B$39:$B$782,U$47)+'СЕТ СН'!$G$11+СВЦЭМ!$D$10+'СЕТ СН'!$G$5-'СЕТ СН'!$G$21</f>
        <v>5234.2302077000004</v>
      </c>
      <c r="V49" s="36">
        <f>SUMIFS(СВЦЭМ!$D$39:$D$782,СВЦЭМ!$A$39:$A$782,$A49,СВЦЭМ!$B$39:$B$782,V$47)+'СЕТ СН'!$G$11+СВЦЭМ!$D$10+'СЕТ СН'!$G$5-'СЕТ СН'!$G$21</f>
        <v>5250.2340233800005</v>
      </c>
      <c r="W49" s="36">
        <f>SUMIFS(СВЦЭМ!$D$39:$D$782,СВЦЭМ!$A$39:$A$782,$A49,СВЦЭМ!$B$39:$B$782,W$47)+'СЕТ СН'!$G$11+СВЦЭМ!$D$10+'СЕТ СН'!$G$5-'СЕТ СН'!$G$21</f>
        <v>5260.9460188900002</v>
      </c>
      <c r="X49" s="36">
        <f>SUMIFS(СВЦЭМ!$D$39:$D$782,СВЦЭМ!$A$39:$A$782,$A49,СВЦЭМ!$B$39:$B$782,X$47)+'СЕТ СН'!$G$11+СВЦЭМ!$D$10+'СЕТ СН'!$G$5-'СЕТ СН'!$G$21</f>
        <v>5265.29713816</v>
      </c>
      <c r="Y49" s="36">
        <f>SUMIFS(СВЦЭМ!$D$39:$D$782,СВЦЭМ!$A$39:$A$782,$A49,СВЦЭМ!$B$39:$B$782,Y$47)+'СЕТ СН'!$G$11+СВЦЭМ!$D$10+'СЕТ СН'!$G$5-'СЕТ СН'!$G$21</f>
        <v>5283.3339667</v>
      </c>
    </row>
    <row r="50" spans="1:25" ht="15.75" x14ac:dyDescent="0.2">
      <c r="A50" s="35">
        <f t="shared" ref="A50:A78" si="1">A49+1</f>
        <v>45294</v>
      </c>
      <c r="B50" s="36">
        <f>SUMIFS(СВЦЭМ!$D$39:$D$782,СВЦЭМ!$A$39:$A$782,$A50,СВЦЭМ!$B$39:$B$782,B$47)+'СЕТ СН'!$G$11+СВЦЭМ!$D$10+'СЕТ СН'!$G$5-'СЕТ СН'!$G$21</f>
        <v>5206.6631182199999</v>
      </c>
      <c r="C50" s="36">
        <f>SUMIFS(СВЦЭМ!$D$39:$D$782,СВЦЭМ!$A$39:$A$782,$A50,СВЦЭМ!$B$39:$B$782,C$47)+'СЕТ СН'!$G$11+СВЦЭМ!$D$10+'СЕТ СН'!$G$5-'СЕТ СН'!$G$21</f>
        <v>5176.0091183100003</v>
      </c>
      <c r="D50" s="36">
        <f>SUMIFS(СВЦЭМ!$D$39:$D$782,СВЦЭМ!$A$39:$A$782,$A50,СВЦЭМ!$B$39:$B$782,D$47)+'СЕТ СН'!$G$11+СВЦЭМ!$D$10+'СЕТ СН'!$G$5-'СЕТ СН'!$G$21</f>
        <v>5240.1185575199997</v>
      </c>
      <c r="E50" s="36">
        <f>SUMIFS(СВЦЭМ!$D$39:$D$782,СВЦЭМ!$A$39:$A$782,$A50,СВЦЭМ!$B$39:$B$782,E$47)+'СЕТ СН'!$G$11+СВЦЭМ!$D$10+'СЕТ СН'!$G$5-'СЕТ СН'!$G$21</f>
        <v>5228.7554540000001</v>
      </c>
      <c r="F50" s="36">
        <f>SUMIFS(СВЦЭМ!$D$39:$D$782,СВЦЭМ!$A$39:$A$782,$A50,СВЦЭМ!$B$39:$B$782,F$47)+'СЕТ СН'!$G$11+СВЦЭМ!$D$10+'СЕТ СН'!$G$5-'СЕТ СН'!$G$21</f>
        <v>5230.7334379500007</v>
      </c>
      <c r="G50" s="36">
        <f>SUMIFS(СВЦЭМ!$D$39:$D$782,СВЦЭМ!$A$39:$A$782,$A50,СВЦЭМ!$B$39:$B$782,G$47)+'СЕТ СН'!$G$11+СВЦЭМ!$D$10+'СЕТ СН'!$G$5-'СЕТ СН'!$G$21</f>
        <v>5238.5763593900001</v>
      </c>
      <c r="H50" s="36">
        <f>SUMIFS(СВЦЭМ!$D$39:$D$782,СВЦЭМ!$A$39:$A$782,$A50,СВЦЭМ!$B$39:$B$782,H$47)+'СЕТ СН'!$G$11+СВЦЭМ!$D$10+'СЕТ СН'!$G$5-'СЕТ СН'!$G$21</f>
        <v>5235.4743127600004</v>
      </c>
      <c r="I50" s="36">
        <f>SUMIFS(СВЦЭМ!$D$39:$D$782,СВЦЭМ!$A$39:$A$782,$A50,СВЦЭМ!$B$39:$B$782,I$47)+'СЕТ СН'!$G$11+СВЦЭМ!$D$10+'СЕТ СН'!$G$5-'СЕТ СН'!$G$21</f>
        <v>5224.5904559500004</v>
      </c>
      <c r="J50" s="36">
        <f>SUMIFS(СВЦЭМ!$D$39:$D$782,СВЦЭМ!$A$39:$A$782,$A50,СВЦЭМ!$B$39:$B$782,J$47)+'СЕТ СН'!$G$11+СВЦЭМ!$D$10+'СЕТ СН'!$G$5-'СЕТ СН'!$G$21</f>
        <v>5191.6320405700008</v>
      </c>
      <c r="K50" s="36">
        <f>SUMIFS(СВЦЭМ!$D$39:$D$782,СВЦЭМ!$A$39:$A$782,$A50,СВЦЭМ!$B$39:$B$782,K$47)+'СЕТ СН'!$G$11+СВЦЭМ!$D$10+'СЕТ СН'!$G$5-'СЕТ СН'!$G$21</f>
        <v>5156.9126778099999</v>
      </c>
      <c r="L50" s="36">
        <f>SUMIFS(СВЦЭМ!$D$39:$D$782,СВЦЭМ!$A$39:$A$782,$A50,СВЦЭМ!$B$39:$B$782,L$47)+'СЕТ СН'!$G$11+СВЦЭМ!$D$10+'СЕТ СН'!$G$5-'СЕТ СН'!$G$21</f>
        <v>5129.3737680499999</v>
      </c>
      <c r="M50" s="36">
        <f>SUMIFS(СВЦЭМ!$D$39:$D$782,СВЦЭМ!$A$39:$A$782,$A50,СВЦЭМ!$B$39:$B$782,M$47)+'СЕТ СН'!$G$11+СВЦЭМ!$D$10+'СЕТ СН'!$G$5-'СЕТ СН'!$G$21</f>
        <v>5141.6120091600005</v>
      </c>
      <c r="N50" s="36">
        <f>SUMIFS(СВЦЭМ!$D$39:$D$782,СВЦЭМ!$A$39:$A$782,$A50,СВЦЭМ!$B$39:$B$782,N$47)+'СЕТ СН'!$G$11+СВЦЭМ!$D$10+'СЕТ СН'!$G$5-'СЕТ СН'!$G$21</f>
        <v>5155.06687212</v>
      </c>
      <c r="O50" s="36">
        <f>SUMIFS(СВЦЭМ!$D$39:$D$782,СВЦЭМ!$A$39:$A$782,$A50,СВЦЭМ!$B$39:$B$782,O$47)+'СЕТ СН'!$G$11+СВЦЭМ!$D$10+'СЕТ СН'!$G$5-'СЕТ СН'!$G$21</f>
        <v>5171.7184840600003</v>
      </c>
      <c r="P50" s="36">
        <f>SUMIFS(СВЦЭМ!$D$39:$D$782,СВЦЭМ!$A$39:$A$782,$A50,СВЦЭМ!$B$39:$B$782,P$47)+'СЕТ СН'!$G$11+СВЦЭМ!$D$10+'СЕТ СН'!$G$5-'СЕТ СН'!$G$21</f>
        <v>5183.8840035000003</v>
      </c>
      <c r="Q50" s="36">
        <f>SUMIFS(СВЦЭМ!$D$39:$D$782,СВЦЭМ!$A$39:$A$782,$A50,СВЦЭМ!$B$39:$B$782,Q$47)+'СЕТ СН'!$G$11+СВЦЭМ!$D$10+'СЕТ СН'!$G$5-'СЕТ СН'!$G$21</f>
        <v>5198.12228211</v>
      </c>
      <c r="R50" s="36">
        <f>SUMIFS(СВЦЭМ!$D$39:$D$782,СВЦЭМ!$A$39:$A$782,$A50,СВЦЭМ!$B$39:$B$782,R$47)+'СЕТ СН'!$G$11+СВЦЭМ!$D$10+'СЕТ СН'!$G$5-'СЕТ СН'!$G$21</f>
        <v>5199.9378501900001</v>
      </c>
      <c r="S50" s="36">
        <f>SUMIFS(СВЦЭМ!$D$39:$D$782,СВЦЭМ!$A$39:$A$782,$A50,СВЦЭМ!$B$39:$B$782,S$47)+'СЕТ СН'!$G$11+СВЦЭМ!$D$10+'СЕТ СН'!$G$5-'СЕТ СН'!$G$21</f>
        <v>5165.84274594</v>
      </c>
      <c r="T50" s="36">
        <f>SUMIFS(СВЦЭМ!$D$39:$D$782,СВЦЭМ!$A$39:$A$782,$A50,СВЦЭМ!$B$39:$B$782,T$47)+'СЕТ СН'!$G$11+СВЦЭМ!$D$10+'СЕТ СН'!$G$5-'СЕТ СН'!$G$21</f>
        <v>5116.2018943500007</v>
      </c>
      <c r="U50" s="36">
        <f>SUMIFS(СВЦЭМ!$D$39:$D$782,СВЦЭМ!$A$39:$A$782,$A50,СВЦЭМ!$B$39:$B$782,U$47)+'СЕТ СН'!$G$11+СВЦЭМ!$D$10+'СЕТ СН'!$G$5-'СЕТ СН'!$G$21</f>
        <v>5127.0602287399997</v>
      </c>
      <c r="V50" s="36">
        <f>SUMIFS(СВЦЭМ!$D$39:$D$782,СВЦЭМ!$A$39:$A$782,$A50,СВЦЭМ!$B$39:$B$782,V$47)+'СЕТ СН'!$G$11+СВЦЭМ!$D$10+'СЕТ СН'!$G$5-'СЕТ СН'!$G$21</f>
        <v>5142.1987690800006</v>
      </c>
      <c r="W50" s="36">
        <f>SUMIFS(СВЦЭМ!$D$39:$D$782,СВЦЭМ!$A$39:$A$782,$A50,СВЦЭМ!$B$39:$B$782,W$47)+'СЕТ СН'!$G$11+СВЦЭМ!$D$10+'СЕТ СН'!$G$5-'СЕТ СН'!$G$21</f>
        <v>5148.0624493400001</v>
      </c>
      <c r="X50" s="36">
        <f>SUMIFS(СВЦЭМ!$D$39:$D$782,СВЦЭМ!$A$39:$A$782,$A50,СВЦЭМ!$B$39:$B$782,X$47)+'СЕТ СН'!$G$11+СВЦЭМ!$D$10+'СЕТ СН'!$G$5-'СЕТ СН'!$G$21</f>
        <v>5168.8140378799999</v>
      </c>
      <c r="Y50" s="36">
        <f>SUMIFS(СВЦЭМ!$D$39:$D$782,СВЦЭМ!$A$39:$A$782,$A50,СВЦЭМ!$B$39:$B$782,Y$47)+'СЕТ СН'!$G$11+СВЦЭМ!$D$10+'СЕТ СН'!$G$5-'СЕТ СН'!$G$21</f>
        <v>5190.9442940099998</v>
      </c>
    </row>
    <row r="51" spans="1:25" ht="15.75" x14ac:dyDescent="0.2">
      <c r="A51" s="35">
        <f t="shared" si="1"/>
        <v>45295</v>
      </c>
      <c r="B51" s="36">
        <f>SUMIFS(СВЦЭМ!$D$39:$D$782,СВЦЭМ!$A$39:$A$782,$A51,СВЦЭМ!$B$39:$B$782,B$47)+'СЕТ СН'!$G$11+СВЦЭМ!$D$10+'СЕТ СН'!$G$5-'СЕТ СН'!$G$21</f>
        <v>5117.7029168700001</v>
      </c>
      <c r="C51" s="36">
        <f>SUMIFS(СВЦЭМ!$D$39:$D$782,СВЦЭМ!$A$39:$A$782,$A51,СВЦЭМ!$B$39:$B$782,C$47)+'СЕТ СН'!$G$11+СВЦЭМ!$D$10+'СЕТ СН'!$G$5-'СЕТ СН'!$G$21</f>
        <v>5148.9407838799998</v>
      </c>
      <c r="D51" s="36">
        <f>SUMIFS(СВЦЭМ!$D$39:$D$782,СВЦЭМ!$A$39:$A$782,$A51,СВЦЭМ!$B$39:$B$782,D$47)+'СЕТ СН'!$G$11+СВЦЭМ!$D$10+'СЕТ СН'!$G$5-'СЕТ СН'!$G$21</f>
        <v>5151.58390134</v>
      </c>
      <c r="E51" s="36">
        <f>SUMIFS(СВЦЭМ!$D$39:$D$782,СВЦЭМ!$A$39:$A$782,$A51,СВЦЭМ!$B$39:$B$782,E$47)+'СЕТ СН'!$G$11+СВЦЭМ!$D$10+'СЕТ СН'!$G$5-'СЕТ СН'!$G$21</f>
        <v>5166.8173294000007</v>
      </c>
      <c r="F51" s="36">
        <f>SUMIFS(СВЦЭМ!$D$39:$D$782,СВЦЭМ!$A$39:$A$782,$A51,СВЦЭМ!$B$39:$B$782,F$47)+'СЕТ СН'!$G$11+СВЦЭМ!$D$10+'СЕТ СН'!$G$5-'СЕТ СН'!$G$21</f>
        <v>5168.0660530500008</v>
      </c>
      <c r="G51" s="36">
        <f>SUMIFS(СВЦЭМ!$D$39:$D$782,СВЦЭМ!$A$39:$A$782,$A51,СВЦЭМ!$B$39:$B$782,G$47)+'СЕТ СН'!$G$11+СВЦЭМ!$D$10+'СЕТ СН'!$G$5-'СЕТ СН'!$G$21</f>
        <v>5157.5175705399997</v>
      </c>
      <c r="H51" s="36">
        <f>SUMIFS(СВЦЭМ!$D$39:$D$782,СВЦЭМ!$A$39:$A$782,$A51,СВЦЭМ!$B$39:$B$782,H$47)+'СЕТ СН'!$G$11+СВЦЭМ!$D$10+'СЕТ СН'!$G$5-'СЕТ СН'!$G$21</f>
        <v>5148.3716565600007</v>
      </c>
      <c r="I51" s="36">
        <f>SUMIFS(СВЦЭМ!$D$39:$D$782,СВЦЭМ!$A$39:$A$782,$A51,СВЦЭМ!$B$39:$B$782,I$47)+'СЕТ СН'!$G$11+СВЦЭМ!$D$10+'СЕТ СН'!$G$5-'СЕТ СН'!$G$21</f>
        <v>5134.2140616000006</v>
      </c>
      <c r="J51" s="36">
        <f>SUMIFS(СВЦЭМ!$D$39:$D$782,СВЦЭМ!$A$39:$A$782,$A51,СВЦЭМ!$B$39:$B$782,J$47)+'СЕТ СН'!$G$11+СВЦЭМ!$D$10+'СЕТ СН'!$G$5-'СЕТ СН'!$G$21</f>
        <v>5132.1360675400001</v>
      </c>
      <c r="K51" s="36">
        <f>SUMIFS(СВЦЭМ!$D$39:$D$782,СВЦЭМ!$A$39:$A$782,$A51,СВЦЭМ!$B$39:$B$782,K$47)+'СЕТ СН'!$G$11+СВЦЭМ!$D$10+'СЕТ СН'!$G$5-'СЕТ СН'!$G$21</f>
        <v>5091.0076787100006</v>
      </c>
      <c r="L51" s="36">
        <f>SUMIFS(СВЦЭМ!$D$39:$D$782,СВЦЭМ!$A$39:$A$782,$A51,СВЦЭМ!$B$39:$B$782,L$47)+'СЕТ СН'!$G$11+СВЦЭМ!$D$10+'СЕТ СН'!$G$5-'СЕТ СН'!$G$21</f>
        <v>5065.1491169700003</v>
      </c>
      <c r="M51" s="36">
        <f>SUMIFS(СВЦЭМ!$D$39:$D$782,СВЦЭМ!$A$39:$A$782,$A51,СВЦЭМ!$B$39:$B$782,M$47)+'СЕТ СН'!$G$11+СВЦЭМ!$D$10+'СЕТ СН'!$G$5-'СЕТ СН'!$G$21</f>
        <v>5066.4769321399999</v>
      </c>
      <c r="N51" s="36">
        <f>SUMIFS(СВЦЭМ!$D$39:$D$782,СВЦЭМ!$A$39:$A$782,$A51,СВЦЭМ!$B$39:$B$782,N$47)+'СЕТ СН'!$G$11+СВЦЭМ!$D$10+'СЕТ СН'!$G$5-'СЕТ СН'!$G$21</f>
        <v>5079.8448277300004</v>
      </c>
      <c r="O51" s="36">
        <f>SUMIFS(СВЦЭМ!$D$39:$D$782,СВЦЭМ!$A$39:$A$782,$A51,СВЦЭМ!$B$39:$B$782,O$47)+'СЕТ СН'!$G$11+СВЦЭМ!$D$10+'СЕТ СН'!$G$5-'СЕТ СН'!$G$21</f>
        <v>5090.2373547900006</v>
      </c>
      <c r="P51" s="36">
        <f>SUMIFS(СВЦЭМ!$D$39:$D$782,СВЦЭМ!$A$39:$A$782,$A51,СВЦЭМ!$B$39:$B$782,P$47)+'СЕТ СН'!$G$11+СВЦЭМ!$D$10+'СЕТ СН'!$G$5-'СЕТ СН'!$G$21</f>
        <v>5105.6392562600004</v>
      </c>
      <c r="Q51" s="36">
        <f>SUMIFS(СВЦЭМ!$D$39:$D$782,СВЦЭМ!$A$39:$A$782,$A51,СВЦЭМ!$B$39:$B$782,Q$47)+'СЕТ СН'!$G$11+СВЦЭМ!$D$10+'СЕТ СН'!$G$5-'СЕТ СН'!$G$21</f>
        <v>5121.1012333300005</v>
      </c>
      <c r="R51" s="36">
        <f>SUMIFS(СВЦЭМ!$D$39:$D$782,СВЦЭМ!$A$39:$A$782,$A51,СВЦЭМ!$B$39:$B$782,R$47)+'СЕТ СН'!$G$11+СВЦЭМ!$D$10+'СЕТ СН'!$G$5-'СЕТ СН'!$G$21</f>
        <v>5126.5622239000004</v>
      </c>
      <c r="S51" s="36">
        <f>SUMIFS(СВЦЭМ!$D$39:$D$782,СВЦЭМ!$A$39:$A$782,$A51,СВЦЭМ!$B$39:$B$782,S$47)+'СЕТ СН'!$G$11+СВЦЭМ!$D$10+'СЕТ СН'!$G$5-'СЕТ СН'!$G$21</f>
        <v>5084.4570378000008</v>
      </c>
      <c r="T51" s="36">
        <f>SUMIFS(СВЦЭМ!$D$39:$D$782,СВЦЭМ!$A$39:$A$782,$A51,СВЦЭМ!$B$39:$B$782,T$47)+'СЕТ СН'!$G$11+СВЦЭМ!$D$10+'СЕТ СН'!$G$5-'СЕТ СН'!$G$21</f>
        <v>5044.1634083000008</v>
      </c>
      <c r="U51" s="36">
        <f>SUMIFS(СВЦЭМ!$D$39:$D$782,СВЦЭМ!$A$39:$A$782,$A51,СВЦЭМ!$B$39:$B$782,U$47)+'СЕТ СН'!$G$11+СВЦЭМ!$D$10+'СЕТ СН'!$G$5-'СЕТ СН'!$G$21</f>
        <v>5052.4166026000003</v>
      </c>
      <c r="V51" s="36">
        <f>SUMIFS(СВЦЭМ!$D$39:$D$782,СВЦЭМ!$A$39:$A$782,$A51,СВЦЭМ!$B$39:$B$782,V$47)+'СЕТ СН'!$G$11+СВЦЭМ!$D$10+'СЕТ СН'!$G$5-'СЕТ СН'!$G$21</f>
        <v>5076.0637137400008</v>
      </c>
      <c r="W51" s="36">
        <f>SUMIFS(СВЦЭМ!$D$39:$D$782,СВЦЭМ!$A$39:$A$782,$A51,СВЦЭМ!$B$39:$B$782,W$47)+'СЕТ СН'!$G$11+СВЦЭМ!$D$10+'СЕТ СН'!$G$5-'СЕТ СН'!$G$21</f>
        <v>5085.7499631400005</v>
      </c>
      <c r="X51" s="36">
        <f>SUMIFS(СВЦЭМ!$D$39:$D$782,СВЦЭМ!$A$39:$A$782,$A51,СВЦЭМ!$B$39:$B$782,X$47)+'СЕТ СН'!$G$11+СВЦЭМ!$D$10+'СЕТ СН'!$G$5-'СЕТ СН'!$G$21</f>
        <v>5104.0843996600006</v>
      </c>
      <c r="Y51" s="36">
        <f>SUMIFS(СВЦЭМ!$D$39:$D$782,СВЦЭМ!$A$39:$A$782,$A51,СВЦЭМ!$B$39:$B$782,Y$47)+'СЕТ СН'!$G$11+СВЦЭМ!$D$10+'СЕТ СН'!$G$5-'СЕТ СН'!$G$21</f>
        <v>5120.66678701</v>
      </c>
    </row>
    <row r="52" spans="1:25" ht="15.75" x14ac:dyDescent="0.2">
      <c r="A52" s="35">
        <f t="shared" si="1"/>
        <v>45296</v>
      </c>
      <c r="B52" s="36">
        <f>SUMIFS(СВЦЭМ!$D$39:$D$782,СВЦЭМ!$A$39:$A$782,$A52,СВЦЭМ!$B$39:$B$782,B$47)+'СЕТ СН'!$G$11+СВЦЭМ!$D$10+'СЕТ СН'!$G$5-'СЕТ СН'!$G$21</f>
        <v>5166.7679989300004</v>
      </c>
      <c r="C52" s="36">
        <f>SUMIFS(СВЦЭМ!$D$39:$D$782,СВЦЭМ!$A$39:$A$782,$A52,СВЦЭМ!$B$39:$B$782,C$47)+'СЕТ СН'!$G$11+СВЦЭМ!$D$10+'СЕТ СН'!$G$5-'СЕТ СН'!$G$21</f>
        <v>5200.0072129500004</v>
      </c>
      <c r="D52" s="36">
        <f>SUMIFS(СВЦЭМ!$D$39:$D$782,СВЦЭМ!$A$39:$A$782,$A52,СВЦЭМ!$B$39:$B$782,D$47)+'СЕТ СН'!$G$11+СВЦЭМ!$D$10+'СЕТ СН'!$G$5-'СЕТ СН'!$G$21</f>
        <v>5218.3680833500002</v>
      </c>
      <c r="E52" s="36">
        <f>SUMIFS(СВЦЭМ!$D$39:$D$782,СВЦЭМ!$A$39:$A$782,$A52,СВЦЭМ!$B$39:$B$782,E$47)+'СЕТ СН'!$G$11+СВЦЭМ!$D$10+'СЕТ СН'!$G$5-'СЕТ СН'!$G$21</f>
        <v>5226.1340688100008</v>
      </c>
      <c r="F52" s="36">
        <f>SUMIFS(СВЦЭМ!$D$39:$D$782,СВЦЭМ!$A$39:$A$782,$A52,СВЦЭМ!$B$39:$B$782,F$47)+'СЕТ СН'!$G$11+СВЦЭМ!$D$10+'СЕТ СН'!$G$5-'СЕТ СН'!$G$21</f>
        <v>5230.7901486600003</v>
      </c>
      <c r="G52" s="36">
        <f>SUMIFS(СВЦЭМ!$D$39:$D$782,СВЦЭМ!$A$39:$A$782,$A52,СВЦЭМ!$B$39:$B$782,G$47)+'СЕТ СН'!$G$11+СВЦЭМ!$D$10+'СЕТ СН'!$G$5-'СЕТ СН'!$G$21</f>
        <v>5221.0703002600003</v>
      </c>
      <c r="H52" s="36">
        <f>SUMIFS(СВЦЭМ!$D$39:$D$782,СВЦЭМ!$A$39:$A$782,$A52,СВЦЭМ!$B$39:$B$782,H$47)+'СЕТ СН'!$G$11+СВЦЭМ!$D$10+'СЕТ СН'!$G$5-'СЕТ СН'!$G$21</f>
        <v>5204.5018604000006</v>
      </c>
      <c r="I52" s="36">
        <f>SUMIFS(СВЦЭМ!$D$39:$D$782,СВЦЭМ!$A$39:$A$782,$A52,СВЦЭМ!$B$39:$B$782,I$47)+'СЕТ СН'!$G$11+СВЦЭМ!$D$10+'СЕТ СН'!$G$5-'СЕТ СН'!$G$21</f>
        <v>5187.8403281600004</v>
      </c>
      <c r="J52" s="36">
        <f>SUMIFS(СВЦЭМ!$D$39:$D$782,СВЦЭМ!$A$39:$A$782,$A52,СВЦЭМ!$B$39:$B$782,J$47)+'СЕТ СН'!$G$11+СВЦЭМ!$D$10+'СЕТ СН'!$G$5-'СЕТ СН'!$G$21</f>
        <v>5149.1700212800006</v>
      </c>
      <c r="K52" s="36">
        <f>SUMIFS(СВЦЭМ!$D$39:$D$782,СВЦЭМ!$A$39:$A$782,$A52,СВЦЭМ!$B$39:$B$782,K$47)+'СЕТ СН'!$G$11+СВЦЭМ!$D$10+'СЕТ СН'!$G$5-'СЕТ СН'!$G$21</f>
        <v>5103.8724155800001</v>
      </c>
      <c r="L52" s="36">
        <f>SUMIFS(СВЦЭМ!$D$39:$D$782,СВЦЭМ!$A$39:$A$782,$A52,СВЦЭМ!$B$39:$B$782,L$47)+'СЕТ СН'!$G$11+СВЦЭМ!$D$10+'СЕТ СН'!$G$5-'СЕТ СН'!$G$21</f>
        <v>5062.2094215100005</v>
      </c>
      <c r="M52" s="36">
        <f>SUMIFS(СВЦЭМ!$D$39:$D$782,СВЦЭМ!$A$39:$A$782,$A52,СВЦЭМ!$B$39:$B$782,M$47)+'СЕТ СН'!$G$11+СВЦЭМ!$D$10+'СЕТ СН'!$G$5-'СЕТ СН'!$G$21</f>
        <v>5054.7557758700004</v>
      </c>
      <c r="N52" s="36">
        <f>SUMIFS(СВЦЭМ!$D$39:$D$782,СВЦЭМ!$A$39:$A$782,$A52,СВЦЭМ!$B$39:$B$782,N$47)+'СЕТ СН'!$G$11+СВЦЭМ!$D$10+'СЕТ СН'!$G$5-'СЕТ СН'!$G$21</f>
        <v>5069.5513867400005</v>
      </c>
      <c r="O52" s="36">
        <f>SUMIFS(СВЦЭМ!$D$39:$D$782,СВЦЭМ!$A$39:$A$782,$A52,СВЦЭМ!$B$39:$B$782,O$47)+'СЕТ СН'!$G$11+СВЦЭМ!$D$10+'СЕТ СН'!$G$5-'СЕТ СН'!$G$21</f>
        <v>5094.5948086099997</v>
      </c>
      <c r="P52" s="36">
        <f>SUMIFS(СВЦЭМ!$D$39:$D$782,СВЦЭМ!$A$39:$A$782,$A52,СВЦЭМ!$B$39:$B$782,P$47)+'СЕТ СН'!$G$11+СВЦЭМ!$D$10+'СЕТ СН'!$G$5-'СЕТ СН'!$G$21</f>
        <v>5108.7538607700008</v>
      </c>
      <c r="Q52" s="36">
        <f>SUMIFS(СВЦЭМ!$D$39:$D$782,СВЦЭМ!$A$39:$A$782,$A52,СВЦЭМ!$B$39:$B$782,Q$47)+'СЕТ СН'!$G$11+СВЦЭМ!$D$10+'СЕТ СН'!$G$5-'СЕТ СН'!$G$21</f>
        <v>5124.6154116100006</v>
      </c>
      <c r="R52" s="36">
        <f>SUMIFS(СВЦЭМ!$D$39:$D$782,СВЦЭМ!$A$39:$A$782,$A52,СВЦЭМ!$B$39:$B$782,R$47)+'СЕТ СН'!$G$11+СВЦЭМ!$D$10+'СЕТ СН'!$G$5-'СЕТ СН'!$G$21</f>
        <v>5109.4243474499999</v>
      </c>
      <c r="S52" s="36">
        <f>SUMIFS(СВЦЭМ!$D$39:$D$782,СВЦЭМ!$A$39:$A$782,$A52,СВЦЭМ!$B$39:$B$782,S$47)+'СЕТ СН'!$G$11+СВЦЭМ!$D$10+'СЕТ СН'!$G$5-'СЕТ СН'!$G$21</f>
        <v>5064.5435520800002</v>
      </c>
      <c r="T52" s="36">
        <f>SUMIFS(СВЦЭМ!$D$39:$D$782,СВЦЭМ!$A$39:$A$782,$A52,СВЦЭМ!$B$39:$B$782,T$47)+'СЕТ СН'!$G$11+СВЦЭМ!$D$10+'СЕТ СН'!$G$5-'СЕТ СН'!$G$21</f>
        <v>5046.87423992</v>
      </c>
      <c r="U52" s="36">
        <f>SUMIFS(СВЦЭМ!$D$39:$D$782,СВЦЭМ!$A$39:$A$782,$A52,СВЦЭМ!$B$39:$B$782,U$47)+'СЕТ СН'!$G$11+СВЦЭМ!$D$10+'СЕТ СН'!$G$5-'СЕТ СН'!$G$21</f>
        <v>5056.5014971300006</v>
      </c>
      <c r="V52" s="36">
        <f>SUMIFS(СВЦЭМ!$D$39:$D$782,СВЦЭМ!$A$39:$A$782,$A52,СВЦЭМ!$B$39:$B$782,V$47)+'СЕТ СН'!$G$11+СВЦЭМ!$D$10+'СЕТ СН'!$G$5-'СЕТ СН'!$G$21</f>
        <v>5075.4283820000001</v>
      </c>
      <c r="W52" s="36">
        <f>SUMIFS(СВЦЭМ!$D$39:$D$782,СВЦЭМ!$A$39:$A$782,$A52,СВЦЭМ!$B$39:$B$782,W$47)+'СЕТ СН'!$G$11+СВЦЭМ!$D$10+'СЕТ СН'!$G$5-'СЕТ СН'!$G$21</f>
        <v>5079.7124893500004</v>
      </c>
      <c r="X52" s="36">
        <f>SUMIFS(СВЦЭМ!$D$39:$D$782,СВЦЭМ!$A$39:$A$782,$A52,СВЦЭМ!$B$39:$B$782,X$47)+'СЕТ СН'!$G$11+СВЦЭМ!$D$10+'СЕТ СН'!$G$5-'СЕТ СН'!$G$21</f>
        <v>5089.8574790800003</v>
      </c>
      <c r="Y52" s="36">
        <f>SUMIFS(СВЦЭМ!$D$39:$D$782,СВЦЭМ!$A$39:$A$782,$A52,СВЦЭМ!$B$39:$B$782,Y$47)+'СЕТ СН'!$G$11+СВЦЭМ!$D$10+'СЕТ СН'!$G$5-'СЕТ СН'!$G$21</f>
        <v>5103.5623245100005</v>
      </c>
    </row>
    <row r="53" spans="1:25" ht="15.75" x14ac:dyDescent="0.2">
      <c r="A53" s="35">
        <f t="shared" si="1"/>
        <v>45297</v>
      </c>
      <c r="B53" s="36">
        <f>SUMIFS(СВЦЭМ!$D$39:$D$782,СВЦЭМ!$A$39:$A$782,$A53,СВЦЭМ!$B$39:$B$782,B$47)+'СЕТ СН'!$G$11+СВЦЭМ!$D$10+'СЕТ СН'!$G$5-'СЕТ СН'!$G$21</f>
        <v>5263.8875703000003</v>
      </c>
      <c r="C53" s="36">
        <f>SUMIFS(СВЦЭМ!$D$39:$D$782,СВЦЭМ!$A$39:$A$782,$A53,СВЦЭМ!$B$39:$B$782,C$47)+'СЕТ СН'!$G$11+СВЦЭМ!$D$10+'СЕТ СН'!$G$5-'СЕТ СН'!$G$21</f>
        <v>5245.4472768800006</v>
      </c>
      <c r="D53" s="36">
        <f>SUMIFS(СВЦЭМ!$D$39:$D$782,СВЦЭМ!$A$39:$A$782,$A53,СВЦЭМ!$B$39:$B$782,D$47)+'СЕТ СН'!$G$11+СВЦЭМ!$D$10+'СЕТ СН'!$G$5-'СЕТ СН'!$G$21</f>
        <v>5258.9748925700005</v>
      </c>
      <c r="E53" s="36">
        <f>SUMIFS(СВЦЭМ!$D$39:$D$782,СВЦЭМ!$A$39:$A$782,$A53,СВЦЭМ!$B$39:$B$782,E$47)+'СЕТ СН'!$G$11+СВЦЭМ!$D$10+'СЕТ СН'!$G$5-'СЕТ СН'!$G$21</f>
        <v>5274.6577659300001</v>
      </c>
      <c r="F53" s="36">
        <f>SUMIFS(СВЦЭМ!$D$39:$D$782,СВЦЭМ!$A$39:$A$782,$A53,СВЦЭМ!$B$39:$B$782,F$47)+'СЕТ СН'!$G$11+СВЦЭМ!$D$10+'СЕТ СН'!$G$5-'СЕТ СН'!$G$21</f>
        <v>5272.3920733300001</v>
      </c>
      <c r="G53" s="36">
        <f>SUMIFS(СВЦЭМ!$D$39:$D$782,СВЦЭМ!$A$39:$A$782,$A53,СВЦЭМ!$B$39:$B$782,G$47)+'СЕТ СН'!$G$11+СВЦЭМ!$D$10+'СЕТ СН'!$G$5-'СЕТ СН'!$G$21</f>
        <v>5262.64383602</v>
      </c>
      <c r="H53" s="36">
        <f>SUMIFS(СВЦЭМ!$D$39:$D$782,СВЦЭМ!$A$39:$A$782,$A53,СВЦЭМ!$B$39:$B$782,H$47)+'СЕТ СН'!$G$11+СВЦЭМ!$D$10+'СЕТ СН'!$G$5-'СЕТ СН'!$G$21</f>
        <v>5247.5475810799999</v>
      </c>
      <c r="I53" s="36">
        <f>SUMIFS(СВЦЭМ!$D$39:$D$782,СВЦЭМ!$A$39:$A$782,$A53,СВЦЭМ!$B$39:$B$782,I$47)+'СЕТ СН'!$G$11+СВЦЭМ!$D$10+'СЕТ СН'!$G$5-'СЕТ СН'!$G$21</f>
        <v>5206.7842907200002</v>
      </c>
      <c r="J53" s="36">
        <f>SUMIFS(СВЦЭМ!$D$39:$D$782,СВЦЭМ!$A$39:$A$782,$A53,СВЦЭМ!$B$39:$B$782,J$47)+'СЕТ СН'!$G$11+СВЦЭМ!$D$10+'СЕТ СН'!$G$5-'СЕТ СН'!$G$21</f>
        <v>5198.3353595099998</v>
      </c>
      <c r="K53" s="36">
        <f>SUMIFS(СВЦЭМ!$D$39:$D$782,СВЦЭМ!$A$39:$A$782,$A53,СВЦЭМ!$B$39:$B$782,K$47)+'СЕТ СН'!$G$11+СВЦЭМ!$D$10+'СЕТ СН'!$G$5-'СЕТ СН'!$G$21</f>
        <v>5160.3670618600008</v>
      </c>
      <c r="L53" s="36">
        <f>SUMIFS(СВЦЭМ!$D$39:$D$782,СВЦЭМ!$A$39:$A$782,$A53,СВЦЭМ!$B$39:$B$782,L$47)+'СЕТ СН'!$G$11+СВЦЭМ!$D$10+'СЕТ СН'!$G$5-'СЕТ СН'!$G$21</f>
        <v>5119.7647365299999</v>
      </c>
      <c r="M53" s="36">
        <f>SUMIFS(СВЦЭМ!$D$39:$D$782,СВЦЭМ!$A$39:$A$782,$A53,СВЦЭМ!$B$39:$B$782,M$47)+'СЕТ СН'!$G$11+СВЦЭМ!$D$10+'СЕТ СН'!$G$5-'СЕТ СН'!$G$21</f>
        <v>5115.0096050299999</v>
      </c>
      <c r="N53" s="36">
        <f>SUMIFS(СВЦЭМ!$D$39:$D$782,СВЦЭМ!$A$39:$A$782,$A53,СВЦЭМ!$B$39:$B$782,N$47)+'СЕТ СН'!$G$11+СВЦЭМ!$D$10+'СЕТ СН'!$G$5-'СЕТ СН'!$G$21</f>
        <v>5122.8527713900003</v>
      </c>
      <c r="O53" s="36">
        <f>SUMIFS(СВЦЭМ!$D$39:$D$782,СВЦЭМ!$A$39:$A$782,$A53,СВЦЭМ!$B$39:$B$782,O$47)+'СЕТ СН'!$G$11+СВЦЭМ!$D$10+'СЕТ СН'!$G$5-'СЕТ СН'!$G$21</f>
        <v>5135.0723269</v>
      </c>
      <c r="P53" s="36">
        <f>SUMIFS(СВЦЭМ!$D$39:$D$782,СВЦЭМ!$A$39:$A$782,$A53,СВЦЭМ!$B$39:$B$782,P$47)+'СЕТ СН'!$G$11+СВЦЭМ!$D$10+'СЕТ СН'!$G$5-'СЕТ СН'!$G$21</f>
        <v>5147.5923507500002</v>
      </c>
      <c r="Q53" s="36">
        <f>SUMIFS(СВЦЭМ!$D$39:$D$782,СВЦЭМ!$A$39:$A$782,$A53,СВЦЭМ!$B$39:$B$782,Q$47)+'СЕТ СН'!$G$11+СВЦЭМ!$D$10+'СЕТ СН'!$G$5-'СЕТ СН'!$G$21</f>
        <v>5159.4231316700007</v>
      </c>
      <c r="R53" s="36">
        <f>SUMIFS(СВЦЭМ!$D$39:$D$782,СВЦЭМ!$A$39:$A$782,$A53,СВЦЭМ!$B$39:$B$782,R$47)+'СЕТ СН'!$G$11+СВЦЭМ!$D$10+'СЕТ СН'!$G$5-'СЕТ СН'!$G$21</f>
        <v>5176.75726708</v>
      </c>
      <c r="S53" s="36">
        <f>SUMIFS(СВЦЭМ!$D$39:$D$782,СВЦЭМ!$A$39:$A$782,$A53,СВЦЭМ!$B$39:$B$782,S$47)+'СЕТ СН'!$G$11+СВЦЭМ!$D$10+'СЕТ СН'!$G$5-'СЕТ СН'!$G$21</f>
        <v>5121.6268353699998</v>
      </c>
      <c r="T53" s="36">
        <f>SUMIFS(СВЦЭМ!$D$39:$D$782,СВЦЭМ!$A$39:$A$782,$A53,СВЦЭМ!$B$39:$B$782,T$47)+'СЕТ СН'!$G$11+СВЦЭМ!$D$10+'СЕТ СН'!$G$5-'СЕТ СН'!$G$21</f>
        <v>5084.96204201</v>
      </c>
      <c r="U53" s="36">
        <f>SUMIFS(СВЦЭМ!$D$39:$D$782,СВЦЭМ!$A$39:$A$782,$A53,СВЦЭМ!$B$39:$B$782,U$47)+'СЕТ СН'!$G$11+СВЦЭМ!$D$10+'СЕТ СН'!$G$5-'СЕТ СН'!$G$21</f>
        <v>5094.6394063799999</v>
      </c>
      <c r="V53" s="36">
        <f>SUMIFS(СВЦЭМ!$D$39:$D$782,СВЦЭМ!$A$39:$A$782,$A53,СВЦЭМ!$B$39:$B$782,V$47)+'СЕТ СН'!$G$11+СВЦЭМ!$D$10+'СЕТ СН'!$G$5-'СЕТ СН'!$G$21</f>
        <v>5115.9393283099998</v>
      </c>
      <c r="W53" s="36">
        <f>SUMIFS(СВЦЭМ!$D$39:$D$782,СВЦЭМ!$A$39:$A$782,$A53,СВЦЭМ!$B$39:$B$782,W$47)+'СЕТ СН'!$G$11+СВЦЭМ!$D$10+'СЕТ СН'!$G$5-'СЕТ СН'!$G$21</f>
        <v>5122.6510036700001</v>
      </c>
      <c r="X53" s="36">
        <f>SUMIFS(СВЦЭМ!$D$39:$D$782,СВЦЭМ!$A$39:$A$782,$A53,СВЦЭМ!$B$39:$B$782,X$47)+'СЕТ СН'!$G$11+СВЦЭМ!$D$10+'СЕТ СН'!$G$5-'СЕТ СН'!$G$21</f>
        <v>5136.7123685000006</v>
      </c>
      <c r="Y53" s="36">
        <f>SUMIFS(СВЦЭМ!$D$39:$D$782,СВЦЭМ!$A$39:$A$782,$A53,СВЦЭМ!$B$39:$B$782,Y$47)+'СЕТ СН'!$G$11+СВЦЭМ!$D$10+'СЕТ СН'!$G$5-'СЕТ СН'!$G$21</f>
        <v>5152.6909616499997</v>
      </c>
    </row>
    <row r="54" spans="1:25" ht="15.75" x14ac:dyDescent="0.2">
      <c r="A54" s="35">
        <f t="shared" si="1"/>
        <v>45298</v>
      </c>
      <c r="B54" s="36">
        <f>SUMIFS(СВЦЭМ!$D$39:$D$782,СВЦЭМ!$A$39:$A$782,$A54,СВЦЭМ!$B$39:$B$782,B$47)+'СЕТ СН'!$G$11+СВЦЭМ!$D$10+'СЕТ СН'!$G$5-'СЕТ СН'!$G$21</f>
        <v>5185.6042615400002</v>
      </c>
      <c r="C54" s="36">
        <f>SUMIFS(СВЦЭМ!$D$39:$D$782,СВЦЭМ!$A$39:$A$782,$A54,СВЦЭМ!$B$39:$B$782,C$47)+'СЕТ СН'!$G$11+СВЦЭМ!$D$10+'СЕТ СН'!$G$5-'СЕТ СН'!$G$21</f>
        <v>5267.1909463500006</v>
      </c>
      <c r="D54" s="36">
        <f>SUMIFS(СВЦЭМ!$D$39:$D$782,СВЦЭМ!$A$39:$A$782,$A54,СВЦЭМ!$B$39:$B$782,D$47)+'СЕТ СН'!$G$11+СВЦЭМ!$D$10+'СЕТ СН'!$G$5-'СЕТ СН'!$G$21</f>
        <v>5289.2608566100007</v>
      </c>
      <c r="E54" s="36">
        <f>SUMIFS(СВЦЭМ!$D$39:$D$782,СВЦЭМ!$A$39:$A$782,$A54,СВЦЭМ!$B$39:$B$782,E$47)+'СЕТ СН'!$G$11+СВЦЭМ!$D$10+'СЕТ СН'!$G$5-'СЕТ СН'!$G$21</f>
        <v>5300.3392843700003</v>
      </c>
      <c r="F54" s="36">
        <f>SUMIFS(СВЦЭМ!$D$39:$D$782,СВЦЭМ!$A$39:$A$782,$A54,СВЦЭМ!$B$39:$B$782,F$47)+'СЕТ СН'!$G$11+СВЦЭМ!$D$10+'СЕТ СН'!$G$5-'СЕТ СН'!$G$21</f>
        <v>5299.5670866100008</v>
      </c>
      <c r="G54" s="36">
        <f>SUMIFS(СВЦЭМ!$D$39:$D$782,СВЦЭМ!$A$39:$A$782,$A54,СВЦЭМ!$B$39:$B$782,G$47)+'СЕТ СН'!$G$11+СВЦЭМ!$D$10+'СЕТ СН'!$G$5-'СЕТ СН'!$G$21</f>
        <v>5289.5748095600002</v>
      </c>
      <c r="H54" s="36">
        <f>SUMIFS(СВЦЭМ!$D$39:$D$782,СВЦЭМ!$A$39:$A$782,$A54,СВЦЭМ!$B$39:$B$782,H$47)+'СЕТ СН'!$G$11+СВЦЭМ!$D$10+'СЕТ СН'!$G$5-'СЕТ СН'!$G$21</f>
        <v>5277.6415495700003</v>
      </c>
      <c r="I54" s="36">
        <f>SUMIFS(СВЦЭМ!$D$39:$D$782,СВЦЭМ!$A$39:$A$782,$A54,СВЦЭМ!$B$39:$B$782,I$47)+'СЕТ СН'!$G$11+СВЦЭМ!$D$10+'СЕТ СН'!$G$5-'СЕТ СН'!$G$21</f>
        <v>5278.8310855</v>
      </c>
      <c r="J54" s="36">
        <f>SUMIFS(СВЦЭМ!$D$39:$D$782,СВЦЭМ!$A$39:$A$782,$A54,СВЦЭМ!$B$39:$B$782,J$47)+'СЕТ СН'!$G$11+СВЦЭМ!$D$10+'СЕТ СН'!$G$5-'СЕТ СН'!$G$21</f>
        <v>5246.0050099600003</v>
      </c>
      <c r="K54" s="36">
        <f>SUMIFS(СВЦЭМ!$D$39:$D$782,СВЦЭМ!$A$39:$A$782,$A54,СВЦЭМ!$B$39:$B$782,K$47)+'СЕТ СН'!$G$11+СВЦЭМ!$D$10+'СЕТ СН'!$G$5-'СЕТ СН'!$G$21</f>
        <v>5207.3883593800001</v>
      </c>
      <c r="L54" s="36">
        <f>SUMIFS(СВЦЭМ!$D$39:$D$782,СВЦЭМ!$A$39:$A$782,$A54,СВЦЭМ!$B$39:$B$782,L$47)+'СЕТ СН'!$G$11+СВЦЭМ!$D$10+'СЕТ СН'!$G$5-'СЕТ СН'!$G$21</f>
        <v>5175.4762189700004</v>
      </c>
      <c r="M54" s="36">
        <f>SUMIFS(СВЦЭМ!$D$39:$D$782,СВЦЭМ!$A$39:$A$782,$A54,СВЦЭМ!$B$39:$B$782,M$47)+'СЕТ СН'!$G$11+СВЦЭМ!$D$10+'СЕТ СН'!$G$5-'СЕТ СН'!$G$21</f>
        <v>5158.0878374100002</v>
      </c>
      <c r="N54" s="36">
        <f>SUMIFS(СВЦЭМ!$D$39:$D$782,СВЦЭМ!$A$39:$A$782,$A54,СВЦЭМ!$B$39:$B$782,N$47)+'СЕТ СН'!$G$11+СВЦЭМ!$D$10+'СЕТ СН'!$G$5-'СЕТ СН'!$G$21</f>
        <v>5170.0137183300003</v>
      </c>
      <c r="O54" s="36">
        <f>SUMIFS(СВЦЭМ!$D$39:$D$782,СВЦЭМ!$A$39:$A$782,$A54,СВЦЭМ!$B$39:$B$782,O$47)+'СЕТ СН'!$G$11+СВЦЭМ!$D$10+'СЕТ СН'!$G$5-'СЕТ СН'!$G$21</f>
        <v>5178.53786674</v>
      </c>
      <c r="P54" s="36">
        <f>SUMIFS(СВЦЭМ!$D$39:$D$782,СВЦЭМ!$A$39:$A$782,$A54,СВЦЭМ!$B$39:$B$782,P$47)+'СЕТ СН'!$G$11+СВЦЭМ!$D$10+'СЕТ СН'!$G$5-'СЕТ СН'!$G$21</f>
        <v>5198.7788473600003</v>
      </c>
      <c r="Q54" s="36">
        <f>SUMIFS(СВЦЭМ!$D$39:$D$782,СВЦЭМ!$A$39:$A$782,$A54,СВЦЭМ!$B$39:$B$782,Q$47)+'СЕТ СН'!$G$11+СВЦЭМ!$D$10+'СЕТ СН'!$G$5-'СЕТ СН'!$G$21</f>
        <v>5198.0250154100004</v>
      </c>
      <c r="R54" s="36">
        <f>SUMIFS(СВЦЭМ!$D$39:$D$782,СВЦЭМ!$A$39:$A$782,$A54,СВЦЭМ!$B$39:$B$782,R$47)+'СЕТ СН'!$G$11+СВЦЭМ!$D$10+'СЕТ СН'!$G$5-'СЕТ СН'!$G$21</f>
        <v>5189.15327144</v>
      </c>
      <c r="S54" s="36">
        <f>SUMIFS(СВЦЭМ!$D$39:$D$782,СВЦЭМ!$A$39:$A$782,$A54,СВЦЭМ!$B$39:$B$782,S$47)+'СЕТ СН'!$G$11+СВЦЭМ!$D$10+'СЕТ СН'!$G$5-'СЕТ СН'!$G$21</f>
        <v>5164.3364524900007</v>
      </c>
      <c r="T54" s="36">
        <f>SUMIFS(СВЦЭМ!$D$39:$D$782,СВЦЭМ!$A$39:$A$782,$A54,СВЦЭМ!$B$39:$B$782,T$47)+'СЕТ СН'!$G$11+СВЦЭМ!$D$10+'СЕТ СН'!$G$5-'СЕТ СН'!$G$21</f>
        <v>5150.6806228400001</v>
      </c>
      <c r="U54" s="36">
        <f>SUMIFS(СВЦЭМ!$D$39:$D$782,СВЦЭМ!$A$39:$A$782,$A54,СВЦЭМ!$B$39:$B$782,U$47)+'СЕТ СН'!$G$11+СВЦЭМ!$D$10+'СЕТ СН'!$G$5-'СЕТ СН'!$G$21</f>
        <v>5171.3116227</v>
      </c>
      <c r="V54" s="36">
        <f>SUMIFS(СВЦЭМ!$D$39:$D$782,СВЦЭМ!$A$39:$A$782,$A54,СВЦЭМ!$B$39:$B$782,V$47)+'СЕТ СН'!$G$11+СВЦЭМ!$D$10+'СЕТ СН'!$G$5-'СЕТ СН'!$G$21</f>
        <v>5180.3374833300004</v>
      </c>
      <c r="W54" s="36">
        <f>SUMIFS(СВЦЭМ!$D$39:$D$782,СВЦЭМ!$A$39:$A$782,$A54,СВЦЭМ!$B$39:$B$782,W$47)+'СЕТ СН'!$G$11+СВЦЭМ!$D$10+'СЕТ СН'!$G$5-'СЕТ СН'!$G$21</f>
        <v>5187.6416296300004</v>
      </c>
      <c r="X54" s="36">
        <f>SUMIFS(СВЦЭМ!$D$39:$D$782,СВЦЭМ!$A$39:$A$782,$A54,СВЦЭМ!$B$39:$B$782,X$47)+'СЕТ СН'!$G$11+СВЦЭМ!$D$10+'СЕТ СН'!$G$5-'СЕТ СН'!$G$21</f>
        <v>5204.9141600299999</v>
      </c>
      <c r="Y54" s="36">
        <f>SUMIFS(СВЦЭМ!$D$39:$D$782,СВЦЭМ!$A$39:$A$782,$A54,СВЦЭМ!$B$39:$B$782,Y$47)+'СЕТ СН'!$G$11+СВЦЭМ!$D$10+'СЕТ СН'!$G$5-'СЕТ СН'!$G$21</f>
        <v>5220.0355017500005</v>
      </c>
    </row>
    <row r="55" spans="1:25" ht="15.75" x14ac:dyDescent="0.2">
      <c r="A55" s="35">
        <f t="shared" si="1"/>
        <v>45299</v>
      </c>
      <c r="B55" s="36">
        <f>SUMIFS(СВЦЭМ!$D$39:$D$782,СВЦЭМ!$A$39:$A$782,$A55,СВЦЭМ!$B$39:$B$782,B$47)+'СЕТ СН'!$G$11+СВЦЭМ!$D$10+'СЕТ СН'!$G$5-'СЕТ СН'!$G$21</f>
        <v>5073.9200064699999</v>
      </c>
      <c r="C55" s="36">
        <f>SUMIFS(СВЦЭМ!$D$39:$D$782,СВЦЭМ!$A$39:$A$782,$A55,СВЦЭМ!$B$39:$B$782,C$47)+'СЕТ СН'!$G$11+СВЦЭМ!$D$10+'СЕТ СН'!$G$5-'СЕТ СН'!$G$21</f>
        <v>5096.2235700900001</v>
      </c>
      <c r="D55" s="36">
        <f>SUMIFS(СВЦЭМ!$D$39:$D$782,СВЦЭМ!$A$39:$A$782,$A55,СВЦЭМ!$B$39:$B$782,D$47)+'СЕТ СН'!$G$11+СВЦЭМ!$D$10+'СЕТ СН'!$G$5-'СЕТ СН'!$G$21</f>
        <v>5119.7336815899998</v>
      </c>
      <c r="E55" s="36">
        <f>SUMIFS(СВЦЭМ!$D$39:$D$782,СВЦЭМ!$A$39:$A$782,$A55,СВЦЭМ!$B$39:$B$782,E$47)+'СЕТ СН'!$G$11+СВЦЭМ!$D$10+'СЕТ СН'!$G$5-'СЕТ СН'!$G$21</f>
        <v>5131.2035825600005</v>
      </c>
      <c r="F55" s="36">
        <f>SUMIFS(СВЦЭМ!$D$39:$D$782,СВЦЭМ!$A$39:$A$782,$A55,СВЦЭМ!$B$39:$B$782,F$47)+'СЕТ СН'!$G$11+СВЦЭМ!$D$10+'СЕТ СН'!$G$5-'СЕТ СН'!$G$21</f>
        <v>5140.9737128000006</v>
      </c>
      <c r="G55" s="36">
        <f>SUMIFS(СВЦЭМ!$D$39:$D$782,СВЦЭМ!$A$39:$A$782,$A55,СВЦЭМ!$B$39:$B$782,G$47)+'СЕТ СН'!$G$11+СВЦЭМ!$D$10+'СЕТ СН'!$G$5-'СЕТ СН'!$G$21</f>
        <v>5131.7968105</v>
      </c>
      <c r="H55" s="36">
        <f>SUMIFS(СВЦЭМ!$D$39:$D$782,СВЦЭМ!$A$39:$A$782,$A55,СВЦЭМ!$B$39:$B$782,H$47)+'СЕТ СН'!$G$11+СВЦЭМ!$D$10+'СЕТ СН'!$G$5-'СЕТ СН'!$G$21</f>
        <v>5117.4622243600006</v>
      </c>
      <c r="I55" s="36">
        <f>SUMIFS(СВЦЭМ!$D$39:$D$782,СВЦЭМ!$A$39:$A$782,$A55,СВЦЭМ!$B$39:$B$782,I$47)+'СЕТ СН'!$G$11+СВЦЭМ!$D$10+'СЕТ СН'!$G$5-'СЕТ СН'!$G$21</f>
        <v>5107.0462910900005</v>
      </c>
      <c r="J55" s="36">
        <f>SUMIFS(СВЦЭМ!$D$39:$D$782,СВЦЭМ!$A$39:$A$782,$A55,СВЦЭМ!$B$39:$B$782,J$47)+'СЕТ СН'!$G$11+СВЦЭМ!$D$10+'СЕТ СН'!$G$5-'СЕТ СН'!$G$21</f>
        <v>5076.9574760900005</v>
      </c>
      <c r="K55" s="36">
        <f>SUMIFS(СВЦЭМ!$D$39:$D$782,СВЦЭМ!$A$39:$A$782,$A55,СВЦЭМ!$B$39:$B$782,K$47)+'СЕТ СН'!$G$11+СВЦЭМ!$D$10+'СЕТ СН'!$G$5-'СЕТ СН'!$G$21</f>
        <v>5066.0935817099999</v>
      </c>
      <c r="L55" s="36">
        <f>SUMIFS(СВЦЭМ!$D$39:$D$782,СВЦЭМ!$A$39:$A$782,$A55,СВЦЭМ!$B$39:$B$782,L$47)+'СЕТ СН'!$G$11+СВЦЭМ!$D$10+'СЕТ СН'!$G$5-'СЕТ СН'!$G$21</f>
        <v>5133.3438394599998</v>
      </c>
      <c r="M55" s="36">
        <f>SUMIFS(СВЦЭМ!$D$39:$D$782,СВЦЭМ!$A$39:$A$782,$A55,СВЦЭМ!$B$39:$B$782,M$47)+'СЕТ СН'!$G$11+СВЦЭМ!$D$10+'СЕТ СН'!$G$5-'СЕТ СН'!$G$21</f>
        <v>5121.7358943600002</v>
      </c>
      <c r="N55" s="36">
        <f>SUMIFS(СВЦЭМ!$D$39:$D$782,СВЦЭМ!$A$39:$A$782,$A55,СВЦЭМ!$B$39:$B$782,N$47)+'СЕТ СН'!$G$11+СВЦЭМ!$D$10+'СЕТ СН'!$G$5-'СЕТ СН'!$G$21</f>
        <v>5129.3191714300001</v>
      </c>
      <c r="O55" s="36">
        <f>SUMIFS(СВЦЭМ!$D$39:$D$782,СВЦЭМ!$A$39:$A$782,$A55,СВЦЭМ!$B$39:$B$782,O$47)+'СЕТ СН'!$G$11+СВЦЭМ!$D$10+'СЕТ СН'!$G$5-'СЕТ СН'!$G$21</f>
        <v>5143.7613921600005</v>
      </c>
      <c r="P55" s="36">
        <f>SUMIFS(СВЦЭМ!$D$39:$D$782,СВЦЭМ!$A$39:$A$782,$A55,СВЦЭМ!$B$39:$B$782,P$47)+'СЕТ СН'!$G$11+СВЦЭМ!$D$10+'СЕТ СН'!$G$5-'СЕТ СН'!$G$21</f>
        <v>5163.5517417999999</v>
      </c>
      <c r="Q55" s="36">
        <f>SUMIFS(СВЦЭМ!$D$39:$D$782,СВЦЭМ!$A$39:$A$782,$A55,СВЦЭМ!$B$39:$B$782,Q$47)+'СЕТ СН'!$G$11+СВЦЭМ!$D$10+'СЕТ СН'!$G$5-'СЕТ СН'!$G$21</f>
        <v>5167.5283120399999</v>
      </c>
      <c r="R55" s="36">
        <f>SUMIFS(СВЦЭМ!$D$39:$D$782,СВЦЭМ!$A$39:$A$782,$A55,СВЦЭМ!$B$39:$B$782,R$47)+'СЕТ СН'!$G$11+СВЦЭМ!$D$10+'СЕТ СН'!$G$5-'СЕТ СН'!$G$21</f>
        <v>5159.41952115</v>
      </c>
      <c r="S55" s="36">
        <f>SUMIFS(СВЦЭМ!$D$39:$D$782,СВЦЭМ!$A$39:$A$782,$A55,СВЦЭМ!$B$39:$B$782,S$47)+'СЕТ СН'!$G$11+СВЦЭМ!$D$10+'СЕТ СН'!$G$5-'СЕТ СН'!$G$21</f>
        <v>5133.3224978100006</v>
      </c>
      <c r="T55" s="36">
        <f>SUMIFS(СВЦЭМ!$D$39:$D$782,СВЦЭМ!$A$39:$A$782,$A55,СВЦЭМ!$B$39:$B$782,T$47)+'СЕТ СН'!$G$11+СВЦЭМ!$D$10+'СЕТ СН'!$G$5-'СЕТ СН'!$G$21</f>
        <v>5100.2021996200001</v>
      </c>
      <c r="U55" s="36">
        <f>SUMIFS(СВЦЭМ!$D$39:$D$782,СВЦЭМ!$A$39:$A$782,$A55,СВЦЭМ!$B$39:$B$782,U$47)+'СЕТ СН'!$G$11+СВЦЭМ!$D$10+'СЕТ СН'!$G$5-'СЕТ СН'!$G$21</f>
        <v>5111.78062933</v>
      </c>
      <c r="V55" s="36">
        <f>SUMIFS(СВЦЭМ!$D$39:$D$782,СВЦЭМ!$A$39:$A$782,$A55,СВЦЭМ!$B$39:$B$782,V$47)+'СЕТ СН'!$G$11+СВЦЭМ!$D$10+'СЕТ СН'!$G$5-'СЕТ СН'!$G$21</f>
        <v>5130.7818868600007</v>
      </c>
      <c r="W55" s="36">
        <f>SUMIFS(СВЦЭМ!$D$39:$D$782,СВЦЭМ!$A$39:$A$782,$A55,СВЦЭМ!$B$39:$B$782,W$47)+'СЕТ СН'!$G$11+СВЦЭМ!$D$10+'СЕТ СН'!$G$5-'СЕТ СН'!$G$21</f>
        <v>5127.8097385500005</v>
      </c>
      <c r="X55" s="36">
        <f>SUMIFS(СВЦЭМ!$D$39:$D$782,СВЦЭМ!$A$39:$A$782,$A55,СВЦЭМ!$B$39:$B$782,X$47)+'СЕТ СН'!$G$11+СВЦЭМ!$D$10+'СЕТ СН'!$G$5-'СЕТ СН'!$G$21</f>
        <v>5140.2340567200008</v>
      </c>
      <c r="Y55" s="36">
        <f>SUMIFS(СВЦЭМ!$D$39:$D$782,СВЦЭМ!$A$39:$A$782,$A55,СВЦЭМ!$B$39:$B$782,Y$47)+'СЕТ СН'!$G$11+СВЦЭМ!$D$10+'СЕТ СН'!$G$5-'СЕТ СН'!$G$21</f>
        <v>5149.6607999300004</v>
      </c>
    </row>
    <row r="56" spans="1:25" ht="15.75" x14ac:dyDescent="0.2">
      <c r="A56" s="35">
        <f t="shared" si="1"/>
        <v>45300</v>
      </c>
      <c r="B56" s="36">
        <f>SUMIFS(СВЦЭМ!$D$39:$D$782,СВЦЭМ!$A$39:$A$782,$A56,СВЦЭМ!$B$39:$B$782,B$47)+'СЕТ СН'!$G$11+СВЦЭМ!$D$10+'СЕТ СН'!$G$5-'СЕТ СН'!$G$21</f>
        <v>5156.7288429100008</v>
      </c>
      <c r="C56" s="36">
        <f>SUMIFS(СВЦЭМ!$D$39:$D$782,СВЦЭМ!$A$39:$A$782,$A56,СВЦЭМ!$B$39:$B$782,C$47)+'СЕТ СН'!$G$11+СВЦЭМ!$D$10+'СЕТ СН'!$G$5-'СЕТ СН'!$G$21</f>
        <v>5241.8688172000002</v>
      </c>
      <c r="D56" s="36">
        <f>SUMIFS(СВЦЭМ!$D$39:$D$782,СВЦЭМ!$A$39:$A$782,$A56,СВЦЭМ!$B$39:$B$782,D$47)+'СЕТ СН'!$G$11+СВЦЭМ!$D$10+'СЕТ СН'!$G$5-'СЕТ СН'!$G$21</f>
        <v>5303.8557276000001</v>
      </c>
      <c r="E56" s="36">
        <f>SUMIFS(СВЦЭМ!$D$39:$D$782,СВЦЭМ!$A$39:$A$782,$A56,СВЦЭМ!$B$39:$B$782,E$47)+'СЕТ СН'!$G$11+СВЦЭМ!$D$10+'СЕТ СН'!$G$5-'СЕТ СН'!$G$21</f>
        <v>5323.9934607699997</v>
      </c>
      <c r="F56" s="36">
        <f>SUMIFS(СВЦЭМ!$D$39:$D$782,СВЦЭМ!$A$39:$A$782,$A56,СВЦЭМ!$B$39:$B$782,F$47)+'СЕТ СН'!$G$11+СВЦЭМ!$D$10+'СЕТ СН'!$G$5-'СЕТ СН'!$G$21</f>
        <v>5321.8052292000002</v>
      </c>
      <c r="G56" s="36">
        <f>SUMIFS(СВЦЭМ!$D$39:$D$782,СВЦЭМ!$A$39:$A$782,$A56,СВЦЭМ!$B$39:$B$782,G$47)+'СЕТ СН'!$G$11+СВЦЭМ!$D$10+'СЕТ СН'!$G$5-'СЕТ СН'!$G$21</f>
        <v>5308.1849652300007</v>
      </c>
      <c r="H56" s="36">
        <f>SUMIFS(СВЦЭМ!$D$39:$D$782,СВЦЭМ!$A$39:$A$782,$A56,СВЦЭМ!$B$39:$B$782,H$47)+'СЕТ СН'!$G$11+СВЦЭМ!$D$10+'СЕТ СН'!$G$5-'СЕТ СН'!$G$21</f>
        <v>5249.4551609400005</v>
      </c>
      <c r="I56" s="36">
        <f>SUMIFS(СВЦЭМ!$D$39:$D$782,СВЦЭМ!$A$39:$A$782,$A56,СВЦЭМ!$B$39:$B$782,I$47)+'СЕТ СН'!$G$11+СВЦЭМ!$D$10+'СЕТ СН'!$G$5-'СЕТ СН'!$G$21</f>
        <v>5214.9537452500008</v>
      </c>
      <c r="J56" s="36">
        <f>SUMIFS(СВЦЭМ!$D$39:$D$782,СВЦЭМ!$A$39:$A$782,$A56,СВЦЭМ!$B$39:$B$782,J$47)+'СЕТ СН'!$G$11+СВЦЭМ!$D$10+'СЕТ СН'!$G$5-'СЕТ СН'!$G$21</f>
        <v>5202.0221784000005</v>
      </c>
      <c r="K56" s="36">
        <f>SUMIFS(СВЦЭМ!$D$39:$D$782,СВЦЭМ!$A$39:$A$782,$A56,СВЦЭМ!$B$39:$B$782,K$47)+'СЕТ СН'!$G$11+СВЦЭМ!$D$10+'СЕТ СН'!$G$5-'СЕТ СН'!$G$21</f>
        <v>5184.4203990599999</v>
      </c>
      <c r="L56" s="36">
        <f>SUMIFS(СВЦЭМ!$D$39:$D$782,СВЦЭМ!$A$39:$A$782,$A56,СВЦЭМ!$B$39:$B$782,L$47)+'СЕТ СН'!$G$11+СВЦЭМ!$D$10+'СЕТ СН'!$G$5-'СЕТ СН'!$G$21</f>
        <v>5170.6281135600002</v>
      </c>
      <c r="M56" s="36">
        <f>SUMIFS(СВЦЭМ!$D$39:$D$782,СВЦЭМ!$A$39:$A$782,$A56,СВЦЭМ!$B$39:$B$782,M$47)+'СЕТ СН'!$G$11+СВЦЭМ!$D$10+'СЕТ СН'!$G$5-'СЕТ СН'!$G$21</f>
        <v>5183.8945857800009</v>
      </c>
      <c r="N56" s="36">
        <f>SUMIFS(СВЦЭМ!$D$39:$D$782,СВЦЭМ!$A$39:$A$782,$A56,СВЦЭМ!$B$39:$B$782,N$47)+'СЕТ СН'!$G$11+СВЦЭМ!$D$10+'СЕТ СН'!$G$5-'СЕТ СН'!$G$21</f>
        <v>5197.8803869000003</v>
      </c>
      <c r="O56" s="36">
        <f>SUMIFS(СВЦЭМ!$D$39:$D$782,СВЦЭМ!$A$39:$A$782,$A56,СВЦЭМ!$B$39:$B$782,O$47)+'СЕТ СН'!$G$11+СВЦЭМ!$D$10+'СЕТ СН'!$G$5-'СЕТ СН'!$G$21</f>
        <v>5196.3472347200004</v>
      </c>
      <c r="P56" s="36">
        <f>SUMIFS(СВЦЭМ!$D$39:$D$782,СВЦЭМ!$A$39:$A$782,$A56,СВЦЭМ!$B$39:$B$782,P$47)+'СЕТ СН'!$G$11+СВЦЭМ!$D$10+'СЕТ СН'!$G$5-'СЕТ СН'!$G$21</f>
        <v>5215.1695654699997</v>
      </c>
      <c r="Q56" s="36">
        <f>SUMIFS(СВЦЭМ!$D$39:$D$782,СВЦЭМ!$A$39:$A$782,$A56,СВЦЭМ!$B$39:$B$782,Q$47)+'СЕТ СН'!$G$11+СВЦЭМ!$D$10+'СЕТ СН'!$G$5-'СЕТ СН'!$G$21</f>
        <v>5218.9437894300008</v>
      </c>
      <c r="R56" s="36">
        <f>SUMIFS(СВЦЭМ!$D$39:$D$782,СВЦЭМ!$A$39:$A$782,$A56,СВЦЭМ!$B$39:$B$782,R$47)+'СЕТ СН'!$G$11+СВЦЭМ!$D$10+'СЕТ СН'!$G$5-'СЕТ СН'!$G$21</f>
        <v>5209.8803583999997</v>
      </c>
      <c r="S56" s="36">
        <f>SUMIFS(СВЦЭМ!$D$39:$D$782,СВЦЭМ!$A$39:$A$782,$A56,СВЦЭМ!$B$39:$B$782,S$47)+'СЕТ СН'!$G$11+СВЦЭМ!$D$10+'СЕТ СН'!$G$5-'СЕТ СН'!$G$21</f>
        <v>5192.2913201500005</v>
      </c>
      <c r="T56" s="36">
        <f>SUMIFS(СВЦЭМ!$D$39:$D$782,СВЦЭМ!$A$39:$A$782,$A56,СВЦЭМ!$B$39:$B$782,T$47)+'СЕТ СН'!$G$11+СВЦЭМ!$D$10+'СЕТ СН'!$G$5-'СЕТ СН'!$G$21</f>
        <v>5163.4908879100003</v>
      </c>
      <c r="U56" s="36">
        <f>SUMIFS(СВЦЭМ!$D$39:$D$782,СВЦЭМ!$A$39:$A$782,$A56,СВЦЭМ!$B$39:$B$782,U$47)+'СЕТ СН'!$G$11+СВЦЭМ!$D$10+'СЕТ СН'!$G$5-'СЕТ СН'!$G$21</f>
        <v>5175.2215460200005</v>
      </c>
      <c r="V56" s="36">
        <f>SUMIFS(СВЦЭМ!$D$39:$D$782,СВЦЭМ!$A$39:$A$782,$A56,СВЦЭМ!$B$39:$B$782,V$47)+'СЕТ СН'!$G$11+СВЦЭМ!$D$10+'СЕТ СН'!$G$5-'СЕТ СН'!$G$21</f>
        <v>5187.0965902600001</v>
      </c>
      <c r="W56" s="36">
        <f>SUMIFS(СВЦЭМ!$D$39:$D$782,СВЦЭМ!$A$39:$A$782,$A56,СВЦЭМ!$B$39:$B$782,W$47)+'СЕТ СН'!$G$11+СВЦЭМ!$D$10+'СЕТ СН'!$G$5-'СЕТ СН'!$G$21</f>
        <v>5194.90556285</v>
      </c>
      <c r="X56" s="36">
        <f>SUMIFS(СВЦЭМ!$D$39:$D$782,СВЦЭМ!$A$39:$A$782,$A56,СВЦЭМ!$B$39:$B$782,X$47)+'СЕТ СН'!$G$11+СВЦЭМ!$D$10+'СЕТ СН'!$G$5-'СЕТ СН'!$G$21</f>
        <v>5209.7275715400001</v>
      </c>
      <c r="Y56" s="36">
        <f>SUMIFS(СВЦЭМ!$D$39:$D$782,СВЦЭМ!$A$39:$A$782,$A56,СВЦЭМ!$B$39:$B$782,Y$47)+'СЕТ СН'!$G$11+СВЦЭМ!$D$10+'СЕТ СН'!$G$5-'СЕТ СН'!$G$21</f>
        <v>5228.8246068500002</v>
      </c>
    </row>
    <row r="57" spans="1:25" ht="15.75" x14ac:dyDescent="0.2">
      <c r="A57" s="35">
        <f t="shared" si="1"/>
        <v>45301</v>
      </c>
      <c r="B57" s="36">
        <f>SUMIFS(СВЦЭМ!$D$39:$D$782,СВЦЭМ!$A$39:$A$782,$A57,СВЦЭМ!$B$39:$B$782,B$47)+'СЕТ СН'!$G$11+СВЦЭМ!$D$10+'СЕТ СН'!$G$5-'СЕТ СН'!$G$21</f>
        <v>5224.2804849700005</v>
      </c>
      <c r="C57" s="36">
        <f>SUMIFS(СВЦЭМ!$D$39:$D$782,СВЦЭМ!$A$39:$A$782,$A57,СВЦЭМ!$B$39:$B$782,C$47)+'СЕТ СН'!$G$11+СВЦЭМ!$D$10+'СЕТ СН'!$G$5-'СЕТ СН'!$G$21</f>
        <v>5263.4771123</v>
      </c>
      <c r="D57" s="36">
        <f>SUMIFS(СВЦЭМ!$D$39:$D$782,СВЦЭМ!$A$39:$A$782,$A57,СВЦЭМ!$B$39:$B$782,D$47)+'СЕТ СН'!$G$11+СВЦЭМ!$D$10+'СЕТ СН'!$G$5-'СЕТ СН'!$G$21</f>
        <v>5293.5535950100002</v>
      </c>
      <c r="E57" s="36">
        <f>SUMIFS(СВЦЭМ!$D$39:$D$782,СВЦЭМ!$A$39:$A$782,$A57,СВЦЭМ!$B$39:$B$782,E$47)+'СЕТ СН'!$G$11+СВЦЭМ!$D$10+'СЕТ СН'!$G$5-'СЕТ СН'!$G$21</f>
        <v>5308.82043987</v>
      </c>
      <c r="F57" s="36">
        <f>SUMIFS(СВЦЭМ!$D$39:$D$782,СВЦЭМ!$A$39:$A$782,$A57,СВЦЭМ!$B$39:$B$782,F$47)+'СЕТ СН'!$G$11+СВЦЭМ!$D$10+'СЕТ СН'!$G$5-'СЕТ СН'!$G$21</f>
        <v>5303.0200475800002</v>
      </c>
      <c r="G57" s="36">
        <f>SUMIFS(СВЦЭМ!$D$39:$D$782,СВЦЭМ!$A$39:$A$782,$A57,СВЦЭМ!$B$39:$B$782,G$47)+'СЕТ СН'!$G$11+СВЦЭМ!$D$10+'СЕТ СН'!$G$5-'СЕТ СН'!$G$21</f>
        <v>5283.4546384700006</v>
      </c>
      <c r="H57" s="36">
        <f>SUMIFS(СВЦЭМ!$D$39:$D$782,СВЦЭМ!$A$39:$A$782,$A57,СВЦЭМ!$B$39:$B$782,H$47)+'СЕТ СН'!$G$11+СВЦЭМ!$D$10+'СЕТ СН'!$G$5-'СЕТ СН'!$G$21</f>
        <v>5227.3087743600008</v>
      </c>
      <c r="I57" s="36">
        <f>SUMIFS(СВЦЭМ!$D$39:$D$782,СВЦЭМ!$A$39:$A$782,$A57,СВЦЭМ!$B$39:$B$782,I$47)+'СЕТ СН'!$G$11+СВЦЭМ!$D$10+'СЕТ СН'!$G$5-'СЕТ СН'!$G$21</f>
        <v>5188.3895179800002</v>
      </c>
      <c r="J57" s="36">
        <f>SUMIFS(СВЦЭМ!$D$39:$D$782,СВЦЭМ!$A$39:$A$782,$A57,СВЦЭМ!$B$39:$B$782,J$47)+'СЕТ СН'!$G$11+СВЦЭМ!$D$10+'СЕТ СН'!$G$5-'СЕТ СН'!$G$21</f>
        <v>5199.1266037400001</v>
      </c>
      <c r="K57" s="36">
        <f>SUMIFS(СВЦЭМ!$D$39:$D$782,СВЦЭМ!$A$39:$A$782,$A57,СВЦЭМ!$B$39:$B$782,K$47)+'СЕТ СН'!$G$11+СВЦЭМ!$D$10+'СЕТ СН'!$G$5-'СЕТ СН'!$G$21</f>
        <v>5180.3052393100006</v>
      </c>
      <c r="L57" s="36">
        <f>SUMIFS(СВЦЭМ!$D$39:$D$782,СВЦЭМ!$A$39:$A$782,$A57,СВЦЭМ!$B$39:$B$782,L$47)+'СЕТ СН'!$G$11+СВЦЭМ!$D$10+'СЕТ СН'!$G$5-'СЕТ СН'!$G$21</f>
        <v>5166.82206649</v>
      </c>
      <c r="M57" s="36">
        <f>SUMIFS(СВЦЭМ!$D$39:$D$782,СВЦЭМ!$A$39:$A$782,$A57,СВЦЭМ!$B$39:$B$782,M$47)+'СЕТ СН'!$G$11+СВЦЭМ!$D$10+'СЕТ СН'!$G$5-'СЕТ СН'!$G$21</f>
        <v>5170.0360416200001</v>
      </c>
      <c r="N57" s="36">
        <f>SUMIFS(СВЦЭМ!$D$39:$D$782,СВЦЭМ!$A$39:$A$782,$A57,СВЦЭМ!$B$39:$B$782,N$47)+'СЕТ СН'!$G$11+СВЦЭМ!$D$10+'СЕТ СН'!$G$5-'СЕТ СН'!$G$21</f>
        <v>5159.0374190300008</v>
      </c>
      <c r="O57" s="36">
        <f>SUMIFS(СВЦЭМ!$D$39:$D$782,СВЦЭМ!$A$39:$A$782,$A57,СВЦЭМ!$B$39:$B$782,O$47)+'СЕТ СН'!$G$11+СВЦЭМ!$D$10+'СЕТ СН'!$G$5-'СЕТ СН'!$G$21</f>
        <v>5164.7267142400005</v>
      </c>
      <c r="P57" s="36">
        <f>SUMIFS(СВЦЭМ!$D$39:$D$782,СВЦЭМ!$A$39:$A$782,$A57,СВЦЭМ!$B$39:$B$782,P$47)+'СЕТ СН'!$G$11+СВЦЭМ!$D$10+'СЕТ СН'!$G$5-'СЕТ СН'!$G$21</f>
        <v>5177.62343667</v>
      </c>
      <c r="Q57" s="36">
        <f>SUMIFS(СВЦЭМ!$D$39:$D$782,СВЦЭМ!$A$39:$A$782,$A57,СВЦЭМ!$B$39:$B$782,Q$47)+'СЕТ СН'!$G$11+СВЦЭМ!$D$10+'СЕТ СН'!$G$5-'СЕТ СН'!$G$21</f>
        <v>5169.69358233</v>
      </c>
      <c r="R57" s="36">
        <f>SUMIFS(СВЦЭМ!$D$39:$D$782,СВЦЭМ!$A$39:$A$782,$A57,СВЦЭМ!$B$39:$B$782,R$47)+'СЕТ СН'!$G$11+СВЦЭМ!$D$10+'СЕТ СН'!$G$5-'СЕТ СН'!$G$21</f>
        <v>5174.99836108</v>
      </c>
      <c r="S57" s="36">
        <f>SUMIFS(СВЦЭМ!$D$39:$D$782,СВЦЭМ!$A$39:$A$782,$A57,СВЦЭМ!$B$39:$B$782,S$47)+'СЕТ СН'!$G$11+СВЦЭМ!$D$10+'СЕТ СН'!$G$5-'СЕТ СН'!$G$21</f>
        <v>5156.2545688500004</v>
      </c>
      <c r="T57" s="36">
        <f>SUMIFS(СВЦЭМ!$D$39:$D$782,СВЦЭМ!$A$39:$A$782,$A57,СВЦЭМ!$B$39:$B$782,T$47)+'СЕТ СН'!$G$11+СВЦЭМ!$D$10+'СЕТ СН'!$G$5-'СЕТ СН'!$G$21</f>
        <v>5137.2960506500003</v>
      </c>
      <c r="U57" s="36">
        <f>SUMIFS(СВЦЭМ!$D$39:$D$782,СВЦЭМ!$A$39:$A$782,$A57,СВЦЭМ!$B$39:$B$782,U$47)+'СЕТ СН'!$G$11+СВЦЭМ!$D$10+'СЕТ СН'!$G$5-'СЕТ СН'!$G$21</f>
        <v>5152.4854018100004</v>
      </c>
      <c r="V57" s="36">
        <f>SUMIFS(СВЦЭМ!$D$39:$D$782,СВЦЭМ!$A$39:$A$782,$A57,СВЦЭМ!$B$39:$B$782,V$47)+'СЕТ СН'!$G$11+СВЦЭМ!$D$10+'СЕТ СН'!$G$5-'СЕТ СН'!$G$21</f>
        <v>5169.6215442500006</v>
      </c>
      <c r="W57" s="36">
        <f>SUMIFS(СВЦЭМ!$D$39:$D$782,СВЦЭМ!$A$39:$A$782,$A57,СВЦЭМ!$B$39:$B$782,W$47)+'СЕТ СН'!$G$11+СВЦЭМ!$D$10+'СЕТ СН'!$G$5-'СЕТ СН'!$G$21</f>
        <v>5167.6853967200004</v>
      </c>
      <c r="X57" s="36">
        <f>SUMIFS(СВЦЭМ!$D$39:$D$782,СВЦЭМ!$A$39:$A$782,$A57,СВЦЭМ!$B$39:$B$782,X$47)+'СЕТ СН'!$G$11+СВЦЭМ!$D$10+'СЕТ СН'!$G$5-'СЕТ СН'!$G$21</f>
        <v>5187.9845176500003</v>
      </c>
      <c r="Y57" s="36">
        <f>SUMIFS(СВЦЭМ!$D$39:$D$782,СВЦЭМ!$A$39:$A$782,$A57,СВЦЭМ!$B$39:$B$782,Y$47)+'СЕТ СН'!$G$11+СВЦЭМ!$D$10+'СЕТ СН'!$G$5-'СЕТ СН'!$G$21</f>
        <v>5211.73442058</v>
      </c>
    </row>
    <row r="58" spans="1:25" ht="15.75" x14ac:dyDescent="0.2">
      <c r="A58" s="35">
        <f t="shared" si="1"/>
        <v>45302</v>
      </c>
      <c r="B58" s="36">
        <f>SUMIFS(СВЦЭМ!$D$39:$D$782,СВЦЭМ!$A$39:$A$782,$A58,СВЦЭМ!$B$39:$B$782,B$47)+'СЕТ СН'!$G$11+СВЦЭМ!$D$10+'СЕТ СН'!$G$5-'СЕТ СН'!$G$21</f>
        <v>5240.1140582600001</v>
      </c>
      <c r="C58" s="36">
        <f>SUMIFS(СВЦЭМ!$D$39:$D$782,СВЦЭМ!$A$39:$A$782,$A58,СВЦЭМ!$B$39:$B$782,C$47)+'СЕТ СН'!$G$11+СВЦЭМ!$D$10+'СЕТ СН'!$G$5-'СЕТ СН'!$G$21</f>
        <v>5279.7915686400002</v>
      </c>
      <c r="D58" s="36">
        <f>SUMIFS(СВЦЭМ!$D$39:$D$782,СВЦЭМ!$A$39:$A$782,$A58,СВЦЭМ!$B$39:$B$782,D$47)+'СЕТ СН'!$G$11+СВЦЭМ!$D$10+'СЕТ СН'!$G$5-'СЕТ СН'!$G$21</f>
        <v>5298.0844332200004</v>
      </c>
      <c r="E58" s="36">
        <f>SUMIFS(СВЦЭМ!$D$39:$D$782,СВЦЭМ!$A$39:$A$782,$A58,СВЦЭМ!$B$39:$B$782,E$47)+'СЕТ СН'!$G$11+СВЦЭМ!$D$10+'СЕТ СН'!$G$5-'СЕТ СН'!$G$21</f>
        <v>5319.9851382800007</v>
      </c>
      <c r="F58" s="36">
        <f>SUMIFS(СВЦЭМ!$D$39:$D$782,СВЦЭМ!$A$39:$A$782,$A58,СВЦЭМ!$B$39:$B$782,F$47)+'СЕТ СН'!$G$11+СВЦЭМ!$D$10+'СЕТ СН'!$G$5-'СЕТ СН'!$G$21</f>
        <v>5316.3680757399998</v>
      </c>
      <c r="G58" s="36">
        <f>SUMIFS(СВЦЭМ!$D$39:$D$782,СВЦЭМ!$A$39:$A$782,$A58,СВЦЭМ!$B$39:$B$782,G$47)+'СЕТ СН'!$G$11+СВЦЭМ!$D$10+'СЕТ СН'!$G$5-'СЕТ СН'!$G$21</f>
        <v>5298.9853117300008</v>
      </c>
      <c r="H58" s="36">
        <f>SUMIFS(СВЦЭМ!$D$39:$D$782,СВЦЭМ!$A$39:$A$782,$A58,СВЦЭМ!$B$39:$B$782,H$47)+'СЕТ СН'!$G$11+СВЦЭМ!$D$10+'СЕТ СН'!$G$5-'СЕТ СН'!$G$21</f>
        <v>5246.08111276</v>
      </c>
      <c r="I58" s="36">
        <f>SUMIFS(СВЦЭМ!$D$39:$D$782,СВЦЭМ!$A$39:$A$782,$A58,СВЦЭМ!$B$39:$B$782,I$47)+'СЕТ СН'!$G$11+СВЦЭМ!$D$10+'СЕТ СН'!$G$5-'СЕТ СН'!$G$21</f>
        <v>5206.5307596300008</v>
      </c>
      <c r="J58" s="36">
        <f>SUMIFS(СВЦЭМ!$D$39:$D$782,СВЦЭМ!$A$39:$A$782,$A58,СВЦЭМ!$B$39:$B$782,J$47)+'СЕТ СН'!$G$11+СВЦЭМ!$D$10+'СЕТ СН'!$G$5-'СЕТ СН'!$G$21</f>
        <v>5193.4546069600001</v>
      </c>
      <c r="K58" s="36">
        <f>SUMIFS(СВЦЭМ!$D$39:$D$782,СВЦЭМ!$A$39:$A$782,$A58,СВЦЭМ!$B$39:$B$782,K$47)+'СЕТ СН'!$G$11+СВЦЭМ!$D$10+'СЕТ СН'!$G$5-'СЕТ СН'!$G$21</f>
        <v>5180.3457431300003</v>
      </c>
      <c r="L58" s="36">
        <f>SUMIFS(СВЦЭМ!$D$39:$D$782,СВЦЭМ!$A$39:$A$782,$A58,СВЦЭМ!$B$39:$B$782,L$47)+'СЕТ СН'!$G$11+СВЦЭМ!$D$10+'СЕТ СН'!$G$5-'СЕТ СН'!$G$21</f>
        <v>5165.0990709300004</v>
      </c>
      <c r="M58" s="36">
        <f>SUMIFS(СВЦЭМ!$D$39:$D$782,СВЦЭМ!$A$39:$A$782,$A58,СВЦЭМ!$B$39:$B$782,M$47)+'СЕТ СН'!$G$11+СВЦЭМ!$D$10+'СЕТ СН'!$G$5-'СЕТ СН'!$G$21</f>
        <v>5172.5457823500001</v>
      </c>
      <c r="N58" s="36">
        <f>SUMIFS(СВЦЭМ!$D$39:$D$782,СВЦЭМ!$A$39:$A$782,$A58,СВЦЭМ!$B$39:$B$782,N$47)+'СЕТ СН'!$G$11+СВЦЭМ!$D$10+'СЕТ СН'!$G$5-'СЕТ СН'!$G$21</f>
        <v>5172.7123163000006</v>
      </c>
      <c r="O58" s="36">
        <f>SUMIFS(СВЦЭМ!$D$39:$D$782,СВЦЭМ!$A$39:$A$782,$A58,СВЦЭМ!$B$39:$B$782,O$47)+'СЕТ СН'!$G$11+СВЦЭМ!$D$10+'СЕТ СН'!$G$5-'СЕТ СН'!$G$21</f>
        <v>5187.70806937</v>
      </c>
      <c r="P58" s="36">
        <f>SUMIFS(СВЦЭМ!$D$39:$D$782,СВЦЭМ!$A$39:$A$782,$A58,СВЦЭМ!$B$39:$B$782,P$47)+'СЕТ СН'!$G$11+СВЦЭМ!$D$10+'СЕТ СН'!$G$5-'СЕТ СН'!$G$21</f>
        <v>5190.5775152700007</v>
      </c>
      <c r="Q58" s="36">
        <f>SUMIFS(СВЦЭМ!$D$39:$D$782,СВЦЭМ!$A$39:$A$782,$A58,СВЦЭМ!$B$39:$B$782,Q$47)+'СЕТ СН'!$G$11+СВЦЭМ!$D$10+'СЕТ СН'!$G$5-'СЕТ СН'!$G$21</f>
        <v>5202.7648324399997</v>
      </c>
      <c r="R58" s="36">
        <f>SUMIFS(СВЦЭМ!$D$39:$D$782,СВЦЭМ!$A$39:$A$782,$A58,СВЦЭМ!$B$39:$B$782,R$47)+'СЕТ СН'!$G$11+СВЦЭМ!$D$10+'СЕТ СН'!$G$5-'СЕТ СН'!$G$21</f>
        <v>5192.1940049000004</v>
      </c>
      <c r="S58" s="36">
        <f>SUMIFS(СВЦЭМ!$D$39:$D$782,СВЦЭМ!$A$39:$A$782,$A58,СВЦЭМ!$B$39:$B$782,S$47)+'СЕТ СН'!$G$11+СВЦЭМ!$D$10+'СЕТ СН'!$G$5-'СЕТ СН'!$G$21</f>
        <v>5164.1983885900008</v>
      </c>
      <c r="T58" s="36">
        <f>SUMIFS(СВЦЭМ!$D$39:$D$782,СВЦЭМ!$A$39:$A$782,$A58,СВЦЭМ!$B$39:$B$782,T$47)+'СЕТ СН'!$G$11+СВЦЭМ!$D$10+'СЕТ СН'!$G$5-'СЕТ СН'!$G$21</f>
        <v>5146.9519128900001</v>
      </c>
      <c r="U58" s="36">
        <f>SUMIFS(СВЦЭМ!$D$39:$D$782,СВЦЭМ!$A$39:$A$782,$A58,СВЦЭМ!$B$39:$B$782,U$47)+'СЕТ СН'!$G$11+СВЦЭМ!$D$10+'СЕТ СН'!$G$5-'СЕТ СН'!$G$21</f>
        <v>5169.9283585400008</v>
      </c>
      <c r="V58" s="36">
        <f>SUMIFS(СВЦЭМ!$D$39:$D$782,СВЦЭМ!$A$39:$A$782,$A58,СВЦЭМ!$B$39:$B$782,V$47)+'СЕТ СН'!$G$11+СВЦЭМ!$D$10+'СЕТ СН'!$G$5-'СЕТ СН'!$G$21</f>
        <v>5193.5915307499999</v>
      </c>
      <c r="W58" s="36">
        <f>SUMIFS(СВЦЭМ!$D$39:$D$782,СВЦЭМ!$A$39:$A$782,$A58,СВЦЭМ!$B$39:$B$782,W$47)+'СЕТ СН'!$G$11+СВЦЭМ!$D$10+'СЕТ СН'!$G$5-'СЕТ СН'!$G$21</f>
        <v>5197.0826818300002</v>
      </c>
      <c r="X58" s="36">
        <f>SUMIFS(СВЦЭМ!$D$39:$D$782,СВЦЭМ!$A$39:$A$782,$A58,СВЦЭМ!$B$39:$B$782,X$47)+'СЕТ СН'!$G$11+СВЦЭМ!$D$10+'СЕТ СН'!$G$5-'СЕТ СН'!$G$21</f>
        <v>5222.3703284900002</v>
      </c>
      <c r="Y58" s="36">
        <f>SUMIFS(СВЦЭМ!$D$39:$D$782,СВЦЭМ!$A$39:$A$782,$A58,СВЦЭМ!$B$39:$B$782,Y$47)+'СЕТ СН'!$G$11+СВЦЭМ!$D$10+'СЕТ СН'!$G$5-'СЕТ СН'!$G$21</f>
        <v>5253.3049722200003</v>
      </c>
    </row>
    <row r="59" spans="1:25" ht="15.75" x14ac:dyDescent="0.2">
      <c r="A59" s="35">
        <f t="shared" si="1"/>
        <v>45303</v>
      </c>
      <c r="B59" s="36">
        <f>SUMIFS(СВЦЭМ!$D$39:$D$782,СВЦЭМ!$A$39:$A$782,$A59,СВЦЭМ!$B$39:$B$782,B$47)+'СЕТ СН'!$G$11+СВЦЭМ!$D$10+'СЕТ СН'!$G$5-'СЕТ СН'!$G$21</f>
        <v>5283.6674397700008</v>
      </c>
      <c r="C59" s="36">
        <f>SUMIFS(СВЦЭМ!$D$39:$D$782,СВЦЭМ!$A$39:$A$782,$A59,СВЦЭМ!$B$39:$B$782,C$47)+'СЕТ СН'!$G$11+СВЦЭМ!$D$10+'СЕТ СН'!$G$5-'СЕТ СН'!$G$21</f>
        <v>5321.3437706700006</v>
      </c>
      <c r="D59" s="36">
        <f>SUMIFS(СВЦЭМ!$D$39:$D$782,СВЦЭМ!$A$39:$A$782,$A59,СВЦЭМ!$B$39:$B$782,D$47)+'СЕТ СН'!$G$11+СВЦЭМ!$D$10+'СЕТ СН'!$G$5-'СЕТ СН'!$G$21</f>
        <v>5335.6122841100005</v>
      </c>
      <c r="E59" s="36">
        <f>SUMIFS(СВЦЭМ!$D$39:$D$782,СВЦЭМ!$A$39:$A$782,$A59,СВЦЭМ!$B$39:$B$782,E$47)+'СЕТ СН'!$G$11+СВЦЭМ!$D$10+'СЕТ СН'!$G$5-'СЕТ СН'!$G$21</f>
        <v>5348.56377737</v>
      </c>
      <c r="F59" s="36">
        <f>SUMIFS(СВЦЭМ!$D$39:$D$782,СВЦЭМ!$A$39:$A$782,$A59,СВЦЭМ!$B$39:$B$782,F$47)+'СЕТ СН'!$G$11+СВЦЭМ!$D$10+'СЕТ СН'!$G$5-'СЕТ СН'!$G$21</f>
        <v>5347.7828645600002</v>
      </c>
      <c r="G59" s="36">
        <f>SUMIFS(СВЦЭМ!$D$39:$D$782,СВЦЭМ!$A$39:$A$782,$A59,СВЦЭМ!$B$39:$B$782,G$47)+'СЕТ СН'!$G$11+СВЦЭМ!$D$10+'СЕТ СН'!$G$5-'СЕТ СН'!$G$21</f>
        <v>5322.0889827500005</v>
      </c>
      <c r="H59" s="36">
        <f>SUMIFS(СВЦЭМ!$D$39:$D$782,СВЦЭМ!$A$39:$A$782,$A59,СВЦЭМ!$B$39:$B$782,H$47)+'СЕТ СН'!$G$11+СВЦЭМ!$D$10+'СЕТ СН'!$G$5-'СЕТ СН'!$G$21</f>
        <v>5272.5999272400004</v>
      </c>
      <c r="I59" s="36">
        <f>SUMIFS(СВЦЭМ!$D$39:$D$782,СВЦЭМ!$A$39:$A$782,$A59,СВЦЭМ!$B$39:$B$782,I$47)+'СЕТ СН'!$G$11+СВЦЭМ!$D$10+'СЕТ СН'!$G$5-'СЕТ СН'!$G$21</f>
        <v>5253.8952740599998</v>
      </c>
      <c r="J59" s="36">
        <f>SUMIFS(СВЦЭМ!$D$39:$D$782,СВЦЭМ!$A$39:$A$782,$A59,СВЦЭМ!$B$39:$B$782,J$47)+'СЕТ СН'!$G$11+СВЦЭМ!$D$10+'СЕТ СН'!$G$5-'СЕТ СН'!$G$21</f>
        <v>5222.2932273599999</v>
      </c>
      <c r="K59" s="36">
        <f>SUMIFS(СВЦЭМ!$D$39:$D$782,СВЦЭМ!$A$39:$A$782,$A59,СВЦЭМ!$B$39:$B$782,K$47)+'СЕТ СН'!$G$11+СВЦЭМ!$D$10+'СЕТ СН'!$G$5-'СЕТ СН'!$G$21</f>
        <v>5201.9397680399998</v>
      </c>
      <c r="L59" s="36">
        <f>SUMIFS(СВЦЭМ!$D$39:$D$782,СВЦЭМ!$A$39:$A$782,$A59,СВЦЭМ!$B$39:$B$782,L$47)+'СЕТ СН'!$G$11+СВЦЭМ!$D$10+'СЕТ СН'!$G$5-'СЕТ СН'!$G$21</f>
        <v>5183.0936630699998</v>
      </c>
      <c r="M59" s="36">
        <f>SUMIFS(СВЦЭМ!$D$39:$D$782,СВЦЭМ!$A$39:$A$782,$A59,СВЦЭМ!$B$39:$B$782,M$47)+'СЕТ СН'!$G$11+СВЦЭМ!$D$10+'СЕТ СН'!$G$5-'СЕТ СН'!$G$21</f>
        <v>5200.9294446700005</v>
      </c>
      <c r="N59" s="36">
        <f>SUMIFS(СВЦЭМ!$D$39:$D$782,СВЦЭМ!$A$39:$A$782,$A59,СВЦЭМ!$B$39:$B$782,N$47)+'СЕТ СН'!$G$11+СВЦЭМ!$D$10+'СЕТ СН'!$G$5-'СЕТ СН'!$G$21</f>
        <v>5224.8974063000005</v>
      </c>
      <c r="O59" s="36">
        <f>SUMIFS(СВЦЭМ!$D$39:$D$782,СВЦЭМ!$A$39:$A$782,$A59,СВЦЭМ!$B$39:$B$782,O$47)+'СЕТ СН'!$G$11+СВЦЭМ!$D$10+'СЕТ СН'!$G$5-'СЕТ СН'!$G$21</f>
        <v>5236.1560299100001</v>
      </c>
      <c r="P59" s="36">
        <f>SUMIFS(СВЦЭМ!$D$39:$D$782,СВЦЭМ!$A$39:$A$782,$A59,СВЦЭМ!$B$39:$B$782,P$47)+'СЕТ СН'!$G$11+СВЦЭМ!$D$10+'СЕТ СН'!$G$5-'СЕТ СН'!$G$21</f>
        <v>5239.6868489600001</v>
      </c>
      <c r="Q59" s="36">
        <f>SUMIFS(СВЦЭМ!$D$39:$D$782,СВЦЭМ!$A$39:$A$782,$A59,СВЦЭМ!$B$39:$B$782,Q$47)+'СЕТ СН'!$G$11+СВЦЭМ!$D$10+'СЕТ СН'!$G$5-'СЕТ СН'!$G$21</f>
        <v>5249.0702700900001</v>
      </c>
      <c r="R59" s="36">
        <f>SUMIFS(СВЦЭМ!$D$39:$D$782,СВЦЭМ!$A$39:$A$782,$A59,СВЦЭМ!$B$39:$B$782,R$47)+'СЕТ СН'!$G$11+СВЦЭМ!$D$10+'СЕТ СН'!$G$5-'СЕТ СН'!$G$21</f>
        <v>5252.3943615300004</v>
      </c>
      <c r="S59" s="36">
        <f>SUMIFS(СВЦЭМ!$D$39:$D$782,СВЦЭМ!$A$39:$A$782,$A59,СВЦЭМ!$B$39:$B$782,S$47)+'СЕТ СН'!$G$11+СВЦЭМ!$D$10+'СЕТ СН'!$G$5-'СЕТ СН'!$G$21</f>
        <v>5216.8623146500004</v>
      </c>
      <c r="T59" s="36">
        <f>SUMIFS(СВЦЭМ!$D$39:$D$782,СВЦЭМ!$A$39:$A$782,$A59,СВЦЭМ!$B$39:$B$782,T$47)+'СЕТ СН'!$G$11+СВЦЭМ!$D$10+'СЕТ СН'!$G$5-'СЕТ СН'!$G$21</f>
        <v>5173.4223095500001</v>
      </c>
      <c r="U59" s="36">
        <f>SUMIFS(СВЦЭМ!$D$39:$D$782,СВЦЭМ!$A$39:$A$782,$A59,СВЦЭМ!$B$39:$B$782,U$47)+'СЕТ СН'!$G$11+СВЦЭМ!$D$10+'СЕТ СН'!$G$5-'СЕТ СН'!$G$21</f>
        <v>5185.2333952200006</v>
      </c>
      <c r="V59" s="36">
        <f>SUMIFS(СВЦЭМ!$D$39:$D$782,СВЦЭМ!$A$39:$A$782,$A59,СВЦЭМ!$B$39:$B$782,V$47)+'СЕТ СН'!$G$11+СВЦЭМ!$D$10+'СЕТ СН'!$G$5-'СЕТ СН'!$G$21</f>
        <v>5203.8784560900003</v>
      </c>
      <c r="W59" s="36">
        <f>SUMIFS(СВЦЭМ!$D$39:$D$782,СВЦЭМ!$A$39:$A$782,$A59,СВЦЭМ!$B$39:$B$782,W$47)+'СЕТ СН'!$G$11+СВЦЭМ!$D$10+'СЕТ СН'!$G$5-'СЕТ СН'!$G$21</f>
        <v>5217.5542551600001</v>
      </c>
      <c r="X59" s="36">
        <f>SUMIFS(СВЦЭМ!$D$39:$D$782,СВЦЭМ!$A$39:$A$782,$A59,СВЦЭМ!$B$39:$B$782,X$47)+'СЕТ СН'!$G$11+СВЦЭМ!$D$10+'СЕТ СН'!$G$5-'СЕТ СН'!$G$21</f>
        <v>5243.3002542300001</v>
      </c>
      <c r="Y59" s="36">
        <f>SUMIFS(СВЦЭМ!$D$39:$D$782,СВЦЭМ!$A$39:$A$782,$A59,СВЦЭМ!$B$39:$B$782,Y$47)+'СЕТ СН'!$G$11+СВЦЭМ!$D$10+'СЕТ СН'!$G$5-'СЕТ СН'!$G$21</f>
        <v>5250.1273708600002</v>
      </c>
    </row>
    <row r="60" spans="1:25" ht="15.75" x14ac:dyDescent="0.2">
      <c r="A60" s="35">
        <f t="shared" si="1"/>
        <v>45304</v>
      </c>
      <c r="B60" s="36">
        <f>SUMIFS(СВЦЭМ!$D$39:$D$782,СВЦЭМ!$A$39:$A$782,$A60,СВЦЭМ!$B$39:$B$782,B$47)+'СЕТ СН'!$G$11+СВЦЭМ!$D$10+'СЕТ СН'!$G$5-'СЕТ СН'!$G$21</f>
        <v>5118.1627472700002</v>
      </c>
      <c r="C60" s="36">
        <f>SUMIFS(СВЦЭМ!$D$39:$D$782,СВЦЭМ!$A$39:$A$782,$A60,СВЦЭМ!$B$39:$B$782,C$47)+'СЕТ СН'!$G$11+СВЦЭМ!$D$10+'СЕТ СН'!$G$5-'СЕТ СН'!$G$21</f>
        <v>5088.4812338200009</v>
      </c>
      <c r="D60" s="36">
        <f>SUMIFS(СВЦЭМ!$D$39:$D$782,СВЦЭМ!$A$39:$A$782,$A60,СВЦЭМ!$B$39:$B$782,D$47)+'СЕТ СН'!$G$11+СВЦЭМ!$D$10+'СЕТ СН'!$G$5-'СЕТ СН'!$G$21</f>
        <v>5111.8058785400008</v>
      </c>
      <c r="E60" s="36">
        <f>SUMIFS(СВЦЭМ!$D$39:$D$782,СВЦЭМ!$A$39:$A$782,$A60,СВЦЭМ!$B$39:$B$782,E$47)+'СЕТ СН'!$G$11+СВЦЭМ!$D$10+'СЕТ СН'!$G$5-'СЕТ СН'!$G$21</f>
        <v>5123.2763240900003</v>
      </c>
      <c r="F60" s="36">
        <f>SUMIFS(СВЦЭМ!$D$39:$D$782,СВЦЭМ!$A$39:$A$782,$A60,СВЦЭМ!$B$39:$B$782,F$47)+'СЕТ СН'!$G$11+СВЦЭМ!$D$10+'СЕТ СН'!$G$5-'СЕТ СН'!$G$21</f>
        <v>5129.5153729800004</v>
      </c>
      <c r="G60" s="36">
        <f>SUMIFS(СВЦЭМ!$D$39:$D$782,СВЦЭМ!$A$39:$A$782,$A60,СВЦЭМ!$B$39:$B$782,G$47)+'СЕТ СН'!$G$11+СВЦЭМ!$D$10+'СЕТ СН'!$G$5-'СЕТ СН'!$G$21</f>
        <v>5120.0499974700006</v>
      </c>
      <c r="H60" s="36">
        <f>SUMIFS(СВЦЭМ!$D$39:$D$782,СВЦЭМ!$A$39:$A$782,$A60,СВЦЭМ!$B$39:$B$782,H$47)+'СЕТ СН'!$G$11+СВЦЭМ!$D$10+'СЕТ СН'!$G$5-'СЕТ СН'!$G$21</f>
        <v>5109.70425256</v>
      </c>
      <c r="I60" s="36">
        <f>SUMIFS(СВЦЭМ!$D$39:$D$782,СВЦЭМ!$A$39:$A$782,$A60,СВЦЭМ!$B$39:$B$782,I$47)+'СЕТ СН'!$G$11+СВЦЭМ!$D$10+'СЕТ СН'!$G$5-'СЕТ СН'!$G$21</f>
        <v>5119.9701259400008</v>
      </c>
      <c r="J60" s="36">
        <f>SUMIFS(СВЦЭМ!$D$39:$D$782,СВЦЭМ!$A$39:$A$782,$A60,СВЦЭМ!$B$39:$B$782,J$47)+'СЕТ СН'!$G$11+СВЦЭМ!$D$10+'СЕТ СН'!$G$5-'СЕТ СН'!$G$21</f>
        <v>5080.8568468700005</v>
      </c>
      <c r="K60" s="36">
        <f>SUMIFS(СВЦЭМ!$D$39:$D$782,СВЦЭМ!$A$39:$A$782,$A60,СВЦЭМ!$B$39:$B$782,K$47)+'СЕТ СН'!$G$11+СВЦЭМ!$D$10+'СЕТ СН'!$G$5-'СЕТ СН'!$G$21</f>
        <v>5054.9033817700001</v>
      </c>
      <c r="L60" s="36">
        <f>SUMIFS(СВЦЭМ!$D$39:$D$782,СВЦЭМ!$A$39:$A$782,$A60,СВЦЭМ!$B$39:$B$782,L$47)+'СЕТ СН'!$G$11+СВЦЭМ!$D$10+'СЕТ СН'!$G$5-'СЕТ СН'!$G$21</f>
        <v>5000.8880059200001</v>
      </c>
      <c r="M60" s="36">
        <f>SUMIFS(СВЦЭМ!$D$39:$D$782,СВЦЭМ!$A$39:$A$782,$A60,СВЦЭМ!$B$39:$B$782,M$47)+'СЕТ СН'!$G$11+СВЦЭМ!$D$10+'СЕТ СН'!$G$5-'СЕТ СН'!$G$21</f>
        <v>4989.61215034</v>
      </c>
      <c r="N60" s="36">
        <f>SUMIFS(СВЦЭМ!$D$39:$D$782,СВЦЭМ!$A$39:$A$782,$A60,СВЦЭМ!$B$39:$B$782,N$47)+'СЕТ СН'!$G$11+СВЦЭМ!$D$10+'СЕТ СН'!$G$5-'СЕТ СН'!$G$21</f>
        <v>4997.1385663600004</v>
      </c>
      <c r="O60" s="36">
        <f>SUMIFS(СВЦЭМ!$D$39:$D$782,СВЦЭМ!$A$39:$A$782,$A60,СВЦЭМ!$B$39:$B$782,O$47)+'СЕТ СН'!$G$11+СВЦЭМ!$D$10+'СЕТ СН'!$G$5-'СЕТ СН'!$G$21</f>
        <v>5012.0278018900008</v>
      </c>
      <c r="P60" s="36">
        <f>SUMIFS(СВЦЭМ!$D$39:$D$782,СВЦЭМ!$A$39:$A$782,$A60,СВЦЭМ!$B$39:$B$782,P$47)+'СЕТ СН'!$G$11+СВЦЭМ!$D$10+'СЕТ СН'!$G$5-'СЕТ СН'!$G$21</f>
        <v>5030.1606872299999</v>
      </c>
      <c r="Q60" s="36">
        <f>SUMIFS(СВЦЭМ!$D$39:$D$782,СВЦЭМ!$A$39:$A$782,$A60,СВЦЭМ!$B$39:$B$782,Q$47)+'СЕТ СН'!$G$11+СВЦЭМ!$D$10+'СЕТ СН'!$G$5-'СЕТ СН'!$G$21</f>
        <v>5041.6140707000004</v>
      </c>
      <c r="R60" s="36">
        <f>SUMIFS(СВЦЭМ!$D$39:$D$782,СВЦЭМ!$A$39:$A$782,$A60,СВЦЭМ!$B$39:$B$782,R$47)+'СЕТ СН'!$G$11+СВЦЭМ!$D$10+'СЕТ СН'!$G$5-'СЕТ СН'!$G$21</f>
        <v>5025.8035275900002</v>
      </c>
      <c r="S60" s="36">
        <f>SUMIFS(СВЦЭМ!$D$39:$D$782,СВЦЭМ!$A$39:$A$782,$A60,СВЦЭМ!$B$39:$B$782,S$47)+'СЕТ СН'!$G$11+СВЦЭМ!$D$10+'СЕТ СН'!$G$5-'СЕТ СН'!$G$21</f>
        <v>5004.8734859000006</v>
      </c>
      <c r="T60" s="36">
        <f>SUMIFS(СВЦЭМ!$D$39:$D$782,СВЦЭМ!$A$39:$A$782,$A60,СВЦЭМ!$B$39:$B$782,T$47)+'СЕТ СН'!$G$11+СВЦЭМ!$D$10+'СЕТ СН'!$G$5-'СЕТ СН'!$G$21</f>
        <v>4967.1096113000003</v>
      </c>
      <c r="U60" s="36">
        <f>SUMIFS(СВЦЭМ!$D$39:$D$782,СВЦЭМ!$A$39:$A$782,$A60,СВЦЭМ!$B$39:$B$782,U$47)+'СЕТ СН'!$G$11+СВЦЭМ!$D$10+'СЕТ СН'!$G$5-'СЕТ СН'!$G$21</f>
        <v>4966.6110951400005</v>
      </c>
      <c r="V60" s="36">
        <f>SUMIFS(СВЦЭМ!$D$39:$D$782,СВЦЭМ!$A$39:$A$782,$A60,СВЦЭМ!$B$39:$B$782,V$47)+'СЕТ СН'!$G$11+СВЦЭМ!$D$10+'СЕТ СН'!$G$5-'СЕТ СН'!$G$21</f>
        <v>4989.7488419700003</v>
      </c>
      <c r="W60" s="36">
        <f>SUMIFS(СВЦЭМ!$D$39:$D$782,СВЦЭМ!$A$39:$A$782,$A60,СВЦЭМ!$B$39:$B$782,W$47)+'СЕТ СН'!$G$11+СВЦЭМ!$D$10+'СЕТ СН'!$G$5-'СЕТ СН'!$G$21</f>
        <v>4998.8538991100004</v>
      </c>
      <c r="X60" s="36">
        <f>SUMIFS(СВЦЭМ!$D$39:$D$782,СВЦЭМ!$A$39:$A$782,$A60,СВЦЭМ!$B$39:$B$782,X$47)+'СЕТ СН'!$G$11+СВЦЭМ!$D$10+'СЕТ СН'!$G$5-'СЕТ СН'!$G$21</f>
        <v>5022.0521233300005</v>
      </c>
      <c r="Y60" s="36">
        <f>SUMIFS(СВЦЭМ!$D$39:$D$782,СВЦЭМ!$A$39:$A$782,$A60,СВЦЭМ!$B$39:$B$782,Y$47)+'СЕТ СН'!$G$11+СВЦЭМ!$D$10+'СЕТ СН'!$G$5-'СЕТ СН'!$G$21</f>
        <v>5049.8477357600004</v>
      </c>
    </row>
    <row r="61" spans="1:25" ht="15.75" x14ac:dyDescent="0.2">
      <c r="A61" s="35">
        <f t="shared" si="1"/>
        <v>45305</v>
      </c>
      <c r="B61" s="36">
        <f>SUMIFS(СВЦЭМ!$D$39:$D$782,СВЦЭМ!$A$39:$A$782,$A61,СВЦЭМ!$B$39:$B$782,B$47)+'СЕТ СН'!$G$11+СВЦЭМ!$D$10+'СЕТ СН'!$G$5-'СЕТ СН'!$G$21</f>
        <v>5186.4920768400007</v>
      </c>
      <c r="C61" s="36">
        <f>SUMIFS(СВЦЭМ!$D$39:$D$782,СВЦЭМ!$A$39:$A$782,$A61,СВЦЭМ!$B$39:$B$782,C$47)+'СЕТ СН'!$G$11+СВЦЭМ!$D$10+'СЕТ СН'!$G$5-'СЕТ СН'!$G$21</f>
        <v>5206.2007604800001</v>
      </c>
      <c r="D61" s="36">
        <f>SUMIFS(СВЦЭМ!$D$39:$D$782,СВЦЭМ!$A$39:$A$782,$A61,СВЦЭМ!$B$39:$B$782,D$47)+'СЕТ СН'!$G$11+СВЦЭМ!$D$10+'СЕТ СН'!$G$5-'СЕТ СН'!$G$21</f>
        <v>5220.6458267100006</v>
      </c>
      <c r="E61" s="36">
        <f>SUMIFS(СВЦЭМ!$D$39:$D$782,СВЦЭМ!$A$39:$A$782,$A61,СВЦЭМ!$B$39:$B$782,E$47)+'СЕТ СН'!$G$11+СВЦЭМ!$D$10+'СЕТ СН'!$G$5-'СЕТ СН'!$G$21</f>
        <v>5235.9719722400005</v>
      </c>
      <c r="F61" s="36">
        <f>SUMIFS(СВЦЭМ!$D$39:$D$782,СВЦЭМ!$A$39:$A$782,$A61,СВЦЭМ!$B$39:$B$782,F$47)+'СЕТ СН'!$G$11+СВЦЭМ!$D$10+'СЕТ СН'!$G$5-'СЕТ СН'!$G$21</f>
        <v>5242.3070657300004</v>
      </c>
      <c r="G61" s="36">
        <f>SUMIFS(СВЦЭМ!$D$39:$D$782,СВЦЭМ!$A$39:$A$782,$A61,СВЦЭМ!$B$39:$B$782,G$47)+'СЕТ СН'!$G$11+СВЦЭМ!$D$10+'СЕТ СН'!$G$5-'СЕТ СН'!$G$21</f>
        <v>5231.0828004300001</v>
      </c>
      <c r="H61" s="36">
        <f>SUMIFS(СВЦЭМ!$D$39:$D$782,СВЦЭМ!$A$39:$A$782,$A61,СВЦЭМ!$B$39:$B$782,H$47)+'СЕТ СН'!$G$11+СВЦЭМ!$D$10+'СЕТ СН'!$G$5-'СЕТ СН'!$G$21</f>
        <v>5210.1229311100005</v>
      </c>
      <c r="I61" s="36">
        <f>SUMIFS(СВЦЭМ!$D$39:$D$782,СВЦЭМ!$A$39:$A$782,$A61,СВЦЭМ!$B$39:$B$782,I$47)+'СЕТ СН'!$G$11+СВЦЭМ!$D$10+'СЕТ СН'!$G$5-'СЕТ СН'!$G$21</f>
        <v>5199.7867216100003</v>
      </c>
      <c r="J61" s="36">
        <f>SUMIFS(СВЦЭМ!$D$39:$D$782,СВЦЭМ!$A$39:$A$782,$A61,СВЦЭМ!$B$39:$B$782,J$47)+'СЕТ СН'!$G$11+СВЦЭМ!$D$10+'СЕТ СН'!$G$5-'СЕТ СН'!$G$21</f>
        <v>5180.8776020599998</v>
      </c>
      <c r="K61" s="36">
        <f>SUMIFS(СВЦЭМ!$D$39:$D$782,СВЦЭМ!$A$39:$A$782,$A61,СВЦЭМ!$B$39:$B$782,K$47)+'СЕТ СН'!$G$11+СВЦЭМ!$D$10+'СЕТ СН'!$G$5-'СЕТ СН'!$G$21</f>
        <v>5139.7615145600003</v>
      </c>
      <c r="L61" s="36">
        <f>SUMIFS(СВЦЭМ!$D$39:$D$782,СВЦЭМ!$A$39:$A$782,$A61,СВЦЭМ!$B$39:$B$782,L$47)+'СЕТ СН'!$G$11+СВЦЭМ!$D$10+'СЕТ СН'!$G$5-'СЕТ СН'!$G$21</f>
        <v>5105.1155629599998</v>
      </c>
      <c r="M61" s="36">
        <f>SUMIFS(СВЦЭМ!$D$39:$D$782,СВЦЭМ!$A$39:$A$782,$A61,СВЦЭМ!$B$39:$B$782,M$47)+'СЕТ СН'!$G$11+СВЦЭМ!$D$10+'СЕТ СН'!$G$5-'СЕТ СН'!$G$21</f>
        <v>5094.7792714300003</v>
      </c>
      <c r="N61" s="36">
        <f>SUMIFS(СВЦЭМ!$D$39:$D$782,СВЦЭМ!$A$39:$A$782,$A61,СВЦЭМ!$B$39:$B$782,N$47)+'СЕТ СН'!$G$11+СВЦЭМ!$D$10+'СЕТ СН'!$G$5-'СЕТ СН'!$G$21</f>
        <v>5092.8085719500004</v>
      </c>
      <c r="O61" s="36">
        <f>SUMIFS(СВЦЭМ!$D$39:$D$782,СВЦЭМ!$A$39:$A$782,$A61,СВЦЭМ!$B$39:$B$782,O$47)+'СЕТ СН'!$G$11+СВЦЭМ!$D$10+'СЕТ СН'!$G$5-'СЕТ СН'!$G$21</f>
        <v>5112.6008291800008</v>
      </c>
      <c r="P61" s="36">
        <f>SUMIFS(СВЦЭМ!$D$39:$D$782,СВЦЭМ!$A$39:$A$782,$A61,СВЦЭМ!$B$39:$B$782,P$47)+'СЕТ СН'!$G$11+СВЦЭМ!$D$10+'СЕТ СН'!$G$5-'СЕТ СН'!$G$21</f>
        <v>5129.3818012700003</v>
      </c>
      <c r="Q61" s="36">
        <f>SUMIFS(СВЦЭМ!$D$39:$D$782,СВЦЭМ!$A$39:$A$782,$A61,СВЦЭМ!$B$39:$B$782,Q$47)+'СЕТ СН'!$G$11+СВЦЭМ!$D$10+'СЕТ СН'!$G$5-'СЕТ СН'!$G$21</f>
        <v>5125.1193243100006</v>
      </c>
      <c r="R61" s="36">
        <f>SUMIFS(СВЦЭМ!$D$39:$D$782,СВЦЭМ!$A$39:$A$782,$A61,СВЦЭМ!$B$39:$B$782,R$47)+'СЕТ СН'!$G$11+СВЦЭМ!$D$10+'СЕТ СН'!$G$5-'СЕТ СН'!$G$21</f>
        <v>5117.9642236400005</v>
      </c>
      <c r="S61" s="36">
        <f>SUMIFS(СВЦЭМ!$D$39:$D$782,СВЦЭМ!$A$39:$A$782,$A61,СВЦЭМ!$B$39:$B$782,S$47)+'СЕТ СН'!$G$11+СВЦЭМ!$D$10+'СЕТ СН'!$G$5-'СЕТ СН'!$G$21</f>
        <v>5084.4232388800001</v>
      </c>
      <c r="T61" s="36">
        <f>SUMIFS(СВЦЭМ!$D$39:$D$782,СВЦЭМ!$A$39:$A$782,$A61,СВЦЭМ!$B$39:$B$782,T$47)+'СЕТ СН'!$G$11+СВЦЭМ!$D$10+'СЕТ СН'!$G$5-'СЕТ СН'!$G$21</f>
        <v>5046.1507891400006</v>
      </c>
      <c r="U61" s="36">
        <f>SUMIFS(СВЦЭМ!$D$39:$D$782,СВЦЭМ!$A$39:$A$782,$A61,СВЦЭМ!$B$39:$B$782,U$47)+'СЕТ СН'!$G$11+СВЦЭМ!$D$10+'СЕТ СН'!$G$5-'СЕТ СН'!$G$21</f>
        <v>5061.3457521500004</v>
      </c>
      <c r="V61" s="36">
        <f>SUMIFS(СВЦЭМ!$D$39:$D$782,СВЦЭМ!$A$39:$A$782,$A61,СВЦЭМ!$B$39:$B$782,V$47)+'СЕТ СН'!$G$11+СВЦЭМ!$D$10+'СЕТ СН'!$G$5-'СЕТ СН'!$G$21</f>
        <v>5076.7804834899998</v>
      </c>
      <c r="W61" s="36">
        <f>SUMIFS(СВЦЭМ!$D$39:$D$782,СВЦЭМ!$A$39:$A$782,$A61,СВЦЭМ!$B$39:$B$782,W$47)+'СЕТ СН'!$G$11+СВЦЭМ!$D$10+'СЕТ СН'!$G$5-'СЕТ СН'!$G$21</f>
        <v>5102.2940395000005</v>
      </c>
      <c r="X61" s="36">
        <f>SUMIFS(СВЦЭМ!$D$39:$D$782,СВЦЭМ!$A$39:$A$782,$A61,СВЦЭМ!$B$39:$B$782,X$47)+'СЕТ СН'!$G$11+СВЦЭМ!$D$10+'СЕТ СН'!$G$5-'СЕТ СН'!$G$21</f>
        <v>5134.4647175</v>
      </c>
      <c r="Y61" s="36">
        <f>SUMIFS(СВЦЭМ!$D$39:$D$782,СВЦЭМ!$A$39:$A$782,$A61,СВЦЭМ!$B$39:$B$782,Y$47)+'СЕТ СН'!$G$11+СВЦЭМ!$D$10+'СЕТ СН'!$G$5-'СЕТ СН'!$G$21</f>
        <v>5155.7517754100008</v>
      </c>
    </row>
    <row r="62" spans="1:25" ht="15.75" x14ac:dyDescent="0.2">
      <c r="A62" s="35">
        <f t="shared" si="1"/>
        <v>45306</v>
      </c>
      <c r="B62" s="36">
        <f>SUMIFS(СВЦЭМ!$D$39:$D$782,СВЦЭМ!$A$39:$A$782,$A62,СВЦЭМ!$B$39:$B$782,B$47)+'СЕТ СН'!$G$11+СВЦЭМ!$D$10+'СЕТ СН'!$G$5-'СЕТ СН'!$G$21</f>
        <v>5157.7372705400003</v>
      </c>
      <c r="C62" s="36">
        <f>SUMIFS(СВЦЭМ!$D$39:$D$782,СВЦЭМ!$A$39:$A$782,$A62,СВЦЭМ!$B$39:$B$782,C$47)+'СЕТ СН'!$G$11+СВЦЭМ!$D$10+'СЕТ СН'!$G$5-'СЕТ СН'!$G$21</f>
        <v>5199.3410832700001</v>
      </c>
      <c r="D62" s="36">
        <f>SUMIFS(СВЦЭМ!$D$39:$D$782,СВЦЭМ!$A$39:$A$782,$A62,СВЦЭМ!$B$39:$B$782,D$47)+'СЕТ СН'!$G$11+СВЦЭМ!$D$10+'СЕТ СН'!$G$5-'СЕТ СН'!$G$21</f>
        <v>5214.2708184900002</v>
      </c>
      <c r="E62" s="36">
        <f>SUMIFS(СВЦЭМ!$D$39:$D$782,СВЦЭМ!$A$39:$A$782,$A62,СВЦЭМ!$B$39:$B$782,E$47)+'СЕТ СН'!$G$11+СВЦЭМ!$D$10+'СЕТ СН'!$G$5-'СЕТ СН'!$G$21</f>
        <v>5235.7637457500005</v>
      </c>
      <c r="F62" s="36">
        <f>SUMIFS(СВЦЭМ!$D$39:$D$782,СВЦЭМ!$A$39:$A$782,$A62,СВЦЭМ!$B$39:$B$782,F$47)+'СЕТ СН'!$G$11+СВЦЭМ!$D$10+'СЕТ СН'!$G$5-'СЕТ СН'!$G$21</f>
        <v>5236.8242716800005</v>
      </c>
      <c r="G62" s="36">
        <f>SUMIFS(СВЦЭМ!$D$39:$D$782,СВЦЭМ!$A$39:$A$782,$A62,СВЦЭМ!$B$39:$B$782,G$47)+'СЕТ СН'!$G$11+СВЦЭМ!$D$10+'СЕТ СН'!$G$5-'СЕТ СН'!$G$21</f>
        <v>5210.08130368</v>
      </c>
      <c r="H62" s="36">
        <f>SUMIFS(СВЦЭМ!$D$39:$D$782,СВЦЭМ!$A$39:$A$782,$A62,СВЦЭМ!$B$39:$B$782,H$47)+'СЕТ СН'!$G$11+СВЦЭМ!$D$10+'СЕТ СН'!$G$5-'СЕТ СН'!$G$21</f>
        <v>5184.0616761700003</v>
      </c>
      <c r="I62" s="36">
        <f>SUMIFS(СВЦЭМ!$D$39:$D$782,СВЦЭМ!$A$39:$A$782,$A62,СВЦЭМ!$B$39:$B$782,I$47)+'СЕТ СН'!$G$11+СВЦЭМ!$D$10+'СЕТ СН'!$G$5-'СЕТ СН'!$G$21</f>
        <v>5147.8677691400007</v>
      </c>
      <c r="J62" s="36">
        <f>SUMIFS(СВЦЭМ!$D$39:$D$782,СВЦЭМ!$A$39:$A$782,$A62,СВЦЭМ!$B$39:$B$782,J$47)+'СЕТ СН'!$G$11+СВЦЭМ!$D$10+'СЕТ СН'!$G$5-'СЕТ СН'!$G$21</f>
        <v>5107.1290034700005</v>
      </c>
      <c r="K62" s="36">
        <f>SUMIFS(СВЦЭМ!$D$39:$D$782,СВЦЭМ!$A$39:$A$782,$A62,СВЦЭМ!$B$39:$B$782,K$47)+'СЕТ СН'!$G$11+СВЦЭМ!$D$10+'СЕТ СН'!$G$5-'СЕТ СН'!$G$21</f>
        <v>5076.5643395700008</v>
      </c>
      <c r="L62" s="36">
        <f>SUMIFS(СВЦЭМ!$D$39:$D$782,СВЦЭМ!$A$39:$A$782,$A62,СВЦЭМ!$B$39:$B$782,L$47)+'СЕТ СН'!$G$11+СВЦЭМ!$D$10+'СЕТ СН'!$G$5-'СЕТ СН'!$G$21</f>
        <v>5055.0422734900003</v>
      </c>
      <c r="M62" s="36">
        <f>SUMIFS(СВЦЭМ!$D$39:$D$782,СВЦЭМ!$A$39:$A$782,$A62,СВЦЭМ!$B$39:$B$782,M$47)+'СЕТ СН'!$G$11+СВЦЭМ!$D$10+'СЕТ СН'!$G$5-'СЕТ СН'!$G$21</f>
        <v>5067.2415937400001</v>
      </c>
      <c r="N62" s="36">
        <f>SUMIFS(СВЦЭМ!$D$39:$D$782,СВЦЭМ!$A$39:$A$782,$A62,СВЦЭМ!$B$39:$B$782,N$47)+'СЕТ СН'!$G$11+СВЦЭМ!$D$10+'СЕТ СН'!$G$5-'СЕТ СН'!$G$21</f>
        <v>5100.24362604</v>
      </c>
      <c r="O62" s="36">
        <f>SUMIFS(СВЦЭМ!$D$39:$D$782,СВЦЭМ!$A$39:$A$782,$A62,СВЦЭМ!$B$39:$B$782,O$47)+'СЕТ СН'!$G$11+СВЦЭМ!$D$10+'СЕТ СН'!$G$5-'СЕТ СН'!$G$21</f>
        <v>5110.1392766900008</v>
      </c>
      <c r="P62" s="36">
        <f>SUMIFS(СВЦЭМ!$D$39:$D$782,СВЦЭМ!$A$39:$A$782,$A62,СВЦЭМ!$B$39:$B$782,P$47)+'СЕТ СН'!$G$11+СВЦЭМ!$D$10+'СЕТ СН'!$G$5-'СЕТ СН'!$G$21</f>
        <v>5132.2953957900008</v>
      </c>
      <c r="Q62" s="36">
        <f>SUMIFS(СВЦЭМ!$D$39:$D$782,СВЦЭМ!$A$39:$A$782,$A62,СВЦЭМ!$B$39:$B$782,Q$47)+'СЕТ СН'!$G$11+СВЦЭМ!$D$10+'СЕТ СН'!$G$5-'СЕТ СН'!$G$21</f>
        <v>5139.9024278800007</v>
      </c>
      <c r="R62" s="36">
        <f>SUMIFS(СВЦЭМ!$D$39:$D$782,СВЦЭМ!$A$39:$A$782,$A62,СВЦЭМ!$B$39:$B$782,R$47)+'СЕТ СН'!$G$11+СВЦЭМ!$D$10+'СЕТ СН'!$G$5-'СЕТ СН'!$G$21</f>
        <v>5158.8251870800004</v>
      </c>
      <c r="S62" s="36">
        <f>SUMIFS(СВЦЭМ!$D$39:$D$782,СВЦЭМ!$A$39:$A$782,$A62,СВЦЭМ!$B$39:$B$782,S$47)+'СЕТ СН'!$G$11+СВЦЭМ!$D$10+'СЕТ СН'!$G$5-'СЕТ СН'!$G$21</f>
        <v>5127.0081731</v>
      </c>
      <c r="T62" s="36">
        <f>SUMIFS(СВЦЭМ!$D$39:$D$782,СВЦЭМ!$A$39:$A$782,$A62,СВЦЭМ!$B$39:$B$782,T$47)+'СЕТ СН'!$G$11+СВЦЭМ!$D$10+'СЕТ СН'!$G$5-'СЕТ СН'!$G$21</f>
        <v>5087.6334800300001</v>
      </c>
      <c r="U62" s="36">
        <f>SUMIFS(СВЦЭМ!$D$39:$D$782,СВЦЭМ!$A$39:$A$782,$A62,СВЦЭМ!$B$39:$B$782,U$47)+'СЕТ СН'!$G$11+СВЦЭМ!$D$10+'СЕТ СН'!$G$5-'СЕТ СН'!$G$21</f>
        <v>5100.1684923400007</v>
      </c>
      <c r="V62" s="36">
        <f>SUMIFS(СВЦЭМ!$D$39:$D$782,СВЦЭМ!$A$39:$A$782,$A62,СВЦЭМ!$B$39:$B$782,V$47)+'СЕТ СН'!$G$11+СВЦЭМ!$D$10+'СЕТ СН'!$G$5-'СЕТ СН'!$G$21</f>
        <v>5122.1953860700005</v>
      </c>
      <c r="W62" s="36">
        <f>SUMIFS(СВЦЭМ!$D$39:$D$782,СВЦЭМ!$A$39:$A$782,$A62,СВЦЭМ!$B$39:$B$782,W$47)+'СЕТ СН'!$G$11+СВЦЭМ!$D$10+'СЕТ СН'!$G$5-'СЕТ СН'!$G$21</f>
        <v>5129.7014115399998</v>
      </c>
      <c r="X62" s="36">
        <f>SUMIFS(СВЦЭМ!$D$39:$D$782,СВЦЭМ!$A$39:$A$782,$A62,СВЦЭМ!$B$39:$B$782,X$47)+'СЕТ СН'!$G$11+СВЦЭМ!$D$10+'СЕТ СН'!$G$5-'СЕТ СН'!$G$21</f>
        <v>5125.5070868600005</v>
      </c>
      <c r="Y62" s="36">
        <f>SUMIFS(СВЦЭМ!$D$39:$D$782,СВЦЭМ!$A$39:$A$782,$A62,СВЦЭМ!$B$39:$B$782,Y$47)+'СЕТ СН'!$G$11+СВЦЭМ!$D$10+'СЕТ СН'!$G$5-'СЕТ СН'!$G$21</f>
        <v>5150.3949325000003</v>
      </c>
    </row>
    <row r="63" spans="1:25" ht="15.75" x14ac:dyDescent="0.2">
      <c r="A63" s="35">
        <f t="shared" si="1"/>
        <v>45307</v>
      </c>
      <c r="B63" s="36">
        <f>SUMIFS(СВЦЭМ!$D$39:$D$782,СВЦЭМ!$A$39:$A$782,$A63,СВЦЭМ!$B$39:$B$782,B$47)+'СЕТ СН'!$G$11+СВЦЭМ!$D$10+'СЕТ СН'!$G$5-'СЕТ СН'!$G$21</f>
        <v>5224.4382245100005</v>
      </c>
      <c r="C63" s="36">
        <f>SUMIFS(СВЦЭМ!$D$39:$D$782,СВЦЭМ!$A$39:$A$782,$A63,СВЦЭМ!$B$39:$B$782,C$47)+'СЕТ СН'!$G$11+СВЦЭМ!$D$10+'СЕТ СН'!$G$5-'СЕТ СН'!$G$21</f>
        <v>5261.7666292499998</v>
      </c>
      <c r="D63" s="36">
        <f>SUMIFS(СВЦЭМ!$D$39:$D$782,СВЦЭМ!$A$39:$A$782,$A63,СВЦЭМ!$B$39:$B$782,D$47)+'СЕТ СН'!$G$11+СВЦЭМ!$D$10+'СЕТ СН'!$G$5-'СЕТ СН'!$G$21</f>
        <v>5282.53794836</v>
      </c>
      <c r="E63" s="36">
        <f>SUMIFS(СВЦЭМ!$D$39:$D$782,СВЦЭМ!$A$39:$A$782,$A63,СВЦЭМ!$B$39:$B$782,E$47)+'СЕТ СН'!$G$11+СВЦЭМ!$D$10+'СЕТ СН'!$G$5-'СЕТ СН'!$G$21</f>
        <v>5292.9438747300001</v>
      </c>
      <c r="F63" s="36">
        <f>SUMIFS(СВЦЭМ!$D$39:$D$782,СВЦЭМ!$A$39:$A$782,$A63,СВЦЭМ!$B$39:$B$782,F$47)+'СЕТ СН'!$G$11+СВЦЭМ!$D$10+'СЕТ СН'!$G$5-'СЕТ СН'!$G$21</f>
        <v>5293.0069145200005</v>
      </c>
      <c r="G63" s="36">
        <f>SUMIFS(СВЦЭМ!$D$39:$D$782,СВЦЭМ!$A$39:$A$782,$A63,СВЦЭМ!$B$39:$B$782,G$47)+'СЕТ СН'!$G$11+СВЦЭМ!$D$10+'СЕТ СН'!$G$5-'СЕТ СН'!$G$21</f>
        <v>5277.4048518100008</v>
      </c>
      <c r="H63" s="36">
        <f>SUMIFS(СВЦЭМ!$D$39:$D$782,СВЦЭМ!$A$39:$A$782,$A63,СВЦЭМ!$B$39:$B$782,H$47)+'СЕТ СН'!$G$11+СВЦЭМ!$D$10+'СЕТ СН'!$G$5-'СЕТ СН'!$G$21</f>
        <v>5212.3290990900005</v>
      </c>
      <c r="I63" s="36">
        <f>SUMIFS(СВЦЭМ!$D$39:$D$782,СВЦЭМ!$A$39:$A$782,$A63,СВЦЭМ!$B$39:$B$782,I$47)+'СЕТ СН'!$G$11+СВЦЭМ!$D$10+'СЕТ СН'!$G$5-'СЕТ СН'!$G$21</f>
        <v>5170.7005810500004</v>
      </c>
      <c r="J63" s="36">
        <f>SUMIFS(СВЦЭМ!$D$39:$D$782,СВЦЭМ!$A$39:$A$782,$A63,СВЦЭМ!$B$39:$B$782,J$47)+'СЕТ СН'!$G$11+СВЦЭМ!$D$10+'СЕТ СН'!$G$5-'СЕТ СН'!$G$21</f>
        <v>5129.2951242700001</v>
      </c>
      <c r="K63" s="36">
        <f>SUMIFS(СВЦЭМ!$D$39:$D$782,СВЦЭМ!$A$39:$A$782,$A63,СВЦЭМ!$B$39:$B$782,K$47)+'СЕТ СН'!$G$11+СВЦЭМ!$D$10+'СЕТ СН'!$G$5-'СЕТ СН'!$G$21</f>
        <v>5099.93732026</v>
      </c>
      <c r="L63" s="36">
        <f>SUMIFS(СВЦЭМ!$D$39:$D$782,СВЦЭМ!$A$39:$A$782,$A63,СВЦЭМ!$B$39:$B$782,L$47)+'СЕТ СН'!$G$11+СВЦЭМ!$D$10+'СЕТ СН'!$G$5-'СЕТ СН'!$G$21</f>
        <v>5095.9163273200002</v>
      </c>
      <c r="M63" s="36">
        <f>SUMIFS(СВЦЭМ!$D$39:$D$782,СВЦЭМ!$A$39:$A$782,$A63,СВЦЭМ!$B$39:$B$782,M$47)+'СЕТ СН'!$G$11+СВЦЭМ!$D$10+'СЕТ СН'!$G$5-'СЕТ СН'!$G$21</f>
        <v>5122.9076636200007</v>
      </c>
      <c r="N63" s="36">
        <f>SUMIFS(СВЦЭМ!$D$39:$D$782,СВЦЭМ!$A$39:$A$782,$A63,СВЦЭМ!$B$39:$B$782,N$47)+'СЕТ СН'!$G$11+СВЦЭМ!$D$10+'СЕТ СН'!$G$5-'СЕТ СН'!$G$21</f>
        <v>5141.2766418600004</v>
      </c>
      <c r="O63" s="36">
        <f>SUMIFS(СВЦЭМ!$D$39:$D$782,СВЦЭМ!$A$39:$A$782,$A63,СВЦЭМ!$B$39:$B$782,O$47)+'СЕТ СН'!$G$11+СВЦЭМ!$D$10+'СЕТ СН'!$G$5-'СЕТ СН'!$G$21</f>
        <v>5145.3731354500005</v>
      </c>
      <c r="P63" s="36">
        <f>SUMIFS(СВЦЭМ!$D$39:$D$782,СВЦЭМ!$A$39:$A$782,$A63,СВЦЭМ!$B$39:$B$782,P$47)+'СЕТ СН'!$G$11+СВЦЭМ!$D$10+'СЕТ СН'!$G$5-'СЕТ СН'!$G$21</f>
        <v>5162.9785005000003</v>
      </c>
      <c r="Q63" s="36">
        <f>SUMIFS(СВЦЭМ!$D$39:$D$782,СВЦЭМ!$A$39:$A$782,$A63,СВЦЭМ!$B$39:$B$782,Q$47)+'СЕТ СН'!$G$11+СВЦЭМ!$D$10+'СЕТ СН'!$G$5-'СЕТ СН'!$G$21</f>
        <v>5167.5585726600002</v>
      </c>
      <c r="R63" s="36">
        <f>SUMIFS(СВЦЭМ!$D$39:$D$782,СВЦЭМ!$A$39:$A$782,$A63,СВЦЭМ!$B$39:$B$782,R$47)+'СЕТ СН'!$G$11+СВЦЭМ!$D$10+'СЕТ СН'!$G$5-'СЕТ СН'!$G$21</f>
        <v>5167.4312174500001</v>
      </c>
      <c r="S63" s="36">
        <f>SUMIFS(СВЦЭМ!$D$39:$D$782,СВЦЭМ!$A$39:$A$782,$A63,СВЦЭМ!$B$39:$B$782,S$47)+'СЕТ СН'!$G$11+СВЦЭМ!$D$10+'СЕТ СН'!$G$5-'СЕТ СН'!$G$21</f>
        <v>5138.3182736300005</v>
      </c>
      <c r="T63" s="36">
        <f>SUMIFS(СВЦЭМ!$D$39:$D$782,СВЦЭМ!$A$39:$A$782,$A63,СВЦЭМ!$B$39:$B$782,T$47)+'СЕТ СН'!$G$11+СВЦЭМ!$D$10+'СЕТ СН'!$G$5-'СЕТ СН'!$G$21</f>
        <v>5093.1802535000006</v>
      </c>
      <c r="U63" s="36">
        <f>SUMIFS(СВЦЭМ!$D$39:$D$782,СВЦЭМ!$A$39:$A$782,$A63,СВЦЭМ!$B$39:$B$782,U$47)+'СЕТ СН'!$G$11+СВЦЭМ!$D$10+'СЕТ СН'!$G$5-'СЕТ СН'!$G$21</f>
        <v>5105.0800649000003</v>
      </c>
      <c r="V63" s="36">
        <f>SUMIFS(СВЦЭМ!$D$39:$D$782,СВЦЭМ!$A$39:$A$782,$A63,СВЦЭМ!$B$39:$B$782,V$47)+'СЕТ СН'!$G$11+СВЦЭМ!$D$10+'СЕТ СН'!$G$5-'СЕТ СН'!$G$21</f>
        <v>5128.2200975800006</v>
      </c>
      <c r="W63" s="36">
        <f>SUMIFS(СВЦЭМ!$D$39:$D$782,СВЦЭМ!$A$39:$A$782,$A63,СВЦЭМ!$B$39:$B$782,W$47)+'СЕТ СН'!$G$11+СВЦЭМ!$D$10+'СЕТ СН'!$G$5-'СЕТ СН'!$G$21</f>
        <v>5135.7615862100001</v>
      </c>
      <c r="X63" s="36">
        <f>SUMIFS(СВЦЭМ!$D$39:$D$782,СВЦЭМ!$A$39:$A$782,$A63,СВЦЭМ!$B$39:$B$782,X$47)+'СЕТ СН'!$G$11+СВЦЭМ!$D$10+'СЕТ СН'!$G$5-'СЕТ СН'!$G$21</f>
        <v>5152.2353421100006</v>
      </c>
      <c r="Y63" s="36">
        <f>SUMIFS(СВЦЭМ!$D$39:$D$782,СВЦЭМ!$A$39:$A$782,$A63,СВЦЭМ!$B$39:$B$782,Y$47)+'СЕТ СН'!$G$11+СВЦЭМ!$D$10+'СЕТ СН'!$G$5-'СЕТ СН'!$G$21</f>
        <v>5176.2273043300002</v>
      </c>
    </row>
    <row r="64" spans="1:25" ht="15.75" x14ac:dyDescent="0.2">
      <c r="A64" s="35">
        <f t="shared" si="1"/>
        <v>45308</v>
      </c>
      <c r="B64" s="36">
        <f>SUMIFS(СВЦЭМ!$D$39:$D$782,СВЦЭМ!$A$39:$A$782,$A64,СВЦЭМ!$B$39:$B$782,B$47)+'СЕТ СН'!$G$11+СВЦЭМ!$D$10+'СЕТ СН'!$G$5-'СЕТ СН'!$G$21</f>
        <v>5132.4974267600001</v>
      </c>
      <c r="C64" s="36">
        <f>SUMIFS(СВЦЭМ!$D$39:$D$782,СВЦЭМ!$A$39:$A$782,$A64,СВЦЭМ!$B$39:$B$782,C$47)+'СЕТ СН'!$G$11+СВЦЭМ!$D$10+'СЕТ СН'!$G$5-'СЕТ СН'!$G$21</f>
        <v>5175.7723658100003</v>
      </c>
      <c r="D64" s="36">
        <f>SUMIFS(СВЦЭМ!$D$39:$D$782,СВЦЭМ!$A$39:$A$782,$A64,СВЦЭМ!$B$39:$B$782,D$47)+'СЕТ СН'!$G$11+СВЦЭМ!$D$10+'СЕТ СН'!$G$5-'СЕТ СН'!$G$21</f>
        <v>5202.0690704799999</v>
      </c>
      <c r="E64" s="36">
        <f>SUMIFS(СВЦЭМ!$D$39:$D$782,СВЦЭМ!$A$39:$A$782,$A64,СВЦЭМ!$B$39:$B$782,E$47)+'СЕТ СН'!$G$11+СВЦЭМ!$D$10+'СЕТ СН'!$G$5-'СЕТ СН'!$G$21</f>
        <v>5214.7583263400002</v>
      </c>
      <c r="F64" s="36">
        <f>SUMIFS(СВЦЭМ!$D$39:$D$782,СВЦЭМ!$A$39:$A$782,$A64,СВЦЭМ!$B$39:$B$782,F$47)+'СЕТ СН'!$G$11+СВЦЭМ!$D$10+'СЕТ СН'!$G$5-'СЕТ СН'!$G$21</f>
        <v>5203.6707237000001</v>
      </c>
      <c r="G64" s="36">
        <f>SUMIFS(СВЦЭМ!$D$39:$D$782,СВЦЭМ!$A$39:$A$782,$A64,СВЦЭМ!$B$39:$B$782,G$47)+'СЕТ СН'!$G$11+СВЦЭМ!$D$10+'СЕТ СН'!$G$5-'СЕТ СН'!$G$21</f>
        <v>5178.3404854</v>
      </c>
      <c r="H64" s="36">
        <f>SUMIFS(СВЦЭМ!$D$39:$D$782,СВЦЭМ!$A$39:$A$782,$A64,СВЦЭМ!$B$39:$B$782,H$47)+'СЕТ СН'!$G$11+СВЦЭМ!$D$10+'СЕТ СН'!$G$5-'СЕТ СН'!$G$21</f>
        <v>5128.4188742700007</v>
      </c>
      <c r="I64" s="36">
        <f>SUMIFS(СВЦЭМ!$D$39:$D$782,СВЦЭМ!$A$39:$A$782,$A64,СВЦЭМ!$B$39:$B$782,I$47)+'СЕТ СН'!$G$11+СВЦЭМ!$D$10+'СЕТ СН'!$G$5-'СЕТ СН'!$G$21</f>
        <v>5090.2405646400002</v>
      </c>
      <c r="J64" s="36">
        <f>SUMIFS(СВЦЭМ!$D$39:$D$782,СВЦЭМ!$A$39:$A$782,$A64,СВЦЭМ!$B$39:$B$782,J$47)+'СЕТ СН'!$G$11+СВЦЭМ!$D$10+'СЕТ СН'!$G$5-'СЕТ СН'!$G$21</f>
        <v>5058.0786064800004</v>
      </c>
      <c r="K64" s="36">
        <f>SUMIFS(СВЦЭМ!$D$39:$D$782,СВЦЭМ!$A$39:$A$782,$A64,СВЦЭМ!$B$39:$B$782,K$47)+'СЕТ СН'!$G$11+СВЦЭМ!$D$10+'СЕТ СН'!$G$5-'СЕТ СН'!$G$21</f>
        <v>5039.3552209999998</v>
      </c>
      <c r="L64" s="36">
        <f>SUMIFS(СВЦЭМ!$D$39:$D$782,СВЦЭМ!$A$39:$A$782,$A64,СВЦЭМ!$B$39:$B$782,L$47)+'СЕТ СН'!$G$11+СВЦЭМ!$D$10+'СЕТ СН'!$G$5-'СЕТ СН'!$G$21</f>
        <v>5025.02261301</v>
      </c>
      <c r="M64" s="36">
        <f>SUMIFS(СВЦЭМ!$D$39:$D$782,СВЦЭМ!$A$39:$A$782,$A64,СВЦЭМ!$B$39:$B$782,M$47)+'СЕТ СН'!$G$11+СВЦЭМ!$D$10+'СЕТ СН'!$G$5-'СЕТ СН'!$G$21</f>
        <v>5043.5907974800002</v>
      </c>
      <c r="N64" s="36">
        <f>SUMIFS(СВЦЭМ!$D$39:$D$782,СВЦЭМ!$A$39:$A$782,$A64,СВЦЭМ!$B$39:$B$782,N$47)+'СЕТ СН'!$G$11+СВЦЭМ!$D$10+'СЕТ СН'!$G$5-'СЕТ СН'!$G$21</f>
        <v>5064.2374376000007</v>
      </c>
      <c r="O64" s="36">
        <f>SUMIFS(СВЦЭМ!$D$39:$D$782,СВЦЭМ!$A$39:$A$782,$A64,СВЦЭМ!$B$39:$B$782,O$47)+'СЕТ СН'!$G$11+СВЦЭМ!$D$10+'СЕТ СН'!$G$5-'СЕТ СН'!$G$21</f>
        <v>5060.6819195400003</v>
      </c>
      <c r="P64" s="36">
        <f>SUMIFS(СВЦЭМ!$D$39:$D$782,СВЦЭМ!$A$39:$A$782,$A64,СВЦЭМ!$B$39:$B$782,P$47)+'СЕТ СН'!$G$11+СВЦЭМ!$D$10+'СЕТ СН'!$G$5-'СЕТ СН'!$G$21</f>
        <v>5073.8437244699999</v>
      </c>
      <c r="Q64" s="36">
        <f>SUMIFS(СВЦЭМ!$D$39:$D$782,СВЦЭМ!$A$39:$A$782,$A64,СВЦЭМ!$B$39:$B$782,Q$47)+'СЕТ СН'!$G$11+СВЦЭМ!$D$10+'СЕТ СН'!$G$5-'СЕТ СН'!$G$21</f>
        <v>5080.7746571000007</v>
      </c>
      <c r="R64" s="36">
        <f>SUMIFS(СВЦЭМ!$D$39:$D$782,СВЦЭМ!$A$39:$A$782,$A64,СВЦЭМ!$B$39:$B$782,R$47)+'СЕТ СН'!$G$11+СВЦЭМ!$D$10+'СЕТ СН'!$G$5-'СЕТ СН'!$G$21</f>
        <v>5080.5836330700004</v>
      </c>
      <c r="S64" s="36">
        <f>SUMIFS(СВЦЭМ!$D$39:$D$782,СВЦЭМ!$A$39:$A$782,$A64,СВЦЭМ!$B$39:$B$782,S$47)+'СЕТ СН'!$G$11+СВЦЭМ!$D$10+'СЕТ СН'!$G$5-'СЕТ СН'!$G$21</f>
        <v>5053.1095493900002</v>
      </c>
      <c r="T64" s="36">
        <f>SUMIFS(СВЦЭМ!$D$39:$D$782,СВЦЭМ!$A$39:$A$782,$A64,СВЦЭМ!$B$39:$B$782,T$47)+'СЕТ СН'!$G$11+СВЦЭМ!$D$10+'СЕТ СН'!$G$5-'СЕТ СН'!$G$21</f>
        <v>5011.5165611500006</v>
      </c>
      <c r="U64" s="36">
        <f>SUMIFS(СВЦЭМ!$D$39:$D$782,СВЦЭМ!$A$39:$A$782,$A64,СВЦЭМ!$B$39:$B$782,U$47)+'СЕТ СН'!$G$11+СВЦЭМ!$D$10+'СЕТ СН'!$G$5-'СЕТ СН'!$G$21</f>
        <v>5017.1150639500001</v>
      </c>
      <c r="V64" s="36">
        <f>SUMIFS(СВЦЭМ!$D$39:$D$782,СВЦЭМ!$A$39:$A$782,$A64,СВЦЭМ!$B$39:$B$782,V$47)+'СЕТ СН'!$G$11+СВЦЭМ!$D$10+'СЕТ СН'!$G$5-'СЕТ СН'!$G$21</f>
        <v>5036.99991864</v>
      </c>
      <c r="W64" s="36">
        <f>SUMIFS(СВЦЭМ!$D$39:$D$782,СВЦЭМ!$A$39:$A$782,$A64,СВЦЭМ!$B$39:$B$782,W$47)+'СЕТ СН'!$G$11+СВЦЭМ!$D$10+'СЕТ СН'!$G$5-'СЕТ СН'!$G$21</f>
        <v>5046.8955548499998</v>
      </c>
      <c r="X64" s="36">
        <f>SUMIFS(СВЦЭМ!$D$39:$D$782,СВЦЭМ!$A$39:$A$782,$A64,СВЦЭМ!$B$39:$B$782,X$47)+'СЕТ СН'!$G$11+СВЦЭМ!$D$10+'СЕТ СН'!$G$5-'СЕТ СН'!$G$21</f>
        <v>5074.62524846</v>
      </c>
      <c r="Y64" s="36">
        <f>SUMIFS(СВЦЭМ!$D$39:$D$782,СВЦЭМ!$A$39:$A$782,$A64,СВЦЭМ!$B$39:$B$782,Y$47)+'СЕТ СН'!$G$11+СВЦЭМ!$D$10+'СЕТ СН'!$G$5-'СЕТ СН'!$G$21</f>
        <v>5100.6070580300002</v>
      </c>
    </row>
    <row r="65" spans="1:26" ht="15.75" x14ac:dyDescent="0.2">
      <c r="A65" s="35">
        <f t="shared" si="1"/>
        <v>45309</v>
      </c>
      <c r="B65" s="36">
        <f>SUMIFS(СВЦЭМ!$D$39:$D$782,СВЦЭМ!$A$39:$A$782,$A65,СВЦЭМ!$B$39:$B$782,B$47)+'СЕТ СН'!$G$11+СВЦЭМ!$D$10+'СЕТ СН'!$G$5-'СЕТ СН'!$G$21</f>
        <v>5156.1339164199999</v>
      </c>
      <c r="C65" s="36">
        <f>SUMIFS(СВЦЭМ!$D$39:$D$782,СВЦЭМ!$A$39:$A$782,$A65,СВЦЭМ!$B$39:$B$782,C$47)+'СЕТ СН'!$G$11+СВЦЭМ!$D$10+'СЕТ СН'!$G$5-'СЕТ СН'!$G$21</f>
        <v>5149.4304912400003</v>
      </c>
      <c r="D65" s="36">
        <f>SUMIFS(СВЦЭМ!$D$39:$D$782,СВЦЭМ!$A$39:$A$782,$A65,СВЦЭМ!$B$39:$B$782,D$47)+'СЕТ СН'!$G$11+СВЦЭМ!$D$10+'СЕТ СН'!$G$5-'СЕТ СН'!$G$21</f>
        <v>5187.3718447700003</v>
      </c>
      <c r="E65" s="36">
        <f>SUMIFS(СВЦЭМ!$D$39:$D$782,СВЦЭМ!$A$39:$A$782,$A65,СВЦЭМ!$B$39:$B$782,E$47)+'СЕТ СН'!$G$11+СВЦЭМ!$D$10+'СЕТ СН'!$G$5-'СЕТ СН'!$G$21</f>
        <v>5217.5708622399998</v>
      </c>
      <c r="F65" s="36">
        <f>SUMIFS(СВЦЭМ!$D$39:$D$782,СВЦЭМ!$A$39:$A$782,$A65,СВЦЭМ!$B$39:$B$782,F$47)+'СЕТ СН'!$G$11+СВЦЭМ!$D$10+'СЕТ СН'!$G$5-'СЕТ СН'!$G$21</f>
        <v>5221.7614161300007</v>
      </c>
      <c r="G65" s="36">
        <f>SUMIFS(СВЦЭМ!$D$39:$D$782,СВЦЭМ!$A$39:$A$782,$A65,СВЦЭМ!$B$39:$B$782,G$47)+'СЕТ СН'!$G$11+СВЦЭМ!$D$10+'СЕТ СН'!$G$5-'СЕТ СН'!$G$21</f>
        <v>5207.4312250900002</v>
      </c>
      <c r="H65" s="36">
        <f>SUMIFS(СВЦЭМ!$D$39:$D$782,СВЦЭМ!$A$39:$A$782,$A65,СВЦЭМ!$B$39:$B$782,H$47)+'СЕТ СН'!$G$11+СВЦЭМ!$D$10+'СЕТ СН'!$G$5-'СЕТ СН'!$G$21</f>
        <v>5181.1212286099999</v>
      </c>
      <c r="I65" s="36">
        <f>SUMIFS(СВЦЭМ!$D$39:$D$782,СВЦЭМ!$A$39:$A$782,$A65,СВЦЭМ!$B$39:$B$782,I$47)+'СЕТ СН'!$G$11+СВЦЭМ!$D$10+'СЕТ СН'!$G$5-'СЕТ СН'!$G$21</f>
        <v>5190.1519928400003</v>
      </c>
      <c r="J65" s="36">
        <f>SUMIFS(СВЦЭМ!$D$39:$D$782,СВЦЭМ!$A$39:$A$782,$A65,СВЦЭМ!$B$39:$B$782,J$47)+'СЕТ СН'!$G$11+СВЦЭМ!$D$10+'СЕТ СН'!$G$5-'СЕТ СН'!$G$21</f>
        <v>5172.6358633600003</v>
      </c>
      <c r="K65" s="36">
        <f>SUMIFS(СВЦЭМ!$D$39:$D$782,СВЦЭМ!$A$39:$A$782,$A65,СВЦЭМ!$B$39:$B$782,K$47)+'СЕТ СН'!$G$11+СВЦЭМ!$D$10+'СЕТ СН'!$G$5-'СЕТ СН'!$G$21</f>
        <v>5141.9839864100004</v>
      </c>
      <c r="L65" s="36">
        <f>SUMIFS(СВЦЭМ!$D$39:$D$782,СВЦЭМ!$A$39:$A$782,$A65,СВЦЭМ!$B$39:$B$782,L$47)+'СЕТ СН'!$G$11+СВЦЭМ!$D$10+'СЕТ СН'!$G$5-'СЕТ СН'!$G$21</f>
        <v>5147.4968800000006</v>
      </c>
      <c r="M65" s="36">
        <f>SUMIFS(СВЦЭМ!$D$39:$D$782,СВЦЭМ!$A$39:$A$782,$A65,СВЦЭМ!$B$39:$B$782,M$47)+'СЕТ СН'!$G$11+СВЦЭМ!$D$10+'СЕТ СН'!$G$5-'СЕТ СН'!$G$21</f>
        <v>5160.8802532500004</v>
      </c>
      <c r="N65" s="36">
        <f>SUMIFS(СВЦЭМ!$D$39:$D$782,СВЦЭМ!$A$39:$A$782,$A65,СВЦЭМ!$B$39:$B$782,N$47)+'СЕТ СН'!$G$11+СВЦЭМ!$D$10+'СЕТ СН'!$G$5-'СЕТ СН'!$G$21</f>
        <v>5182.3821831500009</v>
      </c>
      <c r="O65" s="36">
        <f>SUMIFS(СВЦЭМ!$D$39:$D$782,СВЦЭМ!$A$39:$A$782,$A65,СВЦЭМ!$B$39:$B$782,O$47)+'СЕТ СН'!$G$11+СВЦЭМ!$D$10+'СЕТ СН'!$G$5-'СЕТ СН'!$G$21</f>
        <v>5192.6292739</v>
      </c>
      <c r="P65" s="36">
        <f>SUMIFS(СВЦЭМ!$D$39:$D$782,СВЦЭМ!$A$39:$A$782,$A65,СВЦЭМ!$B$39:$B$782,P$47)+'СЕТ СН'!$G$11+СВЦЭМ!$D$10+'СЕТ СН'!$G$5-'СЕТ СН'!$G$21</f>
        <v>5205.8963474600005</v>
      </c>
      <c r="Q65" s="36">
        <f>SUMIFS(СВЦЭМ!$D$39:$D$782,СВЦЭМ!$A$39:$A$782,$A65,СВЦЭМ!$B$39:$B$782,Q$47)+'СЕТ СН'!$G$11+СВЦЭМ!$D$10+'СЕТ СН'!$G$5-'СЕТ СН'!$G$21</f>
        <v>5211.8169102100001</v>
      </c>
      <c r="R65" s="36">
        <f>SUMIFS(СВЦЭМ!$D$39:$D$782,СВЦЭМ!$A$39:$A$782,$A65,СВЦЭМ!$B$39:$B$782,R$47)+'СЕТ СН'!$G$11+СВЦЭМ!$D$10+'СЕТ СН'!$G$5-'СЕТ СН'!$G$21</f>
        <v>5212.1506665400002</v>
      </c>
      <c r="S65" s="36">
        <f>SUMIFS(СВЦЭМ!$D$39:$D$782,СВЦЭМ!$A$39:$A$782,$A65,СВЦЭМ!$B$39:$B$782,S$47)+'СЕТ СН'!$G$11+СВЦЭМ!$D$10+'СЕТ СН'!$G$5-'СЕТ СН'!$G$21</f>
        <v>5176.0385431900004</v>
      </c>
      <c r="T65" s="36">
        <f>SUMIFS(СВЦЭМ!$D$39:$D$782,СВЦЭМ!$A$39:$A$782,$A65,СВЦЭМ!$B$39:$B$782,T$47)+'СЕТ СН'!$G$11+СВЦЭМ!$D$10+'СЕТ СН'!$G$5-'СЕТ СН'!$G$21</f>
        <v>5126.1463523100001</v>
      </c>
      <c r="U65" s="36">
        <f>SUMIFS(СВЦЭМ!$D$39:$D$782,СВЦЭМ!$A$39:$A$782,$A65,СВЦЭМ!$B$39:$B$782,U$47)+'СЕТ СН'!$G$11+СВЦЭМ!$D$10+'СЕТ СН'!$G$5-'СЕТ СН'!$G$21</f>
        <v>5136.8775533500002</v>
      </c>
      <c r="V65" s="36">
        <f>SUMIFS(СВЦЭМ!$D$39:$D$782,СВЦЭМ!$A$39:$A$782,$A65,СВЦЭМ!$B$39:$B$782,V$47)+'СЕТ СН'!$G$11+СВЦЭМ!$D$10+'СЕТ СН'!$G$5-'СЕТ СН'!$G$21</f>
        <v>5152.7797253900007</v>
      </c>
      <c r="W65" s="36">
        <f>SUMIFS(СВЦЭМ!$D$39:$D$782,СВЦЭМ!$A$39:$A$782,$A65,СВЦЭМ!$B$39:$B$782,W$47)+'СЕТ СН'!$G$11+СВЦЭМ!$D$10+'СЕТ СН'!$G$5-'СЕТ СН'!$G$21</f>
        <v>5157.5501916600006</v>
      </c>
      <c r="X65" s="36">
        <f>SUMIFS(СВЦЭМ!$D$39:$D$782,СВЦЭМ!$A$39:$A$782,$A65,СВЦЭМ!$B$39:$B$782,X$47)+'СЕТ СН'!$G$11+СВЦЭМ!$D$10+'СЕТ СН'!$G$5-'СЕТ СН'!$G$21</f>
        <v>5182.5448710000001</v>
      </c>
      <c r="Y65" s="36">
        <f>SUMIFS(СВЦЭМ!$D$39:$D$782,СВЦЭМ!$A$39:$A$782,$A65,СВЦЭМ!$B$39:$B$782,Y$47)+'СЕТ СН'!$G$11+СВЦЭМ!$D$10+'СЕТ СН'!$G$5-'СЕТ СН'!$G$21</f>
        <v>5211.7398436700005</v>
      </c>
    </row>
    <row r="66" spans="1:26" ht="15.75" x14ac:dyDescent="0.2">
      <c r="A66" s="35">
        <f t="shared" si="1"/>
        <v>45310</v>
      </c>
      <c r="B66" s="36">
        <f>SUMIFS(СВЦЭМ!$D$39:$D$782,СВЦЭМ!$A$39:$A$782,$A66,СВЦЭМ!$B$39:$B$782,B$47)+'СЕТ СН'!$G$11+СВЦЭМ!$D$10+'СЕТ СН'!$G$5-'СЕТ СН'!$G$21</f>
        <v>5245.7207252000007</v>
      </c>
      <c r="C66" s="36">
        <f>SUMIFS(СВЦЭМ!$D$39:$D$782,СВЦЭМ!$A$39:$A$782,$A66,СВЦЭМ!$B$39:$B$782,C$47)+'СЕТ СН'!$G$11+СВЦЭМ!$D$10+'СЕТ СН'!$G$5-'СЕТ СН'!$G$21</f>
        <v>5283.71936241</v>
      </c>
      <c r="D66" s="36">
        <f>SUMIFS(СВЦЭМ!$D$39:$D$782,СВЦЭМ!$A$39:$A$782,$A66,СВЦЭМ!$B$39:$B$782,D$47)+'СЕТ СН'!$G$11+СВЦЭМ!$D$10+'СЕТ СН'!$G$5-'СЕТ СН'!$G$21</f>
        <v>5294.9171448300003</v>
      </c>
      <c r="E66" s="36">
        <f>SUMIFS(СВЦЭМ!$D$39:$D$782,СВЦЭМ!$A$39:$A$782,$A66,СВЦЭМ!$B$39:$B$782,E$47)+'СЕТ СН'!$G$11+СВЦЭМ!$D$10+'СЕТ СН'!$G$5-'СЕТ СН'!$G$21</f>
        <v>5305.8612821300003</v>
      </c>
      <c r="F66" s="36">
        <f>SUMIFS(СВЦЭМ!$D$39:$D$782,СВЦЭМ!$A$39:$A$782,$A66,СВЦЭМ!$B$39:$B$782,F$47)+'СЕТ СН'!$G$11+СВЦЭМ!$D$10+'СЕТ СН'!$G$5-'СЕТ СН'!$G$21</f>
        <v>5302.6331731400005</v>
      </c>
      <c r="G66" s="36">
        <f>SUMIFS(СВЦЭМ!$D$39:$D$782,СВЦЭМ!$A$39:$A$782,$A66,СВЦЭМ!$B$39:$B$782,G$47)+'СЕТ СН'!$G$11+СВЦЭМ!$D$10+'СЕТ СН'!$G$5-'СЕТ СН'!$G$21</f>
        <v>5289.6355128100004</v>
      </c>
      <c r="H66" s="36">
        <f>SUMIFS(СВЦЭМ!$D$39:$D$782,СВЦЭМ!$A$39:$A$782,$A66,СВЦЭМ!$B$39:$B$782,H$47)+'СЕТ СН'!$G$11+СВЦЭМ!$D$10+'СЕТ СН'!$G$5-'СЕТ СН'!$G$21</f>
        <v>5231.7572744500003</v>
      </c>
      <c r="I66" s="36">
        <f>SUMIFS(СВЦЭМ!$D$39:$D$782,СВЦЭМ!$A$39:$A$782,$A66,СВЦЭМ!$B$39:$B$782,I$47)+'СЕТ СН'!$G$11+СВЦЭМ!$D$10+'СЕТ СН'!$G$5-'СЕТ СН'!$G$21</f>
        <v>5182.0834007900003</v>
      </c>
      <c r="J66" s="36">
        <f>SUMIFS(СВЦЭМ!$D$39:$D$782,СВЦЭМ!$A$39:$A$782,$A66,СВЦЭМ!$B$39:$B$782,J$47)+'СЕТ СН'!$G$11+СВЦЭМ!$D$10+'СЕТ СН'!$G$5-'СЕТ СН'!$G$21</f>
        <v>5155.2216494700006</v>
      </c>
      <c r="K66" s="36">
        <f>SUMIFS(СВЦЭМ!$D$39:$D$782,СВЦЭМ!$A$39:$A$782,$A66,СВЦЭМ!$B$39:$B$782,K$47)+'СЕТ СН'!$G$11+СВЦЭМ!$D$10+'СЕТ СН'!$G$5-'СЕТ СН'!$G$21</f>
        <v>5139.3329864200005</v>
      </c>
      <c r="L66" s="36">
        <f>SUMIFS(СВЦЭМ!$D$39:$D$782,СВЦЭМ!$A$39:$A$782,$A66,СВЦЭМ!$B$39:$B$782,L$47)+'СЕТ СН'!$G$11+СВЦЭМ!$D$10+'СЕТ СН'!$G$5-'СЕТ СН'!$G$21</f>
        <v>5124.5550491499998</v>
      </c>
      <c r="M66" s="36">
        <f>SUMIFS(СВЦЭМ!$D$39:$D$782,СВЦЭМ!$A$39:$A$782,$A66,СВЦЭМ!$B$39:$B$782,M$47)+'СЕТ СН'!$G$11+СВЦЭМ!$D$10+'СЕТ СН'!$G$5-'СЕТ СН'!$G$21</f>
        <v>5124.90715697</v>
      </c>
      <c r="N66" s="36">
        <f>SUMIFS(СВЦЭМ!$D$39:$D$782,СВЦЭМ!$A$39:$A$782,$A66,СВЦЭМ!$B$39:$B$782,N$47)+'СЕТ СН'!$G$11+СВЦЭМ!$D$10+'СЕТ СН'!$G$5-'СЕТ СН'!$G$21</f>
        <v>5138.02606896</v>
      </c>
      <c r="O66" s="36">
        <f>SUMIFS(СВЦЭМ!$D$39:$D$782,СВЦЭМ!$A$39:$A$782,$A66,СВЦЭМ!$B$39:$B$782,O$47)+'СЕТ СН'!$G$11+СВЦЭМ!$D$10+'СЕТ СН'!$G$5-'СЕТ СН'!$G$21</f>
        <v>5140.6930966700002</v>
      </c>
      <c r="P66" s="36">
        <f>SUMIFS(СВЦЭМ!$D$39:$D$782,СВЦЭМ!$A$39:$A$782,$A66,СВЦЭМ!$B$39:$B$782,P$47)+'СЕТ СН'!$G$11+СВЦЭМ!$D$10+'СЕТ СН'!$G$5-'СЕТ СН'!$G$21</f>
        <v>5149.6167750800005</v>
      </c>
      <c r="Q66" s="36">
        <f>SUMIFS(СВЦЭМ!$D$39:$D$782,СВЦЭМ!$A$39:$A$782,$A66,СВЦЭМ!$B$39:$B$782,Q$47)+'СЕТ СН'!$G$11+СВЦЭМ!$D$10+'СЕТ СН'!$G$5-'СЕТ СН'!$G$21</f>
        <v>5169.3039436700001</v>
      </c>
      <c r="R66" s="36">
        <f>SUMIFS(СВЦЭМ!$D$39:$D$782,СВЦЭМ!$A$39:$A$782,$A66,СВЦЭМ!$B$39:$B$782,R$47)+'СЕТ СН'!$G$11+СВЦЭМ!$D$10+'СЕТ СН'!$G$5-'СЕТ СН'!$G$21</f>
        <v>5181.8039285300001</v>
      </c>
      <c r="S66" s="36">
        <f>SUMIFS(СВЦЭМ!$D$39:$D$782,СВЦЭМ!$A$39:$A$782,$A66,СВЦЭМ!$B$39:$B$782,S$47)+'СЕТ СН'!$G$11+СВЦЭМ!$D$10+'СЕТ СН'!$G$5-'СЕТ СН'!$G$21</f>
        <v>5140.7212265100006</v>
      </c>
      <c r="T66" s="36">
        <f>SUMIFS(СВЦЭМ!$D$39:$D$782,СВЦЭМ!$A$39:$A$782,$A66,СВЦЭМ!$B$39:$B$782,T$47)+'СЕТ СН'!$G$11+СВЦЭМ!$D$10+'СЕТ СН'!$G$5-'СЕТ СН'!$G$21</f>
        <v>5091.1676514700002</v>
      </c>
      <c r="U66" s="36">
        <f>SUMIFS(СВЦЭМ!$D$39:$D$782,СВЦЭМ!$A$39:$A$782,$A66,СВЦЭМ!$B$39:$B$782,U$47)+'СЕТ СН'!$G$11+СВЦЭМ!$D$10+'СЕТ СН'!$G$5-'СЕТ СН'!$G$21</f>
        <v>5108.4207946200004</v>
      </c>
      <c r="V66" s="36">
        <f>SUMIFS(СВЦЭМ!$D$39:$D$782,СВЦЭМ!$A$39:$A$782,$A66,СВЦЭМ!$B$39:$B$782,V$47)+'СЕТ СН'!$G$11+СВЦЭМ!$D$10+'СЕТ СН'!$G$5-'СЕТ СН'!$G$21</f>
        <v>5122.2054587600005</v>
      </c>
      <c r="W66" s="36">
        <f>SUMIFS(СВЦЭМ!$D$39:$D$782,СВЦЭМ!$A$39:$A$782,$A66,СВЦЭМ!$B$39:$B$782,W$47)+'СЕТ СН'!$G$11+СВЦЭМ!$D$10+'СЕТ СН'!$G$5-'СЕТ СН'!$G$21</f>
        <v>5128.3061378700004</v>
      </c>
      <c r="X66" s="36">
        <f>SUMIFS(СВЦЭМ!$D$39:$D$782,СВЦЭМ!$A$39:$A$782,$A66,СВЦЭМ!$B$39:$B$782,X$47)+'СЕТ СН'!$G$11+СВЦЭМ!$D$10+'СЕТ СН'!$G$5-'СЕТ СН'!$G$21</f>
        <v>5152.6712023</v>
      </c>
      <c r="Y66" s="36">
        <f>SUMIFS(СВЦЭМ!$D$39:$D$782,СВЦЭМ!$A$39:$A$782,$A66,СВЦЭМ!$B$39:$B$782,Y$47)+'СЕТ СН'!$G$11+СВЦЭМ!$D$10+'СЕТ СН'!$G$5-'СЕТ СН'!$G$21</f>
        <v>5244.8807606500004</v>
      </c>
    </row>
    <row r="67" spans="1:26" ht="15.75" x14ac:dyDescent="0.2">
      <c r="A67" s="35">
        <f t="shared" si="1"/>
        <v>45311</v>
      </c>
      <c r="B67" s="36">
        <f>SUMIFS(СВЦЭМ!$D$39:$D$782,СВЦЭМ!$A$39:$A$782,$A67,СВЦЭМ!$B$39:$B$782,B$47)+'СЕТ СН'!$G$11+СВЦЭМ!$D$10+'СЕТ СН'!$G$5-'СЕТ СН'!$G$21</f>
        <v>5242.6427228299999</v>
      </c>
      <c r="C67" s="36">
        <f>SUMIFS(СВЦЭМ!$D$39:$D$782,СВЦЭМ!$A$39:$A$782,$A67,СВЦЭМ!$B$39:$B$782,C$47)+'СЕТ СН'!$G$11+СВЦЭМ!$D$10+'СЕТ СН'!$G$5-'СЕТ СН'!$G$21</f>
        <v>5249.6462379900004</v>
      </c>
      <c r="D67" s="36">
        <f>SUMIFS(СВЦЭМ!$D$39:$D$782,СВЦЭМ!$A$39:$A$782,$A67,СВЦЭМ!$B$39:$B$782,D$47)+'СЕТ СН'!$G$11+СВЦЭМ!$D$10+'СЕТ СН'!$G$5-'СЕТ СН'!$G$21</f>
        <v>5277.0317628299999</v>
      </c>
      <c r="E67" s="36">
        <f>SUMIFS(СВЦЭМ!$D$39:$D$782,СВЦЭМ!$A$39:$A$782,$A67,СВЦЭМ!$B$39:$B$782,E$47)+'СЕТ СН'!$G$11+СВЦЭМ!$D$10+'СЕТ СН'!$G$5-'СЕТ СН'!$G$21</f>
        <v>5285.5614020000003</v>
      </c>
      <c r="F67" s="36">
        <f>SUMIFS(СВЦЭМ!$D$39:$D$782,СВЦЭМ!$A$39:$A$782,$A67,СВЦЭМ!$B$39:$B$782,F$47)+'СЕТ СН'!$G$11+СВЦЭМ!$D$10+'СЕТ СН'!$G$5-'СЕТ СН'!$G$21</f>
        <v>5284.1379448100006</v>
      </c>
      <c r="G67" s="36">
        <f>SUMIFS(СВЦЭМ!$D$39:$D$782,СВЦЭМ!$A$39:$A$782,$A67,СВЦЭМ!$B$39:$B$782,G$47)+'СЕТ СН'!$G$11+СВЦЭМ!$D$10+'СЕТ СН'!$G$5-'СЕТ СН'!$G$21</f>
        <v>5272.4766378500008</v>
      </c>
      <c r="H67" s="36">
        <f>SUMIFS(СВЦЭМ!$D$39:$D$782,СВЦЭМ!$A$39:$A$782,$A67,СВЦЭМ!$B$39:$B$782,H$47)+'СЕТ СН'!$G$11+СВЦЭМ!$D$10+'СЕТ СН'!$G$5-'СЕТ СН'!$G$21</f>
        <v>5242.3809851000005</v>
      </c>
      <c r="I67" s="36">
        <f>SUMIFS(СВЦЭМ!$D$39:$D$782,СВЦЭМ!$A$39:$A$782,$A67,СВЦЭМ!$B$39:$B$782,I$47)+'СЕТ СН'!$G$11+СВЦЭМ!$D$10+'СЕТ СН'!$G$5-'СЕТ СН'!$G$21</f>
        <v>5221.3779198299999</v>
      </c>
      <c r="J67" s="36">
        <f>SUMIFS(СВЦЭМ!$D$39:$D$782,СВЦЭМ!$A$39:$A$782,$A67,СВЦЭМ!$B$39:$B$782,J$47)+'СЕТ СН'!$G$11+СВЦЭМ!$D$10+'СЕТ СН'!$G$5-'СЕТ СН'!$G$21</f>
        <v>5166.1574743900001</v>
      </c>
      <c r="K67" s="36">
        <f>SUMIFS(СВЦЭМ!$D$39:$D$782,СВЦЭМ!$A$39:$A$782,$A67,СВЦЭМ!$B$39:$B$782,K$47)+'СЕТ СН'!$G$11+СВЦЭМ!$D$10+'СЕТ СН'!$G$5-'СЕТ СН'!$G$21</f>
        <v>5125.2098418700007</v>
      </c>
      <c r="L67" s="36">
        <f>SUMIFS(СВЦЭМ!$D$39:$D$782,СВЦЭМ!$A$39:$A$782,$A67,СВЦЭМ!$B$39:$B$782,L$47)+'СЕТ СН'!$G$11+СВЦЭМ!$D$10+'СЕТ СН'!$G$5-'СЕТ СН'!$G$21</f>
        <v>5097.8815715800001</v>
      </c>
      <c r="M67" s="36">
        <f>SUMIFS(СВЦЭМ!$D$39:$D$782,СВЦЭМ!$A$39:$A$782,$A67,СВЦЭМ!$B$39:$B$782,M$47)+'СЕТ СН'!$G$11+СВЦЭМ!$D$10+'СЕТ СН'!$G$5-'СЕТ СН'!$G$21</f>
        <v>5101.66708019</v>
      </c>
      <c r="N67" s="36">
        <f>SUMIFS(СВЦЭМ!$D$39:$D$782,СВЦЭМ!$A$39:$A$782,$A67,СВЦЭМ!$B$39:$B$782,N$47)+'СЕТ СН'!$G$11+СВЦЭМ!$D$10+'СЕТ СН'!$G$5-'СЕТ СН'!$G$21</f>
        <v>5118.83003955</v>
      </c>
      <c r="O67" s="36">
        <f>SUMIFS(СВЦЭМ!$D$39:$D$782,СВЦЭМ!$A$39:$A$782,$A67,СВЦЭМ!$B$39:$B$782,O$47)+'СЕТ СН'!$G$11+СВЦЭМ!$D$10+'СЕТ СН'!$G$5-'СЕТ СН'!$G$21</f>
        <v>5132.1513577700007</v>
      </c>
      <c r="P67" s="36">
        <f>SUMIFS(СВЦЭМ!$D$39:$D$782,СВЦЭМ!$A$39:$A$782,$A67,СВЦЭМ!$B$39:$B$782,P$47)+'СЕТ СН'!$G$11+СВЦЭМ!$D$10+'СЕТ СН'!$G$5-'СЕТ СН'!$G$21</f>
        <v>5146.4422952700006</v>
      </c>
      <c r="Q67" s="36">
        <f>SUMIFS(СВЦЭМ!$D$39:$D$782,СВЦЭМ!$A$39:$A$782,$A67,СВЦЭМ!$B$39:$B$782,Q$47)+'СЕТ СН'!$G$11+СВЦЭМ!$D$10+'СЕТ СН'!$G$5-'СЕТ СН'!$G$21</f>
        <v>5158.9732829700006</v>
      </c>
      <c r="R67" s="36">
        <f>SUMIFS(СВЦЭМ!$D$39:$D$782,СВЦЭМ!$A$39:$A$782,$A67,СВЦЭМ!$B$39:$B$782,R$47)+'СЕТ СН'!$G$11+СВЦЭМ!$D$10+'СЕТ СН'!$G$5-'СЕТ СН'!$G$21</f>
        <v>5172.2433096500008</v>
      </c>
      <c r="S67" s="36">
        <f>SUMIFS(СВЦЭМ!$D$39:$D$782,СВЦЭМ!$A$39:$A$782,$A67,СВЦЭМ!$B$39:$B$782,S$47)+'СЕТ СН'!$G$11+СВЦЭМ!$D$10+'СЕТ СН'!$G$5-'СЕТ СН'!$G$21</f>
        <v>5139.1921157300003</v>
      </c>
      <c r="T67" s="36">
        <f>SUMIFS(СВЦЭМ!$D$39:$D$782,СВЦЭМ!$A$39:$A$782,$A67,СВЦЭМ!$B$39:$B$782,T$47)+'СЕТ СН'!$G$11+СВЦЭМ!$D$10+'СЕТ СН'!$G$5-'СЕТ СН'!$G$21</f>
        <v>5094.3473104100003</v>
      </c>
      <c r="U67" s="36">
        <f>SUMIFS(СВЦЭМ!$D$39:$D$782,СВЦЭМ!$A$39:$A$782,$A67,СВЦЭМ!$B$39:$B$782,U$47)+'СЕТ СН'!$G$11+СВЦЭМ!$D$10+'СЕТ СН'!$G$5-'СЕТ СН'!$G$21</f>
        <v>5113.9328355200005</v>
      </c>
      <c r="V67" s="36">
        <f>SUMIFS(СВЦЭМ!$D$39:$D$782,СВЦЭМ!$A$39:$A$782,$A67,СВЦЭМ!$B$39:$B$782,V$47)+'СЕТ СН'!$G$11+СВЦЭМ!$D$10+'СЕТ СН'!$G$5-'СЕТ СН'!$G$21</f>
        <v>5119.9391234600007</v>
      </c>
      <c r="W67" s="36">
        <f>SUMIFS(СВЦЭМ!$D$39:$D$782,СВЦЭМ!$A$39:$A$782,$A67,СВЦЭМ!$B$39:$B$782,W$47)+'СЕТ СН'!$G$11+СВЦЭМ!$D$10+'СЕТ СН'!$G$5-'СЕТ СН'!$G$21</f>
        <v>5130.64658194</v>
      </c>
      <c r="X67" s="36">
        <f>SUMIFS(СВЦЭМ!$D$39:$D$782,СВЦЭМ!$A$39:$A$782,$A67,СВЦЭМ!$B$39:$B$782,X$47)+'СЕТ СН'!$G$11+СВЦЭМ!$D$10+'СЕТ СН'!$G$5-'СЕТ СН'!$G$21</f>
        <v>5156.08189563</v>
      </c>
      <c r="Y67" s="36">
        <f>SUMIFS(СВЦЭМ!$D$39:$D$782,СВЦЭМ!$A$39:$A$782,$A67,СВЦЭМ!$B$39:$B$782,Y$47)+'СЕТ СН'!$G$11+СВЦЭМ!$D$10+'СЕТ СН'!$G$5-'СЕТ СН'!$G$21</f>
        <v>5176.7646680300004</v>
      </c>
    </row>
    <row r="68" spans="1:26" ht="15.75" x14ac:dyDescent="0.2">
      <c r="A68" s="35">
        <f t="shared" si="1"/>
        <v>45312</v>
      </c>
      <c r="B68" s="36">
        <f>SUMIFS(СВЦЭМ!$D$39:$D$782,СВЦЭМ!$A$39:$A$782,$A68,СВЦЭМ!$B$39:$B$782,B$47)+'СЕТ СН'!$G$11+СВЦЭМ!$D$10+'СЕТ СН'!$G$5-'СЕТ СН'!$G$21</f>
        <v>5224.39372</v>
      </c>
      <c r="C68" s="36">
        <f>SUMIFS(СВЦЭМ!$D$39:$D$782,СВЦЭМ!$A$39:$A$782,$A68,СВЦЭМ!$B$39:$B$782,C$47)+'СЕТ СН'!$G$11+СВЦЭМ!$D$10+'СЕТ СН'!$G$5-'СЕТ СН'!$G$21</f>
        <v>5265.2470005100004</v>
      </c>
      <c r="D68" s="36">
        <f>SUMIFS(СВЦЭМ!$D$39:$D$782,СВЦЭМ!$A$39:$A$782,$A68,СВЦЭМ!$B$39:$B$782,D$47)+'СЕТ СН'!$G$11+СВЦЭМ!$D$10+'СЕТ СН'!$G$5-'СЕТ СН'!$G$21</f>
        <v>5279.54202351</v>
      </c>
      <c r="E68" s="36">
        <f>SUMIFS(СВЦЭМ!$D$39:$D$782,СВЦЭМ!$A$39:$A$782,$A68,СВЦЭМ!$B$39:$B$782,E$47)+'СЕТ СН'!$G$11+СВЦЭМ!$D$10+'СЕТ СН'!$G$5-'СЕТ СН'!$G$21</f>
        <v>5294.5146597500006</v>
      </c>
      <c r="F68" s="36">
        <f>SUMIFS(СВЦЭМ!$D$39:$D$782,СВЦЭМ!$A$39:$A$782,$A68,СВЦЭМ!$B$39:$B$782,F$47)+'СЕТ СН'!$G$11+СВЦЭМ!$D$10+'СЕТ СН'!$G$5-'СЕТ СН'!$G$21</f>
        <v>5291.7828634800007</v>
      </c>
      <c r="G68" s="36">
        <f>SUMIFS(СВЦЭМ!$D$39:$D$782,СВЦЭМ!$A$39:$A$782,$A68,СВЦЭМ!$B$39:$B$782,G$47)+'СЕТ СН'!$G$11+СВЦЭМ!$D$10+'СЕТ СН'!$G$5-'СЕТ СН'!$G$21</f>
        <v>5287.1592683500003</v>
      </c>
      <c r="H68" s="36">
        <f>SUMIFS(СВЦЭМ!$D$39:$D$782,СВЦЭМ!$A$39:$A$782,$A68,СВЦЭМ!$B$39:$B$782,H$47)+'СЕТ СН'!$G$11+СВЦЭМ!$D$10+'СЕТ СН'!$G$5-'СЕТ СН'!$G$21</f>
        <v>5276.1353077399999</v>
      </c>
      <c r="I68" s="36">
        <f>SUMIFS(СВЦЭМ!$D$39:$D$782,СВЦЭМ!$A$39:$A$782,$A68,СВЦЭМ!$B$39:$B$782,I$47)+'СЕТ СН'!$G$11+СВЦЭМ!$D$10+'СЕТ СН'!$G$5-'СЕТ СН'!$G$21</f>
        <v>5270.25293702</v>
      </c>
      <c r="J68" s="36">
        <f>SUMIFS(СВЦЭМ!$D$39:$D$782,СВЦЭМ!$A$39:$A$782,$A68,СВЦЭМ!$B$39:$B$782,J$47)+'СЕТ СН'!$G$11+СВЦЭМ!$D$10+'СЕТ СН'!$G$5-'СЕТ СН'!$G$21</f>
        <v>5221.09184749</v>
      </c>
      <c r="K68" s="36">
        <f>SUMIFS(СВЦЭМ!$D$39:$D$782,СВЦЭМ!$A$39:$A$782,$A68,СВЦЭМ!$B$39:$B$782,K$47)+'СЕТ СН'!$G$11+СВЦЭМ!$D$10+'СЕТ СН'!$G$5-'СЕТ СН'!$G$21</f>
        <v>5175.8266811499998</v>
      </c>
      <c r="L68" s="36">
        <f>SUMIFS(СВЦЭМ!$D$39:$D$782,СВЦЭМ!$A$39:$A$782,$A68,СВЦЭМ!$B$39:$B$782,L$47)+'СЕТ СН'!$G$11+СВЦЭМ!$D$10+'СЕТ СН'!$G$5-'СЕТ СН'!$G$21</f>
        <v>5133.3165355199999</v>
      </c>
      <c r="M68" s="36">
        <f>SUMIFS(СВЦЭМ!$D$39:$D$782,СВЦЭМ!$A$39:$A$782,$A68,СВЦЭМ!$B$39:$B$782,M$47)+'СЕТ СН'!$G$11+СВЦЭМ!$D$10+'СЕТ СН'!$G$5-'СЕТ СН'!$G$21</f>
        <v>5114.3067219300001</v>
      </c>
      <c r="N68" s="36">
        <f>SUMIFS(СВЦЭМ!$D$39:$D$782,СВЦЭМ!$A$39:$A$782,$A68,СВЦЭМ!$B$39:$B$782,N$47)+'СЕТ СН'!$G$11+СВЦЭМ!$D$10+'СЕТ СН'!$G$5-'СЕТ СН'!$G$21</f>
        <v>5120.7705843800004</v>
      </c>
      <c r="O68" s="36">
        <f>SUMIFS(СВЦЭМ!$D$39:$D$782,СВЦЭМ!$A$39:$A$782,$A68,СВЦЭМ!$B$39:$B$782,O$47)+'СЕТ СН'!$G$11+СВЦЭМ!$D$10+'СЕТ СН'!$G$5-'СЕТ СН'!$G$21</f>
        <v>5133.0148664000008</v>
      </c>
      <c r="P68" s="36">
        <f>SUMIFS(СВЦЭМ!$D$39:$D$782,СВЦЭМ!$A$39:$A$782,$A68,СВЦЭМ!$B$39:$B$782,P$47)+'СЕТ СН'!$G$11+СВЦЭМ!$D$10+'СЕТ СН'!$G$5-'СЕТ СН'!$G$21</f>
        <v>5154.6782646299998</v>
      </c>
      <c r="Q68" s="36">
        <f>SUMIFS(СВЦЭМ!$D$39:$D$782,СВЦЭМ!$A$39:$A$782,$A68,СВЦЭМ!$B$39:$B$782,Q$47)+'СЕТ СН'!$G$11+СВЦЭМ!$D$10+'СЕТ СН'!$G$5-'СЕТ СН'!$G$21</f>
        <v>5171.6602836399998</v>
      </c>
      <c r="R68" s="36">
        <f>SUMIFS(СВЦЭМ!$D$39:$D$782,СВЦЭМ!$A$39:$A$782,$A68,СВЦЭМ!$B$39:$B$782,R$47)+'СЕТ СН'!$G$11+СВЦЭМ!$D$10+'СЕТ СН'!$G$5-'СЕТ СН'!$G$21</f>
        <v>5165.2164879800002</v>
      </c>
      <c r="S68" s="36">
        <f>SUMIFS(СВЦЭМ!$D$39:$D$782,СВЦЭМ!$A$39:$A$782,$A68,СВЦЭМ!$B$39:$B$782,S$47)+'СЕТ СН'!$G$11+СВЦЭМ!$D$10+'СЕТ СН'!$G$5-'СЕТ СН'!$G$21</f>
        <v>5147.4909826600006</v>
      </c>
      <c r="T68" s="36">
        <f>SUMIFS(СВЦЭМ!$D$39:$D$782,СВЦЭМ!$A$39:$A$782,$A68,СВЦЭМ!$B$39:$B$782,T$47)+'СЕТ СН'!$G$11+СВЦЭМ!$D$10+'СЕТ СН'!$G$5-'СЕТ СН'!$G$21</f>
        <v>5091.9407843900008</v>
      </c>
      <c r="U68" s="36">
        <f>SUMIFS(СВЦЭМ!$D$39:$D$782,СВЦЭМ!$A$39:$A$782,$A68,СВЦЭМ!$B$39:$B$782,U$47)+'СЕТ СН'!$G$11+СВЦЭМ!$D$10+'СЕТ СН'!$G$5-'СЕТ СН'!$G$21</f>
        <v>5099.5666657500005</v>
      </c>
      <c r="V68" s="36">
        <f>SUMIFS(СВЦЭМ!$D$39:$D$782,СВЦЭМ!$A$39:$A$782,$A68,СВЦЭМ!$B$39:$B$782,V$47)+'СЕТ СН'!$G$11+СВЦЭМ!$D$10+'СЕТ СН'!$G$5-'СЕТ СН'!$G$21</f>
        <v>5096.96139537</v>
      </c>
      <c r="W68" s="36">
        <f>SUMIFS(СВЦЭМ!$D$39:$D$782,СВЦЭМ!$A$39:$A$782,$A68,СВЦЭМ!$B$39:$B$782,W$47)+'СЕТ СН'!$G$11+СВЦЭМ!$D$10+'СЕТ СН'!$G$5-'СЕТ СН'!$G$21</f>
        <v>5113.1934429000003</v>
      </c>
      <c r="X68" s="36">
        <f>SUMIFS(СВЦЭМ!$D$39:$D$782,СВЦЭМ!$A$39:$A$782,$A68,СВЦЭМ!$B$39:$B$782,X$47)+'СЕТ СН'!$G$11+СВЦЭМ!$D$10+'СЕТ СН'!$G$5-'СЕТ СН'!$G$21</f>
        <v>5141.2526772199999</v>
      </c>
      <c r="Y68" s="36">
        <f>SUMIFS(СВЦЭМ!$D$39:$D$782,СВЦЭМ!$A$39:$A$782,$A68,СВЦЭМ!$B$39:$B$782,Y$47)+'СЕТ СН'!$G$11+СВЦЭМ!$D$10+'СЕТ СН'!$G$5-'СЕТ СН'!$G$21</f>
        <v>5162.64879578</v>
      </c>
    </row>
    <row r="69" spans="1:26" ht="15.75" x14ac:dyDescent="0.2">
      <c r="A69" s="35">
        <f t="shared" si="1"/>
        <v>45313</v>
      </c>
      <c r="B69" s="36">
        <f>SUMIFS(СВЦЭМ!$D$39:$D$782,СВЦЭМ!$A$39:$A$782,$A69,СВЦЭМ!$B$39:$B$782,B$47)+'СЕТ СН'!$G$11+СВЦЭМ!$D$10+'СЕТ СН'!$G$5-'СЕТ СН'!$G$21</f>
        <v>5202.92815565</v>
      </c>
      <c r="C69" s="36">
        <f>SUMIFS(СВЦЭМ!$D$39:$D$782,СВЦЭМ!$A$39:$A$782,$A69,СВЦЭМ!$B$39:$B$782,C$47)+'СЕТ СН'!$G$11+СВЦЭМ!$D$10+'СЕТ СН'!$G$5-'СЕТ СН'!$G$21</f>
        <v>5294.8405686300002</v>
      </c>
      <c r="D69" s="36">
        <f>SUMIFS(СВЦЭМ!$D$39:$D$782,СВЦЭМ!$A$39:$A$782,$A69,СВЦЭМ!$B$39:$B$782,D$47)+'СЕТ СН'!$G$11+СВЦЭМ!$D$10+'СЕТ СН'!$G$5-'СЕТ СН'!$G$21</f>
        <v>5353.0195740500003</v>
      </c>
      <c r="E69" s="36">
        <f>SUMIFS(СВЦЭМ!$D$39:$D$782,СВЦЭМ!$A$39:$A$782,$A69,СВЦЭМ!$B$39:$B$782,E$47)+'СЕТ СН'!$G$11+СВЦЭМ!$D$10+'СЕТ СН'!$G$5-'СЕТ СН'!$G$21</f>
        <v>5360.1819524900002</v>
      </c>
      <c r="F69" s="36">
        <f>SUMIFS(СВЦЭМ!$D$39:$D$782,СВЦЭМ!$A$39:$A$782,$A69,СВЦЭМ!$B$39:$B$782,F$47)+'СЕТ СН'!$G$11+СВЦЭМ!$D$10+'СЕТ СН'!$G$5-'СЕТ СН'!$G$21</f>
        <v>5361.3877279300004</v>
      </c>
      <c r="G69" s="36">
        <f>SUMIFS(СВЦЭМ!$D$39:$D$782,СВЦЭМ!$A$39:$A$782,$A69,СВЦЭМ!$B$39:$B$782,G$47)+'СЕТ СН'!$G$11+СВЦЭМ!$D$10+'СЕТ СН'!$G$5-'СЕТ СН'!$G$21</f>
        <v>5351.5705454500003</v>
      </c>
      <c r="H69" s="36">
        <f>SUMIFS(СВЦЭМ!$D$39:$D$782,СВЦЭМ!$A$39:$A$782,$A69,СВЦЭМ!$B$39:$B$782,H$47)+'СЕТ СН'!$G$11+СВЦЭМ!$D$10+'СЕТ СН'!$G$5-'СЕТ СН'!$G$21</f>
        <v>5316.1519786999997</v>
      </c>
      <c r="I69" s="36">
        <f>SUMIFS(СВЦЭМ!$D$39:$D$782,СВЦЭМ!$A$39:$A$782,$A69,СВЦЭМ!$B$39:$B$782,I$47)+'СЕТ СН'!$G$11+СВЦЭМ!$D$10+'СЕТ СН'!$G$5-'СЕТ СН'!$G$21</f>
        <v>5299.8661343900003</v>
      </c>
      <c r="J69" s="36">
        <f>SUMIFS(СВЦЭМ!$D$39:$D$782,СВЦЭМ!$A$39:$A$782,$A69,СВЦЭМ!$B$39:$B$782,J$47)+'СЕТ СН'!$G$11+СВЦЭМ!$D$10+'СЕТ СН'!$G$5-'СЕТ СН'!$G$21</f>
        <v>5273.6745368100001</v>
      </c>
      <c r="K69" s="36">
        <f>SUMIFS(СВЦЭМ!$D$39:$D$782,СВЦЭМ!$A$39:$A$782,$A69,СВЦЭМ!$B$39:$B$782,K$47)+'СЕТ СН'!$G$11+СВЦЭМ!$D$10+'СЕТ СН'!$G$5-'СЕТ СН'!$G$21</f>
        <v>5238.24603579</v>
      </c>
      <c r="L69" s="36">
        <f>SUMIFS(СВЦЭМ!$D$39:$D$782,СВЦЭМ!$A$39:$A$782,$A69,СВЦЭМ!$B$39:$B$782,L$47)+'СЕТ СН'!$G$11+СВЦЭМ!$D$10+'СЕТ СН'!$G$5-'СЕТ СН'!$G$21</f>
        <v>5228.2980648900002</v>
      </c>
      <c r="M69" s="36">
        <f>SUMIFS(СВЦЭМ!$D$39:$D$782,СВЦЭМ!$A$39:$A$782,$A69,СВЦЭМ!$B$39:$B$782,M$47)+'СЕТ СН'!$G$11+СВЦЭМ!$D$10+'СЕТ СН'!$G$5-'СЕТ СН'!$G$21</f>
        <v>5260.3134601100001</v>
      </c>
      <c r="N69" s="36">
        <f>SUMIFS(СВЦЭМ!$D$39:$D$782,СВЦЭМ!$A$39:$A$782,$A69,СВЦЭМ!$B$39:$B$782,N$47)+'СЕТ СН'!$G$11+СВЦЭМ!$D$10+'СЕТ СН'!$G$5-'СЕТ СН'!$G$21</f>
        <v>5260.01825517</v>
      </c>
      <c r="O69" s="36">
        <f>SUMIFS(СВЦЭМ!$D$39:$D$782,СВЦЭМ!$A$39:$A$782,$A69,СВЦЭМ!$B$39:$B$782,O$47)+'СЕТ СН'!$G$11+СВЦЭМ!$D$10+'СЕТ СН'!$G$5-'СЕТ СН'!$G$21</f>
        <v>5269.0490710499998</v>
      </c>
      <c r="P69" s="36">
        <f>SUMIFS(СВЦЭМ!$D$39:$D$782,СВЦЭМ!$A$39:$A$782,$A69,СВЦЭМ!$B$39:$B$782,P$47)+'СЕТ СН'!$G$11+СВЦЭМ!$D$10+'СЕТ СН'!$G$5-'СЕТ СН'!$G$21</f>
        <v>5315.50148094</v>
      </c>
      <c r="Q69" s="36">
        <f>SUMIFS(СВЦЭМ!$D$39:$D$782,СВЦЭМ!$A$39:$A$782,$A69,СВЦЭМ!$B$39:$B$782,Q$47)+'СЕТ СН'!$G$11+СВЦЭМ!$D$10+'СЕТ СН'!$G$5-'СЕТ СН'!$G$21</f>
        <v>5331.84345605</v>
      </c>
      <c r="R69" s="36">
        <f>SUMIFS(СВЦЭМ!$D$39:$D$782,СВЦЭМ!$A$39:$A$782,$A69,СВЦЭМ!$B$39:$B$782,R$47)+'СЕТ СН'!$G$11+СВЦЭМ!$D$10+'СЕТ СН'!$G$5-'СЕТ СН'!$G$21</f>
        <v>5333.0771323999998</v>
      </c>
      <c r="S69" s="36">
        <f>SUMIFS(СВЦЭМ!$D$39:$D$782,СВЦЭМ!$A$39:$A$782,$A69,СВЦЭМ!$B$39:$B$782,S$47)+'СЕТ СН'!$G$11+СВЦЭМ!$D$10+'СЕТ СН'!$G$5-'СЕТ СН'!$G$21</f>
        <v>5298.9879330100002</v>
      </c>
      <c r="T69" s="36">
        <f>SUMIFS(СВЦЭМ!$D$39:$D$782,СВЦЭМ!$A$39:$A$782,$A69,СВЦЭМ!$B$39:$B$782,T$47)+'СЕТ СН'!$G$11+СВЦЭМ!$D$10+'СЕТ СН'!$G$5-'СЕТ СН'!$G$21</f>
        <v>5255.0049467700001</v>
      </c>
      <c r="U69" s="36">
        <f>SUMIFS(СВЦЭМ!$D$39:$D$782,СВЦЭМ!$A$39:$A$782,$A69,СВЦЭМ!$B$39:$B$782,U$47)+'СЕТ СН'!$G$11+СВЦЭМ!$D$10+'СЕТ СН'!$G$5-'СЕТ СН'!$G$21</f>
        <v>5254.9498214100004</v>
      </c>
      <c r="V69" s="36">
        <f>SUMIFS(СВЦЭМ!$D$39:$D$782,СВЦЭМ!$A$39:$A$782,$A69,СВЦЭМ!$B$39:$B$782,V$47)+'СЕТ СН'!$G$11+СВЦЭМ!$D$10+'СЕТ СН'!$G$5-'СЕТ СН'!$G$21</f>
        <v>5290.4569286900005</v>
      </c>
      <c r="W69" s="36">
        <f>SUMIFS(СВЦЭМ!$D$39:$D$782,СВЦЭМ!$A$39:$A$782,$A69,СВЦЭМ!$B$39:$B$782,W$47)+'СЕТ СН'!$G$11+СВЦЭМ!$D$10+'СЕТ СН'!$G$5-'СЕТ СН'!$G$21</f>
        <v>5305.6741959000001</v>
      </c>
      <c r="X69" s="36">
        <f>SUMIFS(СВЦЭМ!$D$39:$D$782,СВЦЭМ!$A$39:$A$782,$A69,СВЦЭМ!$B$39:$B$782,X$47)+'СЕТ СН'!$G$11+СВЦЭМ!$D$10+'СЕТ СН'!$G$5-'СЕТ СН'!$G$21</f>
        <v>5339.5705526500005</v>
      </c>
      <c r="Y69" s="36">
        <f>SUMIFS(СВЦЭМ!$D$39:$D$782,СВЦЭМ!$A$39:$A$782,$A69,СВЦЭМ!$B$39:$B$782,Y$47)+'СЕТ СН'!$G$11+СВЦЭМ!$D$10+'СЕТ СН'!$G$5-'СЕТ СН'!$G$21</f>
        <v>5375.4630582300006</v>
      </c>
    </row>
    <row r="70" spans="1:26" ht="15.75" x14ac:dyDescent="0.2">
      <c r="A70" s="35">
        <f t="shared" si="1"/>
        <v>45314</v>
      </c>
      <c r="B70" s="36">
        <f>SUMIFS(СВЦЭМ!$D$39:$D$782,СВЦЭМ!$A$39:$A$782,$A70,СВЦЭМ!$B$39:$B$782,B$47)+'СЕТ СН'!$G$11+СВЦЭМ!$D$10+'СЕТ СН'!$G$5-'СЕТ СН'!$G$21</f>
        <v>5301.5458664400003</v>
      </c>
      <c r="C70" s="36">
        <f>SUMIFS(СВЦЭМ!$D$39:$D$782,СВЦЭМ!$A$39:$A$782,$A70,СВЦЭМ!$B$39:$B$782,C$47)+'СЕТ СН'!$G$11+СВЦЭМ!$D$10+'СЕТ СН'!$G$5-'СЕТ СН'!$G$21</f>
        <v>5353.6043357300005</v>
      </c>
      <c r="D70" s="36">
        <f>SUMIFS(СВЦЭМ!$D$39:$D$782,СВЦЭМ!$A$39:$A$782,$A70,СВЦЭМ!$B$39:$B$782,D$47)+'СЕТ СН'!$G$11+СВЦЭМ!$D$10+'СЕТ СН'!$G$5-'СЕТ СН'!$G$21</f>
        <v>5379.2499651400003</v>
      </c>
      <c r="E70" s="36">
        <f>SUMIFS(СВЦЭМ!$D$39:$D$782,СВЦЭМ!$A$39:$A$782,$A70,СВЦЭМ!$B$39:$B$782,E$47)+'СЕТ СН'!$G$11+СВЦЭМ!$D$10+'СЕТ СН'!$G$5-'СЕТ СН'!$G$21</f>
        <v>5386.0168168199998</v>
      </c>
      <c r="F70" s="36">
        <f>SUMIFS(СВЦЭМ!$D$39:$D$782,СВЦЭМ!$A$39:$A$782,$A70,СВЦЭМ!$B$39:$B$782,F$47)+'СЕТ СН'!$G$11+СВЦЭМ!$D$10+'СЕТ СН'!$G$5-'СЕТ СН'!$G$21</f>
        <v>5384.1653418800006</v>
      </c>
      <c r="G70" s="36">
        <f>SUMIFS(СВЦЭМ!$D$39:$D$782,СВЦЭМ!$A$39:$A$782,$A70,СВЦЭМ!$B$39:$B$782,G$47)+'СЕТ СН'!$G$11+СВЦЭМ!$D$10+'СЕТ СН'!$G$5-'СЕТ СН'!$G$21</f>
        <v>5372.5202624100002</v>
      </c>
      <c r="H70" s="36">
        <f>SUMIFS(СВЦЭМ!$D$39:$D$782,СВЦЭМ!$A$39:$A$782,$A70,СВЦЭМ!$B$39:$B$782,H$47)+'СЕТ СН'!$G$11+СВЦЭМ!$D$10+'СЕТ СН'!$G$5-'СЕТ СН'!$G$21</f>
        <v>5304.7494317400005</v>
      </c>
      <c r="I70" s="36">
        <f>SUMIFS(СВЦЭМ!$D$39:$D$782,СВЦЭМ!$A$39:$A$782,$A70,СВЦЭМ!$B$39:$B$782,I$47)+'СЕТ СН'!$G$11+СВЦЭМ!$D$10+'СЕТ СН'!$G$5-'СЕТ СН'!$G$21</f>
        <v>5262.2483496599998</v>
      </c>
      <c r="J70" s="36">
        <f>SUMIFS(СВЦЭМ!$D$39:$D$782,СВЦЭМ!$A$39:$A$782,$A70,СВЦЭМ!$B$39:$B$782,J$47)+'СЕТ СН'!$G$11+СВЦЭМ!$D$10+'СЕТ СН'!$G$5-'СЕТ СН'!$G$21</f>
        <v>5217.08287354</v>
      </c>
      <c r="K70" s="36">
        <f>SUMIFS(СВЦЭМ!$D$39:$D$782,СВЦЭМ!$A$39:$A$782,$A70,СВЦЭМ!$B$39:$B$782,K$47)+'СЕТ СН'!$G$11+СВЦЭМ!$D$10+'СЕТ СН'!$G$5-'СЕТ СН'!$G$21</f>
        <v>5186.1907958400006</v>
      </c>
      <c r="L70" s="36">
        <f>SUMIFS(СВЦЭМ!$D$39:$D$782,СВЦЭМ!$A$39:$A$782,$A70,СВЦЭМ!$B$39:$B$782,L$47)+'СЕТ СН'!$G$11+СВЦЭМ!$D$10+'СЕТ СН'!$G$5-'СЕТ СН'!$G$21</f>
        <v>5196.5786730500004</v>
      </c>
      <c r="M70" s="36">
        <f>SUMIFS(СВЦЭМ!$D$39:$D$782,СВЦЭМ!$A$39:$A$782,$A70,СВЦЭМ!$B$39:$B$782,M$47)+'СЕТ СН'!$G$11+СВЦЭМ!$D$10+'СЕТ СН'!$G$5-'СЕТ СН'!$G$21</f>
        <v>5234.4683399000005</v>
      </c>
      <c r="N70" s="36">
        <f>SUMIFS(СВЦЭМ!$D$39:$D$782,СВЦЭМ!$A$39:$A$782,$A70,СВЦЭМ!$B$39:$B$782,N$47)+'СЕТ СН'!$G$11+СВЦЭМ!$D$10+'СЕТ СН'!$G$5-'СЕТ СН'!$G$21</f>
        <v>5247.9462183800006</v>
      </c>
      <c r="O70" s="36">
        <f>SUMIFS(СВЦЭМ!$D$39:$D$782,СВЦЭМ!$A$39:$A$782,$A70,СВЦЭМ!$B$39:$B$782,O$47)+'СЕТ СН'!$G$11+СВЦЭМ!$D$10+'СЕТ СН'!$G$5-'СЕТ СН'!$G$21</f>
        <v>5254.3818979500002</v>
      </c>
      <c r="P70" s="36">
        <f>SUMIFS(СВЦЭМ!$D$39:$D$782,СВЦЭМ!$A$39:$A$782,$A70,СВЦЭМ!$B$39:$B$782,P$47)+'СЕТ СН'!$G$11+СВЦЭМ!$D$10+'СЕТ СН'!$G$5-'СЕТ СН'!$G$21</f>
        <v>5263.2793719000001</v>
      </c>
      <c r="Q70" s="36">
        <f>SUMIFS(СВЦЭМ!$D$39:$D$782,СВЦЭМ!$A$39:$A$782,$A70,СВЦЭМ!$B$39:$B$782,Q$47)+'СЕТ СН'!$G$11+СВЦЭМ!$D$10+'СЕТ СН'!$G$5-'СЕТ СН'!$G$21</f>
        <v>5274.4321308500002</v>
      </c>
      <c r="R70" s="36">
        <f>SUMIFS(СВЦЭМ!$D$39:$D$782,СВЦЭМ!$A$39:$A$782,$A70,СВЦЭМ!$B$39:$B$782,R$47)+'СЕТ СН'!$G$11+СВЦЭМ!$D$10+'СЕТ СН'!$G$5-'СЕТ СН'!$G$21</f>
        <v>5274.57818296</v>
      </c>
      <c r="S70" s="36">
        <f>SUMIFS(СВЦЭМ!$D$39:$D$782,СВЦЭМ!$A$39:$A$782,$A70,СВЦЭМ!$B$39:$B$782,S$47)+'СЕТ СН'!$G$11+СВЦЭМ!$D$10+'СЕТ СН'!$G$5-'СЕТ СН'!$G$21</f>
        <v>5246.7996244000005</v>
      </c>
      <c r="T70" s="36">
        <f>SUMIFS(СВЦЭМ!$D$39:$D$782,СВЦЭМ!$A$39:$A$782,$A70,СВЦЭМ!$B$39:$B$782,T$47)+'СЕТ СН'!$G$11+СВЦЭМ!$D$10+'СЕТ СН'!$G$5-'СЕТ СН'!$G$21</f>
        <v>5206.4268935300006</v>
      </c>
      <c r="U70" s="36">
        <f>SUMIFS(СВЦЭМ!$D$39:$D$782,СВЦЭМ!$A$39:$A$782,$A70,СВЦЭМ!$B$39:$B$782,U$47)+'СЕТ СН'!$G$11+СВЦЭМ!$D$10+'СЕТ СН'!$G$5-'СЕТ СН'!$G$21</f>
        <v>5211.8371528500002</v>
      </c>
      <c r="V70" s="36">
        <f>SUMIFS(СВЦЭМ!$D$39:$D$782,СВЦЭМ!$A$39:$A$782,$A70,СВЦЭМ!$B$39:$B$782,V$47)+'СЕТ СН'!$G$11+СВЦЭМ!$D$10+'СЕТ СН'!$G$5-'СЕТ СН'!$G$21</f>
        <v>5215.6023002500006</v>
      </c>
      <c r="W70" s="36">
        <f>SUMIFS(СВЦЭМ!$D$39:$D$782,СВЦЭМ!$A$39:$A$782,$A70,СВЦЭМ!$B$39:$B$782,W$47)+'СЕТ СН'!$G$11+СВЦЭМ!$D$10+'СЕТ СН'!$G$5-'СЕТ СН'!$G$21</f>
        <v>5228.26131601</v>
      </c>
      <c r="X70" s="36">
        <f>SUMIFS(СВЦЭМ!$D$39:$D$782,СВЦЭМ!$A$39:$A$782,$A70,СВЦЭМ!$B$39:$B$782,X$47)+'СЕТ СН'!$G$11+СВЦЭМ!$D$10+'СЕТ СН'!$G$5-'СЕТ СН'!$G$21</f>
        <v>5259.8532989400001</v>
      </c>
      <c r="Y70" s="36">
        <f>SUMIFS(СВЦЭМ!$D$39:$D$782,СВЦЭМ!$A$39:$A$782,$A70,СВЦЭМ!$B$39:$B$782,Y$47)+'СЕТ СН'!$G$11+СВЦЭМ!$D$10+'СЕТ СН'!$G$5-'СЕТ СН'!$G$21</f>
        <v>5295.5175305299999</v>
      </c>
    </row>
    <row r="71" spans="1:26" ht="15.75" x14ac:dyDescent="0.2">
      <c r="A71" s="35">
        <f t="shared" si="1"/>
        <v>45315</v>
      </c>
      <c r="B71" s="36">
        <f>SUMIFS(СВЦЭМ!$D$39:$D$782,СВЦЭМ!$A$39:$A$782,$A71,СВЦЭМ!$B$39:$B$782,B$47)+'СЕТ СН'!$G$11+СВЦЭМ!$D$10+'СЕТ СН'!$G$5-'СЕТ СН'!$G$21</f>
        <v>5385.3168168800003</v>
      </c>
      <c r="C71" s="36">
        <f>SUMIFS(СВЦЭМ!$D$39:$D$782,СВЦЭМ!$A$39:$A$782,$A71,СВЦЭМ!$B$39:$B$782,C$47)+'СЕТ СН'!$G$11+СВЦЭМ!$D$10+'СЕТ СН'!$G$5-'СЕТ СН'!$G$21</f>
        <v>5427.4329009000003</v>
      </c>
      <c r="D71" s="36">
        <f>SUMIFS(СВЦЭМ!$D$39:$D$782,СВЦЭМ!$A$39:$A$782,$A71,СВЦЭМ!$B$39:$B$782,D$47)+'СЕТ СН'!$G$11+СВЦЭМ!$D$10+'СЕТ СН'!$G$5-'СЕТ СН'!$G$21</f>
        <v>5437.5868528200008</v>
      </c>
      <c r="E71" s="36">
        <f>SUMIFS(СВЦЭМ!$D$39:$D$782,СВЦЭМ!$A$39:$A$782,$A71,СВЦЭМ!$B$39:$B$782,E$47)+'СЕТ СН'!$G$11+СВЦЭМ!$D$10+'СЕТ СН'!$G$5-'СЕТ СН'!$G$21</f>
        <v>5457.6316971300002</v>
      </c>
      <c r="F71" s="36">
        <f>SUMIFS(СВЦЭМ!$D$39:$D$782,СВЦЭМ!$A$39:$A$782,$A71,СВЦЭМ!$B$39:$B$782,F$47)+'СЕТ СН'!$G$11+СВЦЭМ!$D$10+'СЕТ СН'!$G$5-'СЕТ СН'!$G$21</f>
        <v>5446.8019114899998</v>
      </c>
      <c r="G71" s="36">
        <f>SUMIFS(СВЦЭМ!$D$39:$D$782,СВЦЭМ!$A$39:$A$782,$A71,СВЦЭМ!$B$39:$B$782,G$47)+'СЕТ СН'!$G$11+СВЦЭМ!$D$10+'СЕТ СН'!$G$5-'СЕТ СН'!$G$21</f>
        <v>5427.3595596100004</v>
      </c>
      <c r="H71" s="36">
        <f>SUMIFS(СВЦЭМ!$D$39:$D$782,СВЦЭМ!$A$39:$A$782,$A71,СВЦЭМ!$B$39:$B$782,H$47)+'СЕТ СН'!$G$11+СВЦЭМ!$D$10+'СЕТ СН'!$G$5-'СЕТ СН'!$G$21</f>
        <v>5389.4410794600008</v>
      </c>
      <c r="I71" s="36">
        <f>SUMIFS(СВЦЭМ!$D$39:$D$782,СВЦЭМ!$A$39:$A$782,$A71,СВЦЭМ!$B$39:$B$782,I$47)+'СЕТ СН'!$G$11+СВЦЭМ!$D$10+'СЕТ СН'!$G$5-'СЕТ СН'!$G$21</f>
        <v>5351.0255757200002</v>
      </c>
      <c r="J71" s="36">
        <f>SUMIFS(СВЦЭМ!$D$39:$D$782,СВЦЭМ!$A$39:$A$782,$A71,СВЦЭМ!$B$39:$B$782,J$47)+'СЕТ СН'!$G$11+СВЦЭМ!$D$10+'СЕТ СН'!$G$5-'СЕТ СН'!$G$21</f>
        <v>5303.7050038200005</v>
      </c>
      <c r="K71" s="36">
        <f>SUMIFS(СВЦЭМ!$D$39:$D$782,СВЦЭМ!$A$39:$A$782,$A71,СВЦЭМ!$B$39:$B$782,K$47)+'СЕТ СН'!$G$11+СВЦЭМ!$D$10+'СЕТ СН'!$G$5-'СЕТ СН'!$G$21</f>
        <v>5285.43031797</v>
      </c>
      <c r="L71" s="36">
        <f>SUMIFS(СВЦЭМ!$D$39:$D$782,СВЦЭМ!$A$39:$A$782,$A71,СВЦЭМ!$B$39:$B$782,L$47)+'СЕТ СН'!$G$11+СВЦЭМ!$D$10+'СЕТ СН'!$G$5-'СЕТ СН'!$G$21</f>
        <v>5271.3870134500003</v>
      </c>
      <c r="M71" s="36">
        <f>SUMIFS(СВЦЭМ!$D$39:$D$782,СВЦЭМ!$A$39:$A$782,$A71,СВЦЭМ!$B$39:$B$782,M$47)+'СЕТ СН'!$G$11+СВЦЭМ!$D$10+'СЕТ СН'!$G$5-'СЕТ СН'!$G$21</f>
        <v>5303.3262456800003</v>
      </c>
      <c r="N71" s="36">
        <f>SUMIFS(СВЦЭМ!$D$39:$D$782,СВЦЭМ!$A$39:$A$782,$A71,СВЦЭМ!$B$39:$B$782,N$47)+'СЕТ СН'!$G$11+СВЦЭМ!$D$10+'СЕТ СН'!$G$5-'СЕТ СН'!$G$21</f>
        <v>5325.1821898600001</v>
      </c>
      <c r="O71" s="36">
        <f>SUMIFS(СВЦЭМ!$D$39:$D$782,СВЦЭМ!$A$39:$A$782,$A71,СВЦЭМ!$B$39:$B$782,O$47)+'СЕТ СН'!$G$11+СВЦЭМ!$D$10+'СЕТ СН'!$G$5-'СЕТ СН'!$G$21</f>
        <v>5324.76142084</v>
      </c>
      <c r="P71" s="36">
        <f>SUMIFS(СВЦЭМ!$D$39:$D$782,СВЦЭМ!$A$39:$A$782,$A71,СВЦЭМ!$B$39:$B$782,P$47)+'СЕТ СН'!$G$11+СВЦЭМ!$D$10+'СЕТ СН'!$G$5-'СЕТ СН'!$G$21</f>
        <v>5341.1034129400005</v>
      </c>
      <c r="Q71" s="36">
        <f>SUMIFS(СВЦЭМ!$D$39:$D$782,СВЦЭМ!$A$39:$A$782,$A71,СВЦЭМ!$B$39:$B$782,Q$47)+'СЕТ СН'!$G$11+СВЦЭМ!$D$10+'СЕТ СН'!$G$5-'СЕТ СН'!$G$21</f>
        <v>5345.8850513400002</v>
      </c>
      <c r="R71" s="36">
        <f>SUMIFS(СВЦЭМ!$D$39:$D$782,СВЦЭМ!$A$39:$A$782,$A71,СВЦЭМ!$B$39:$B$782,R$47)+'СЕТ СН'!$G$11+СВЦЭМ!$D$10+'СЕТ СН'!$G$5-'СЕТ СН'!$G$21</f>
        <v>5344.4541365100004</v>
      </c>
      <c r="S71" s="36">
        <f>SUMIFS(СВЦЭМ!$D$39:$D$782,СВЦЭМ!$A$39:$A$782,$A71,СВЦЭМ!$B$39:$B$782,S$47)+'СЕТ СН'!$G$11+СВЦЭМ!$D$10+'СЕТ СН'!$G$5-'СЕТ СН'!$G$21</f>
        <v>5322.6372307300007</v>
      </c>
      <c r="T71" s="36">
        <f>SUMIFS(СВЦЭМ!$D$39:$D$782,СВЦЭМ!$A$39:$A$782,$A71,СВЦЭМ!$B$39:$B$782,T$47)+'СЕТ СН'!$G$11+СВЦЭМ!$D$10+'СЕТ СН'!$G$5-'СЕТ СН'!$G$21</f>
        <v>5277.5294550500003</v>
      </c>
      <c r="U71" s="36">
        <f>SUMIFS(СВЦЭМ!$D$39:$D$782,СВЦЭМ!$A$39:$A$782,$A71,СВЦЭМ!$B$39:$B$782,U$47)+'СЕТ СН'!$G$11+СВЦЭМ!$D$10+'СЕТ СН'!$G$5-'СЕТ СН'!$G$21</f>
        <v>5278.8785633400003</v>
      </c>
      <c r="V71" s="36">
        <f>SUMIFS(СВЦЭМ!$D$39:$D$782,СВЦЭМ!$A$39:$A$782,$A71,СВЦЭМ!$B$39:$B$782,V$47)+'СЕТ СН'!$G$11+СВЦЭМ!$D$10+'СЕТ СН'!$G$5-'СЕТ СН'!$G$21</f>
        <v>5287.9009778</v>
      </c>
      <c r="W71" s="36">
        <f>SUMIFS(СВЦЭМ!$D$39:$D$782,СВЦЭМ!$A$39:$A$782,$A71,СВЦЭМ!$B$39:$B$782,W$47)+'СЕТ СН'!$G$11+СВЦЭМ!$D$10+'СЕТ СН'!$G$5-'СЕТ СН'!$G$21</f>
        <v>5309.6825536900005</v>
      </c>
      <c r="X71" s="36">
        <f>SUMIFS(СВЦЭМ!$D$39:$D$782,СВЦЭМ!$A$39:$A$782,$A71,СВЦЭМ!$B$39:$B$782,X$47)+'СЕТ СН'!$G$11+СВЦЭМ!$D$10+'СЕТ СН'!$G$5-'СЕТ СН'!$G$21</f>
        <v>5325.8434375200004</v>
      </c>
      <c r="Y71" s="36">
        <f>SUMIFS(СВЦЭМ!$D$39:$D$782,СВЦЭМ!$A$39:$A$782,$A71,СВЦЭМ!$B$39:$B$782,Y$47)+'СЕТ СН'!$G$11+СВЦЭМ!$D$10+'СЕТ СН'!$G$5-'СЕТ СН'!$G$21</f>
        <v>5347.1622835600001</v>
      </c>
    </row>
    <row r="72" spans="1:26" ht="15.75" x14ac:dyDescent="0.2">
      <c r="A72" s="35">
        <f t="shared" si="1"/>
        <v>45316</v>
      </c>
      <c r="B72" s="36">
        <f>SUMIFS(СВЦЭМ!$D$39:$D$782,СВЦЭМ!$A$39:$A$782,$A72,СВЦЭМ!$B$39:$B$782,B$47)+'СЕТ СН'!$G$11+СВЦЭМ!$D$10+'СЕТ СН'!$G$5-'СЕТ СН'!$G$21</f>
        <v>5329.1096710900001</v>
      </c>
      <c r="C72" s="36">
        <f>SUMIFS(СВЦЭМ!$D$39:$D$782,СВЦЭМ!$A$39:$A$782,$A72,СВЦЭМ!$B$39:$B$782,C$47)+'СЕТ СН'!$G$11+СВЦЭМ!$D$10+'СЕТ СН'!$G$5-'СЕТ СН'!$G$21</f>
        <v>5375.0481238500006</v>
      </c>
      <c r="D72" s="36">
        <f>SUMIFS(СВЦЭМ!$D$39:$D$782,СВЦЭМ!$A$39:$A$782,$A72,СВЦЭМ!$B$39:$B$782,D$47)+'СЕТ СН'!$G$11+СВЦЭМ!$D$10+'СЕТ СН'!$G$5-'СЕТ СН'!$G$21</f>
        <v>5412.4408629700001</v>
      </c>
      <c r="E72" s="36">
        <f>SUMIFS(СВЦЭМ!$D$39:$D$782,СВЦЭМ!$A$39:$A$782,$A72,СВЦЭМ!$B$39:$B$782,E$47)+'СЕТ СН'!$G$11+СВЦЭМ!$D$10+'СЕТ СН'!$G$5-'СЕТ СН'!$G$21</f>
        <v>5411.0463608500004</v>
      </c>
      <c r="F72" s="36">
        <f>SUMIFS(СВЦЭМ!$D$39:$D$782,СВЦЭМ!$A$39:$A$782,$A72,СВЦЭМ!$B$39:$B$782,F$47)+'СЕТ СН'!$G$11+СВЦЭМ!$D$10+'СЕТ СН'!$G$5-'СЕТ СН'!$G$21</f>
        <v>5402.1026259999999</v>
      </c>
      <c r="G72" s="36">
        <f>SUMIFS(СВЦЭМ!$D$39:$D$782,СВЦЭМ!$A$39:$A$782,$A72,СВЦЭМ!$B$39:$B$782,G$47)+'СЕТ СН'!$G$11+СВЦЭМ!$D$10+'СЕТ СН'!$G$5-'СЕТ СН'!$G$21</f>
        <v>5394.52108684</v>
      </c>
      <c r="H72" s="36">
        <f>SUMIFS(СВЦЭМ!$D$39:$D$782,СВЦЭМ!$A$39:$A$782,$A72,СВЦЭМ!$B$39:$B$782,H$47)+'СЕТ СН'!$G$11+СВЦЭМ!$D$10+'СЕТ СН'!$G$5-'СЕТ СН'!$G$21</f>
        <v>5309.4210186199998</v>
      </c>
      <c r="I72" s="36">
        <f>SUMIFS(СВЦЭМ!$D$39:$D$782,СВЦЭМ!$A$39:$A$782,$A72,СВЦЭМ!$B$39:$B$782,I$47)+'СЕТ СН'!$G$11+СВЦЭМ!$D$10+'СЕТ СН'!$G$5-'СЕТ СН'!$G$21</f>
        <v>5257.34680415</v>
      </c>
      <c r="J72" s="36">
        <f>SUMIFS(СВЦЭМ!$D$39:$D$782,СВЦЭМ!$A$39:$A$782,$A72,СВЦЭМ!$B$39:$B$782,J$47)+'СЕТ СН'!$G$11+СВЦЭМ!$D$10+'СЕТ СН'!$G$5-'СЕТ СН'!$G$21</f>
        <v>5221.1931257300002</v>
      </c>
      <c r="K72" s="36">
        <f>SUMIFS(СВЦЭМ!$D$39:$D$782,СВЦЭМ!$A$39:$A$782,$A72,СВЦЭМ!$B$39:$B$782,K$47)+'СЕТ СН'!$G$11+СВЦЭМ!$D$10+'СЕТ СН'!$G$5-'СЕТ СН'!$G$21</f>
        <v>5197.04440247</v>
      </c>
      <c r="L72" s="36">
        <f>SUMIFS(СВЦЭМ!$D$39:$D$782,СВЦЭМ!$A$39:$A$782,$A72,СВЦЭМ!$B$39:$B$782,L$47)+'СЕТ СН'!$G$11+СВЦЭМ!$D$10+'СЕТ СН'!$G$5-'СЕТ СН'!$G$21</f>
        <v>5185.2308565800004</v>
      </c>
      <c r="M72" s="36">
        <f>SUMIFS(СВЦЭМ!$D$39:$D$782,СВЦЭМ!$A$39:$A$782,$A72,СВЦЭМ!$B$39:$B$782,M$47)+'СЕТ СН'!$G$11+СВЦЭМ!$D$10+'СЕТ СН'!$G$5-'СЕТ СН'!$G$21</f>
        <v>5206.9463983300002</v>
      </c>
      <c r="N72" s="36">
        <f>SUMIFS(СВЦЭМ!$D$39:$D$782,СВЦЭМ!$A$39:$A$782,$A72,СВЦЭМ!$B$39:$B$782,N$47)+'СЕТ СН'!$G$11+СВЦЭМ!$D$10+'СЕТ СН'!$G$5-'СЕТ СН'!$G$21</f>
        <v>5228.4458399800005</v>
      </c>
      <c r="O72" s="36">
        <f>SUMIFS(СВЦЭМ!$D$39:$D$782,СВЦЭМ!$A$39:$A$782,$A72,СВЦЭМ!$B$39:$B$782,O$47)+'СЕТ СН'!$G$11+СВЦЭМ!$D$10+'СЕТ СН'!$G$5-'СЕТ СН'!$G$21</f>
        <v>5232.9724272600006</v>
      </c>
      <c r="P72" s="36">
        <f>SUMIFS(СВЦЭМ!$D$39:$D$782,СВЦЭМ!$A$39:$A$782,$A72,СВЦЭМ!$B$39:$B$782,P$47)+'СЕТ СН'!$G$11+СВЦЭМ!$D$10+'СЕТ СН'!$G$5-'СЕТ СН'!$G$21</f>
        <v>5243.41702678</v>
      </c>
      <c r="Q72" s="36">
        <f>SUMIFS(СВЦЭМ!$D$39:$D$782,СВЦЭМ!$A$39:$A$782,$A72,СВЦЭМ!$B$39:$B$782,Q$47)+'СЕТ СН'!$G$11+СВЦЭМ!$D$10+'СЕТ СН'!$G$5-'СЕТ СН'!$G$21</f>
        <v>5247.4072529599998</v>
      </c>
      <c r="R72" s="36">
        <f>SUMIFS(СВЦЭМ!$D$39:$D$782,СВЦЭМ!$A$39:$A$782,$A72,СВЦЭМ!$B$39:$B$782,R$47)+'СЕТ СН'!$G$11+СВЦЭМ!$D$10+'СЕТ СН'!$G$5-'СЕТ СН'!$G$21</f>
        <v>5245.9526007700006</v>
      </c>
      <c r="S72" s="36">
        <f>SUMIFS(СВЦЭМ!$D$39:$D$782,СВЦЭМ!$A$39:$A$782,$A72,СВЦЭМ!$B$39:$B$782,S$47)+'СЕТ СН'!$G$11+СВЦЭМ!$D$10+'СЕТ СН'!$G$5-'СЕТ СН'!$G$21</f>
        <v>5226.8772503700002</v>
      </c>
      <c r="T72" s="36">
        <f>SUMIFS(СВЦЭМ!$D$39:$D$782,СВЦЭМ!$A$39:$A$782,$A72,СВЦЭМ!$B$39:$B$782,T$47)+'СЕТ СН'!$G$11+СВЦЭМ!$D$10+'СЕТ СН'!$G$5-'СЕТ СН'!$G$21</f>
        <v>5177.8527576000006</v>
      </c>
      <c r="U72" s="36">
        <f>SUMIFS(СВЦЭМ!$D$39:$D$782,СВЦЭМ!$A$39:$A$782,$A72,СВЦЭМ!$B$39:$B$782,U$47)+'СЕТ СН'!$G$11+СВЦЭМ!$D$10+'СЕТ СН'!$G$5-'СЕТ СН'!$G$21</f>
        <v>5181.5683485900008</v>
      </c>
      <c r="V72" s="36">
        <f>SUMIFS(СВЦЭМ!$D$39:$D$782,СВЦЭМ!$A$39:$A$782,$A72,СВЦЭМ!$B$39:$B$782,V$47)+'СЕТ СН'!$G$11+СВЦЭМ!$D$10+'СЕТ СН'!$G$5-'СЕТ СН'!$G$21</f>
        <v>5233.7273544</v>
      </c>
      <c r="W72" s="36">
        <f>SUMIFS(СВЦЭМ!$D$39:$D$782,СВЦЭМ!$A$39:$A$782,$A72,СВЦЭМ!$B$39:$B$782,W$47)+'СЕТ СН'!$G$11+СВЦЭМ!$D$10+'СЕТ СН'!$G$5-'СЕТ СН'!$G$21</f>
        <v>5244.8528331800007</v>
      </c>
      <c r="X72" s="36">
        <f>SUMIFS(СВЦЭМ!$D$39:$D$782,СВЦЭМ!$A$39:$A$782,$A72,СВЦЭМ!$B$39:$B$782,X$47)+'СЕТ СН'!$G$11+СВЦЭМ!$D$10+'СЕТ СН'!$G$5-'СЕТ СН'!$G$21</f>
        <v>5271.7699048600007</v>
      </c>
      <c r="Y72" s="36">
        <f>SUMIFS(СВЦЭМ!$D$39:$D$782,СВЦЭМ!$A$39:$A$782,$A72,СВЦЭМ!$B$39:$B$782,Y$47)+'СЕТ СН'!$G$11+СВЦЭМ!$D$10+'СЕТ СН'!$G$5-'СЕТ СН'!$G$21</f>
        <v>5281.2087372900005</v>
      </c>
    </row>
    <row r="73" spans="1:26" ht="15.75" x14ac:dyDescent="0.2">
      <c r="A73" s="35">
        <f t="shared" si="1"/>
        <v>45317</v>
      </c>
      <c r="B73" s="36">
        <f>SUMIFS(СВЦЭМ!$D$39:$D$782,СВЦЭМ!$A$39:$A$782,$A73,СВЦЭМ!$B$39:$B$782,B$47)+'СЕТ СН'!$G$11+СВЦЭМ!$D$10+'СЕТ СН'!$G$5-'СЕТ СН'!$G$21</f>
        <v>5342.44490795</v>
      </c>
      <c r="C73" s="36">
        <f>SUMIFS(СВЦЭМ!$D$39:$D$782,СВЦЭМ!$A$39:$A$782,$A73,СВЦЭМ!$B$39:$B$782,C$47)+'СЕТ СН'!$G$11+СВЦЭМ!$D$10+'СЕТ СН'!$G$5-'СЕТ СН'!$G$21</f>
        <v>5387.2434919100006</v>
      </c>
      <c r="D73" s="36">
        <f>SUMIFS(СВЦЭМ!$D$39:$D$782,СВЦЭМ!$A$39:$A$782,$A73,СВЦЭМ!$B$39:$B$782,D$47)+'СЕТ СН'!$G$11+СВЦЭМ!$D$10+'СЕТ СН'!$G$5-'СЕТ СН'!$G$21</f>
        <v>5403.1675131600005</v>
      </c>
      <c r="E73" s="36">
        <f>SUMIFS(СВЦЭМ!$D$39:$D$782,СВЦЭМ!$A$39:$A$782,$A73,СВЦЭМ!$B$39:$B$782,E$47)+'СЕТ СН'!$G$11+СВЦЭМ!$D$10+'СЕТ СН'!$G$5-'СЕТ СН'!$G$21</f>
        <v>5402.4581991700006</v>
      </c>
      <c r="F73" s="36">
        <f>SUMIFS(СВЦЭМ!$D$39:$D$782,СВЦЭМ!$A$39:$A$782,$A73,СВЦЭМ!$B$39:$B$782,F$47)+'СЕТ СН'!$G$11+СВЦЭМ!$D$10+'СЕТ СН'!$G$5-'СЕТ СН'!$G$21</f>
        <v>5399.9718195700007</v>
      </c>
      <c r="G73" s="36">
        <f>SUMIFS(СВЦЭМ!$D$39:$D$782,СВЦЭМ!$A$39:$A$782,$A73,СВЦЭМ!$B$39:$B$782,G$47)+'СЕТ СН'!$G$11+СВЦЭМ!$D$10+'СЕТ СН'!$G$5-'СЕТ СН'!$G$21</f>
        <v>5388.2329501900003</v>
      </c>
      <c r="H73" s="36">
        <f>SUMIFS(СВЦЭМ!$D$39:$D$782,СВЦЭМ!$A$39:$A$782,$A73,СВЦЭМ!$B$39:$B$782,H$47)+'СЕТ СН'!$G$11+СВЦЭМ!$D$10+'СЕТ СН'!$G$5-'СЕТ СН'!$G$21</f>
        <v>5331.5536213100004</v>
      </c>
      <c r="I73" s="36">
        <f>SUMIFS(СВЦЭМ!$D$39:$D$782,СВЦЭМ!$A$39:$A$782,$A73,СВЦЭМ!$B$39:$B$782,I$47)+'СЕТ СН'!$G$11+СВЦЭМ!$D$10+'СЕТ СН'!$G$5-'СЕТ СН'!$G$21</f>
        <v>5283.26030799</v>
      </c>
      <c r="J73" s="36">
        <f>SUMIFS(СВЦЭМ!$D$39:$D$782,СВЦЭМ!$A$39:$A$782,$A73,СВЦЭМ!$B$39:$B$782,J$47)+'СЕТ СН'!$G$11+СВЦЭМ!$D$10+'СЕТ СН'!$G$5-'СЕТ СН'!$G$21</f>
        <v>5219.83097499</v>
      </c>
      <c r="K73" s="36">
        <f>SUMIFS(СВЦЭМ!$D$39:$D$782,СВЦЭМ!$A$39:$A$782,$A73,СВЦЭМ!$B$39:$B$782,K$47)+'СЕТ СН'!$G$11+СВЦЭМ!$D$10+'СЕТ СН'!$G$5-'СЕТ СН'!$G$21</f>
        <v>5220.58665982</v>
      </c>
      <c r="L73" s="36">
        <f>SUMIFS(СВЦЭМ!$D$39:$D$782,СВЦЭМ!$A$39:$A$782,$A73,СВЦЭМ!$B$39:$B$782,L$47)+'СЕТ СН'!$G$11+СВЦЭМ!$D$10+'СЕТ СН'!$G$5-'СЕТ СН'!$G$21</f>
        <v>5215.0312466400001</v>
      </c>
      <c r="M73" s="36">
        <f>SUMIFS(СВЦЭМ!$D$39:$D$782,СВЦЭМ!$A$39:$A$782,$A73,СВЦЭМ!$B$39:$B$782,M$47)+'СЕТ СН'!$G$11+СВЦЭМ!$D$10+'СЕТ СН'!$G$5-'СЕТ СН'!$G$21</f>
        <v>5225.9195801900005</v>
      </c>
      <c r="N73" s="36">
        <f>SUMIFS(СВЦЭМ!$D$39:$D$782,СВЦЭМ!$A$39:$A$782,$A73,СВЦЭМ!$B$39:$B$782,N$47)+'СЕТ СН'!$G$11+СВЦЭМ!$D$10+'СЕТ СН'!$G$5-'СЕТ СН'!$G$21</f>
        <v>5234.7799535499998</v>
      </c>
      <c r="O73" s="36">
        <f>SUMIFS(СВЦЭМ!$D$39:$D$782,СВЦЭМ!$A$39:$A$782,$A73,СВЦЭМ!$B$39:$B$782,O$47)+'СЕТ СН'!$G$11+СВЦЭМ!$D$10+'СЕТ СН'!$G$5-'СЕТ СН'!$G$21</f>
        <v>5230.9017332000003</v>
      </c>
      <c r="P73" s="36">
        <f>SUMIFS(СВЦЭМ!$D$39:$D$782,СВЦЭМ!$A$39:$A$782,$A73,СВЦЭМ!$B$39:$B$782,P$47)+'СЕТ СН'!$G$11+СВЦЭМ!$D$10+'СЕТ СН'!$G$5-'СЕТ СН'!$G$21</f>
        <v>5226.8240266299999</v>
      </c>
      <c r="Q73" s="36">
        <f>SUMIFS(СВЦЭМ!$D$39:$D$782,СВЦЭМ!$A$39:$A$782,$A73,СВЦЭМ!$B$39:$B$782,Q$47)+'СЕТ СН'!$G$11+СВЦЭМ!$D$10+'СЕТ СН'!$G$5-'СЕТ СН'!$G$21</f>
        <v>5249.2112643</v>
      </c>
      <c r="R73" s="36">
        <f>SUMIFS(СВЦЭМ!$D$39:$D$782,СВЦЭМ!$A$39:$A$782,$A73,СВЦЭМ!$B$39:$B$782,R$47)+'СЕТ СН'!$G$11+СВЦЭМ!$D$10+'СЕТ СН'!$G$5-'СЕТ СН'!$G$21</f>
        <v>5268.4910109000002</v>
      </c>
      <c r="S73" s="36">
        <f>SUMIFS(СВЦЭМ!$D$39:$D$782,СВЦЭМ!$A$39:$A$782,$A73,СВЦЭМ!$B$39:$B$782,S$47)+'СЕТ СН'!$G$11+СВЦЭМ!$D$10+'СЕТ СН'!$G$5-'СЕТ СН'!$G$21</f>
        <v>5255.6847993700003</v>
      </c>
      <c r="T73" s="36">
        <f>SUMIFS(СВЦЭМ!$D$39:$D$782,СВЦЭМ!$A$39:$A$782,$A73,СВЦЭМ!$B$39:$B$782,T$47)+'СЕТ СН'!$G$11+СВЦЭМ!$D$10+'СЕТ СН'!$G$5-'СЕТ СН'!$G$21</f>
        <v>5209.9358217400004</v>
      </c>
      <c r="U73" s="36">
        <f>SUMIFS(СВЦЭМ!$D$39:$D$782,СВЦЭМ!$A$39:$A$782,$A73,СВЦЭМ!$B$39:$B$782,U$47)+'СЕТ СН'!$G$11+СВЦЭМ!$D$10+'СЕТ СН'!$G$5-'СЕТ СН'!$G$21</f>
        <v>5187.5177429300002</v>
      </c>
      <c r="V73" s="36">
        <f>SUMIFS(СВЦЭМ!$D$39:$D$782,СВЦЭМ!$A$39:$A$782,$A73,СВЦЭМ!$B$39:$B$782,V$47)+'СЕТ СН'!$G$11+СВЦЭМ!$D$10+'СЕТ СН'!$G$5-'СЕТ СН'!$G$21</f>
        <v>5231.7445516200005</v>
      </c>
      <c r="W73" s="36">
        <f>SUMIFS(СВЦЭМ!$D$39:$D$782,СВЦЭМ!$A$39:$A$782,$A73,СВЦЭМ!$B$39:$B$782,W$47)+'СЕТ СН'!$G$11+СВЦЭМ!$D$10+'СЕТ СН'!$G$5-'СЕТ СН'!$G$21</f>
        <v>5227.9837658599999</v>
      </c>
      <c r="X73" s="36">
        <f>SUMIFS(СВЦЭМ!$D$39:$D$782,СВЦЭМ!$A$39:$A$782,$A73,СВЦЭМ!$B$39:$B$782,X$47)+'СЕТ СН'!$G$11+СВЦЭМ!$D$10+'СЕТ СН'!$G$5-'СЕТ СН'!$G$21</f>
        <v>5253.9340562900006</v>
      </c>
      <c r="Y73" s="36">
        <f>SUMIFS(СВЦЭМ!$D$39:$D$782,СВЦЭМ!$A$39:$A$782,$A73,СВЦЭМ!$B$39:$B$782,Y$47)+'СЕТ СН'!$G$11+СВЦЭМ!$D$10+'СЕТ СН'!$G$5-'СЕТ СН'!$G$21</f>
        <v>5355.6213082900003</v>
      </c>
    </row>
    <row r="74" spans="1:26" ht="15.75" x14ac:dyDescent="0.2">
      <c r="A74" s="35">
        <f t="shared" si="1"/>
        <v>45318</v>
      </c>
      <c r="B74" s="36">
        <f>SUMIFS(СВЦЭМ!$D$39:$D$782,СВЦЭМ!$A$39:$A$782,$A74,СВЦЭМ!$B$39:$B$782,B$47)+'СЕТ СН'!$G$11+СВЦЭМ!$D$10+'СЕТ СН'!$G$5-'СЕТ СН'!$G$21</f>
        <v>5204.2215107000002</v>
      </c>
      <c r="C74" s="36">
        <f>SUMIFS(СВЦЭМ!$D$39:$D$782,СВЦЭМ!$A$39:$A$782,$A74,СВЦЭМ!$B$39:$B$782,C$47)+'СЕТ СН'!$G$11+СВЦЭМ!$D$10+'СЕТ СН'!$G$5-'СЕТ СН'!$G$21</f>
        <v>5236.8600813100002</v>
      </c>
      <c r="D74" s="36">
        <f>SUMIFS(СВЦЭМ!$D$39:$D$782,СВЦЭМ!$A$39:$A$782,$A74,СВЦЭМ!$B$39:$B$782,D$47)+'СЕТ СН'!$G$11+СВЦЭМ!$D$10+'СЕТ СН'!$G$5-'СЕТ СН'!$G$21</f>
        <v>5259.8740093900005</v>
      </c>
      <c r="E74" s="36">
        <f>SUMIFS(СВЦЭМ!$D$39:$D$782,СВЦЭМ!$A$39:$A$782,$A74,СВЦЭМ!$B$39:$B$782,E$47)+'СЕТ СН'!$G$11+СВЦЭМ!$D$10+'СЕТ СН'!$G$5-'СЕТ СН'!$G$21</f>
        <v>5266.71742249</v>
      </c>
      <c r="F74" s="36">
        <f>SUMIFS(СВЦЭМ!$D$39:$D$782,СВЦЭМ!$A$39:$A$782,$A74,СВЦЭМ!$B$39:$B$782,F$47)+'СЕТ СН'!$G$11+СВЦЭМ!$D$10+'СЕТ СН'!$G$5-'СЕТ СН'!$G$21</f>
        <v>5262.6140073700008</v>
      </c>
      <c r="G74" s="36">
        <f>SUMIFS(СВЦЭМ!$D$39:$D$782,СВЦЭМ!$A$39:$A$782,$A74,СВЦЭМ!$B$39:$B$782,G$47)+'СЕТ СН'!$G$11+СВЦЭМ!$D$10+'СЕТ СН'!$G$5-'СЕТ СН'!$G$21</f>
        <v>5254.8979832599998</v>
      </c>
      <c r="H74" s="36">
        <f>SUMIFS(СВЦЭМ!$D$39:$D$782,СВЦЭМ!$A$39:$A$782,$A74,СВЦЭМ!$B$39:$B$782,H$47)+'СЕТ СН'!$G$11+СВЦЭМ!$D$10+'СЕТ СН'!$G$5-'СЕТ СН'!$G$21</f>
        <v>5229.1063128100004</v>
      </c>
      <c r="I74" s="36">
        <f>SUMIFS(СВЦЭМ!$D$39:$D$782,СВЦЭМ!$A$39:$A$782,$A74,СВЦЭМ!$B$39:$B$782,I$47)+'СЕТ СН'!$G$11+СВЦЭМ!$D$10+'СЕТ СН'!$G$5-'СЕТ СН'!$G$21</f>
        <v>5210.0520615700007</v>
      </c>
      <c r="J74" s="36">
        <f>SUMIFS(СВЦЭМ!$D$39:$D$782,СВЦЭМ!$A$39:$A$782,$A74,СВЦЭМ!$B$39:$B$782,J$47)+'СЕТ СН'!$G$11+СВЦЭМ!$D$10+'СЕТ СН'!$G$5-'СЕТ СН'!$G$21</f>
        <v>5134.3641999600004</v>
      </c>
      <c r="K74" s="36">
        <f>SUMIFS(СВЦЭМ!$D$39:$D$782,СВЦЭМ!$A$39:$A$782,$A74,СВЦЭМ!$B$39:$B$782,K$47)+'СЕТ СН'!$G$11+СВЦЭМ!$D$10+'СЕТ СН'!$G$5-'СЕТ СН'!$G$21</f>
        <v>5075.3960334700005</v>
      </c>
      <c r="L74" s="36">
        <f>SUMIFS(СВЦЭМ!$D$39:$D$782,СВЦЭМ!$A$39:$A$782,$A74,СВЦЭМ!$B$39:$B$782,L$47)+'СЕТ СН'!$G$11+СВЦЭМ!$D$10+'СЕТ СН'!$G$5-'СЕТ СН'!$G$21</f>
        <v>5043.4805222700006</v>
      </c>
      <c r="M74" s="36">
        <f>SUMIFS(СВЦЭМ!$D$39:$D$782,СВЦЭМ!$A$39:$A$782,$A74,СВЦЭМ!$B$39:$B$782,M$47)+'СЕТ СН'!$G$11+СВЦЭМ!$D$10+'СЕТ СН'!$G$5-'СЕТ СН'!$G$21</f>
        <v>5058.6578901900002</v>
      </c>
      <c r="N74" s="36">
        <f>SUMIFS(СВЦЭМ!$D$39:$D$782,СВЦЭМ!$A$39:$A$782,$A74,СВЦЭМ!$B$39:$B$782,N$47)+'СЕТ СН'!$G$11+СВЦЭМ!$D$10+'СЕТ СН'!$G$5-'СЕТ СН'!$G$21</f>
        <v>5070.4778192900003</v>
      </c>
      <c r="O74" s="36">
        <f>SUMIFS(СВЦЭМ!$D$39:$D$782,СВЦЭМ!$A$39:$A$782,$A74,СВЦЭМ!$B$39:$B$782,O$47)+'СЕТ СН'!$G$11+СВЦЭМ!$D$10+'СЕТ СН'!$G$5-'СЕТ СН'!$G$21</f>
        <v>5079.8598969300001</v>
      </c>
      <c r="P74" s="36">
        <f>SUMIFS(СВЦЭМ!$D$39:$D$782,СВЦЭМ!$A$39:$A$782,$A74,СВЦЭМ!$B$39:$B$782,P$47)+'СЕТ СН'!$G$11+СВЦЭМ!$D$10+'СЕТ СН'!$G$5-'СЕТ СН'!$G$21</f>
        <v>5093.6624865200001</v>
      </c>
      <c r="Q74" s="36">
        <f>SUMIFS(СВЦЭМ!$D$39:$D$782,СВЦЭМ!$A$39:$A$782,$A74,СВЦЭМ!$B$39:$B$782,Q$47)+'СЕТ СН'!$G$11+СВЦЭМ!$D$10+'СЕТ СН'!$G$5-'СЕТ СН'!$G$21</f>
        <v>5094.3991106800004</v>
      </c>
      <c r="R74" s="36">
        <f>SUMIFS(СВЦЭМ!$D$39:$D$782,СВЦЭМ!$A$39:$A$782,$A74,СВЦЭМ!$B$39:$B$782,R$47)+'СЕТ СН'!$G$11+СВЦЭМ!$D$10+'СЕТ СН'!$G$5-'СЕТ СН'!$G$21</f>
        <v>5098.3167712900004</v>
      </c>
      <c r="S74" s="36">
        <f>SUMIFS(СВЦЭМ!$D$39:$D$782,СВЦЭМ!$A$39:$A$782,$A74,СВЦЭМ!$B$39:$B$782,S$47)+'СЕТ СН'!$G$11+СВЦЭМ!$D$10+'СЕТ СН'!$G$5-'СЕТ СН'!$G$21</f>
        <v>5106.9681026899998</v>
      </c>
      <c r="T74" s="36">
        <f>SUMIFS(СВЦЭМ!$D$39:$D$782,СВЦЭМ!$A$39:$A$782,$A74,СВЦЭМ!$B$39:$B$782,T$47)+'СЕТ СН'!$G$11+СВЦЭМ!$D$10+'СЕТ СН'!$G$5-'СЕТ СН'!$G$21</f>
        <v>5060.4830370400005</v>
      </c>
      <c r="U74" s="36">
        <f>SUMIFS(СВЦЭМ!$D$39:$D$782,СВЦЭМ!$A$39:$A$782,$A74,СВЦЭМ!$B$39:$B$782,U$47)+'СЕТ СН'!$G$11+СВЦЭМ!$D$10+'СЕТ СН'!$G$5-'СЕТ СН'!$G$21</f>
        <v>5070.89820513</v>
      </c>
      <c r="V74" s="36">
        <f>SUMIFS(СВЦЭМ!$D$39:$D$782,СВЦЭМ!$A$39:$A$782,$A74,СВЦЭМ!$B$39:$B$782,V$47)+'СЕТ СН'!$G$11+СВЦЭМ!$D$10+'СЕТ СН'!$G$5-'СЕТ СН'!$G$21</f>
        <v>5083.6669445100006</v>
      </c>
      <c r="W74" s="36">
        <f>SUMIFS(СВЦЭМ!$D$39:$D$782,СВЦЭМ!$A$39:$A$782,$A74,СВЦЭМ!$B$39:$B$782,W$47)+'СЕТ СН'!$G$11+СВЦЭМ!$D$10+'СЕТ СН'!$G$5-'СЕТ СН'!$G$21</f>
        <v>5103.3870927900007</v>
      </c>
      <c r="X74" s="36">
        <f>SUMIFS(СВЦЭМ!$D$39:$D$782,СВЦЭМ!$A$39:$A$782,$A74,СВЦЭМ!$B$39:$B$782,X$47)+'СЕТ СН'!$G$11+СВЦЭМ!$D$10+'СЕТ СН'!$G$5-'СЕТ СН'!$G$21</f>
        <v>5131.3127775499997</v>
      </c>
      <c r="Y74" s="36">
        <f>SUMIFS(СВЦЭМ!$D$39:$D$782,СВЦЭМ!$A$39:$A$782,$A74,СВЦЭМ!$B$39:$B$782,Y$47)+'СЕТ СН'!$G$11+СВЦЭМ!$D$10+'СЕТ СН'!$G$5-'СЕТ СН'!$G$21</f>
        <v>5161.22721662</v>
      </c>
    </row>
    <row r="75" spans="1:26" ht="15.75" x14ac:dyDescent="0.2">
      <c r="A75" s="35">
        <f t="shared" si="1"/>
        <v>45319</v>
      </c>
      <c r="B75" s="36">
        <f>SUMIFS(СВЦЭМ!$D$39:$D$782,СВЦЭМ!$A$39:$A$782,$A75,СВЦЭМ!$B$39:$B$782,B$47)+'СЕТ СН'!$G$11+СВЦЭМ!$D$10+'СЕТ СН'!$G$5-'СЕТ СН'!$G$21</f>
        <v>5164.6004146200003</v>
      </c>
      <c r="C75" s="36">
        <f>SUMIFS(СВЦЭМ!$D$39:$D$782,СВЦЭМ!$A$39:$A$782,$A75,СВЦЭМ!$B$39:$B$782,C$47)+'СЕТ СН'!$G$11+СВЦЭМ!$D$10+'СЕТ СН'!$G$5-'СЕТ СН'!$G$21</f>
        <v>5201.6142158300008</v>
      </c>
      <c r="D75" s="36">
        <f>SUMIFS(СВЦЭМ!$D$39:$D$782,СВЦЭМ!$A$39:$A$782,$A75,СВЦЭМ!$B$39:$B$782,D$47)+'СЕТ СН'!$G$11+СВЦЭМ!$D$10+'СЕТ СН'!$G$5-'СЕТ СН'!$G$21</f>
        <v>5228.1240085700001</v>
      </c>
      <c r="E75" s="36">
        <f>SUMIFS(СВЦЭМ!$D$39:$D$782,СВЦЭМ!$A$39:$A$782,$A75,СВЦЭМ!$B$39:$B$782,E$47)+'СЕТ СН'!$G$11+СВЦЭМ!$D$10+'СЕТ СН'!$G$5-'СЕТ СН'!$G$21</f>
        <v>5240.3754388200005</v>
      </c>
      <c r="F75" s="36">
        <f>SUMIFS(СВЦЭМ!$D$39:$D$782,СВЦЭМ!$A$39:$A$782,$A75,СВЦЭМ!$B$39:$B$782,F$47)+'СЕТ СН'!$G$11+СВЦЭМ!$D$10+'СЕТ СН'!$G$5-'СЕТ СН'!$G$21</f>
        <v>5235.1464735600002</v>
      </c>
      <c r="G75" s="36">
        <f>SUMIFS(СВЦЭМ!$D$39:$D$782,СВЦЭМ!$A$39:$A$782,$A75,СВЦЭМ!$B$39:$B$782,G$47)+'СЕТ СН'!$G$11+СВЦЭМ!$D$10+'СЕТ СН'!$G$5-'СЕТ СН'!$G$21</f>
        <v>5225.4329873900006</v>
      </c>
      <c r="H75" s="36">
        <f>SUMIFS(СВЦЭМ!$D$39:$D$782,СВЦЭМ!$A$39:$A$782,$A75,СВЦЭМ!$B$39:$B$782,H$47)+'СЕТ СН'!$G$11+СВЦЭМ!$D$10+'СЕТ СН'!$G$5-'СЕТ СН'!$G$21</f>
        <v>5212.9154360500006</v>
      </c>
      <c r="I75" s="36">
        <f>SUMIFS(СВЦЭМ!$D$39:$D$782,СВЦЭМ!$A$39:$A$782,$A75,СВЦЭМ!$B$39:$B$782,I$47)+'СЕТ СН'!$G$11+СВЦЭМ!$D$10+'СЕТ СН'!$G$5-'СЕТ СН'!$G$21</f>
        <v>5203.2245732400006</v>
      </c>
      <c r="J75" s="36">
        <f>SUMIFS(СВЦЭМ!$D$39:$D$782,СВЦЭМ!$A$39:$A$782,$A75,СВЦЭМ!$B$39:$B$782,J$47)+'СЕТ СН'!$G$11+СВЦЭМ!$D$10+'СЕТ СН'!$G$5-'СЕТ СН'!$G$21</f>
        <v>5162.0118089300004</v>
      </c>
      <c r="K75" s="36">
        <f>SUMIFS(СВЦЭМ!$D$39:$D$782,СВЦЭМ!$A$39:$A$782,$A75,СВЦЭМ!$B$39:$B$782,K$47)+'СЕТ СН'!$G$11+СВЦЭМ!$D$10+'СЕТ СН'!$G$5-'СЕТ СН'!$G$21</f>
        <v>5111.6968975700001</v>
      </c>
      <c r="L75" s="36">
        <f>SUMIFS(СВЦЭМ!$D$39:$D$782,СВЦЭМ!$A$39:$A$782,$A75,СВЦЭМ!$B$39:$B$782,L$47)+'СЕТ СН'!$G$11+СВЦЭМ!$D$10+'СЕТ СН'!$G$5-'СЕТ СН'!$G$21</f>
        <v>5071.9217573300002</v>
      </c>
      <c r="M75" s="36">
        <f>SUMIFS(СВЦЭМ!$D$39:$D$782,СВЦЭМ!$A$39:$A$782,$A75,СВЦЭМ!$B$39:$B$782,M$47)+'СЕТ СН'!$G$11+СВЦЭМ!$D$10+'СЕТ СН'!$G$5-'СЕТ СН'!$G$21</f>
        <v>5068.4804496300003</v>
      </c>
      <c r="N75" s="36">
        <f>SUMIFS(СВЦЭМ!$D$39:$D$782,СВЦЭМ!$A$39:$A$782,$A75,СВЦЭМ!$B$39:$B$782,N$47)+'СЕТ СН'!$G$11+СВЦЭМ!$D$10+'СЕТ СН'!$G$5-'СЕТ СН'!$G$21</f>
        <v>5079.2618115300002</v>
      </c>
      <c r="O75" s="36">
        <f>SUMIFS(СВЦЭМ!$D$39:$D$782,СВЦЭМ!$A$39:$A$782,$A75,СВЦЭМ!$B$39:$B$782,O$47)+'СЕТ СН'!$G$11+СВЦЭМ!$D$10+'СЕТ СН'!$G$5-'СЕТ СН'!$G$21</f>
        <v>5089.2644490600005</v>
      </c>
      <c r="P75" s="36">
        <f>SUMIFS(СВЦЭМ!$D$39:$D$782,СВЦЭМ!$A$39:$A$782,$A75,СВЦЭМ!$B$39:$B$782,P$47)+'СЕТ СН'!$G$11+СВЦЭМ!$D$10+'СЕТ СН'!$G$5-'СЕТ СН'!$G$21</f>
        <v>5098.2375666300004</v>
      </c>
      <c r="Q75" s="36">
        <f>SUMIFS(СВЦЭМ!$D$39:$D$782,СВЦЭМ!$A$39:$A$782,$A75,СВЦЭМ!$B$39:$B$782,Q$47)+'СЕТ СН'!$G$11+СВЦЭМ!$D$10+'СЕТ СН'!$G$5-'СЕТ СН'!$G$21</f>
        <v>5105.2450269300007</v>
      </c>
      <c r="R75" s="36">
        <f>SUMIFS(СВЦЭМ!$D$39:$D$782,СВЦЭМ!$A$39:$A$782,$A75,СВЦЭМ!$B$39:$B$782,R$47)+'СЕТ СН'!$G$11+СВЦЭМ!$D$10+'СЕТ СН'!$G$5-'СЕТ СН'!$G$21</f>
        <v>5101.5995536600003</v>
      </c>
      <c r="S75" s="36">
        <f>SUMIFS(СВЦЭМ!$D$39:$D$782,СВЦЭМ!$A$39:$A$782,$A75,СВЦЭМ!$B$39:$B$782,S$47)+'СЕТ СН'!$G$11+СВЦЭМ!$D$10+'СЕТ СН'!$G$5-'СЕТ СН'!$G$21</f>
        <v>5077.8872719200008</v>
      </c>
      <c r="T75" s="36">
        <f>SUMIFS(СВЦЭМ!$D$39:$D$782,СВЦЭМ!$A$39:$A$782,$A75,СВЦЭМ!$B$39:$B$782,T$47)+'СЕТ СН'!$G$11+СВЦЭМ!$D$10+'СЕТ СН'!$G$5-'СЕТ СН'!$G$21</f>
        <v>5031.1697502799998</v>
      </c>
      <c r="U75" s="36">
        <f>SUMIFS(СВЦЭМ!$D$39:$D$782,СВЦЭМ!$A$39:$A$782,$A75,СВЦЭМ!$B$39:$B$782,U$47)+'СЕТ СН'!$G$11+СВЦЭМ!$D$10+'СЕТ СН'!$G$5-'СЕТ СН'!$G$21</f>
        <v>5029.78568283</v>
      </c>
      <c r="V75" s="36">
        <f>SUMIFS(СВЦЭМ!$D$39:$D$782,СВЦЭМ!$A$39:$A$782,$A75,СВЦЭМ!$B$39:$B$782,V$47)+'СЕТ СН'!$G$11+СВЦЭМ!$D$10+'СЕТ СН'!$G$5-'СЕТ СН'!$G$21</f>
        <v>5050.8688535600004</v>
      </c>
      <c r="W75" s="36">
        <f>SUMIFS(СВЦЭМ!$D$39:$D$782,СВЦЭМ!$A$39:$A$782,$A75,СВЦЭМ!$B$39:$B$782,W$47)+'СЕТ СН'!$G$11+СВЦЭМ!$D$10+'СЕТ СН'!$G$5-'СЕТ СН'!$G$21</f>
        <v>5069.6443986000004</v>
      </c>
      <c r="X75" s="36">
        <f>SUMIFS(СВЦЭМ!$D$39:$D$782,СВЦЭМ!$A$39:$A$782,$A75,СВЦЭМ!$B$39:$B$782,X$47)+'СЕТ СН'!$G$11+СВЦЭМ!$D$10+'СЕТ СН'!$G$5-'СЕТ СН'!$G$21</f>
        <v>5105.9369453199997</v>
      </c>
      <c r="Y75" s="36">
        <f>SUMIFS(СВЦЭМ!$D$39:$D$782,СВЦЭМ!$A$39:$A$782,$A75,СВЦЭМ!$B$39:$B$782,Y$47)+'СЕТ СН'!$G$11+СВЦЭМ!$D$10+'СЕТ СН'!$G$5-'СЕТ СН'!$G$21</f>
        <v>5126.2830171100004</v>
      </c>
    </row>
    <row r="76" spans="1:26" ht="15.75" x14ac:dyDescent="0.2">
      <c r="A76" s="35">
        <f t="shared" si="1"/>
        <v>45320</v>
      </c>
      <c r="B76" s="36">
        <f>SUMIFS(СВЦЭМ!$D$39:$D$782,СВЦЭМ!$A$39:$A$782,$A76,СВЦЭМ!$B$39:$B$782,B$47)+'СЕТ СН'!$G$11+СВЦЭМ!$D$10+'СЕТ СН'!$G$5-'СЕТ СН'!$G$21</f>
        <v>5151.3830046700004</v>
      </c>
      <c r="C76" s="36">
        <f>SUMIFS(СВЦЭМ!$D$39:$D$782,СВЦЭМ!$A$39:$A$782,$A76,СВЦЭМ!$B$39:$B$782,C$47)+'СЕТ СН'!$G$11+СВЦЭМ!$D$10+'СЕТ СН'!$G$5-'СЕТ СН'!$G$21</f>
        <v>5185.9078177700003</v>
      </c>
      <c r="D76" s="36">
        <f>SUMIFS(СВЦЭМ!$D$39:$D$782,СВЦЭМ!$A$39:$A$782,$A76,СВЦЭМ!$B$39:$B$782,D$47)+'СЕТ СН'!$G$11+СВЦЭМ!$D$10+'СЕТ СН'!$G$5-'СЕТ СН'!$G$21</f>
        <v>5196.7518262700005</v>
      </c>
      <c r="E76" s="36">
        <f>SUMIFS(СВЦЭМ!$D$39:$D$782,СВЦЭМ!$A$39:$A$782,$A76,СВЦЭМ!$B$39:$B$782,E$47)+'СЕТ СН'!$G$11+СВЦЭМ!$D$10+'СЕТ СН'!$G$5-'СЕТ СН'!$G$21</f>
        <v>5208.1293519999999</v>
      </c>
      <c r="F76" s="36">
        <f>SUMIFS(СВЦЭМ!$D$39:$D$782,СВЦЭМ!$A$39:$A$782,$A76,СВЦЭМ!$B$39:$B$782,F$47)+'СЕТ СН'!$G$11+СВЦЭМ!$D$10+'СЕТ СН'!$G$5-'СЕТ СН'!$G$21</f>
        <v>5206.9565147200001</v>
      </c>
      <c r="G76" s="36">
        <f>SUMIFS(СВЦЭМ!$D$39:$D$782,СВЦЭМ!$A$39:$A$782,$A76,СВЦЭМ!$B$39:$B$782,G$47)+'СЕТ СН'!$G$11+СВЦЭМ!$D$10+'СЕТ СН'!$G$5-'СЕТ СН'!$G$21</f>
        <v>5181.6300318900003</v>
      </c>
      <c r="H76" s="36">
        <f>SUMIFS(СВЦЭМ!$D$39:$D$782,СВЦЭМ!$A$39:$A$782,$A76,СВЦЭМ!$B$39:$B$782,H$47)+'СЕТ СН'!$G$11+СВЦЭМ!$D$10+'СЕТ СН'!$G$5-'СЕТ СН'!$G$21</f>
        <v>5153.8768387100008</v>
      </c>
      <c r="I76" s="36">
        <f>SUMIFS(СВЦЭМ!$D$39:$D$782,СВЦЭМ!$A$39:$A$782,$A76,СВЦЭМ!$B$39:$B$782,I$47)+'СЕТ СН'!$G$11+СВЦЭМ!$D$10+'СЕТ СН'!$G$5-'СЕТ СН'!$G$21</f>
        <v>5123.40956319</v>
      </c>
      <c r="J76" s="36">
        <f>SUMIFS(СВЦЭМ!$D$39:$D$782,СВЦЭМ!$A$39:$A$782,$A76,СВЦЭМ!$B$39:$B$782,J$47)+'СЕТ СН'!$G$11+СВЦЭМ!$D$10+'СЕТ СН'!$G$5-'СЕТ СН'!$G$21</f>
        <v>5086.4508706200004</v>
      </c>
      <c r="K76" s="36">
        <f>SUMIFS(СВЦЭМ!$D$39:$D$782,СВЦЭМ!$A$39:$A$782,$A76,СВЦЭМ!$B$39:$B$782,K$47)+'СЕТ СН'!$G$11+СВЦЭМ!$D$10+'СЕТ СН'!$G$5-'СЕТ СН'!$G$21</f>
        <v>5059.5680352700001</v>
      </c>
      <c r="L76" s="36">
        <f>SUMIFS(СВЦЭМ!$D$39:$D$782,СВЦЭМ!$A$39:$A$782,$A76,СВЦЭМ!$B$39:$B$782,L$47)+'СЕТ СН'!$G$11+СВЦЭМ!$D$10+'СЕТ СН'!$G$5-'СЕТ СН'!$G$21</f>
        <v>5049.4988860000003</v>
      </c>
      <c r="M76" s="36">
        <f>SUMIFS(СВЦЭМ!$D$39:$D$782,СВЦЭМ!$A$39:$A$782,$A76,СВЦЭМ!$B$39:$B$782,M$47)+'СЕТ СН'!$G$11+СВЦЭМ!$D$10+'СЕТ СН'!$G$5-'СЕТ СН'!$G$21</f>
        <v>5067.8571086400007</v>
      </c>
      <c r="N76" s="36">
        <f>SUMIFS(СВЦЭМ!$D$39:$D$782,СВЦЭМ!$A$39:$A$782,$A76,СВЦЭМ!$B$39:$B$782,N$47)+'СЕТ СН'!$G$11+СВЦЭМ!$D$10+'СЕТ СН'!$G$5-'СЕТ СН'!$G$21</f>
        <v>5093.0520984300001</v>
      </c>
      <c r="O76" s="36">
        <f>SUMIFS(СВЦЭМ!$D$39:$D$782,СВЦЭМ!$A$39:$A$782,$A76,СВЦЭМ!$B$39:$B$782,O$47)+'СЕТ СН'!$G$11+СВЦЭМ!$D$10+'СЕТ СН'!$G$5-'СЕТ СН'!$G$21</f>
        <v>5107.2729392900001</v>
      </c>
      <c r="P76" s="36">
        <f>SUMIFS(СВЦЭМ!$D$39:$D$782,СВЦЭМ!$A$39:$A$782,$A76,СВЦЭМ!$B$39:$B$782,P$47)+'СЕТ СН'!$G$11+СВЦЭМ!$D$10+'СЕТ СН'!$G$5-'СЕТ СН'!$G$21</f>
        <v>5116.9900935000005</v>
      </c>
      <c r="Q76" s="36">
        <f>SUMIFS(СВЦЭМ!$D$39:$D$782,СВЦЭМ!$A$39:$A$782,$A76,СВЦЭМ!$B$39:$B$782,Q$47)+'СЕТ СН'!$G$11+СВЦЭМ!$D$10+'СЕТ СН'!$G$5-'СЕТ СН'!$G$21</f>
        <v>5128.4780620600004</v>
      </c>
      <c r="R76" s="36">
        <f>SUMIFS(СВЦЭМ!$D$39:$D$782,СВЦЭМ!$A$39:$A$782,$A76,СВЦЭМ!$B$39:$B$782,R$47)+'СЕТ СН'!$G$11+СВЦЭМ!$D$10+'СЕТ СН'!$G$5-'СЕТ СН'!$G$21</f>
        <v>5122.3578382800006</v>
      </c>
      <c r="S76" s="36">
        <f>SUMIFS(СВЦЭМ!$D$39:$D$782,СВЦЭМ!$A$39:$A$782,$A76,СВЦЭМ!$B$39:$B$782,S$47)+'СЕТ СН'!$G$11+СВЦЭМ!$D$10+'СЕТ СН'!$G$5-'СЕТ СН'!$G$21</f>
        <v>5096.6754498800001</v>
      </c>
      <c r="T76" s="36">
        <f>SUMIFS(СВЦЭМ!$D$39:$D$782,СВЦЭМ!$A$39:$A$782,$A76,СВЦЭМ!$B$39:$B$782,T$47)+'СЕТ СН'!$G$11+СВЦЭМ!$D$10+'СЕТ СН'!$G$5-'СЕТ СН'!$G$21</f>
        <v>5055.9690884000001</v>
      </c>
      <c r="U76" s="36">
        <f>SUMIFS(СВЦЭМ!$D$39:$D$782,СВЦЭМ!$A$39:$A$782,$A76,СВЦЭМ!$B$39:$B$782,U$47)+'СЕТ СН'!$G$11+СВЦЭМ!$D$10+'СЕТ СН'!$G$5-'СЕТ СН'!$G$21</f>
        <v>5059.2254285400004</v>
      </c>
      <c r="V76" s="36">
        <f>SUMIFS(СВЦЭМ!$D$39:$D$782,СВЦЭМ!$A$39:$A$782,$A76,СВЦЭМ!$B$39:$B$782,V$47)+'СЕТ СН'!$G$11+СВЦЭМ!$D$10+'СЕТ СН'!$G$5-'СЕТ СН'!$G$21</f>
        <v>5072.3398446500005</v>
      </c>
      <c r="W76" s="36">
        <f>SUMIFS(СВЦЭМ!$D$39:$D$782,СВЦЭМ!$A$39:$A$782,$A76,СВЦЭМ!$B$39:$B$782,W$47)+'СЕТ СН'!$G$11+СВЦЭМ!$D$10+'СЕТ СН'!$G$5-'СЕТ СН'!$G$21</f>
        <v>5089.1235891200004</v>
      </c>
      <c r="X76" s="36">
        <f>SUMIFS(СВЦЭМ!$D$39:$D$782,СВЦЭМ!$A$39:$A$782,$A76,СВЦЭМ!$B$39:$B$782,X$47)+'СЕТ СН'!$G$11+СВЦЭМ!$D$10+'СЕТ СН'!$G$5-'СЕТ СН'!$G$21</f>
        <v>5116.3297371600001</v>
      </c>
      <c r="Y76" s="36">
        <f>SUMIFS(СВЦЭМ!$D$39:$D$782,СВЦЭМ!$A$39:$A$782,$A76,СВЦЭМ!$B$39:$B$782,Y$47)+'СЕТ СН'!$G$11+СВЦЭМ!$D$10+'СЕТ СН'!$G$5-'СЕТ СН'!$G$21</f>
        <v>5137.2647521899999</v>
      </c>
    </row>
    <row r="77" spans="1:26" ht="15.75" x14ac:dyDescent="0.2">
      <c r="A77" s="35">
        <f t="shared" si="1"/>
        <v>45321</v>
      </c>
      <c r="B77" s="36">
        <f>SUMIFS(СВЦЭМ!$D$39:$D$782,СВЦЭМ!$A$39:$A$782,$A77,СВЦЭМ!$B$39:$B$782,B$47)+'СЕТ СН'!$G$11+СВЦЭМ!$D$10+'СЕТ СН'!$G$5-'СЕТ СН'!$G$21</f>
        <v>5233.7303504900001</v>
      </c>
      <c r="C77" s="36">
        <f>SUMIFS(СВЦЭМ!$D$39:$D$782,СВЦЭМ!$A$39:$A$782,$A77,СВЦЭМ!$B$39:$B$782,C$47)+'СЕТ СН'!$G$11+СВЦЭМ!$D$10+'СЕТ СН'!$G$5-'СЕТ СН'!$G$21</f>
        <v>5253.0919400300008</v>
      </c>
      <c r="D77" s="36">
        <f>SUMIFS(СВЦЭМ!$D$39:$D$782,СВЦЭМ!$A$39:$A$782,$A77,СВЦЭМ!$B$39:$B$782,D$47)+'СЕТ СН'!$G$11+СВЦЭМ!$D$10+'СЕТ СН'!$G$5-'СЕТ СН'!$G$21</f>
        <v>5279.2113908700003</v>
      </c>
      <c r="E77" s="36">
        <f>SUMIFS(СВЦЭМ!$D$39:$D$782,СВЦЭМ!$A$39:$A$782,$A77,СВЦЭМ!$B$39:$B$782,E$47)+'СЕТ СН'!$G$11+СВЦЭМ!$D$10+'СЕТ СН'!$G$5-'СЕТ СН'!$G$21</f>
        <v>5291.4350668300003</v>
      </c>
      <c r="F77" s="36">
        <f>SUMIFS(СВЦЭМ!$D$39:$D$782,СВЦЭМ!$A$39:$A$782,$A77,СВЦЭМ!$B$39:$B$782,F$47)+'СЕТ СН'!$G$11+СВЦЭМ!$D$10+'СЕТ СН'!$G$5-'СЕТ СН'!$G$21</f>
        <v>5283.8374327800002</v>
      </c>
      <c r="G77" s="36">
        <f>SUMIFS(СВЦЭМ!$D$39:$D$782,СВЦЭМ!$A$39:$A$782,$A77,СВЦЭМ!$B$39:$B$782,G$47)+'СЕТ СН'!$G$11+СВЦЭМ!$D$10+'СЕТ СН'!$G$5-'СЕТ СН'!$G$21</f>
        <v>5258.4257891200004</v>
      </c>
      <c r="H77" s="36">
        <f>SUMIFS(СВЦЭМ!$D$39:$D$782,СВЦЭМ!$A$39:$A$782,$A77,СВЦЭМ!$B$39:$B$782,H$47)+'СЕТ СН'!$G$11+СВЦЭМ!$D$10+'СЕТ СН'!$G$5-'СЕТ СН'!$G$21</f>
        <v>5203.4981163900002</v>
      </c>
      <c r="I77" s="36">
        <f>SUMIFS(СВЦЭМ!$D$39:$D$782,СВЦЭМ!$A$39:$A$782,$A77,СВЦЭМ!$B$39:$B$782,I$47)+'СЕТ СН'!$G$11+СВЦЭМ!$D$10+'СЕТ СН'!$G$5-'СЕТ СН'!$G$21</f>
        <v>5173.9894049300001</v>
      </c>
      <c r="J77" s="36">
        <f>SUMIFS(СВЦЭМ!$D$39:$D$782,СВЦЭМ!$A$39:$A$782,$A77,СВЦЭМ!$B$39:$B$782,J$47)+'СЕТ СН'!$G$11+СВЦЭМ!$D$10+'СЕТ СН'!$G$5-'СЕТ СН'!$G$21</f>
        <v>5108.7645120900006</v>
      </c>
      <c r="K77" s="36">
        <f>SUMIFS(СВЦЭМ!$D$39:$D$782,СВЦЭМ!$A$39:$A$782,$A77,СВЦЭМ!$B$39:$B$782,K$47)+'СЕТ СН'!$G$11+СВЦЭМ!$D$10+'СЕТ СН'!$G$5-'СЕТ СН'!$G$21</f>
        <v>5093.20898605</v>
      </c>
      <c r="L77" s="36">
        <f>SUMIFS(СВЦЭМ!$D$39:$D$782,СВЦЭМ!$A$39:$A$782,$A77,СВЦЭМ!$B$39:$B$782,L$47)+'СЕТ СН'!$G$11+СВЦЭМ!$D$10+'СЕТ СН'!$G$5-'СЕТ СН'!$G$21</f>
        <v>5109.0964688900003</v>
      </c>
      <c r="M77" s="36">
        <f>SUMIFS(СВЦЭМ!$D$39:$D$782,СВЦЭМ!$A$39:$A$782,$A77,СВЦЭМ!$B$39:$B$782,M$47)+'СЕТ СН'!$G$11+СВЦЭМ!$D$10+'СЕТ СН'!$G$5-'СЕТ СН'!$G$21</f>
        <v>5187.5706288400006</v>
      </c>
      <c r="N77" s="36">
        <f>SUMIFS(СВЦЭМ!$D$39:$D$782,СВЦЭМ!$A$39:$A$782,$A77,СВЦЭМ!$B$39:$B$782,N$47)+'СЕТ СН'!$G$11+СВЦЭМ!$D$10+'СЕТ СН'!$G$5-'СЕТ СН'!$G$21</f>
        <v>5228.5033419000001</v>
      </c>
      <c r="O77" s="36">
        <f>SUMIFS(СВЦЭМ!$D$39:$D$782,СВЦЭМ!$A$39:$A$782,$A77,СВЦЭМ!$B$39:$B$782,O$47)+'СЕТ СН'!$G$11+СВЦЭМ!$D$10+'СЕТ СН'!$G$5-'СЕТ СН'!$G$21</f>
        <v>5246.3621412100001</v>
      </c>
      <c r="P77" s="36">
        <f>SUMIFS(СВЦЭМ!$D$39:$D$782,СВЦЭМ!$A$39:$A$782,$A77,СВЦЭМ!$B$39:$B$782,P$47)+'СЕТ СН'!$G$11+СВЦЭМ!$D$10+'СЕТ СН'!$G$5-'СЕТ СН'!$G$21</f>
        <v>5263.2976814200001</v>
      </c>
      <c r="Q77" s="36">
        <f>SUMIFS(СВЦЭМ!$D$39:$D$782,СВЦЭМ!$A$39:$A$782,$A77,СВЦЭМ!$B$39:$B$782,Q$47)+'СЕТ СН'!$G$11+СВЦЭМ!$D$10+'СЕТ СН'!$G$5-'СЕТ СН'!$G$21</f>
        <v>5278.9045804800007</v>
      </c>
      <c r="R77" s="36">
        <f>SUMIFS(СВЦЭМ!$D$39:$D$782,СВЦЭМ!$A$39:$A$782,$A77,СВЦЭМ!$B$39:$B$782,R$47)+'СЕТ СН'!$G$11+СВЦЭМ!$D$10+'СЕТ СН'!$G$5-'СЕТ СН'!$G$21</f>
        <v>5277.4616368100005</v>
      </c>
      <c r="S77" s="36">
        <f>SUMIFS(СВЦЭМ!$D$39:$D$782,СВЦЭМ!$A$39:$A$782,$A77,СВЦЭМ!$B$39:$B$782,S$47)+'СЕТ СН'!$G$11+СВЦЭМ!$D$10+'СЕТ СН'!$G$5-'СЕТ СН'!$G$21</f>
        <v>5257.0522098800002</v>
      </c>
      <c r="T77" s="36">
        <f>SUMIFS(СВЦЭМ!$D$39:$D$782,СВЦЭМ!$A$39:$A$782,$A77,СВЦЭМ!$B$39:$B$782,T$47)+'СЕТ СН'!$G$11+СВЦЭМ!$D$10+'СЕТ СН'!$G$5-'СЕТ СН'!$G$21</f>
        <v>5170.9158745800005</v>
      </c>
      <c r="U77" s="36">
        <f>SUMIFS(СВЦЭМ!$D$39:$D$782,СВЦЭМ!$A$39:$A$782,$A77,СВЦЭМ!$B$39:$B$782,U$47)+'СЕТ СН'!$G$11+СВЦЭМ!$D$10+'СЕТ СН'!$G$5-'СЕТ СН'!$G$21</f>
        <v>5140.5845373700004</v>
      </c>
      <c r="V77" s="36">
        <f>SUMIFS(СВЦЭМ!$D$39:$D$782,СВЦЭМ!$A$39:$A$782,$A77,СВЦЭМ!$B$39:$B$782,V$47)+'СЕТ СН'!$G$11+СВЦЭМ!$D$10+'СЕТ СН'!$G$5-'СЕТ СН'!$G$21</f>
        <v>5165.8533981600003</v>
      </c>
      <c r="W77" s="36">
        <f>SUMIFS(СВЦЭМ!$D$39:$D$782,СВЦЭМ!$A$39:$A$782,$A77,СВЦЭМ!$B$39:$B$782,W$47)+'СЕТ СН'!$G$11+СВЦЭМ!$D$10+'СЕТ СН'!$G$5-'СЕТ СН'!$G$21</f>
        <v>5143.8347320700004</v>
      </c>
      <c r="X77" s="36">
        <f>SUMIFS(СВЦЭМ!$D$39:$D$782,СВЦЭМ!$A$39:$A$782,$A77,СВЦЭМ!$B$39:$B$782,X$47)+'СЕТ СН'!$G$11+СВЦЭМ!$D$10+'СЕТ СН'!$G$5-'СЕТ СН'!$G$21</f>
        <v>5165.4988122700006</v>
      </c>
      <c r="Y77" s="36">
        <f>SUMIFS(СВЦЭМ!$D$39:$D$782,СВЦЭМ!$A$39:$A$782,$A77,СВЦЭМ!$B$39:$B$782,Y$47)+'СЕТ СН'!$G$11+СВЦЭМ!$D$10+'СЕТ СН'!$G$5-'СЕТ СН'!$G$21</f>
        <v>5196.6231202500003</v>
      </c>
    </row>
    <row r="78" spans="1:26" ht="15.75" x14ac:dyDescent="0.2">
      <c r="A78" s="35">
        <f t="shared" si="1"/>
        <v>45322</v>
      </c>
      <c r="B78" s="36">
        <f>SUMIFS(СВЦЭМ!$D$39:$D$782,СВЦЭМ!$A$39:$A$782,$A78,СВЦЭМ!$B$39:$B$782,B$47)+'СЕТ СН'!$G$11+СВЦЭМ!$D$10+'СЕТ СН'!$G$5-'СЕТ СН'!$G$21</f>
        <v>5244.42611296</v>
      </c>
      <c r="C78" s="36">
        <f>SUMIFS(СВЦЭМ!$D$39:$D$782,СВЦЭМ!$A$39:$A$782,$A78,СВЦЭМ!$B$39:$B$782,C$47)+'СЕТ СН'!$G$11+СВЦЭМ!$D$10+'СЕТ СН'!$G$5-'СЕТ СН'!$G$21</f>
        <v>5292.7848350500008</v>
      </c>
      <c r="D78" s="36">
        <f>SUMIFS(СВЦЭМ!$D$39:$D$782,СВЦЭМ!$A$39:$A$782,$A78,СВЦЭМ!$B$39:$B$782,D$47)+'СЕТ СН'!$G$11+СВЦЭМ!$D$10+'СЕТ СН'!$G$5-'СЕТ СН'!$G$21</f>
        <v>5305.7833912400001</v>
      </c>
      <c r="E78" s="36">
        <f>SUMIFS(СВЦЭМ!$D$39:$D$782,СВЦЭМ!$A$39:$A$782,$A78,СВЦЭМ!$B$39:$B$782,E$47)+'СЕТ СН'!$G$11+СВЦЭМ!$D$10+'СЕТ СН'!$G$5-'СЕТ СН'!$G$21</f>
        <v>5323.02108486</v>
      </c>
      <c r="F78" s="36">
        <f>SUMIFS(СВЦЭМ!$D$39:$D$782,СВЦЭМ!$A$39:$A$782,$A78,СВЦЭМ!$B$39:$B$782,F$47)+'СЕТ СН'!$G$11+СВЦЭМ!$D$10+'СЕТ СН'!$G$5-'СЕТ СН'!$G$21</f>
        <v>5315.10479717</v>
      </c>
      <c r="G78" s="36">
        <f>SUMIFS(СВЦЭМ!$D$39:$D$782,СВЦЭМ!$A$39:$A$782,$A78,СВЦЭМ!$B$39:$B$782,G$47)+'СЕТ СН'!$G$11+СВЦЭМ!$D$10+'СЕТ СН'!$G$5-'СЕТ СН'!$G$21</f>
        <v>5287.8921091900002</v>
      </c>
      <c r="H78" s="36">
        <f>SUMIFS(СВЦЭМ!$D$39:$D$782,СВЦЭМ!$A$39:$A$782,$A78,СВЦЭМ!$B$39:$B$782,H$47)+'СЕТ СН'!$G$11+СВЦЭМ!$D$10+'СЕТ СН'!$G$5-'СЕТ СН'!$G$21</f>
        <v>5232.3005096200004</v>
      </c>
      <c r="I78" s="36">
        <f>SUMIFS(СВЦЭМ!$D$39:$D$782,СВЦЭМ!$A$39:$A$782,$A78,СВЦЭМ!$B$39:$B$782,I$47)+'СЕТ СН'!$G$11+СВЦЭМ!$D$10+'СЕТ СН'!$G$5-'СЕТ СН'!$G$21</f>
        <v>5190.0966193700006</v>
      </c>
      <c r="J78" s="36">
        <f>SUMIFS(СВЦЭМ!$D$39:$D$782,СВЦЭМ!$A$39:$A$782,$A78,СВЦЭМ!$B$39:$B$782,J$47)+'СЕТ СН'!$G$11+СВЦЭМ!$D$10+'СЕТ СН'!$G$5-'СЕТ СН'!$G$21</f>
        <v>5150.5093098699999</v>
      </c>
      <c r="K78" s="36">
        <f>SUMIFS(СВЦЭМ!$D$39:$D$782,СВЦЭМ!$A$39:$A$782,$A78,СВЦЭМ!$B$39:$B$782,K$47)+'СЕТ СН'!$G$11+СВЦЭМ!$D$10+'СЕТ СН'!$G$5-'СЕТ СН'!$G$21</f>
        <v>5120.1887358500007</v>
      </c>
      <c r="L78" s="36">
        <f>SUMIFS(СВЦЭМ!$D$39:$D$782,СВЦЭМ!$A$39:$A$782,$A78,СВЦЭМ!$B$39:$B$782,L$47)+'СЕТ СН'!$G$11+СВЦЭМ!$D$10+'СЕТ СН'!$G$5-'СЕТ СН'!$G$21</f>
        <v>5120.4227301200008</v>
      </c>
      <c r="M78" s="36">
        <f>SUMIFS(СВЦЭМ!$D$39:$D$782,СВЦЭМ!$A$39:$A$782,$A78,СВЦЭМ!$B$39:$B$782,M$47)+'СЕТ СН'!$G$11+СВЦЭМ!$D$10+'СЕТ СН'!$G$5-'СЕТ СН'!$G$21</f>
        <v>5250.65711173</v>
      </c>
      <c r="N78" s="36">
        <f>SUMIFS(СВЦЭМ!$D$39:$D$782,СВЦЭМ!$A$39:$A$782,$A78,СВЦЭМ!$B$39:$B$782,N$47)+'СЕТ СН'!$G$11+СВЦЭМ!$D$10+'СЕТ СН'!$G$5-'СЕТ СН'!$G$21</f>
        <v>5279.8006941200001</v>
      </c>
      <c r="O78" s="36">
        <f>SUMIFS(СВЦЭМ!$D$39:$D$782,СВЦЭМ!$A$39:$A$782,$A78,СВЦЭМ!$B$39:$B$782,O$47)+'СЕТ СН'!$G$11+СВЦЭМ!$D$10+'СЕТ СН'!$G$5-'СЕТ СН'!$G$21</f>
        <v>5296.6712047800002</v>
      </c>
      <c r="P78" s="36">
        <f>SUMIFS(СВЦЭМ!$D$39:$D$782,СВЦЭМ!$A$39:$A$782,$A78,СВЦЭМ!$B$39:$B$782,P$47)+'СЕТ СН'!$G$11+СВЦЭМ!$D$10+'СЕТ СН'!$G$5-'СЕТ СН'!$G$21</f>
        <v>5313.9934969100004</v>
      </c>
      <c r="Q78" s="36">
        <f>SUMIFS(СВЦЭМ!$D$39:$D$782,СВЦЭМ!$A$39:$A$782,$A78,СВЦЭМ!$B$39:$B$782,Q$47)+'СЕТ СН'!$G$11+СВЦЭМ!$D$10+'СЕТ СН'!$G$5-'СЕТ СН'!$G$21</f>
        <v>5334.2938469199999</v>
      </c>
      <c r="R78" s="36">
        <f>SUMIFS(СВЦЭМ!$D$39:$D$782,СВЦЭМ!$A$39:$A$782,$A78,СВЦЭМ!$B$39:$B$782,R$47)+'СЕТ СН'!$G$11+СВЦЭМ!$D$10+'СЕТ СН'!$G$5-'СЕТ СН'!$G$21</f>
        <v>5332.4109229200003</v>
      </c>
      <c r="S78" s="36">
        <f>SUMIFS(СВЦЭМ!$D$39:$D$782,СВЦЭМ!$A$39:$A$782,$A78,СВЦЭМ!$B$39:$B$782,S$47)+'СЕТ СН'!$G$11+СВЦЭМ!$D$10+'СЕТ СН'!$G$5-'СЕТ СН'!$G$21</f>
        <v>5295.7191045</v>
      </c>
      <c r="T78" s="36">
        <f>SUMIFS(СВЦЭМ!$D$39:$D$782,СВЦЭМ!$A$39:$A$782,$A78,СВЦЭМ!$B$39:$B$782,T$47)+'СЕТ СН'!$G$11+СВЦЭМ!$D$10+'СЕТ СН'!$G$5-'СЕТ СН'!$G$21</f>
        <v>5219.7751164300007</v>
      </c>
      <c r="U78" s="36">
        <f>SUMIFS(СВЦЭМ!$D$39:$D$782,СВЦЭМ!$A$39:$A$782,$A78,СВЦЭМ!$B$39:$B$782,U$47)+'СЕТ СН'!$G$11+СВЦЭМ!$D$10+'СЕТ СН'!$G$5-'СЕТ СН'!$G$21</f>
        <v>5202.9223609199998</v>
      </c>
      <c r="V78" s="36">
        <f>SUMIFS(СВЦЭМ!$D$39:$D$782,СВЦЭМ!$A$39:$A$782,$A78,СВЦЭМ!$B$39:$B$782,V$47)+'СЕТ СН'!$G$11+СВЦЭМ!$D$10+'СЕТ СН'!$G$5-'СЕТ СН'!$G$21</f>
        <v>5170.2457933400001</v>
      </c>
      <c r="W78" s="36">
        <f>SUMIFS(СВЦЭМ!$D$39:$D$782,СВЦЭМ!$A$39:$A$782,$A78,СВЦЭМ!$B$39:$B$782,W$47)+'СЕТ СН'!$G$11+СВЦЭМ!$D$10+'СЕТ СН'!$G$5-'СЕТ СН'!$G$21</f>
        <v>5151.7904665000005</v>
      </c>
      <c r="X78" s="36">
        <f>SUMIFS(СВЦЭМ!$D$39:$D$782,СВЦЭМ!$A$39:$A$782,$A78,СВЦЭМ!$B$39:$B$782,X$47)+'СЕТ СН'!$G$11+СВЦЭМ!$D$10+'СЕТ СН'!$G$5-'СЕТ СН'!$G$21</f>
        <v>5170.2914812100007</v>
      </c>
      <c r="Y78" s="36">
        <f>SUMIFS(СВЦЭМ!$D$39:$D$782,СВЦЭМ!$A$39:$A$782,$A78,СВЦЭМ!$B$39:$B$782,Y$47)+'СЕТ СН'!$G$11+СВЦЭМ!$D$10+'СЕТ СН'!$G$5-'СЕТ СН'!$G$21</f>
        <v>5202.3437871200003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01.01.2024</v>
      </c>
      <c r="B84" s="36">
        <f>SUMIFS(СВЦЭМ!$D$39:$D$782,СВЦЭМ!$A$39:$A$782,$A84,СВЦЭМ!$B$39:$B$782,B$83)+'СЕТ СН'!$H$11+СВЦЭМ!$D$10+'СЕТ СН'!$H$5-'СЕТ СН'!$H$21</f>
        <v>5541.9506744999999</v>
      </c>
      <c r="C84" s="36">
        <f>SUMIFS(СВЦЭМ!$D$39:$D$782,СВЦЭМ!$A$39:$A$782,$A84,СВЦЭМ!$B$39:$B$782,C$83)+'СЕТ СН'!$H$11+СВЦЭМ!$D$10+'СЕТ СН'!$H$5-'СЕТ СН'!$H$21</f>
        <v>5569.8032607900004</v>
      </c>
      <c r="D84" s="36">
        <f>SUMIFS(СВЦЭМ!$D$39:$D$782,СВЦЭМ!$A$39:$A$782,$A84,СВЦЭМ!$B$39:$B$782,D$83)+'СЕТ СН'!$H$11+СВЦЭМ!$D$10+'СЕТ СН'!$H$5-'СЕТ СН'!$H$21</f>
        <v>5580.3514564200004</v>
      </c>
      <c r="E84" s="36">
        <f>SUMIFS(СВЦЭМ!$D$39:$D$782,СВЦЭМ!$A$39:$A$782,$A84,СВЦЭМ!$B$39:$B$782,E$83)+'СЕТ СН'!$H$11+СВЦЭМ!$D$10+'СЕТ СН'!$H$5-'СЕТ СН'!$H$21</f>
        <v>5608.1500207099998</v>
      </c>
      <c r="F84" s="36">
        <f>SUMIFS(СВЦЭМ!$D$39:$D$782,СВЦЭМ!$A$39:$A$782,$A84,СВЦЭМ!$B$39:$B$782,F$83)+'СЕТ СН'!$H$11+СВЦЭМ!$D$10+'СЕТ СН'!$H$5-'СЕТ СН'!$H$21</f>
        <v>5622.0195720400006</v>
      </c>
      <c r="G84" s="36">
        <f>SUMIFS(СВЦЭМ!$D$39:$D$782,СВЦЭМ!$A$39:$A$782,$A84,СВЦЭМ!$B$39:$B$782,G$83)+'СЕТ СН'!$H$11+СВЦЭМ!$D$10+'СЕТ СН'!$H$5-'СЕТ СН'!$H$21</f>
        <v>5610.7018094600007</v>
      </c>
      <c r="H84" s="36">
        <f>SUMIFS(СВЦЭМ!$D$39:$D$782,СВЦЭМ!$A$39:$A$782,$A84,СВЦЭМ!$B$39:$B$782,H$83)+'СЕТ СН'!$H$11+СВЦЭМ!$D$10+'СЕТ СН'!$H$5-'СЕТ СН'!$H$21</f>
        <v>5609.4207865400003</v>
      </c>
      <c r="I84" s="36">
        <f>SUMIFS(СВЦЭМ!$D$39:$D$782,СВЦЭМ!$A$39:$A$782,$A84,СВЦЭМ!$B$39:$B$782,I$83)+'СЕТ СН'!$H$11+СВЦЭМ!$D$10+'СЕТ СН'!$H$5-'СЕТ СН'!$H$21</f>
        <v>5613.0963483900005</v>
      </c>
      <c r="J84" s="36">
        <f>SUMIFS(СВЦЭМ!$D$39:$D$782,СВЦЭМ!$A$39:$A$782,$A84,СВЦЭМ!$B$39:$B$782,J$83)+'СЕТ СН'!$H$11+СВЦЭМ!$D$10+'СЕТ СН'!$H$5-'СЕТ СН'!$H$21</f>
        <v>5610.22838452</v>
      </c>
      <c r="K84" s="36">
        <f>SUMIFS(СВЦЭМ!$D$39:$D$782,СВЦЭМ!$A$39:$A$782,$A84,СВЦЭМ!$B$39:$B$782,K$83)+'СЕТ СН'!$H$11+СВЦЭМ!$D$10+'СЕТ СН'!$H$5-'СЕТ СН'!$H$21</f>
        <v>5547.80334571</v>
      </c>
      <c r="L84" s="36">
        <f>SUMIFS(СВЦЭМ!$D$39:$D$782,СВЦЭМ!$A$39:$A$782,$A84,СВЦЭМ!$B$39:$B$782,L$83)+'СЕТ СН'!$H$11+СВЦЭМ!$D$10+'СЕТ СН'!$H$5-'СЕТ СН'!$H$21</f>
        <v>5538.4193386500001</v>
      </c>
      <c r="M84" s="36">
        <f>SUMIFS(СВЦЭМ!$D$39:$D$782,СВЦЭМ!$A$39:$A$782,$A84,СВЦЭМ!$B$39:$B$782,M$83)+'СЕТ СН'!$H$11+СВЦЭМ!$D$10+'СЕТ СН'!$H$5-'СЕТ СН'!$H$21</f>
        <v>5542.0343026299997</v>
      </c>
      <c r="N84" s="36">
        <f>SUMIFS(СВЦЭМ!$D$39:$D$782,СВЦЭМ!$A$39:$A$782,$A84,СВЦЭМ!$B$39:$B$782,N$83)+'СЕТ СН'!$H$11+СВЦЭМ!$D$10+'СЕТ СН'!$H$5-'СЕТ СН'!$H$21</f>
        <v>5534.9685507900003</v>
      </c>
      <c r="O84" s="36">
        <f>SUMIFS(СВЦЭМ!$D$39:$D$782,СВЦЭМ!$A$39:$A$782,$A84,СВЦЭМ!$B$39:$B$782,O$83)+'СЕТ СН'!$H$11+СВЦЭМ!$D$10+'СЕТ СН'!$H$5-'СЕТ СН'!$H$21</f>
        <v>5546.2993873900004</v>
      </c>
      <c r="P84" s="36">
        <f>SUMIFS(СВЦЭМ!$D$39:$D$782,СВЦЭМ!$A$39:$A$782,$A84,СВЦЭМ!$B$39:$B$782,P$83)+'СЕТ СН'!$H$11+СВЦЭМ!$D$10+'СЕТ СН'!$H$5-'СЕТ СН'!$H$21</f>
        <v>5572.2527572200006</v>
      </c>
      <c r="Q84" s="36">
        <f>SUMIFS(СВЦЭМ!$D$39:$D$782,СВЦЭМ!$A$39:$A$782,$A84,СВЦЭМ!$B$39:$B$782,Q$83)+'СЕТ СН'!$H$11+СВЦЭМ!$D$10+'СЕТ СН'!$H$5-'СЕТ СН'!$H$21</f>
        <v>5570.8848801300001</v>
      </c>
      <c r="R84" s="36">
        <f>SUMIFS(СВЦЭМ!$D$39:$D$782,СВЦЭМ!$A$39:$A$782,$A84,СВЦЭМ!$B$39:$B$782,R$83)+'СЕТ СН'!$H$11+СВЦЭМ!$D$10+'СЕТ СН'!$H$5-'СЕТ СН'!$H$21</f>
        <v>5571.7407704699999</v>
      </c>
      <c r="S84" s="36">
        <f>SUMIFS(СВЦЭМ!$D$39:$D$782,СВЦЭМ!$A$39:$A$782,$A84,СВЦЭМ!$B$39:$B$782,S$83)+'СЕТ СН'!$H$11+СВЦЭМ!$D$10+'СЕТ СН'!$H$5-'СЕТ СН'!$H$21</f>
        <v>5549.6620188300003</v>
      </c>
      <c r="T84" s="36">
        <f>SUMIFS(СВЦЭМ!$D$39:$D$782,СВЦЭМ!$A$39:$A$782,$A84,СВЦЭМ!$B$39:$B$782,T$83)+'СЕТ СН'!$H$11+СВЦЭМ!$D$10+'СЕТ СН'!$H$5-'СЕТ СН'!$H$21</f>
        <v>5505.5418060400007</v>
      </c>
      <c r="U84" s="36">
        <f>SUMIFS(СВЦЭМ!$D$39:$D$782,СВЦЭМ!$A$39:$A$782,$A84,СВЦЭМ!$B$39:$B$782,U$83)+'СЕТ СН'!$H$11+СВЦЭМ!$D$10+'СЕТ СН'!$H$5-'СЕТ СН'!$H$21</f>
        <v>5501.0291255600005</v>
      </c>
      <c r="V84" s="36">
        <f>SUMIFS(СВЦЭМ!$D$39:$D$782,СВЦЭМ!$A$39:$A$782,$A84,СВЦЭМ!$B$39:$B$782,V$83)+'СЕТ СН'!$H$11+СВЦЭМ!$D$10+'СЕТ СН'!$H$5-'СЕТ СН'!$H$21</f>
        <v>5511.0651979499999</v>
      </c>
      <c r="W84" s="36">
        <f>SUMIFS(СВЦЭМ!$D$39:$D$782,СВЦЭМ!$A$39:$A$782,$A84,СВЦЭМ!$B$39:$B$782,W$83)+'СЕТ СН'!$H$11+СВЦЭМ!$D$10+'СЕТ СН'!$H$5-'СЕТ СН'!$H$21</f>
        <v>5488.0381164500004</v>
      </c>
      <c r="X84" s="36">
        <f>SUMIFS(СВЦЭМ!$D$39:$D$782,СВЦЭМ!$A$39:$A$782,$A84,СВЦЭМ!$B$39:$B$782,X$83)+'СЕТ СН'!$H$11+СВЦЭМ!$D$10+'СЕТ СН'!$H$5-'СЕТ СН'!$H$21</f>
        <v>5508.2529382600005</v>
      </c>
      <c r="Y84" s="36">
        <f>SUMIFS(СВЦЭМ!$D$39:$D$782,СВЦЭМ!$A$39:$A$782,$A84,СВЦЭМ!$B$39:$B$782,Y$83)+'СЕТ СН'!$H$11+СВЦЭМ!$D$10+'СЕТ СН'!$H$5-'СЕТ СН'!$H$21</f>
        <v>5496.27401422</v>
      </c>
      <c r="AA84" s="45"/>
    </row>
    <row r="85" spans="1:27" ht="15.75" x14ac:dyDescent="0.2">
      <c r="A85" s="35">
        <f>A84+1</f>
        <v>45293</v>
      </c>
      <c r="B85" s="36">
        <f>SUMIFS(СВЦЭМ!$D$39:$D$782,СВЦЭМ!$A$39:$A$782,$A85,СВЦЭМ!$B$39:$B$782,B$83)+'СЕТ СН'!$H$11+СВЦЭМ!$D$10+'СЕТ СН'!$H$5-'СЕТ СН'!$H$21</f>
        <v>5420.0665951800001</v>
      </c>
      <c r="C85" s="36">
        <f>SUMIFS(СВЦЭМ!$D$39:$D$782,СВЦЭМ!$A$39:$A$782,$A85,СВЦЭМ!$B$39:$B$782,C$83)+'СЕТ СН'!$H$11+СВЦЭМ!$D$10+'СЕТ СН'!$H$5-'СЕТ СН'!$H$21</f>
        <v>5451.8352035100006</v>
      </c>
      <c r="D85" s="36">
        <f>SUMIFS(СВЦЭМ!$D$39:$D$782,СВЦЭМ!$A$39:$A$782,$A85,СВЦЭМ!$B$39:$B$782,D$83)+'СЕТ СН'!$H$11+СВЦЭМ!$D$10+'СЕТ СН'!$H$5-'СЕТ СН'!$H$21</f>
        <v>5470.4841754099998</v>
      </c>
      <c r="E85" s="36">
        <f>SUMIFS(СВЦЭМ!$D$39:$D$782,СВЦЭМ!$A$39:$A$782,$A85,СВЦЭМ!$B$39:$B$782,E$83)+'СЕТ СН'!$H$11+СВЦЭМ!$D$10+'СЕТ СН'!$H$5-'СЕТ СН'!$H$21</f>
        <v>5479.2179215200003</v>
      </c>
      <c r="F85" s="36">
        <f>SUMIFS(СВЦЭМ!$D$39:$D$782,СВЦЭМ!$A$39:$A$782,$A85,СВЦЭМ!$B$39:$B$782,F$83)+'СЕТ СН'!$H$11+СВЦЭМ!$D$10+'СЕТ СН'!$H$5-'СЕТ СН'!$H$21</f>
        <v>5479.7245805500006</v>
      </c>
      <c r="G85" s="36">
        <f>SUMIFS(СВЦЭМ!$D$39:$D$782,СВЦЭМ!$A$39:$A$782,$A85,СВЦЭМ!$B$39:$B$782,G$83)+'СЕТ СН'!$H$11+СВЦЭМ!$D$10+'СЕТ СН'!$H$5-'СЕТ СН'!$H$21</f>
        <v>5471.8984951700004</v>
      </c>
      <c r="H85" s="36">
        <f>SUMIFS(СВЦЭМ!$D$39:$D$782,СВЦЭМ!$A$39:$A$782,$A85,СВЦЭМ!$B$39:$B$782,H$83)+'СЕТ СН'!$H$11+СВЦЭМ!$D$10+'СЕТ СН'!$H$5-'СЕТ СН'!$H$21</f>
        <v>5470.6485467500006</v>
      </c>
      <c r="I85" s="36">
        <f>SUMIFS(СВЦЭМ!$D$39:$D$782,СВЦЭМ!$A$39:$A$782,$A85,СВЦЭМ!$B$39:$B$782,I$83)+'СЕТ СН'!$H$11+СВЦЭМ!$D$10+'СЕТ СН'!$H$5-'СЕТ СН'!$H$21</f>
        <v>5473.3062051400002</v>
      </c>
      <c r="J85" s="36">
        <f>SUMIFS(СВЦЭМ!$D$39:$D$782,СВЦЭМ!$A$39:$A$782,$A85,СВЦЭМ!$B$39:$B$782,J$83)+'СЕТ СН'!$H$11+СВЦЭМ!$D$10+'СЕТ СН'!$H$5-'СЕТ СН'!$H$21</f>
        <v>5453.8709879899998</v>
      </c>
      <c r="K85" s="36">
        <f>SUMIFS(СВЦЭМ!$D$39:$D$782,СВЦЭМ!$A$39:$A$782,$A85,СВЦЭМ!$B$39:$B$782,K$83)+'СЕТ СН'!$H$11+СВЦЭМ!$D$10+'СЕТ СН'!$H$5-'СЕТ СН'!$H$21</f>
        <v>5418.9409818000004</v>
      </c>
      <c r="L85" s="36">
        <f>SUMIFS(СВЦЭМ!$D$39:$D$782,СВЦЭМ!$A$39:$A$782,$A85,СВЦЭМ!$B$39:$B$782,L$83)+'СЕТ СН'!$H$11+СВЦЭМ!$D$10+'СЕТ СН'!$H$5-'СЕТ СН'!$H$21</f>
        <v>5379.5256735700004</v>
      </c>
      <c r="M85" s="36">
        <f>SUMIFS(СВЦЭМ!$D$39:$D$782,СВЦЭМ!$A$39:$A$782,$A85,СВЦЭМ!$B$39:$B$782,M$83)+'СЕТ СН'!$H$11+СВЦЭМ!$D$10+'СЕТ СН'!$H$5-'СЕТ СН'!$H$21</f>
        <v>5370.1841568300006</v>
      </c>
      <c r="N85" s="36">
        <f>SUMIFS(СВЦЭМ!$D$39:$D$782,СВЦЭМ!$A$39:$A$782,$A85,СВЦЭМ!$B$39:$B$782,N$83)+'СЕТ СН'!$H$11+СВЦЭМ!$D$10+'СЕТ СН'!$H$5-'СЕТ СН'!$H$21</f>
        <v>5369.30516661</v>
      </c>
      <c r="O85" s="36">
        <f>SUMIFS(СВЦЭМ!$D$39:$D$782,СВЦЭМ!$A$39:$A$782,$A85,СВЦЭМ!$B$39:$B$782,O$83)+'СЕТ СН'!$H$11+СВЦЭМ!$D$10+'СЕТ СН'!$H$5-'СЕТ СН'!$H$21</f>
        <v>5391.6063627800004</v>
      </c>
      <c r="P85" s="36">
        <f>SUMIFS(СВЦЭМ!$D$39:$D$782,СВЦЭМ!$A$39:$A$782,$A85,СВЦЭМ!$B$39:$B$782,P$83)+'СЕТ СН'!$H$11+СВЦЭМ!$D$10+'СЕТ СН'!$H$5-'СЕТ СН'!$H$21</f>
        <v>5404.4358986200004</v>
      </c>
      <c r="Q85" s="36">
        <f>SUMIFS(СВЦЭМ!$D$39:$D$782,СВЦЭМ!$A$39:$A$782,$A85,СВЦЭМ!$B$39:$B$782,Q$83)+'СЕТ СН'!$H$11+СВЦЭМ!$D$10+'СЕТ СН'!$H$5-'СЕТ СН'!$H$21</f>
        <v>5436.3484353000003</v>
      </c>
      <c r="R85" s="36">
        <f>SUMIFS(СВЦЭМ!$D$39:$D$782,СВЦЭМ!$A$39:$A$782,$A85,СВЦЭМ!$B$39:$B$782,R$83)+'СЕТ СН'!$H$11+СВЦЭМ!$D$10+'СЕТ СН'!$H$5-'СЕТ СН'!$H$21</f>
        <v>5433.9447009300002</v>
      </c>
      <c r="S85" s="36">
        <f>SUMIFS(СВЦЭМ!$D$39:$D$782,СВЦЭМ!$A$39:$A$782,$A85,СВЦЭМ!$B$39:$B$782,S$83)+'СЕТ СН'!$H$11+СВЦЭМ!$D$10+'СЕТ СН'!$H$5-'СЕТ СН'!$H$21</f>
        <v>5395.3824443900003</v>
      </c>
      <c r="T85" s="36">
        <f>SUMIFS(СВЦЭМ!$D$39:$D$782,СВЦЭМ!$A$39:$A$782,$A85,СВЦЭМ!$B$39:$B$782,T$83)+'СЕТ СН'!$H$11+СВЦЭМ!$D$10+'СЕТ СН'!$H$5-'СЕТ СН'!$H$21</f>
        <v>5349.1464391400004</v>
      </c>
      <c r="U85" s="36">
        <f>SUMIFS(СВЦЭМ!$D$39:$D$782,СВЦЭМ!$A$39:$A$782,$A85,СВЦЭМ!$B$39:$B$782,U$83)+'СЕТ СН'!$H$11+СВЦЭМ!$D$10+'СЕТ СН'!$H$5-'СЕТ СН'!$H$21</f>
        <v>5357.0002077000008</v>
      </c>
      <c r="V85" s="36">
        <f>SUMIFS(СВЦЭМ!$D$39:$D$782,СВЦЭМ!$A$39:$A$782,$A85,СВЦЭМ!$B$39:$B$782,V$83)+'СЕТ СН'!$H$11+СВЦЭМ!$D$10+'СЕТ СН'!$H$5-'СЕТ СН'!$H$21</f>
        <v>5373.00402338</v>
      </c>
      <c r="W85" s="36">
        <f>SUMIFS(СВЦЭМ!$D$39:$D$782,СВЦЭМ!$A$39:$A$782,$A85,СВЦЭМ!$B$39:$B$782,W$83)+'СЕТ СН'!$H$11+СВЦЭМ!$D$10+'СЕТ СН'!$H$5-'СЕТ СН'!$H$21</f>
        <v>5383.7160188899998</v>
      </c>
      <c r="X85" s="36">
        <f>SUMIFS(СВЦЭМ!$D$39:$D$782,СВЦЭМ!$A$39:$A$782,$A85,СВЦЭМ!$B$39:$B$782,X$83)+'СЕТ СН'!$H$11+СВЦЭМ!$D$10+'СЕТ СН'!$H$5-'СЕТ СН'!$H$21</f>
        <v>5388.0671381600005</v>
      </c>
      <c r="Y85" s="36">
        <f>SUMIFS(СВЦЭМ!$D$39:$D$782,СВЦЭМ!$A$39:$A$782,$A85,СВЦЭМ!$B$39:$B$782,Y$83)+'СЕТ СН'!$H$11+СВЦЭМ!$D$10+'СЕТ СН'!$H$5-'СЕТ СН'!$H$21</f>
        <v>5406.1039667000005</v>
      </c>
    </row>
    <row r="86" spans="1:27" ht="15.75" x14ac:dyDescent="0.2">
      <c r="A86" s="35">
        <f t="shared" ref="A86:A114" si="2">A85+1</f>
        <v>45294</v>
      </c>
      <c r="B86" s="36">
        <f>SUMIFS(СВЦЭМ!$D$39:$D$782,СВЦЭМ!$A$39:$A$782,$A86,СВЦЭМ!$B$39:$B$782,B$83)+'СЕТ СН'!$H$11+СВЦЭМ!$D$10+'СЕТ СН'!$H$5-'СЕТ СН'!$H$21</f>
        <v>5329.4331182200003</v>
      </c>
      <c r="C86" s="36">
        <f>SUMIFS(СВЦЭМ!$D$39:$D$782,СВЦЭМ!$A$39:$A$782,$A86,СВЦЭМ!$B$39:$B$782,C$83)+'СЕТ СН'!$H$11+СВЦЭМ!$D$10+'СЕТ СН'!$H$5-'СЕТ СН'!$H$21</f>
        <v>5298.7791183099998</v>
      </c>
      <c r="D86" s="36">
        <f>SUMIFS(СВЦЭМ!$D$39:$D$782,СВЦЭМ!$A$39:$A$782,$A86,СВЦЭМ!$B$39:$B$782,D$83)+'СЕТ СН'!$H$11+СВЦЭМ!$D$10+'СЕТ СН'!$H$5-'СЕТ СН'!$H$21</f>
        <v>5362.8885575200002</v>
      </c>
      <c r="E86" s="36">
        <f>SUMIFS(СВЦЭМ!$D$39:$D$782,СВЦЭМ!$A$39:$A$782,$A86,СВЦЭМ!$B$39:$B$782,E$83)+'СЕТ СН'!$H$11+СВЦЭМ!$D$10+'СЕТ СН'!$H$5-'СЕТ СН'!$H$21</f>
        <v>5351.5254540000005</v>
      </c>
      <c r="F86" s="36">
        <f>SUMIFS(СВЦЭМ!$D$39:$D$782,СВЦЭМ!$A$39:$A$782,$A86,СВЦЭМ!$B$39:$B$782,F$83)+'СЕТ СН'!$H$11+СВЦЭМ!$D$10+'СЕТ СН'!$H$5-'СЕТ СН'!$H$21</f>
        <v>5353.5034379500003</v>
      </c>
      <c r="G86" s="36">
        <f>SUMIFS(СВЦЭМ!$D$39:$D$782,СВЦЭМ!$A$39:$A$782,$A86,СВЦЭМ!$B$39:$B$782,G$83)+'СЕТ СН'!$H$11+СВЦЭМ!$D$10+'СЕТ СН'!$H$5-'СЕТ СН'!$H$21</f>
        <v>5361.3463593900005</v>
      </c>
      <c r="H86" s="36">
        <f>SUMIFS(СВЦЭМ!$D$39:$D$782,СВЦЭМ!$A$39:$A$782,$A86,СВЦЭМ!$B$39:$B$782,H$83)+'СЕТ СН'!$H$11+СВЦЭМ!$D$10+'СЕТ СН'!$H$5-'СЕТ СН'!$H$21</f>
        <v>5358.24431276</v>
      </c>
      <c r="I86" s="36">
        <f>SUMIFS(СВЦЭМ!$D$39:$D$782,СВЦЭМ!$A$39:$A$782,$A86,СВЦЭМ!$B$39:$B$782,I$83)+'СЕТ СН'!$H$11+СВЦЭМ!$D$10+'СЕТ СН'!$H$5-'СЕТ СН'!$H$21</f>
        <v>5347.36045595</v>
      </c>
      <c r="J86" s="36">
        <f>SUMIFS(СВЦЭМ!$D$39:$D$782,СВЦЭМ!$A$39:$A$782,$A86,СВЦЭМ!$B$39:$B$782,J$83)+'СЕТ СН'!$H$11+СВЦЭМ!$D$10+'СЕТ СН'!$H$5-'СЕТ СН'!$H$21</f>
        <v>5314.4020405700003</v>
      </c>
      <c r="K86" s="36">
        <f>SUMIFS(СВЦЭМ!$D$39:$D$782,СВЦЭМ!$A$39:$A$782,$A86,СВЦЭМ!$B$39:$B$782,K$83)+'СЕТ СН'!$H$11+СВЦЭМ!$D$10+'СЕТ СН'!$H$5-'СЕТ СН'!$H$21</f>
        <v>5279.6826778100003</v>
      </c>
      <c r="L86" s="36">
        <f>SUMIFS(СВЦЭМ!$D$39:$D$782,СВЦЭМ!$A$39:$A$782,$A86,СВЦЭМ!$B$39:$B$782,L$83)+'СЕТ СН'!$H$11+СВЦЭМ!$D$10+'СЕТ СН'!$H$5-'СЕТ СН'!$H$21</f>
        <v>5252.1437680500003</v>
      </c>
      <c r="M86" s="36">
        <f>SUMIFS(СВЦЭМ!$D$39:$D$782,СВЦЭМ!$A$39:$A$782,$A86,СВЦЭМ!$B$39:$B$782,M$83)+'СЕТ СН'!$H$11+СВЦЭМ!$D$10+'СЕТ СН'!$H$5-'СЕТ СН'!$H$21</f>
        <v>5264.3820091600001</v>
      </c>
      <c r="N86" s="36">
        <f>SUMIFS(СВЦЭМ!$D$39:$D$782,СВЦЭМ!$A$39:$A$782,$A86,СВЦЭМ!$B$39:$B$782,N$83)+'СЕТ СН'!$H$11+СВЦЭМ!$D$10+'СЕТ СН'!$H$5-'СЕТ СН'!$H$21</f>
        <v>5277.8368721200004</v>
      </c>
      <c r="O86" s="36">
        <f>SUMIFS(СВЦЭМ!$D$39:$D$782,СВЦЭМ!$A$39:$A$782,$A86,СВЦЭМ!$B$39:$B$782,O$83)+'СЕТ СН'!$H$11+СВЦЭМ!$D$10+'СЕТ СН'!$H$5-'СЕТ СН'!$H$21</f>
        <v>5294.4884840600007</v>
      </c>
      <c r="P86" s="36">
        <f>SUMIFS(СВЦЭМ!$D$39:$D$782,СВЦЭМ!$A$39:$A$782,$A86,СВЦЭМ!$B$39:$B$782,P$83)+'СЕТ СН'!$H$11+СВЦЭМ!$D$10+'СЕТ СН'!$H$5-'СЕТ СН'!$H$21</f>
        <v>5306.6540034999998</v>
      </c>
      <c r="Q86" s="36">
        <f>SUMIFS(СВЦЭМ!$D$39:$D$782,СВЦЭМ!$A$39:$A$782,$A86,СВЦЭМ!$B$39:$B$782,Q$83)+'СЕТ СН'!$H$11+СВЦЭМ!$D$10+'СЕТ СН'!$H$5-'СЕТ СН'!$H$21</f>
        <v>5320.8922821100005</v>
      </c>
      <c r="R86" s="36">
        <f>SUMIFS(СВЦЭМ!$D$39:$D$782,СВЦЭМ!$A$39:$A$782,$A86,СВЦЭМ!$B$39:$B$782,R$83)+'СЕТ СН'!$H$11+СВЦЭМ!$D$10+'СЕТ СН'!$H$5-'СЕТ СН'!$H$21</f>
        <v>5322.7078501900005</v>
      </c>
      <c r="S86" s="36">
        <f>SUMIFS(СВЦЭМ!$D$39:$D$782,СВЦЭМ!$A$39:$A$782,$A86,СВЦЭМ!$B$39:$B$782,S$83)+'СЕТ СН'!$H$11+СВЦЭМ!$D$10+'СЕТ СН'!$H$5-'СЕТ СН'!$H$21</f>
        <v>5288.6127459400004</v>
      </c>
      <c r="T86" s="36">
        <f>SUMIFS(СВЦЭМ!$D$39:$D$782,СВЦЭМ!$A$39:$A$782,$A86,СВЦЭМ!$B$39:$B$782,T$83)+'СЕТ СН'!$H$11+СВЦЭМ!$D$10+'СЕТ СН'!$H$5-'СЕТ СН'!$H$21</f>
        <v>5238.9718943500002</v>
      </c>
      <c r="U86" s="36">
        <f>SUMIFS(СВЦЭМ!$D$39:$D$782,СВЦЭМ!$A$39:$A$782,$A86,СВЦЭМ!$B$39:$B$782,U$83)+'СЕТ СН'!$H$11+СВЦЭМ!$D$10+'СЕТ СН'!$H$5-'СЕТ СН'!$H$21</f>
        <v>5249.8302287400002</v>
      </c>
      <c r="V86" s="36">
        <f>SUMIFS(СВЦЭМ!$D$39:$D$782,СВЦЭМ!$A$39:$A$782,$A86,СВЦЭМ!$B$39:$B$782,V$83)+'СЕТ СН'!$H$11+СВЦЭМ!$D$10+'СЕТ СН'!$H$5-'СЕТ СН'!$H$21</f>
        <v>5264.9687690800001</v>
      </c>
      <c r="W86" s="36">
        <f>SUMIFS(СВЦЭМ!$D$39:$D$782,СВЦЭМ!$A$39:$A$782,$A86,СВЦЭМ!$B$39:$B$782,W$83)+'СЕТ СН'!$H$11+СВЦЭМ!$D$10+'СЕТ СН'!$H$5-'СЕТ СН'!$H$21</f>
        <v>5270.8324493400005</v>
      </c>
      <c r="X86" s="36">
        <f>SUMIFS(СВЦЭМ!$D$39:$D$782,СВЦЭМ!$A$39:$A$782,$A86,СВЦЭМ!$B$39:$B$782,X$83)+'СЕТ СН'!$H$11+СВЦЭМ!$D$10+'СЕТ СН'!$H$5-'СЕТ СН'!$H$21</f>
        <v>5291.5840378800003</v>
      </c>
      <c r="Y86" s="36">
        <f>SUMIFS(СВЦЭМ!$D$39:$D$782,СВЦЭМ!$A$39:$A$782,$A86,СВЦЭМ!$B$39:$B$782,Y$83)+'СЕТ СН'!$H$11+СВЦЭМ!$D$10+'СЕТ СН'!$H$5-'СЕТ СН'!$H$21</f>
        <v>5313.7142940100002</v>
      </c>
    </row>
    <row r="87" spans="1:27" ht="15.75" x14ac:dyDescent="0.2">
      <c r="A87" s="35">
        <f t="shared" si="2"/>
        <v>45295</v>
      </c>
      <c r="B87" s="36">
        <f>SUMIFS(СВЦЭМ!$D$39:$D$782,СВЦЭМ!$A$39:$A$782,$A87,СВЦЭМ!$B$39:$B$782,B$83)+'СЕТ СН'!$H$11+СВЦЭМ!$D$10+'СЕТ СН'!$H$5-'СЕТ СН'!$H$21</f>
        <v>5240.4729168700005</v>
      </c>
      <c r="C87" s="36">
        <f>SUMIFS(СВЦЭМ!$D$39:$D$782,СВЦЭМ!$A$39:$A$782,$A87,СВЦЭМ!$B$39:$B$782,C$83)+'СЕТ СН'!$H$11+СВЦЭМ!$D$10+'СЕТ СН'!$H$5-'СЕТ СН'!$H$21</f>
        <v>5271.7107838800002</v>
      </c>
      <c r="D87" s="36">
        <f>SUMIFS(СВЦЭМ!$D$39:$D$782,СВЦЭМ!$A$39:$A$782,$A87,СВЦЭМ!$B$39:$B$782,D$83)+'СЕТ СН'!$H$11+СВЦЭМ!$D$10+'СЕТ СН'!$H$5-'СЕТ СН'!$H$21</f>
        <v>5274.3539013400004</v>
      </c>
      <c r="E87" s="36">
        <f>SUMIFS(СВЦЭМ!$D$39:$D$782,СВЦЭМ!$A$39:$A$782,$A87,СВЦЭМ!$B$39:$B$782,E$83)+'СЕТ СН'!$H$11+СВЦЭМ!$D$10+'СЕТ СН'!$H$5-'СЕТ СН'!$H$21</f>
        <v>5289.5873294000003</v>
      </c>
      <c r="F87" s="36">
        <f>SUMIFS(СВЦЭМ!$D$39:$D$782,СВЦЭМ!$A$39:$A$782,$A87,СВЦЭМ!$B$39:$B$782,F$83)+'СЕТ СН'!$H$11+СВЦЭМ!$D$10+'СЕТ СН'!$H$5-'СЕТ СН'!$H$21</f>
        <v>5290.8360530500004</v>
      </c>
      <c r="G87" s="36">
        <f>SUMIFS(СВЦЭМ!$D$39:$D$782,СВЦЭМ!$A$39:$A$782,$A87,СВЦЭМ!$B$39:$B$782,G$83)+'СЕТ СН'!$H$11+СВЦЭМ!$D$10+'СЕТ СН'!$H$5-'СЕТ СН'!$H$21</f>
        <v>5280.2875705400002</v>
      </c>
      <c r="H87" s="36">
        <f>SUMIFS(СВЦЭМ!$D$39:$D$782,СВЦЭМ!$A$39:$A$782,$A87,СВЦЭМ!$B$39:$B$782,H$83)+'СЕТ СН'!$H$11+СВЦЭМ!$D$10+'СЕТ СН'!$H$5-'СЕТ СН'!$H$21</f>
        <v>5271.1416565600002</v>
      </c>
      <c r="I87" s="36">
        <f>SUMIFS(СВЦЭМ!$D$39:$D$782,СВЦЭМ!$A$39:$A$782,$A87,СВЦЭМ!$B$39:$B$782,I$83)+'СЕТ СН'!$H$11+СВЦЭМ!$D$10+'СЕТ СН'!$H$5-'СЕТ СН'!$H$21</f>
        <v>5256.9840616000001</v>
      </c>
      <c r="J87" s="36">
        <f>SUMIFS(СВЦЭМ!$D$39:$D$782,СВЦЭМ!$A$39:$A$782,$A87,СВЦЭМ!$B$39:$B$782,J$83)+'СЕТ СН'!$H$11+СВЦЭМ!$D$10+'СЕТ СН'!$H$5-'СЕТ СН'!$H$21</f>
        <v>5254.9060675400005</v>
      </c>
      <c r="K87" s="36">
        <f>SUMIFS(СВЦЭМ!$D$39:$D$782,СВЦЭМ!$A$39:$A$782,$A87,СВЦЭМ!$B$39:$B$782,K$83)+'СЕТ СН'!$H$11+СВЦЭМ!$D$10+'СЕТ СН'!$H$5-'СЕТ СН'!$H$21</f>
        <v>5213.7776787100001</v>
      </c>
      <c r="L87" s="36">
        <f>SUMIFS(СВЦЭМ!$D$39:$D$782,СВЦЭМ!$A$39:$A$782,$A87,СВЦЭМ!$B$39:$B$782,L$83)+'СЕТ СН'!$H$11+СВЦЭМ!$D$10+'СЕТ СН'!$H$5-'СЕТ СН'!$H$21</f>
        <v>5187.9191169700007</v>
      </c>
      <c r="M87" s="36">
        <f>SUMIFS(СВЦЭМ!$D$39:$D$782,СВЦЭМ!$A$39:$A$782,$A87,СВЦЭМ!$B$39:$B$782,M$83)+'СЕТ СН'!$H$11+СВЦЭМ!$D$10+'СЕТ СН'!$H$5-'СЕТ СН'!$H$21</f>
        <v>5189.2469321400004</v>
      </c>
      <c r="N87" s="36">
        <f>SUMIFS(СВЦЭМ!$D$39:$D$782,СВЦЭМ!$A$39:$A$782,$A87,СВЦЭМ!$B$39:$B$782,N$83)+'СЕТ СН'!$H$11+СВЦЭМ!$D$10+'СЕТ СН'!$H$5-'СЕТ СН'!$H$21</f>
        <v>5202.6148277299999</v>
      </c>
      <c r="O87" s="36">
        <f>SUMIFS(СВЦЭМ!$D$39:$D$782,СВЦЭМ!$A$39:$A$782,$A87,СВЦЭМ!$B$39:$B$782,O$83)+'СЕТ СН'!$H$11+СВЦЭМ!$D$10+'СЕТ СН'!$H$5-'СЕТ СН'!$H$21</f>
        <v>5213.0073547900001</v>
      </c>
      <c r="P87" s="36">
        <f>SUMIFS(СВЦЭМ!$D$39:$D$782,СВЦЭМ!$A$39:$A$782,$A87,СВЦЭМ!$B$39:$B$782,P$83)+'СЕТ СН'!$H$11+СВЦЭМ!$D$10+'СЕТ СН'!$H$5-'СЕТ СН'!$H$21</f>
        <v>5228.4092562599999</v>
      </c>
      <c r="Q87" s="36">
        <f>SUMIFS(СВЦЭМ!$D$39:$D$782,СВЦЭМ!$A$39:$A$782,$A87,СВЦЭМ!$B$39:$B$782,Q$83)+'СЕТ СН'!$H$11+СВЦЭМ!$D$10+'СЕТ СН'!$H$5-'СЕТ СН'!$H$21</f>
        <v>5243.87123333</v>
      </c>
      <c r="R87" s="36">
        <f>SUMIFS(СВЦЭМ!$D$39:$D$782,СВЦЭМ!$A$39:$A$782,$A87,СВЦЭМ!$B$39:$B$782,R$83)+'СЕТ СН'!$H$11+СВЦЭМ!$D$10+'СЕТ СН'!$H$5-'СЕТ СН'!$H$21</f>
        <v>5249.3322239000008</v>
      </c>
      <c r="S87" s="36">
        <f>SUMIFS(СВЦЭМ!$D$39:$D$782,СВЦЭМ!$A$39:$A$782,$A87,СВЦЭМ!$B$39:$B$782,S$83)+'СЕТ СН'!$H$11+СВЦЭМ!$D$10+'СЕТ СН'!$H$5-'СЕТ СН'!$H$21</f>
        <v>5207.2270378000003</v>
      </c>
      <c r="T87" s="36">
        <f>SUMIFS(СВЦЭМ!$D$39:$D$782,СВЦЭМ!$A$39:$A$782,$A87,СВЦЭМ!$B$39:$B$782,T$83)+'СЕТ СН'!$H$11+СВЦЭМ!$D$10+'СЕТ СН'!$H$5-'СЕТ СН'!$H$21</f>
        <v>5166.9334083000003</v>
      </c>
      <c r="U87" s="36">
        <f>SUMIFS(СВЦЭМ!$D$39:$D$782,СВЦЭМ!$A$39:$A$782,$A87,СВЦЭМ!$B$39:$B$782,U$83)+'СЕТ СН'!$H$11+СВЦЭМ!$D$10+'СЕТ СН'!$H$5-'СЕТ СН'!$H$21</f>
        <v>5175.1866026000007</v>
      </c>
      <c r="V87" s="36">
        <f>SUMIFS(СВЦЭМ!$D$39:$D$782,СВЦЭМ!$A$39:$A$782,$A87,СВЦЭМ!$B$39:$B$782,V$83)+'СЕТ СН'!$H$11+СВЦЭМ!$D$10+'СЕТ СН'!$H$5-'СЕТ СН'!$H$21</f>
        <v>5198.8337137400003</v>
      </c>
      <c r="W87" s="36">
        <f>SUMIFS(СВЦЭМ!$D$39:$D$782,СВЦЭМ!$A$39:$A$782,$A87,СВЦЭМ!$B$39:$B$782,W$83)+'СЕТ СН'!$H$11+СВЦЭМ!$D$10+'СЕТ СН'!$H$5-'СЕТ СН'!$H$21</f>
        <v>5208.5199631400001</v>
      </c>
      <c r="X87" s="36">
        <f>SUMIFS(СВЦЭМ!$D$39:$D$782,СВЦЭМ!$A$39:$A$782,$A87,СВЦЭМ!$B$39:$B$782,X$83)+'СЕТ СН'!$H$11+СВЦЭМ!$D$10+'СЕТ СН'!$H$5-'СЕТ СН'!$H$21</f>
        <v>5226.8543996600001</v>
      </c>
      <c r="Y87" s="36">
        <f>SUMIFS(СВЦЭМ!$D$39:$D$782,СВЦЭМ!$A$39:$A$782,$A87,СВЦЭМ!$B$39:$B$782,Y$83)+'СЕТ СН'!$H$11+СВЦЭМ!$D$10+'СЕТ СН'!$H$5-'СЕТ СН'!$H$21</f>
        <v>5243.4367870100004</v>
      </c>
    </row>
    <row r="88" spans="1:27" ht="15.75" x14ac:dyDescent="0.2">
      <c r="A88" s="35">
        <f t="shared" si="2"/>
        <v>45296</v>
      </c>
      <c r="B88" s="36">
        <f>SUMIFS(СВЦЭМ!$D$39:$D$782,СВЦЭМ!$A$39:$A$782,$A88,СВЦЭМ!$B$39:$B$782,B$83)+'СЕТ СН'!$H$11+СВЦЭМ!$D$10+'СЕТ СН'!$H$5-'СЕТ СН'!$H$21</f>
        <v>5289.53799893</v>
      </c>
      <c r="C88" s="36">
        <f>SUMIFS(СВЦЭМ!$D$39:$D$782,СВЦЭМ!$A$39:$A$782,$A88,СВЦЭМ!$B$39:$B$782,C$83)+'СЕТ СН'!$H$11+СВЦЭМ!$D$10+'СЕТ СН'!$H$5-'СЕТ СН'!$H$21</f>
        <v>5322.7772129500008</v>
      </c>
      <c r="D88" s="36">
        <f>SUMIFS(СВЦЭМ!$D$39:$D$782,СВЦЭМ!$A$39:$A$782,$A88,СВЦЭМ!$B$39:$B$782,D$83)+'СЕТ СН'!$H$11+СВЦЭМ!$D$10+'СЕТ СН'!$H$5-'СЕТ СН'!$H$21</f>
        <v>5341.1380833500007</v>
      </c>
      <c r="E88" s="36">
        <f>SUMIFS(СВЦЭМ!$D$39:$D$782,СВЦЭМ!$A$39:$A$782,$A88,СВЦЭМ!$B$39:$B$782,E$83)+'СЕТ СН'!$H$11+СВЦЭМ!$D$10+'СЕТ СН'!$H$5-'СЕТ СН'!$H$21</f>
        <v>5348.9040688100004</v>
      </c>
      <c r="F88" s="36">
        <f>SUMIFS(СВЦЭМ!$D$39:$D$782,СВЦЭМ!$A$39:$A$782,$A88,СВЦЭМ!$B$39:$B$782,F$83)+'СЕТ СН'!$H$11+СВЦЭМ!$D$10+'СЕТ СН'!$H$5-'СЕТ СН'!$H$21</f>
        <v>5353.5601486600008</v>
      </c>
      <c r="G88" s="36">
        <f>SUMIFS(СВЦЭМ!$D$39:$D$782,СВЦЭМ!$A$39:$A$782,$A88,СВЦЭМ!$B$39:$B$782,G$83)+'СЕТ СН'!$H$11+СВЦЭМ!$D$10+'СЕТ СН'!$H$5-'СЕТ СН'!$H$21</f>
        <v>5343.8403002600007</v>
      </c>
      <c r="H88" s="36">
        <f>SUMIFS(СВЦЭМ!$D$39:$D$782,СВЦЭМ!$A$39:$A$782,$A88,СВЦЭМ!$B$39:$B$782,H$83)+'СЕТ СН'!$H$11+СВЦЭМ!$D$10+'СЕТ СН'!$H$5-'СЕТ СН'!$H$21</f>
        <v>5327.2718604000002</v>
      </c>
      <c r="I88" s="36">
        <f>SUMIFS(СВЦЭМ!$D$39:$D$782,СВЦЭМ!$A$39:$A$782,$A88,СВЦЭМ!$B$39:$B$782,I$83)+'СЕТ СН'!$H$11+СВЦЭМ!$D$10+'СЕТ СН'!$H$5-'СЕТ СН'!$H$21</f>
        <v>5310.6103281600008</v>
      </c>
      <c r="J88" s="36">
        <f>SUMIFS(СВЦЭМ!$D$39:$D$782,СВЦЭМ!$A$39:$A$782,$A88,СВЦЭМ!$B$39:$B$782,J$83)+'СЕТ СН'!$H$11+СВЦЭМ!$D$10+'СЕТ СН'!$H$5-'СЕТ СН'!$H$21</f>
        <v>5271.9400212800001</v>
      </c>
      <c r="K88" s="36">
        <f>SUMIFS(СВЦЭМ!$D$39:$D$782,СВЦЭМ!$A$39:$A$782,$A88,СВЦЭМ!$B$39:$B$782,K$83)+'СЕТ СН'!$H$11+СВЦЭМ!$D$10+'СЕТ СН'!$H$5-'СЕТ СН'!$H$21</f>
        <v>5226.6424155800005</v>
      </c>
      <c r="L88" s="36">
        <f>SUMIFS(СВЦЭМ!$D$39:$D$782,СВЦЭМ!$A$39:$A$782,$A88,СВЦЭМ!$B$39:$B$782,L$83)+'СЕТ СН'!$H$11+СВЦЭМ!$D$10+'СЕТ СН'!$H$5-'СЕТ СН'!$H$21</f>
        <v>5184.9794215100001</v>
      </c>
      <c r="M88" s="36">
        <f>SUMIFS(СВЦЭМ!$D$39:$D$782,СВЦЭМ!$A$39:$A$782,$A88,СВЦЭМ!$B$39:$B$782,M$83)+'СЕТ СН'!$H$11+СВЦЭМ!$D$10+'СЕТ СН'!$H$5-'СЕТ СН'!$H$21</f>
        <v>5177.52577587</v>
      </c>
      <c r="N88" s="36">
        <f>SUMIFS(СВЦЭМ!$D$39:$D$782,СВЦЭМ!$A$39:$A$782,$A88,СВЦЭМ!$B$39:$B$782,N$83)+'СЕТ СН'!$H$11+СВЦЭМ!$D$10+'СЕТ СН'!$H$5-'СЕТ СН'!$H$21</f>
        <v>5192.32138674</v>
      </c>
      <c r="O88" s="36">
        <f>SUMIFS(СВЦЭМ!$D$39:$D$782,СВЦЭМ!$A$39:$A$782,$A88,СВЦЭМ!$B$39:$B$782,O$83)+'СЕТ СН'!$H$11+СВЦЭМ!$D$10+'СЕТ СН'!$H$5-'СЕТ СН'!$H$21</f>
        <v>5217.3648086100002</v>
      </c>
      <c r="P88" s="36">
        <f>SUMIFS(СВЦЭМ!$D$39:$D$782,СВЦЭМ!$A$39:$A$782,$A88,СВЦЭМ!$B$39:$B$782,P$83)+'СЕТ СН'!$H$11+СВЦЭМ!$D$10+'СЕТ СН'!$H$5-'СЕТ СН'!$H$21</f>
        <v>5231.5238607700003</v>
      </c>
      <c r="Q88" s="36">
        <f>SUMIFS(СВЦЭМ!$D$39:$D$782,СВЦЭМ!$A$39:$A$782,$A88,СВЦЭМ!$B$39:$B$782,Q$83)+'СЕТ СН'!$H$11+СВЦЭМ!$D$10+'СЕТ СН'!$H$5-'СЕТ СН'!$H$21</f>
        <v>5247.3854116100001</v>
      </c>
      <c r="R88" s="36">
        <f>SUMIFS(СВЦЭМ!$D$39:$D$782,СВЦЭМ!$A$39:$A$782,$A88,СВЦЭМ!$B$39:$B$782,R$83)+'СЕТ СН'!$H$11+СВЦЭМ!$D$10+'СЕТ СН'!$H$5-'СЕТ СН'!$H$21</f>
        <v>5232.1943474500004</v>
      </c>
      <c r="S88" s="36">
        <f>SUMIFS(СВЦЭМ!$D$39:$D$782,СВЦЭМ!$A$39:$A$782,$A88,СВЦЭМ!$B$39:$B$782,S$83)+'СЕТ СН'!$H$11+СВЦЭМ!$D$10+'СЕТ СН'!$H$5-'СЕТ СН'!$H$21</f>
        <v>5187.3135520800006</v>
      </c>
      <c r="T88" s="36">
        <f>SUMIFS(СВЦЭМ!$D$39:$D$782,СВЦЭМ!$A$39:$A$782,$A88,СВЦЭМ!$B$39:$B$782,T$83)+'СЕТ СН'!$H$11+СВЦЭМ!$D$10+'СЕТ СН'!$H$5-'СЕТ СН'!$H$21</f>
        <v>5169.6442399200005</v>
      </c>
      <c r="U88" s="36">
        <f>SUMIFS(СВЦЭМ!$D$39:$D$782,СВЦЭМ!$A$39:$A$782,$A88,СВЦЭМ!$B$39:$B$782,U$83)+'СЕТ СН'!$H$11+СВЦЭМ!$D$10+'СЕТ СН'!$H$5-'СЕТ СН'!$H$21</f>
        <v>5179.2714971300002</v>
      </c>
      <c r="V88" s="36">
        <f>SUMIFS(СВЦЭМ!$D$39:$D$782,СВЦЭМ!$A$39:$A$782,$A88,СВЦЭМ!$B$39:$B$782,V$83)+'СЕТ СН'!$H$11+СВЦЭМ!$D$10+'СЕТ СН'!$H$5-'СЕТ СН'!$H$21</f>
        <v>5198.1983820000005</v>
      </c>
      <c r="W88" s="36">
        <f>SUMIFS(СВЦЭМ!$D$39:$D$782,СВЦЭМ!$A$39:$A$782,$A88,СВЦЭМ!$B$39:$B$782,W$83)+'СЕТ СН'!$H$11+СВЦЭМ!$D$10+'СЕТ СН'!$H$5-'СЕТ СН'!$H$21</f>
        <v>5202.4824893500008</v>
      </c>
      <c r="X88" s="36">
        <f>SUMIFS(СВЦЭМ!$D$39:$D$782,СВЦЭМ!$A$39:$A$782,$A88,СВЦЭМ!$B$39:$B$782,X$83)+'СЕТ СН'!$H$11+СВЦЭМ!$D$10+'СЕТ СН'!$H$5-'СЕТ СН'!$H$21</f>
        <v>5212.6274790799998</v>
      </c>
      <c r="Y88" s="36">
        <f>SUMIFS(СВЦЭМ!$D$39:$D$782,СВЦЭМ!$A$39:$A$782,$A88,СВЦЭМ!$B$39:$B$782,Y$83)+'СЕТ СН'!$H$11+СВЦЭМ!$D$10+'СЕТ СН'!$H$5-'СЕТ СН'!$H$21</f>
        <v>5226.33232451</v>
      </c>
    </row>
    <row r="89" spans="1:27" ht="15.75" x14ac:dyDescent="0.2">
      <c r="A89" s="35">
        <f t="shared" si="2"/>
        <v>45297</v>
      </c>
      <c r="B89" s="36">
        <f>SUMIFS(СВЦЭМ!$D$39:$D$782,СВЦЭМ!$A$39:$A$782,$A89,СВЦЭМ!$B$39:$B$782,B$83)+'СЕТ СН'!$H$11+СВЦЭМ!$D$10+'СЕТ СН'!$H$5-'СЕТ СН'!$H$21</f>
        <v>5386.6575702999999</v>
      </c>
      <c r="C89" s="36">
        <f>SUMIFS(СВЦЭМ!$D$39:$D$782,СВЦЭМ!$A$39:$A$782,$A89,СВЦЭМ!$B$39:$B$782,C$83)+'СЕТ СН'!$H$11+СВЦЭМ!$D$10+'СЕТ СН'!$H$5-'СЕТ СН'!$H$21</f>
        <v>5368.2172768800001</v>
      </c>
      <c r="D89" s="36">
        <f>SUMIFS(СВЦЭМ!$D$39:$D$782,СВЦЭМ!$A$39:$A$782,$A89,СВЦЭМ!$B$39:$B$782,D$83)+'СЕТ СН'!$H$11+СВЦЭМ!$D$10+'СЕТ СН'!$H$5-'СЕТ СН'!$H$21</f>
        <v>5381.74489257</v>
      </c>
      <c r="E89" s="36">
        <f>SUMIFS(СВЦЭМ!$D$39:$D$782,СВЦЭМ!$A$39:$A$782,$A89,СВЦЭМ!$B$39:$B$782,E$83)+'СЕТ СН'!$H$11+СВЦЭМ!$D$10+'СЕТ СН'!$H$5-'СЕТ СН'!$H$21</f>
        <v>5397.4277659300005</v>
      </c>
      <c r="F89" s="36">
        <f>SUMIFS(СВЦЭМ!$D$39:$D$782,СВЦЭМ!$A$39:$A$782,$A89,СВЦЭМ!$B$39:$B$782,F$83)+'СЕТ СН'!$H$11+СВЦЭМ!$D$10+'СЕТ СН'!$H$5-'СЕТ СН'!$H$21</f>
        <v>5395.1620733300006</v>
      </c>
      <c r="G89" s="36">
        <f>SUMIFS(СВЦЭМ!$D$39:$D$782,СВЦЭМ!$A$39:$A$782,$A89,СВЦЭМ!$B$39:$B$782,G$83)+'СЕТ СН'!$H$11+СВЦЭМ!$D$10+'СЕТ СН'!$H$5-'СЕТ СН'!$H$21</f>
        <v>5385.4138360200004</v>
      </c>
      <c r="H89" s="36">
        <f>SUMIFS(СВЦЭМ!$D$39:$D$782,СВЦЭМ!$A$39:$A$782,$A89,СВЦЭМ!$B$39:$B$782,H$83)+'СЕТ СН'!$H$11+СВЦЭМ!$D$10+'СЕТ СН'!$H$5-'СЕТ СН'!$H$21</f>
        <v>5370.3175810800003</v>
      </c>
      <c r="I89" s="36">
        <f>SUMIFS(СВЦЭМ!$D$39:$D$782,СВЦЭМ!$A$39:$A$782,$A89,СВЦЭМ!$B$39:$B$782,I$83)+'СЕТ СН'!$H$11+СВЦЭМ!$D$10+'СЕТ СН'!$H$5-'СЕТ СН'!$H$21</f>
        <v>5329.5542907200006</v>
      </c>
      <c r="J89" s="36">
        <f>SUMIFS(СВЦЭМ!$D$39:$D$782,СВЦЭМ!$A$39:$A$782,$A89,СВЦЭМ!$B$39:$B$782,J$83)+'СЕТ СН'!$H$11+СВЦЭМ!$D$10+'СЕТ СН'!$H$5-'СЕТ СН'!$H$21</f>
        <v>5321.1053595100002</v>
      </c>
      <c r="K89" s="36">
        <f>SUMIFS(СВЦЭМ!$D$39:$D$782,СВЦЭМ!$A$39:$A$782,$A89,СВЦЭМ!$B$39:$B$782,K$83)+'СЕТ СН'!$H$11+СВЦЭМ!$D$10+'СЕТ СН'!$H$5-'СЕТ СН'!$H$21</f>
        <v>5283.1370618600004</v>
      </c>
      <c r="L89" s="36">
        <f>SUMIFS(СВЦЭМ!$D$39:$D$782,СВЦЭМ!$A$39:$A$782,$A89,СВЦЭМ!$B$39:$B$782,L$83)+'СЕТ СН'!$H$11+СВЦЭМ!$D$10+'СЕТ СН'!$H$5-'СЕТ СН'!$H$21</f>
        <v>5242.5347365300004</v>
      </c>
      <c r="M89" s="36">
        <f>SUMIFS(СВЦЭМ!$D$39:$D$782,СВЦЭМ!$A$39:$A$782,$A89,СВЦЭМ!$B$39:$B$782,M$83)+'СЕТ СН'!$H$11+СВЦЭМ!$D$10+'СЕТ СН'!$H$5-'СЕТ СН'!$H$21</f>
        <v>5237.7796050300003</v>
      </c>
      <c r="N89" s="36">
        <f>SUMIFS(СВЦЭМ!$D$39:$D$782,СВЦЭМ!$A$39:$A$782,$A89,СВЦЭМ!$B$39:$B$782,N$83)+'СЕТ СН'!$H$11+СВЦЭМ!$D$10+'СЕТ СН'!$H$5-'СЕТ СН'!$H$21</f>
        <v>5245.6227713900007</v>
      </c>
      <c r="O89" s="36">
        <f>SUMIFS(СВЦЭМ!$D$39:$D$782,СВЦЭМ!$A$39:$A$782,$A89,СВЦЭМ!$B$39:$B$782,O$83)+'СЕТ СН'!$H$11+СВЦЭМ!$D$10+'СЕТ СН'!$H$5-'СЕТ СН'!$H$21</f>
        <v>5257.8423269000004</v>
      </c>
      <c r="P89" s="36">
        <f>SUMIFS(СВЦЭМ!$D$39:$D$782,СВЦЭМ!$A$39:$A$782,$A89,СВЦЭМ!$B$39:$B$782,P$83)+'СЕТ СН'!$H$11+СВЦЭМ!$D$10+'СЕТ СН'!$H$5-'СЕТ СН'!$H$21</f>
        <v>5270.3623507500006</v>
      </c>
      <c r="Q89" s="36">
        <f>SUMIFS(СВЦЭМ!$D$39:$D$782,СВЦЭМ!$A$39:$A$782,$A89,СВЦЭМ!$B$39:$B$782,Q$83)+'СЕТ СН'!$H$11+СВЦЭМ!$D$10+'СЕТ СН'!$H$5-'СЕТ СН'!$H$21</f>
        <v>5282.1931316700002</v>
      </c>
      <c r="R89" s="36">
        <f>SUMIFS(СВЦЭМ!$D$39:$D$782,СВЦЭМ!$A$39:$A$782,$A89,СВЦЭМ!$B$39:$B$782,R$83)+'СЕТ СН'!$H$11+СВЦЭМ!$D$10+'СЕТ СН'!$H$5-'СЕТ СН'!$H$21</f>
        <v>5299.5272670800005</v>
      </c>
      <c r="S89" s="36">
        <f>SUMIFS(СВЦЭМ!$D$39:$D$782,СВЦЭМ!$A$39:$A$782,$A89,СВЦЭМ!$B$39:$B$782,S$83)+'СЕТ СН'!$H$11+СВЦЭМ!$D$10+'СЕТ СН'!$H$5-'СЕТ СН'!$H$21</f>
        <v>5244.3968353700002</v>
      </c>
      <c r="T89" s="36">
        <f>SUMIFS(СВЦЭМ!$D$39:$D$782,СВЦЭМ!$A$39:$A$782,$A89,СВЦЭМ!$B$39:$B$782,T$83)+'СЕТ СН'!$H$11+СВЦЭМ!$D$10+'СЕТ СН'!$H$5-'СЕТ СН'!$H$21</f>
        <v>5207.7320420100004</v>
      </c>
      <c r="U89" s="36">
        <f>SUMIFS(СВЦЭМ!$D$39:$D$782,СВЦЭМ!$A$39:$A$782,$A89,СВЦЭМ!$B$39:$B$782,U$83)+'СЕТ СН'!$H$11+СВЦЭМ!$D$10+'СЕТ СН'!$H$5-'СЕТ СН'!$H$21</f>
        <v>5217.4094063800003</v>
      </c>
      <c r="V89" s="36">
        <f>SUMIFS(СВЦЭМ!$D$39:$D$782,СВЦЭМ!$A$39:$A$782,$A89,СВЦЭМ!$B$39:$B$782,V$83)+'СЕТ СН'!$H$11+СВЦЭМ!$D$10+'СЕТ СН'!$H$5-'СЕТ СН'!$H$21</f>
        <v>5238.7093283100003</v>
      </c>
      <c r="W89" s="36">
        <f>SUMIFS(СВЦЭМ!$D$39:$D$782,СВЦЭМ!$A$39:$A$782,$A89,СВЦЭМ!$B$39:$B$782,W$83)+'СЕТ СН'!$H$11+СВЦЭМ!$D$10+'СЕТ СН'!$H$5-'СЕТ СН'!$H$21</f>
        <v>5245.4210036700006</v>
      </c>
      <c r="X89" s="36">
        <f>SUMIFS(СВЦЭМ!$D$39:$D$782,СВЦЭМ!$A$39:$A$782,$A89,СВЦЭМ!$B$39:$B$782,X$83)+'СЕТ СН'!$H$11+СВЦЭМ!$D$10+'СЕТ СН'!$H$5-'СЕТ СН'!$H$21</f>
        <v>5259.4823685000001</v>
      </c>
      <c r="Y89" s="36">
        <f>SUMIFS(СВЦЭМ!$D$39:$D$782,СВЦЭМ!$A$39:$A$782,$A89,СВЦЭМ!$B$39:$B$782,Y$83)+'СЕТ СН'!$H$11+СВЦЭМ!$D$10+'СЕТ СН'!$H$5-'СЕТ СН'!$H$21</f>
        <v>5275.4609616500002</v>
      </c>
    </row>
    <row r="90" spans="1:27" ht="15.75" x14ac:dyDescent="0.2">
      <c r="A90" s="35">
        <f t="shared" si="2"/>
        <v>45298</v>
      </c>
      <c r="B90" s="36">
        <f>SUMIFS(СВЦЭМ!$D$39:$D$782,СВЦЭМ!$A$39:$A$782,$A90,СВЦЭМ!$B$39:$B$782,B$83)+'СЕТ СН'!$H$11+СВЦЭМ!$D$10+'СЕТ СН'!$H$5-'СЕТ СН'!$H$21</f>
        <v>5308.3742615400006</v>
      </c>
      <c r="C90" s="36">
        <f>SUMIFS(СВЦЭМ!$D$39:$D$782,СВЦЭМ!$A$39:$A$782,$A90,СВЦЭМ!$B$39:$B$782,C$83)+'СЕТ СН'!$H$11+СВЦЭМ!$D$10+'СЕТ СН'!$H$5-'СЕТ СН'!$H$21</f>
        <v>5389.9609463500001</v>
      </c>
      <c r="D90" s="36">
        <f>SUMIFS(СВЦЭМ!$D$39:$D$782,СВЦЭМ!$A$39:$A$782,$A90,СВЦЭМ!$B$39:$B$782,D$83)+'СЕТ СН'!$H$11+СВЦЭМ!$D$10+'СЕТ СН'!$H$5-'СЕТ СН'!$H$21</f>
        <v>5412.0308566100002</v>
      </c>
      <c r="E90" s="36">
        <f>SUMIFS(СВЦЭМ!$D$39:$D$782,СВЦЭМ!$A$39:$A$782,$A90,СВЦЭМ!$B$39:$B$782,E$83)+'СЕТ СН'!$H$11+СВЦЭМ!$D$10+'СЕТ СН'!$H$5-'СЕТ СН'!$H$21</f>
        <v>5423.1092843700008</v>
      </c>
      <c r="F90" s="36">
        <f>SUMIFS(СВЦЭМ!$D$39:$D$782,СВЦЭМ!$A$39:$A$782,$A90,СВЦЭМ!$B$39:$B$782,F$83)+'СЕТ СН'!$H$11+СВЦЭМ!$D$10+'СЕТ СН'!$H$5-'СЕТ СН'!$H$21</f>
        <v>5422.3370866100004</v>
      </c>
      <c r="G90" s="36">
        <f>SUMIFS(СВЦЭМ!$D$39:$D$782,СВЦЭМ!$A$39:$A$782,$A90,СВЦЭМ!$B$39:$B$782,G$83)+'СЕТ СН'!$H$11+СВЦЭМ!$D$10+'СЕТ СН'!$H$5-'СЕТ СН'!$H$21</f>
        <v>5412.3448095599997</v>
      </c>
      <c r="H90" s="36">
        <f>SUMIFS(СВЦЭМ!$D$39:$D$782,СВЦЭМ!$A$39:$A$782,$A90,СВЦЭМ!$B$39:$B$782,H$83)+'СЕТ СН'!$H$11+СВЦЭМ!$D$10+'СЕТ СН'!$H$5-'СЕТ СН'!$H$21</f>
        <v>5400.4115495700007</v>
      </c>
      <c r="I90" s="36">
        <f>SUMIFS(СВЦЭМ!$D$39:$D$782,СВЦЭМ!$A$39:$A$782,$A90,СВЦЭМ!$B$39:$B$782,I$83)+'СЕТ СН'!$H$11+СВЦЭМ!$D$10+'СЕТ СН'!$H$5-'СЕТ СН'!$H$21</f>
        <v>5401.6010855000004</v>
      </c>
      <c r="J90" s="36">
        <f>SUMIFS(СВЦЭМ!$D$39:$D$782,СВЦЭМ!$A$39:$A$782,$A90,СВЦЭМ!$B$39:$B$782,J$83)+'СЕТ СН'!$H$11+СВЦЭМ!$D$10+'СЕТ СН'!$H$5-'СЕТ СН'!$H$21</f>
        <v>5368.7750099599998</v>
      </c>
      <c r="K90" s="36">
        <f>SUMIFS(СВЦЭМ!$D$39:$D$782,СВЦЭМ!$A$39:$A$782,$A90,СВЦЭМ!$B$39:$B$782,K$83)+'СЕТ СН'!$H$11+СВЦЭМ!$D$10+'СЕТ СН'!$H$5-'СЕТ СН'!$H$21</f>
        <v>5330.1583593800005</v>
      </c>
      <c r="L90" s="36">
        <f>SUMIFS(СВЦЭМ!$D$39:$D$782,СВЦЭМ!$A$39:$A$782,$A90,СВЦЭМ!$B$39:$B$782,L$83)+'СЕТ СН'!$H$11+СВЦЭМ!$D$10+'СЕТ СН'!$H$5-'СЕТ СН'!$H$21</f>
        <v>5298.24621897</v>
      </c>
      <c r="M90" s="36">
        <f>SUMIFS(СВЦЭМ!$D$39:$D$782,СВЦЭМ!$A$39:$A$782,$A90,СВЦЭМ!$B$39:$B$782,M$83)+'СЕТ СН'!$H$11+СВЦЭМ!$D$10+'СЕТ СН'!$H$5-'СЕТ СН'!$H$21</f>
        <v>5280.8578374099998</v>
      </c>
      <c r="N90" s="36">
        <f>SUMIFS(СВЦЭМ!$D$39:$D$782,СВЦЭМ!$A$39:$A$782,$A90,СВЦЭМ!$B$39:$B$782,N$83)+'СЕТ СН'!$H$11+СВЦЭМ!$D$10+'СЕТ СН'!$H$5-'СЕТ СН'!$H$21</f>
        <v>5292.7837183299998</v>
      </c>
      <c r="O90" s="36">
        <f>SUMIFS(СВЦЭМ!$D$39:$D$782,СВЦЭМ!$A$39:$A$782,$A90,СВЦЭМ!$B$39:$B$782,O$83)+'СЕТ СН'!$H$11+СВЦЭМ!$D$10+'СЕТ СН'!$H$5-'СЕТ СН'!$H$21</f>
        <v>5301.3078667400005</v>
      </c>
      <c r="P90" s="36">
        <f>SUMIFS(СВЦЭМ!$D$39:$D$782,СВЦЭМ!$A$39:$A$782,$A90,СВЦЭМ!$B$39:$B$782,P$83)+'СЕТ СН'!$H$11+СВЦЭМ!$D$10+'СЕТ СН'!$H$5-'СЕТ СН'!$H$21</f>
        <v>5321.5488473599999</v>
      </c>
      <c r="Q90" s="36">
        <f>SUMIFS(СВЦЭМ!$D$39:$D$782,СВЦЭМ!$A$39:$A$782,$A90,СВЦЭМ!$B$39:$B$782,Q$83)+'СЕТ СН'!$H$11+СВЦЭМ!$D$10+'СЕТ СН'!$H$5-'СЕТ СН'!$H$21</f>
        <v>5320.7950154099999</v>
      </c>
      <c r="R90" s="36">
        <f>SUMIFS(СВЦЭМ!$D$39:$D$782,СВЦЭМ!$A$39:$A$782,$A90,СВЦЭМ!$B$39:$B$782,R$83)+'СЕТ СН'!$H$11+СВЦЭМ!$D$10+'СЕТ СН'!$H$5-'СЕТ СН'!$H$21</f>
        <v>5311.9232714400005</v>
      </c>
      <c r="S90" s="36">
        <f>SUMIFS(СВЦЭМ!$D$39:$D$782,СВЦЭМ!$A$39:$A$782,$A90,СВЦЭМ!$B$39:$B$782,S$83)+'СЕТ СН'!$H$11+СВЦЭМ!$D$10+'СЕТ СН'!$H$5-'СЕТ СН'!$H$21</f>
        <v>5287.1064524900003</v>
      </c>
      <c r="T90" s="36">
        <f>SUMIFS(СВЦЭМ!$D$39:$D$782,СВЦЭМ!$A$39:$A$782,$A90,СВЦЭМ!$B$39:$B$782,T$83)+'СЕТ СН'!$H$11+СВЦЭМ!$D$10+'СЕТ СН'!$H$5-'СЕТ СН'!$H$21</f>
        <v>5273.4506228400005</v>
      </c>
      <c r="U90" s="36">
        <f>SUMIFS(СВЦЭМ!$D$39:$D$782,СВЦЭМ!$A$39:$A$782,$A90,СВЦЭМ!$B$39:$B$782,U$83)+'СЕТ СН'!$H$11+СВЦЭМ!$D$10+'СЕТ СН'!$H$5-'СЕТ СН'!$H$21</f>
        <v>5294.0816227000005</v>
      </c>
      <c r="V90" s="36">
        <f>SUMIFS(СВЦЭМ!$D$39:$D$782,СВЦЭМ!$A$39:$A$782,$A90,СВЦЭМ!$B$39:$B$782,V$83)+'СЕТ СН'!$H$11+СВЦЭМ!$D$10+'СЕТ СН'!$H$5-'СЕТ СН'!$H$21</f>
        <v>5303.1074833300008</v>
      </c>
      <c r="W90" s="36">
        <f>SUMIFS(СВЦЭМ!$D$39:$D$782,СВЦЭМ!$A$39:$A$782,$A90,СВЦЭМ!$B$39:$B$782,W$83)+'СЕТ СН'!$H$11+СВЦЭМ!$D$10+'СЕТ СН'!$H$5-'СЕТ СН'!$H$21</f>
        <v>5310.4116296299999</v>
      </c>
      <c r="X90" s="36">
        <f>SUMIFS(СВЦЭМ!$D$39:$D$782,СВЦЭМ!$A$39:$A$782,$A90,СВЦЭМ!$B$39:$B$782,X$83)+'СЕТ СН'!$H$11+СВЦЭМ!$D$10+'СЕТ СН'!$H$5-'СЕТ СН'!$H$21</f>
        <v>5327.6841600300004</v>
      </c>
      <c r="Y90" s="36">
        <f>SUMIFS(СВЦЭМ!$D$39:$D$782,СВЦЭМ!$A$39:$A$782,$A90,СВЦЭМ!$B$39:$B$782,Y$83)+'СЕТ СН'!$H$11+СВЦЭМ!$D$10+'СЕТ СН'!$H$5-'СЕТ СН'!$H$21</f>
        <v>5342.8055017500001</v>
      </c>
    </row>
    <row r="91" spans="1:27" ht="15.75" x14ac:dyDescent="0.2">
      <c r="A91" s="35">
        <f t="shared" si="2"/>
        <v>45299</v>
      </c>
      <c r="B91" s="36">
        <f>SUMIFS(СВЦЭМ!$D$39:$D$782,СВЦЭМ!$A$39:$A$782,$A91,СВЦЭМ!$B$39:$B$782,B$83)+'СЕТ СН'!$H$11+СВЦЭМ!$D$10+'СЕТ СН'!$H$5-'СЕТ СН'!$H$21</f>
        <v>5196.6900064700003</v>
      </c>
      <c r="C91" s="36">
        <f>SUMIFS(СВЦЭМ!$D$39:$D$782,СВЦЭМ!$A$39:$A$782,$A91,СВЦЭМ!$B$39:$B$782,C$83)+'СЕТ СН'!$H$11+СВЦЭМ!$D$10+'СЕТ СН'!$H$5-'СЕТ СН'!$H$21</f>
        <v>5218.9935700900005</v>
      </c>
      <c r="D91" s="36">
        <f>SUMIFS(СВЦЭМ!$D$39:$D$782,СВЦЭМ!$A$39:$A$782,$A91,СВЦЭМ!$B$39:$B$782,D$83)+'СЕТ СН'!$H$11+СВЦЭМ!$D$10+'СЕТ СН'!$H$5-'СЕТ СН'!$H$21</f>
        <v>5242.5036815900003</v>
      </c>
      <c r="E91" s="36">
        <f>SUMIFS(СВЦЭМ!$D$39:$D$782,СВЦЭМ!$A$39:$A$782,$A91,СВЦЭМ!$B$39:$B$782,E$83)+'СЕТ СН'!$H$11+СВЦЭМ!$D$10+'СЕТ СН'!$H$5-'СЕТ СН'!$H$21</f>
        <v>5253.9735825600001</v>
      </c>
      <c r="F91" s="36">
        <f>SUMIFS(СВЦЭМ!$D$39:$D$782,СВЦЭМ!$A$39:$A$782,$A91,СВЦЭМ!$B$39:$B$782,F$83)+'СЕТ СН'!$H$11+СВЦЭМ!$D$10+'СЕТ СН'!$H$5-'СЕТ СН'!$H$21</f>
        <v>5263.7437128000001</v>
      </c>
      <c r="G91" s="36">
        <f>SUMIFS(СВЦЭМ!$D$39:$D$782,СВЦЭМ!$A$39:$A$782,$A91,СВЦЭМ!$B$39:$B$782,G$83)+'СЕТ СН'!$H$11+СВЦЭМ!$D$10+'СЕТ СН'!$H$5-'СЕТ СН'!$H$21</f>
        <v>5254.5668105000004</v>
      </c>
      <c r="H91" s="36">
        <f>SUMIFS(СВЦЭМ!$D$39:$D$782,СВЦЭМ!$A$39:$A$782,$A91,СВЦЭМ!$B$39:$B$782,H$83)+'СЕТ СН'!$H$11+СВЦЭМ!$D$10+'СЕТ СН'!$H$5-'СЕТ СН'!$H$21</f>
        <v>5240.2322243600001</v>
      </c>
      <c r="I91" s="36">
        <f>SUMIFS(СВЦЭМ!$D$39:$D$782,СВЦЭМ!$A$39:$A$782,$A91,СВЦЭМ!$B$39:$B$782,I$83)+'СЕТ СН'!$H$11+СВЦЭМ!$D$10+'СЕТ СН'!$H$5-'СЕТ СН'!$H$21</f>
        <v>5229.81629109</v>
      </c>
      <c r="J91" s="36">
        <f>SUMIFS(СВЦЭМ!$D$39:$D$782,СВЦЭМ!$A$39:$A$782,$A91,СВЦЭМ!$B$39:$B$782,J$83)+'СЕТ СН'!$H$11+СВЦЭМ!$D$10+'СЕТ СН'!$H$5-'СЕТ СН'!$H$21</f>
        <v>5199.72747609</v>
      </c>
      <c r="K91" s="36">
        <f>SUMIFS(СВЦЭМ!$D$39:$D$782,СВЦЭМ!$A$39:$A$782,$A91,СВЦЭМ!$B$39:$B$782,K$83)+'СЕТ СН'!$H$11+СВЦЭМ!$D$10+'СЕТ СН'!$H$5-'СЕТ СН'!$H$21</f>
        <v>5188.8635817100003</v>
      </c>
      <c r="L91" s="36">
        <f>SUMIFS(СВЦЭМ!$D$39:$D$782,СВЦЭМ!$A$39:$A$782,$A91,СВЦЭМ!$B$39:$B$782,L$83)+'СЕТ СН'!$H$11+СВЦЭМ!$D$10+'СЕТ СН'!$H$5-'СЕТ СН'!$H$21</f>
        <v>5256.1138394600002</v>
      </c>
      <c r="M91" s="36">
        <f>SUMIFS(СВЦЭМ!$D$39:$D$782,СВЦЭМ!$A$39:$A$782,$A91,СВЦЭМ!$B$39:$B$782,M$83)+'СЕТ СН'!$H$11+СВЦЭМ!$D$10+'СЕТ СН'!$H$5-'СЕТ СН'!$H$21</f>
        <v>5244.5058943599997</v>
      </c>
      <c r="N91" s="36">
        <f>SUMIFS(СВЦЭМ!$D$39:$D$782,СВЦЭМ!$A$39:$A$782,$A91,СВЦЭМ!$B$39:$B$782,N$83)+'СЕТ СН'!$H$11+СВЦЭМ!$D$10+'СЕТ СН'!$H$5-'СЕТ СН'!$H$21</f>
        <v>5252.0891714300005</v>
      </c>
      <c r="O91" s="36">
        <f>SUMIFS(СВЦЭМ!$D$39:$D$782,СВЦЭМ!$A$39:$A$782,$A91,СВЦЭМ!$B$39:$B$782,O$83)+'СЕТ СН'!$H$11+СВЦЭМ!$D$10+'СЕТ СН'!$H$5-'СЕТ СН'!$H$21</f>
        <v>5266.53139216</v>
      </c>
      <c r="P91" s="36">
        <f>SUMIFS(СВЦЭМ!$D$39:$D$782,СВЦЭМ!$A$39:$A$782,$A91,СВЦЭМ!$B$39:$B$782,P$83)+'СЕТ СН'!$H$11+СВЦЭМ!$D$10+'СЕТ СН'!$H$5-'СЕТ СН'!$H$21</f>
        <v>5286.3217418000004</v>
      </c>
      <c r="Q91" s="36">
        <f>SUMIFS(СВЦЭМ!$D$39:$D$782,СВЦЭМ!$A$39:$A$782,$A91,СВЦЭМ!$B$39:$B$782,Q$83)+'СЕТ СН'!$H$11+СВЦЭМ!$D$10+'СЕТ СН'!$H$5-'СЕТ СН'!$H$21</f>
        <v>5290.2983120400004</v>
      </c>
      <c r="R91" s="36">
        <f>SUMIFS(СВЦЭМ!$D$39:$D$782,СВЦЭМ!$A$39:$A$782,$A91,СВЦЭМ!$B$39:$B$782,R$83)+'СЕТ СН'!$H$11+СВЦЭМ!$D$10+'СЕТ СН'!$H$5-'СЕТ СН'!$H$21</f>
        <v>5282.1895211500005</v>
      </c>
      <c r="S91" s="36">
        <f>SUMIFS(СВЦЭМ!$D$39:$D$782,СВЦЭМ!$A$39:$A$782,$A91,СВЦЭМ!$B$39:$B$782,S$83)+'СЕТ СН'!$H$11+СВЦЭМ!$D$10+'СЕТ СН'!$H$5-'СЕТ СН'!$H$21</f>
        <v>5256.0924978100002</v>
      </c>
      <c r="T91" s="36">
        <f>SUMIFS(СВЦЭМ!$D$39:$D$782,СВЦЭМ!$A$39:$A$782,$A91,СВЦЭМ!$B$39:$B$782,T$83)+'СЕТ СН'!$H$11+СВЦЭМ!$D$10+'СЕТ СН'!$H$5-'СЕТ СН'!$H$21</f>
        <v>5222.9721996200005</v>
      </c>
      <c r="U91" s="36">
        <f>SUMIFS(СВЦЭМ!$D$39:$D$782,СВЦЭМ!$A$39:$A$782,$A91,СВЦЭМ!$B$39:$B$782,U$83)+'СЕТ СН'!$H$11+СВЦЭМ!$D$10+'СЕТ СН'!$H$5-'СЕТ СН'!$H$21</f>
        <v>5234.5506293300004</v>
      </c>
      <c r="V91" s="36">
        <f>SUMIFS(СВЦЭМ!$D$39:$D$782,СВЦЭМ!$A$39:$A$782,$A91,СВЦЭМ!$B$39:$B$782,V$83)+'СЕТ СН'!$H$11+СВЦЭМ!$D$10+'СЕТ СН'!$H$5-'СЕТ СН'!$H$21</f>
        <v>5253.5518868600002</v>
      </c>
      <c r="W91" s="36">
        <f>SUMIFS(СВЦЭМ!$D$39:$D$782,СВЦЭМ!$A$39:$A$782,$A91,СВЦЭМ!$B$39:$B$782,W$83)+'СЕТ СН'!$H$11+СВЦЭМ!$D$10+'СЕТ СН'!$H$5-'СЕТ СН'!$H$21</f>
        <v>5250.57973855</v>
      </c>
      <c r="X91" s="36">
        <f>SUMIFS(СВЦЭМ!$D$39:$D$782,СВЦЭМ!$A$39:$A$782,$A91,СВЦЭМ!$B$39:$B$782,X$83)+'СЕТ СН'!$H$11+СВЦЭМ!$D$10+'СЕТ СН'!$H$5-'СЕТ СН'!$H$21</f>
        <v>5263.0040567200003</v>
      </c>
      <c r="Y91" s="36">
        <f>SUMIFS(СВЦЭМ!$D$39:$D$782,СВЦЭМ!$A$39:$A$782,$A91,СВЦЭМ!$B$39:$B$782,Y$83)+'СЕТ СН'!$H$11+СВЦЭМ!$D$10+'СЕТ СН'!$H$5-'СЕТ СН'!$H$21</f>
        <v>5272.4307999299999</v>
      </c>
    </row>
    <row r="92" spans="1:27" ht="15.75" x14ac:dyDescent="0.2">
      <c r="A92" s="35">
        <f t="shared" si="2"/>
        <v>45300</v>
      </c>
      <c r="B92" s="36">
        <f>SUMIFS(СВЦЭМ!$D$39:$D$782,СВЦЭМ!$A$39:$A$782,$A92,СВЦЭМ!$B$39:$B$782,B$83)+'СЕТ СН'!$H$11+СВЦЭМ!$D$10+'СЕТ СН'!$H$5-'СЕТ СН'!$H$21</f>
        <v>5279.4988429100003</v>
      </c>
      <c r="C92" s="36">
        <f>SUMIFS(СВЦЭМ!$D$39:$D$782,СВЦЭМ!$A$39:$A$782,$A92,СВЦЭМ!$B$39:$B$782,C$83)+'СЕТ СН'!$H$11+СВЦЭМ!$D$10+'СЕТ СН'!$H$5-'СЕТ СН'!$H$21</f>
        <v>5364.6388172000006</v>
      </c>
      <c r="D92" s="36">
        <f>SUMIFS(СВЦЭМ!$D$39:$D$782,СВЦЭМ!$A$39:$A$782,$A92,СВЦЭМ!$B$39:$B$782,D$83)+'СЕТ СН'!$H$11+СВЦЭМ!$D$10+'СЕТ СН'!$H$5-'СЕТ СН'!$H$21</f>
        <v>5426.6257276000006</v>
      </c>
      <c r="E92" s="36">
        <f>SUMIFS(СВЦЭМ!$D$39:$D$782,СВЦЭМ!$A$39:$A$782,$A92,СВЦЭМ!$B$39:$B$782,E$83)+'СЕТ СН'!$H$11+СВЦЭМ!$D$10+'СЕТ СН'!$H$5-'СЕТ СН'!$H$21</f>
        <v>5446.7634607700002</v>
      </c>
      <c r="F92" s="36">
        <f>SUMIFS(СВЦЭМ!$D$39:$D$782,СВЦЭМ!$A$39:$A$782,$A92,СВЦЭМ!$B$39:$B$782,F$83)+'СЕТ СН'!$H$11+СВЦЭМ!$D$10+'СЕТ СН'!$H$5-'СЕТ СН'!$H$21</f>
        <v>5444.5752291999997</v>
      </c>
      <c r="G92" s="36">
        <f>SUMIFS(СВЦЭМ!$D$39:$D$782,СВЦЭМ!$A$39:$A$782,$A92,СВЦЭМ!$B$39:$B$782,G$83)+'СЕТ СН'!$H$11+СВЦЭМ!$D$10+'СЕТ СН'!$H$5-'СЕТ СН'!$H$21</f>
        <v>5430.9549652300002</v>
      </c>
      <c r="H92" s="36">
        <f>SUMIFS(СВЦЭМ!$D$39:$D$782,СВЦЭМ!$A$39:$A$782,$A92,СВЦЭМ!$B$39:$B$782,H$83)+'СЕТ СН'!$H$11+СВЦЭМ!$D$10+'СЕТ СН'!$H$5-'СЕТ СН'!$H$21</f>
        <v>5372.22516094</v>
      </c>
      <c r="I92" s="36">
        <f>SUMIFS(СВЦЭМ!$D$39:$D$782,СВЦЭМ!$A$39:$A$782,$A92,СВЦЭМ!$B$39:$B$782,I$83)+'СЕТ СН'!$H$11+СВЦЭМ!$D$10+'СЕТ СН'!$H$5-'СЕТ СН'!$H$21</f>
        <v>5337.7237452500003</v>
      </c>
      <c r="J92" s="36">
        <f>SUMIFS(СВЦЭМ!$D$39:$D$782,СВЦЭМ!$A$39:$A$782,$A92,СВЦЭМ!$B$39:$B$782,J$83)+'СЕТ СН'!$H$11+СВЦЭМ!$D$10+'СЕТ СН'!$H$5-'СЕТ СН'!$H$21</f>
        <v>5324.7921784</v>
      </c>
      <c r="K92" s="36">
        <f>SUMIFS(СВЦЭМ!$D$39:$D$782,СВЦЭМ!$A$39:$A$782,$A92,СВЦЭМ!$B$39:$B$782,K$83)+'СЕТ СН'!$H$11+СВЦЭМ!$D$10+'СЕТ СН'!$H$5-'СЕТ СН'!$H$21</f>
        <v>5307.1903990600003</v>
      </c>
      <c r="L92" s="36">
        <f>SUMIFS(СВЦЭМ!$D$39:$D$782,СВЦЭМ!$A$39:$A$782,$A92,СВЦЭМ!$B$39:$B$782,L$83)+'СЕТ СН'!$H$11+СВЦЭМ!$D$10+'СЕТ СН'!$H$5-'СЕТ СН'!$H$21</f>
        <v>5293.3981135600006</v>
      </c>
      <c r="M92" s="36">
        <f>SUMIFS(СВЦЭМ!$D$39:$D$782,СВЦЭМ!$A$39:$A$782,$A92,СВЦЭМ!$B$39:$B$782,M$83)+'СЕТ СН'!$H$11+СВЦЭМ!$D$10+'СЕТ СН'!$H$5-'СЕТ СН'!$H$21</f>
        <v>5306.6645857800004</v>
      </c>
      <c r="N92" s="36">
        <f>SUMIFS(СВЦЭМ!$D$39:$D$782,СВЦЭМ!$A$39:$A$782,$A92,СВЦЭМ!$B$39:$B$782,N$83)+'СЕТ СН'!$H$11+СВЦЭМ!$D$10+'СЕТ СН'!$H$5-'СЕТ СН'!$H$21</f>
        <v>5320.6503869000007</v>
      </c>
      <c r="O92" s="36">
        <f>SUMIFS(СВЦЭМ!$D$39:$D$782,СВЦЭМ!$A$39:$A$782,$A92,СВЦЭМ!$B$39:$B$782,O$83)+'СЕТ СН'!$H$11+СВЦЭМ!$D$10+'СЕТ СН'!$H$5-'СЕТ СН'!$H$21</f>
        <v>5319.1172347199999</v>
      </c>
      <c r="P92" s="36">
        <f>SUMIFS(СВЦЭМ!$D$39:$D$782,СВЦЭМ!$A$39:$A$782,$A92,СВЦЭМ!$B$39:$B$782,P$83)+'СЕТ СН'!$H$11+СВЦЭМ!$D$10+'СЕТ СН'!$H$5-'СЕТ СН'!$H$21</f>
        <v>5337.9395654700002</v>
      </c>
      <c r="Q92" s="36">
        <f>SUMIFS(СВЦЭМ!$D$39:$D$782,СВЦЭМ!$A$39:$A$782,$A92,СВЦЭМ!$B$39:$B$782,Q$83)+'СЕТ СН'!$H$11+СВЦЭМ!$D$10+'СЕТ СН'!$H$5-'СЕТ СН'!$H$21</f>
        <v>5341.7137894300004</v>
      </c>
      <c r="R92" s="36">
        <f>SUMIFS(СВЦЭМ!$D$39:$D$782,СВЦЭМ!$A$39:$A$782,$A92,СВЦЭМ!$B$39:$B$782,R$83)+'СЕТ СН'!$H$11+СВЦЭМ!$D$10+'СЕТ СН'!$H$5-'СЕТ СН'!$H$21</f>
        <v>5332.6503584000002</v>
      </c>
      <c r="S92" s="36">
        <f>SUMIFS(СВЦЭМ!$D$39:$D$782,СВЦЭМ!$A$39:$A$782,$A92,СВЦЭМ!$B$39:$B$782,S$83)+'СЕТ СН'!$H$11+СВЦЭМ!$D$10+'СЕТ СН'!$H$5-'СЕТ СН'!$H$21</f>
        <v>5315.06132015</v>
      </c>
      <c r="T92" s="36">
        <f>SUMIFS(СВЦЭМ!$D$39:$D$782,СВЦЭМ!$A$39:$A$782,$A92,СВЦЭМ!$B$39:$B$782,T$83)+'СЕТ СН'!$H$11+СВЦЭМ!$D$10+'СЕТ СН'!$H$5-'СЕТ СН'!$H$21</f>
        <v>5286.2608879100007</v>
      </c>
      <c r="U92" s="36">
        <f>SUMIFS(СВЦЭМ!$D$39:$D$782,СВЦЭМ!$A$39:$A$782,$A92,СВЦЭМ!$B$39:$B$782,U$83)+'СЕТ СН'!$H$11+СВЦЭМ!$D$10+'СЕТ СН'!$H$5-'СЕТ СН'!$H$21</f>
        <v>5297.99154602</v>
      </c>
      <c r="V92" s="36">
        <f>SUMIFS(СВЦЭМ!$D$39:$D$782,СВЦЭМ!$A$39:$A$782,$A92,СВЦЭМ!$B$39:$B$782,V$83)+'СЕТ СН'!$H$11+СВЦЭМ!$D$10+'СЕТ СН'!$H$5-'СЕТ СН'!$H$21</f>
        <v>5309.8665902600005</v>
      </c>
      <c r="W92" s="36">
        <f>SUMIFS(СВЦЭМ!$D$39:$D$782,СВЦЭМ!$A$39:$A$782,$A92,СВЦЭМ!$B$39:$B$782,W$83)+'СЕТ СН'!$H$11+СВЦЭМ!$D$10+'СЕТ СН'!$H$5-'СЕТ СН'!$H$21</f>
        <v>5317.6755628500005</v>
      </c>
      <c r="X92" s="36">
        <f>SUMIFS(СВЦЭМ!$D$39:$D$782,СВЦЭМ!$A$39:$A$782,$A92,СВЦЭМ!$B$39:$B$782,X$83)+'СЕТ СН'!$H$11+СВЦЭМ!$D$10+'СЕТ СН'!$H$5-'СЕТ СН'!$H$21</f>
        <v>5332.4975715400005</v>
      </c>
      <c r="Y92" s="36">
        <f>SUMIFS(СВЦЭМ!$D$39:$D$782,СВЦЭМ!$A$39:$A$782,$A92,СВЦЭМ!$B$39:$B$782,Y$83)+'СЕТ СН'!$H$11+СВЦЭМ!$D$10+'СЕТ СН'!$H$5-'СЕТ СН'!$H$21</f>
        <v>5351.5946068499998</v>
      </c>
    </row>
    <row r="93" spans="1:27" ht="15.75" x14ac:dyDescent="0.2">
      <c r="A93" s="35">
        <f t="shared" si="2"/>
        <v>45301</v>
      </c>
      <c r="B93" s="36">
        <f>SUMIFS(СВЦЭМ!$D$39:$D$782,СВЦЭМ!$A$39:$A$782,$A93,СВЦЭМ!$B$39:$B$782,B$83)+'СЕТ СН'!$H$11+СВЦЭМ!$D$10+'СЕТ СН'!$H$5-'СЕТ СН'!$H$21</f>
        <v>5347.0504849700001</v>
      </c>
      <c r="C93" s="36">
        <f>SUMIFS(СВЦЭМ!$D$39:$D$782,СВЦЭМ!$A$39:$A$782,$A93,СВЦЭМ!$B$39:$B$782,C$83)+'СЕТ СН'!$H$11+СВЦЭМ!$D$10+'СЕТ СН'!$H$5-'СЕТ СН'!$H$21</f>
        <v>5386.2471123000005</v>
      </c>
      <c r="D93" s="36">
        <f>SUMIFS(СВЦЭМ!$D$39:$D$782,СВЦЭМ!$A$39:$A$782,$A93,СВЦЭМ!$B$39:$B$782,D$83)+'СЕТ СН'!$H$11+СВЦЭМ!$D$10+'СЕТ СН'!$H$5-'СЕТ СН'!$H$21</f>
        <v>5416.3235950100006</v>
      </c>
      <c r="E93" s="36">
        <f>SUMIFS(СВЦЭМ!$D$39:$D$782,СВЦЭМ!$A$39:$A$782,$A93,СВЦЭМ!$B$39:$B$782,E$83)+'СЕТ СН'!$H$11+СВЦЭМ!$D$10+'СЕТ СН'!$H$5-'СЕТ СН'!$H$21</f>
        <v>5431.5904398700004</v>
      </c>
      <c r="F93" s="36">
        <f>SUMIFS(СВЦЭМ!$D$39:$D$782,СВЦЭМ!$A$39:$A$782,$A93,СВЦЭМ!$B$39:$B$782,F$83)+'СЕТ СН'!$H$11+СВЦЭМ!$D$10+'СЕТ СН'!$H$5-'СЕТ СН'!$H$21</f>
        <v>5425.7900475799997</v>
      </c>
      <c r="G93" s="36">
        <f>SUMIFS(СВЦЭМ!$D$39:$D$782,СВЦЭМ!$A$39:$A$782,$A93,СВЦЭМ!$B$39:$B$782,G$83)+'СЕТ СН'!$H$11+СВЦЭМ!$D$10+'СЕТ СН'!$H$5-'СЕТ СН'!$H$21</f>
        <v>5406.2246384700002</v>
      </c>
      <c r="H93" s="36">
        <f>SUMIFS(СВЦЭМ!$D$39:$D$782,СВЦЭМ!$A$39:$A$782,$A93,СВЦЭМ!$B$39:$B$782,H$83)+'СЕТ СН'!$H$11+СВЦЭМ!$D$10+'СЕТ СН'!$H$5-'СЕТ СН'!$H$21</f>
        <v>5350.0787743600004</v>
      </c>
      <c r="I93" s="36">
        <f>SUMIFS(СВЦЭМ!$D$39:$D$782,СВЦЭМ!$A$39:$A$782,$A93,СВЦЭМ!$B$39:$B$782,I$83)+'СЕТ СН'!$H$11+СВЦЭМ!$D$10+'СЕТ СН'!$H$5-'СЕТ СН'!$H$21</f>
        <v>5311.1595179800006</v>
      </c>
      <c r="J93" s="36">
        <f>SUMIFS(СВЦЭМ!$D$39:$D$782,СВЦЭМ!$A$39:$A$782,$A93,СВЦЭМ!$B$39:$B$782,J$83)+'СЕТ СН'!$H$11+СВЦЭМ!$D$10+'СЕТ СН'!$H$5-'СЕТ СН'!$H$21</f>
        <v>5321.8966037400005</v>
      </c>
      <c r="K93" s="36">
        <f>SUMIFS(СВЦЭМ!$D$39:$D$782,СВЦЭМ!$A$39:$A$782,$A93,СВЦЭМ!$B$39:$B$782,K$83)+'СЕТ СН'!$H$11+СВЦЭМ!$D$10+'СЕТ СН'!$H$5-'СЕТ СН'!$H$21</f>
        <v>5303.0752393100001</v>
      </c>
      <c r="L93" s="36">
        <f>SUMIFS(СВЦЭМ!$D$39:$D$782,СВЦЭМ!$A$39:$A$782,$A93,СВЦЭМ!$B$39:$B$782,L$83)+'СЕТ СН'!$H$11+СВЦЭМ!$D$10+'СЕТ СН'!$H$5-'СЕТ СН'!$H$21</f>
        <v>5289.5920664900004</v>
      </c>
      <c r="M93" s="36">
        <f>SUMIFS(СВЦЭМ!$D$39:$D$782,СВЦЭМ!$A$39:$A$782,$A93,СВЦЭМ!$B$39:$B$782,M$83)+'СЕТ СН'!$H$11+СВЦЭМ!$D$10+'СЕТ СН'!$H$5-'СЕТ СН'!$H$21</f>
        <v>5292.8060416200005</v>
      </c>
      <c r="N93" s="36">
        <f>SUMIFS(СВЦЭМ!$D$39:$D$782,СВЦЭМ!$A$39:$A$782,$A93,СВЦЭМ!$B$39:$B$782,N$83)+'СЕТ СН'!$H$11+СВЦЭМ!$D$10+'СЕТ СН'!$H$5-'СЕТ СН'!$H$21</f>
        <v>5281.8074190300003</v>
      </c>
      <c r="O93" s="36">
        <f>SUMIFS(СВЦЭМ!$D$39:$D$782,СВЦЭМ!$A$39:$A$782,$A93,СВЦЭМ!$B$39:$B$782,O$83)+'СЕТ СН'!$H$11+СВЦЭМ!$D$10+'СЕТ СН'!$H$5-'СЕТ СН'!$H$21</f>
        <v>5287.4967142400001</v>
      </c>
      <c r="P93" s="36">
        <f>SUMIFS(СВЦЭМ!$D$39:$D$782,СВЦЭМ!$A$39:$A$782,$A93,СВЦЭМ!$B$39:$B$782,P$83)+'СЕТ СН'!$H$11+СВЦЭМ!$D$10+'СЕТ СН'!$H$5-'СЕТ СН'!$H$21</f>
        <v>5300.3934366700005</v>
      </c>
      <c r="Q93" s="36">
        <f>SUMIFS(СВЦЭМ!$D$39:$D$782,СВЦЭМ!$A$39:$A$782,$A93,СВЦЭМ!$B$39:$B$782,Q$83)+'СЕТ СН'!$H$11+СВЦЭМ!$D$10+'СЕТ СН'!$H$5-'СЕТ СН'!$H$21</f>
        <v>5292.4635823300005</v>
      </c>
      <c r="R93" s="36">
        <f>SUMIFS(СВЦЭМ!$D$39:$D$782,СВЦЭМ!$A$39:$A$782,$A93,СВЦЭМ!$B$39:$B$782,R$83)+'СЕТ СН'!$H$11+СВЦЭМ!$D$10+'СЕТ СН'!$H$5-'СЕТ СН'!$H$21</f>
        <v>5297.7683610800004</v>
      </c>
      <c r="S93" s="36">
        <f>SUMIFS(СВЦЭМ!$D$39:$D$782,СВЦЭМ!$A$39:$A$782,$A93,СВЦЭМ!$B$39:$B$782,S$83)+'СЕТ СН'!$H$11+СВЦЭМ!$D$10+'СЕТ СН'!$H$5-'СЕТ СН'!$H$21</f>
        <v>5279.0245688499999</v>
      </c>
      <c r="T93" s="36">
        <f>SUMIFS(СВЦЭМ!$D$39:$D$782,СВЦЭМ!$A$39:$A$782,$A93,СВЦЭМ!$B$39:$B$782,T$83)+'СЕТ СН'!$H$11+СВЦЭМ!$D$10+'СЕТ СН'!$H$5-'СЕТ СН'!$H$21</f>
        <v>5260.0660506500008</v>
      </c>
      <c r="U93" s="36">
        <f>SUMIFS(СВЦЭМ!$D$39:$D$782,СВЦЭМ!$A$39:$A$782,$A93,СВЦЭМ!$B$39:$B$782,U$83)+'СЕТ СН'!$H$11+СВЦЭМ!$D$10+'СЕТ СН'!$H$5-'СЕТ СН'!$H$21</f>
        <v>5275.25540181</v>
      </c>
      <c r="V93" s="36">
        <f>SUMIFS(СВЦЭМ!$D$39:$D$782,СВЦЭМ!$A$39:$A$782,$A93,СВЦЭМ!$B$39:$B$782,V$83)+'СЕТ СН'!$H$11+СВЦЭМ!$D$10+'СЕТ СН'!$H$5-'СЕТ СН'!$H$21</f>
        <v>5292.3915442500002</v>
      </c>
      <c r="W93" s="36">
        <f>SUMIFS(СВЦЭМ!$D$39:$D$782,СВЦЭМ!$A$39:$A$782,$A93,СВЦЭМ!$B$39:$B$782,W$83)+'СЕТ СН'!$H$11+СВЦЭМ!$D$10+'СЕТ СН'!$H$5-'СЕТ СН'!$H$21</f>
        <v>5290.45539672</v>
      </c>
      <c r="X93" s="36">
        <f>SUMIFS(СВЦЭМ!$D$39:$D$782,СВЦЭМ!$A$39:$A$782,$A93,СВЦЭМ!$B$39:$B$782,X$83)+'СЕТ СН'!$H$11+СВЦЭМ!$D$10+'СЕТ СН'!$H$5-'СЕТ СН'!$H$21</f>
        <v>5310.7545176500007</v>
      </c>
      <c r="Y93" s="36">
        <f>SUMIFS(СВЦЭМ!$D$39:$D$782,СВЦЭМ!$A$39:$A$782,$A93,СВЦЭМ!$B$39:$B$782,Y$83)+'СЕТ СН'!$H$11+СВЦЭМ!$D$10+'СЕТ СН'!$H$5-'СЕТ СН'!$H$21</f>
        <v>5334.5044205800004</v>
      </c>
    </row>
    <row r="94" spans="1:27" ht="15.75" x14ac:dyDescent="0.2">
      <c r="A94" s="35">
        <f t="shared" si="2"/>
        <v>45302</v>
      </c>
      <c r="B94" s="36">
        <f>SUMIFS(СВЦЭМ!$D$39:$D$782,СВЦЭМ!$A$39:$A$782,$A94,СВЦЭМ!$B$39:$B$782,B$83)+'СЕТ СН'!$H$11+СВЦЭМ!$D$10+'СЕТ СН'!$H$5-'СЕТ СН'!$H$21</f>
        <v>5362.8840582600005</v>
      </c>
      <c r="C94" s="36">
        <f>SUMIFS(СВЦЭМ!$D$39:$D$782,СВЦЭМ!$A$39:$A$782,$A94,СВЦЭМ!$B$39:$B$782,C$83)+'СЕТ СН'!$H$11+СВЦЭМ!$D$10+'СЕТ СН'!$H$5-'СЕТ СН'!$H$21</f>
        <v>5402.5615686400006</v>
      </c>
      <c r="D94" s="36">
        <f>SUMIFS(СВЦЭМ!$D$39:$D$782,СВЦЭМ!$A$39:$A$782,$A94,СВЦЭМ!$B$39:$B$782,D$83)+'СЕТ СН'!$H$11+СВЦЭМ!$D$10+'СЕТ СН'!$H$5-'СЕТ СН'!$H$21</f>
        <v>5420.8544332199999</v>
      </c>
      <c r="E94" s="36">
        <f>SUMIFS(СВЦЭМ!$D$39:$D$782,СВЦЭМ!$A$39:$A$782,$A94,СВЦЭМ!$B$39:$B$782,E$83)+'СЕТ СН'!$H$11+СВЦЭМ!$D$10+'СЕТ СН'!$H$5-'СЕТ СН'!$H$21</f>
        <v>5442.7551382800002</v>
      </c>
      <c r="F94" s="36">
        <f>SUMIFS(СВЦЭМ!$D$39:$D$782,СВЦЭМ!$A$39:$A$782,$A94,СВЦЭМ!$B$39:$B$782,F$83)+'СЕТ СН'!$H$11+СВЦЭМ!$D$10+'СЕТ СН'!$H$5-'СЕТ СН'!$H$21</f>
        <v>5439.1380757400002</v>
      </c>
      <c r="G94" s="36">
        <f>SUMIFS(СВЦЭМ!$D$39:$D$782,СВЦЭМ!$A$39:$A$782,$A94,СВЦЭМ!$B$39:$B$782,G$83)+'СЕТ СН'!$H$11+СВЦЭМ!$D$10+'СЕТ СН'!$H$5-'СЕТ СН'!$H$21</f>
        <v>5421.7553117300004</v>
      </c>
      <c r="H94" s="36">
        <f>SUMIFS(СВЦЭМ!$D$39:$D$782,СВЦЭМ!$A$39:$A$782,$A94,СВЦЭМ!$B$39:$B$782,H$83)+'СЕТ СН'!$H$11+СВЦЭМ!$D$10+'СЕТ СН'!$H$5-'СЕТ СН'!$H$21</f>
        <v>5368.8511127600004</v>
      </c>
      <c r="I94" s="36">
        <f>SUMIFS(СВЦЭМ!$D$39:$D$782,СВЦЭМ!$A$39:$A$782,$A94,СВЦЭМ!$B$39:$B$782,I$83)+'СЕТ СН'!$H$11+СВЦЭМ!$D$10+'СЕТ СН'!$H$5-'СЕТ СН'!$H$21</f>
        <v>5329.3007596300004</v>
      </c>
      <c r="J94" s="36">
        <f>SUMIFS(СВЦЭМ!$D$39:$D$782,СВЦЭМ!$A$39:$A$782,$A94,СВЦЭМ!$B$39:$B$782,J$83)+'СЕТ СН'!$H$11+СВЦЭМ!$D$10+'СЕТ СН'!$H$5-'СЕТ СН'!$H$21</f>
        <v>5316.2246069600005</v>
      </c>
      <c r="K94" s="36">
        <f>SUMIFS(СВЦЭМ!$D$39:$D$782,СВЦЭМ!$A$39:$A$782,$A94,СВЦЭМ!$B$39:$B$782,K$83)+'СЕТ СН'!$H$11+СВЦЭМ!$D$10+'СЕТ СН'!$H$5-'СЕТ СН'!$H$21</f>
        <v>5303.1157431299998</v>
      </c>
      <c r="L94" s="36">
        <f>SUMIFS(СВЦЭМ!$D$39:$D$782,СВЦЭМ!$A$39:$A$782,$A94,СВЦЭМ!$B$39:$B$782,L$83)+'СЕТ СН'!$H$11+СВЦЭМ!$D$10+'СЕТ СН'!$H$5-'СЕТ СН'!$H$21</f>
        <v>5287.8690709300008</v>
      </c>
      <c r="M94" s="36">
        <f>SUMIFS(СВЦЭМ!$D$39:$D$782,СВЦЭМ!$A$39:$A$782,$A94,СВЦЭМ!$B$39:$B$782,M$83)+'СЕТ СН'!$H$11+СВЦЭМ!$D$10+'СЕТ СН'!$H$5-'СЕТ СН'!$H$21</f>
        <v>5295.3157823500005</v>
      </c>
      <c r="N94" s="36">
        <f>SUMIFS(СВЦЭМ!$D$39:$D$782,СВЦЭМ!$A$39:$A$782,$A94,СВЦЭМ!$B$39:$B$782,N$83)+'СЕТ СН'!$H$11+СВЦЭМ!$D$10+'СЕТ СН'!$H$5-'СЕТ СН'!$H$21</f>
        <v>5295.4823163000001</v>
      </c>
      <c r="O94" s="36">
        <f>SUMIFS(СВЦЭМ!$D$39:$D$782,СВЦЭМ!$A$39:$A$782,$A94,СВЦЭМ!$B$39:$B$782,O$83)+'СЕТ СН'!$H$11+СВЦЭМ!$D$10+'СЕТ СН'!$H$5-'СЕТ СН'!$H$21</f>
        <v>5310.4780693700004</v>
      </c>
      <c r="P94" s="36">
        <f>SUMIFS(СВЦЭМ!$D$39:$D$782,СВЦЭМ!$A$39:$A$782,$A94,СВЦЭМ!$B$39:$B$782,P$83)+'СЕТ СН'!$H$11+СВЦЭМ!$D$10+'СЕТ СН'!$H$5-'СЕТ СН'!$H$21</f>
        <v>5313.3475152700003</v>
      </c>
      <c r="Q94" s="36">
        <f>SUMIFS(СВЦЭМ!$D$39:$D$782,СВЦЭМ!$A$39:$A$782,$A94,СВЦЭМ!$B$39:$B$782,Q$83)+'СЕТ СН'!$H$11+СВЦЭМ!$D$10+'СЕТ СН'!$H$5-'СЕТ СН'!$H$21</f>
        <v>5325.5348324400002</v>
      </c>
      <c r="R94" s="36">
        <f>SUMIFS(СВЦЭМ!$D$39:$D$782,СВЦЭМ!$A$39:$A$782,$A94,СВЦЭМ!$B$39:$B$782,R$83)+'СЕТ СН'!$H$11+СВЦЭМ!$D$10+'СЕТ СН'!$H$5-'СЕТ СН'!$H$21</f>
        <v>5314.9640049</v>
      </c>
      <c r="S94" s="36">
        <f>SUMIFS(СВЦЭМ!$D$39:$D$782,СВЦЭМ!$A$39:$A$782,$A94,СВЦЭМ!$B$39:$B$782,S$83)+'СЕТ СН'!$H$11+СВЦЭМ!$D$10+'СЕТ СН'!$H$5-'СЕТ СН'!$H$21</f>
        <v>5286.9683885900004</v>
      </c>
      <c r="T94" s="36">
        <f>SUMIFS(СВЦЭМ!$D$39:$D$782,СВЦЭМ!$A$39:$A$782,$A94,СВЦЭМ!$B$39:$B$782,T$83)+'СЕТ СН'!$H$11+СВЦЭМ!$D$10+'СЕТ СН'!$H$5-'СЕТ СН'!$H$21</f>
        <v>5269.7219128900006</v>
      </c>
      <c r="U94" s="36">
        <f>SUMIFS(СВЦЭМ!$D$39:$D$782,СВЦЭМ!$A$39:$A$782,$A94,СВЦЭМ!$B$39:$B$782,U$83)+'СЕТ СН'!$H$11+СВЦЭМ!$D$10+'СЕТ СН'!$H$5-'СЕТ СН'!$H$21</f>
        <v>5292.6983585400003</v>
      </c>
      <c r="V94" s="36">
        <f>SUMIFS(СВЦЭМ!$D$39:$D$782,СВЦЭМ!$A$39:$A$782,$A94,СВЦЭМ!$B$39:$B$782,V$83)+'СЕТ СН'!$H$11+СВЦЭМ!$D$10+'СЕТ СН'!$H$5-'СЕТ СН'!$H$21</f>
        <v>5316.3615307500004</v>
      </c>
      <c r="W94" s="36">
        <f>SUMIFS(СВЦЭМ!$D$39:$D$782,СВЦЭМ!$A$39:$A$782,$A94,СВЦЭМ!$B$39:$B$782,W$83)+'СЕТ СН'!$H$11+СВЦЭМ!$D$10+'СЕТ СН'!$H$5-'СЕТ СН'!$H$21</f>
        <v>5319.8526818299997</v>
      </c>
      <c r="X94" s="36">
        <f>SUMIFS(СВЦЭМ!$D$39:$D$782,СВЦЭМ!$A$39:$A$782,$A94,СВЦЭМ!$B$39:$B$782,X$83)+'СЕТ СН'!$H$11+СВЦЭМ!$D$10+'СЕТ СН'!$H$5-'СЕТ СН'!$H$21</f>
        <v>5345.1403284900007</v>
      </c>
      <c r="Y94" s="36">
        <f>SUMIFS(СВЦЭМ!$D$39:$D$782,СВЦЭМ!$A$39:$A$782,$A94,СВЦЭМ!$B$39:$B$782,Y$83)+'СЕТ СН'!$H$11+СВЦЭМ!$D$10+'СЕТ СН'!$H$5-'СЕТ СН'!$H$21</f>
        <v>5376.0749722199998</v>
      </c>
    </row>
    <row r="95" spans="1:27" ht="15.75" x14ac:dyDescent="0.2">
      <c r="A95" s="35">
        <f t="shared" si="2"/>
        <v>45303</v>
      </c>
      <c r="B95" s="36">
        <f>SUMIFS(СВЦЭМ!$D$39:$D$782,СВЦЭМ!$A$39:$A$782,$A95,СВЦЭМ!$B$39:$B$782,B$83)+'СЕТ СН'!$H$11+СВЦЭМ!$D$10+'СЕТ СН'!$H$5-'СЕТ СН'!$H$21</f>
        <v>5406.4374397700003</v>
      </c>
      <c r="C95" s="36">
        <f>SUMIFS(СВЦЭМ!$D$39:$D$782,СВЦЭМ!$A$39:$A$782,$A95,СВЦЭМ!$B$39:$B$782,C$83)+'СЕТ СН'!$H$11+СВЦЭМ!$D$10+'СЕТ СН'!$H$5-'СЕТ СН'!$H$21</f>
        <v>5444.1137706700001</v>
      </c>
      <c r="D95" s="36">
        <f>SUMIFS(СВЦЭМ!$D$39:$D$782,СВЦЭМ!$A$39:$A$782,$A95,СВЦЭМ!$B$39:$B$782,D$83)+'СЕТ СН'!$H$11+СВЦЭМ!$D$10+'СЕТ СН'!$H$5-'СЕТ СН'!$H$21</f>
        <v>5458.38228411</v>
      </c>
      <c r="E95" s="36">
        <f>SUMIFS(СВЦЭМ!$D$39:$D$782,СВЦЭМ!$A$39:$A$782,$A95,СВЦЭМ!$B$39:$B$782,E$83)+'СЕТ СН'!$H$11+СВЦЭМ!$D$10+'СЕТ СН'!$H$5-'СЕТ СН'!$H$21</f>
        <v>5471.3337773700005</v>
      </c>
      <c r="F95" s="36">
        <f>SUMIFS(СВЦЭМ!$D$39:$D$782,СВЦЭМ!$A$39:$A$782,$A95,СВЦЭМ!$B$39:$B$782,F$83)+'СЕТ СН'!$H$11+СВЦЭМ!$D$10+'СЕТ СН'!$H$5-'СЕТ СН'!$H$21</f>
        <v>5470.5528645600007</v>
      </c>
      <c r="G95" s="36">
        <f>SUMIFS(СВЦЭМ!$D$39:$D$782,СВЦЭМ!$A$39:$A$782,$A95,СВЦЭМ!$B$39:$B$782,G$83)+'СЕТ СН'!$H$11+СВЦЭМ!$D$10+'СЕТ СН'!$H$5-'СЕТ СН'!$H$21</f>
        <v>5444.85898275</v>
      </c>
      <c r="H95" s="36">
        <f>SUMIFS(СВЦЭМ!$D$39:$D$782,СВЦЭМ!$A$39:$A$782,$A95,СВЦЭМ!$B$39:$B$782,H$83)+'СЕТ СН'!$H$11+СВЦЭМ!$D$10+'СЕТ СН'!$H$5-'СЕТ СН'!$H$21</f>
        <v>5395.3699272400008</v>
      </c>
      <c r="I95" s="36">
        <f>SUMIFS(СВЦЭМ!$D$39:$D$782,СВЦЭМ!$A$39:$A$782,$A95,СВЦЭМ!$B$39:$B$782,I$83)+'СЕТ СН'!$H$11+СВЦЭМ!$D$10+'СЕТ СН'!$H$5-'СЕТ СН'!$H$21</f>
        <v>5376.6652740600002</v>
      </c>
      <c r="J95" s="36">
        <f>SUMIFS(СВЦЭМ!$D$39:$D$782,СВЦЭМ!$A$39:$A$782,$A95,СВЦЭМ!$B$39:$B$782,J$83)+'СЕТ СН'!$H$11+СВЦЭМ!$D$10+'СЕТ СН'!$H$5-'СЕТ СН'!$H$21</f>
        <v>5345.0632273600004</v>
      </c>
      <c r="K95" s="36">
        <f>SUMIFS(СВЦЭМ!$D$39:$D$782,СВЦЭМ!$A$39:$A$782,$A95,СВЦЭМ!$B$39:$B$782,K$83)+'СЕТ СН'!$H$11+СВЦЭМ!$D$10+'СЕТ СН'!$H$5-'СЕТ СН'!$H$21</f>
        <v>5324.7097680400002</v>
      </c>
      <c r="L95" s="36">
        <f>SUMIFS(СВЦЭМ!$D$39:$D$782,СВЦЭМ!$A$39:$A$782,$A95,СВЦЭМ!$B$39:$B$782,L$83)+'СЕТ СН'!$H$11+СВЦЭМ!$D$10+'СЕТ СН'!$H$5-'СЕТ СН'!$H$21</f>
        <v>5305.8636630700003</v>
      </c>
      <c r="M95" s="36">
        <f>SUMIFS(СВЦЭМ!$D$39:$D$782,СВЦЭМ!$A$39:$A$782,$A95,СВЦЭМ!$B$39:$B$782,M$83)+'СЕТ СН'!$H$11+СВЦЭМ!$D$10+'СЕТ СН'!$H$5-'СЕТ СН'!$H$21</f>
        <v>5323.69944467</v>
      </c>
      <c r="N95" s="36">
        <f>SUMIFS(СВЦЭМ!$D$39:$D$782,СВЦЭМ!$A$39:$A$782,$A95,СВЦЭМ!$B$39:$B$782,N$83)+'СЕТ СН'!$H$11+СВЦЭМ!$D$10+'СЕТ СН'!$H$5-'СЕТ СН'!$H$21</f>
        <v>5347.6674063</v>
      </c>
      <c r="O95" s="36">
        <f>SUMIFS(СВЦЭМ!$D$39:$D$782,СВЦЭМ!$A$39:$A$782,$A95,СВЦЭМ!$B$39:$B$782,O$83)+'СЕТ СН'!$H$11+СВЦЭМ!$D$10+'СЕТ СН'!$H$5-'СЕТ СН'!$H$21</f>
        <v>5358.9260299100006</v>
      </c>
      <c r="P95" s="36">
        <f>SUMIFS(СВЦЭМ!$D$39:$D$782,СВЦЭМ!$A$39:$A$782,$A95,СВЦЭМ!$B$39:$B$782,P$83)+'СЕТ СН'!$H$11+СВЦЭМ!$D$10+'СЕТ СН'!$H$5-'СЕТ СН'!$H$21</f>
        <v>5362.4568489600006</v>
      </c>
      <c r="Q95" s="36">
        <f>SUMIFS(СВЦЭМ!$D$39:$D$782,СВЦЭМ!$A$39:$A$782,$A95,СВЦЭМ!$B$39:$B$782,Q$83)+'СЕТ СН'!$H$11+СВЦЭМ!$D$10+'СЕТ СН'!$H$5-'СЕТ СН'!$H$21</f>
        <v>5371.8402700900006</v>
      </c>
      <c r="R95" s="36">
        <f>SUMIFS(СВЦЭМ!$D$39:$D$782,СВЦЭМ!$A$39:$A$782,$A95,СВЦЭМ!$B$39:$B$782,R$83)+'СЕТ СН'!$H$11+СВЦЭМ!$D$10+'СЕТ СН'!$H$5-'СЕТ СН'!$H$21</f>
        <v>5375.16436153</v>
      </c>
      <c r="S95" s="36">
        <f>SUMIFS(СВЦЭМ!$D$39:$D$782,СВЦЭМ!$A$39:$A$782,$A95,СВЦЭМ!$B$39:$B$782,S$83)+'СЕТ СН'!$H$11+СВЦЭМ!$D$10+'СЕТ СН'!$H$5-'СЕТ СН'!$H$21</f>
        <v>5339.6323146499999</v>
      </c>
      <c r="T95" s="36">
        <f>SUMIFS(СВЦЭМ!$D$39:$D$782,СВЦЭМ!$A$39:$A$782,$A95,СВЦЭМ!$B$39:$B$782,T$83)+'СЕТ СН'!$H$11+СВЦЭМ!$D$10+'СЕТ СН'!$H$5-'СЕТ СН'!$H$21</f>
        <v>5296.1923095500006</v>
      </c>
      <c r="U95" s="36">
        <f>SUMIFS(СВЦЭМ!$D$39:$D$782,СВЦЭМ!$A$39:$A$782,$A95,СВЦЭМ!$B$39:$B$782,U$83)+'СЕТ СН'!$H$11+СВЦЭМ!$D$10+'СЕТ СН'!$H$5-'СЕТ СН'!$H$21</f>
        <v>5308.0033952200001</v>
      </c>
      <c r="V95" s="36">
        <f>SUMIFS(СВЦЭМ!$D$39:$D$782,СВЦЭМ!$A$39:$A$782,$A95,СВЦЭМ!$B$39:$B$782,V$83)+'СЕТ СН'!$H$11+СВЦЭМ!$D$10+'СЕТ СН'!$H$5-'СЕТ СН'!$H$21</f>
        <v>5326.6484560900008</v>
      </c>
      <c r="W95" s="36">
        <f>SUMIFS(СВЦЭМ!$D$39:$D$782,СВЦЭМ!$A$39:$A$782,$A95,СВЦЭМ!$B$39:$B$782,W$83)+'СЕТ СН'!$H$11+СВЦЭМ!$D$10+'СЕТ СН'!$H$5-'СЕТ СН'!$H$21</f>
        <v>5340.3242551600006</v>
      </c>
      <c r="X95" s="36">
        <f>SUMIFS(СВЦЭМ!$D$39:$D$782,СВЦЭМ!$A$39:$A$782,$A95,СВЦЭМ!$B$39:$B$782,X$83)+'СЕТ СН'!$H$11+СВЦЭМ!$D$10+'СЕТ СН'!$H$5-'СЕТ СН'!$H$21</f>
        <v>5366.0702542300005</v>
      </c>
      <c r="Y95" s="36">
        <f>SUMIFS(СВЦЭМ!$D$39:$D$782,СВЦЭМ!$A$39:$A$782,$A95,СВЦЭМ!$B$39:$B$782,Y$83)+'СЕТ СН'!$H$11+СВЦЭМ!$D$10+'СЕТ СН'!$H$5-'СЕТ СН'!$H$21</f>
        <v>5372.8973708600006</v>
      </c>
    </row>
    <row r="96" spans="1:27" ht="15.75" x14ac:dyDescent="0.2">
      <c r="A96" s="35">
        <f t="shared" si="2"/>
        <v>45304</v>
      </c>
      <c r="B96" s="36">
        <f>SUMIFS(СВЦЭМ!$D$39:$D$782,СВЦЭМ!$A$39:$A$782,$A96,СВЦЭМ!$B$39:$B$782,B$83)+'СЕТ СН'!$H$11+СВЦЭМ!$D$10+'СЕТ СН'!$H$5-'СЕТ СН'!$H$21</f>
        <v>5240.9327472700006</v>
      </c>
      <c r="C96" s="36">
        <f>SUMIFS(СВЦЭМ!$D$39:$D$782,СВЦЭМ!$A$39:$A$782,$A96,СВЦЭМ!$B$39:$B$782,C$83)+'СЕТ СН'!$H$11+СВЦЭМ!$D$10+'СЕТ СН'!$H$5-'СЕТ СН'!$H$21</f>
        <v>5211.2512338200004</v>
      </c>
      <c r="D96" s="36">
        <f>SUMIFS(СВЦЭМ!$D$39:$D$782,СВЦЭМ!$A$39:$A$782,$A96,СВЦЭМ!$B$39:$B$782,D$83)+'СЕТ СН'!$H$11+СВЦЭМ!$D$10+'СЕТ СН'!$H$5-'СЕТ СН'!$H$21</f>
        <v>5234.5758785400003</v>
      </c>
      <c r="E96" s="36">
        <f>SUMIFS(СВЦЭМ!$D$39:$D$782,СВЦЭМ!$A$39:$A$782,$A96,СВЦЭМ!$B$39:$B$782,E$83)+'СЕТ СН'!$H$11+СВЦЭМ!$D$10+'СЕТ СН'!$H$5-'СЕТ СН'!$H$21</f>
        <v>5246.0463240900008</v>
      </c>
      <c r="F96" s="36">
        <f>SUMIFS(СВЦЭМ!$D$39:$D$782,СВЦЭМ!$A$39:$A$782,$A96,СВЦЭМ!$B$39:$B$782,F$83)+'СЕТ СН'!$H$11+СВЦЭМ!$D$10+'СЕТ СН'!$H$5-'СЕТ СН'!$H$21</f>
        <v>5252.2853729800008</v>
      </c>
      <c r="G96" s="36">
        <f>SUMIFS(СВЦЭМ!$D$39:$D$782,СВЦЭМ!$A$39:$A$782,$A96,СВЦЭМ!$B$39:$B$782,G$83)+'СЕТ СН'!$H$11+СВЦЭМ!$D$10+'СЕТ СН'!$H$5-'СЕТ СН'!$H$21</f>
        <v>5242.8199974700001</v>
      </c>
      <c r="H96" s="36">
        <f>SUMIFS(СВЦЭМ!$D$39:$D$782,СВЦЭМ!$A$39:$A$782,$A96,СВЦЭМ!$B$39:$B$782,H$83)+'СЕТ СН'!$H$11+СВЦЭМ!$D$10+'СЕТ СН'!$H$5-'СЕТ СН'!$H$21</f>
        <v>5232.4742525600004</v>
      </c>
      <c r="I96" s="36">
        <f>SUMIFS(СВЦЭМ!$D$39:$D$782,СВЦЭМ!$A$39:$A$782,$A96,СВЦЭМ!$B$39:$B$782,I$83)+'СЕТ СН'!$H$11+СВЦЭМ!$D$10+'СЕТ СН'!$H$5-'СЕТ СН'!$H$21</f>
        <v>5242.7401259400003</v>
      </c>
      <c r="J96" s="36">
        <f>SUMIFS(СВЦЭМ!$D$39:$D$782,СВЦЭМ!$A$39:$A$782,$A96,СВЦЭМ!$B$39:$B$782,J$83)+'СЕТ СН'!$H$11+СВЦЭМ!$D$10+'СЕТ СН'!$H$5-'СЕТ СН'!$H$21</f>
        <v>5203.62684687</v>
      </c>
      <c r="K96" s="36">
        <f>SUMIFS(СВЦЭМ!$D$39:$D$782,СВЦЭМ!$A$39:$A$782,$A96,СВЦЭМ!$B$39:$B$782,K$83)+'СЕТ СН'!$H$11+СВЦЭМ!$D$10+'СЕТ СН'!$H$5-'СЕТ СН'!$H$21</f>
        <v>5177.6733817700006</v>
      </c>
      <c r="L96" s="36">
        <f>SUMIFS(СВЦЭМ!$D$39:$D$782,СВЦЭМ!$A$39:$A$782,$A96,СВЦЭМ!$B$39:$B$782,L$83)+'СЕТ СН'!$H$11+СВЦЭМ!$D$10+'СЕТ СН'!$H$5-'СЕТ СН'!$H$21</f>
        <v>5123.6580059200005</v>
      </c>
      <c r="M96" s="36">
        <f>SUMIFS(СВЦЭМ!$D$39:$D$782,СВЦЭМ!$A$39:$A$782,$A96,СВЦЭМ!$B$39:$B$782,M$83)+'СЕТ СН'!$H$11+СВЦЭМ!$D$10+'СЕТ СН'!$H$5-'СЕТ СН'!$H$21</f>
        <v>5112.3821503400004</v>
      </c>
      <c r="N96" s="36">
        <f>SUMIFS(СВЦЭМ!$D$39:$D$782,СВЦЭМ!$A$39:$A$782,$A96,СВЦЭМ!$B$39:$B$782,N$83)+'СЕТ СН'!$H$11+СВЦЭМ!$D$10+'СЕТ СН'!$H$5-'СЕТ СН'!$H$21</f>
        <v>5119.9085663599999</v>
      </c>
      <c r="O96" s="36">
        <f>SUMIFS(СВЦЭМ!$D$39:$D$782,СВЦЭМ!$A$39:$A$782,$A96,СВЦЭМ!$B$39:$B$782,O$83)+'СЕТ СН'!$H$11+СВЦЭМ!$D$10+'СЕТ СН'!$H$5-'СЕТ СН'!$H$21</f>
        <v>5134.7978018900003</v>
      </c>
      <c r="P96" s="36">
        <f>SUMIFS(СВЦЭМ!$D$39:$D$782,СВЦЭМ!$A$39:$A$782,$A96,СВЦЭМ!$B$39:$B$782,P$83)+'СЕТ СН'!$H$11+СВЦЭМ!$D$10+'СЕТ СН'!$H$5-'СЕТ СН'!$H$21</f>
        <v>5152.9306872300003</v>
      </c>
      <c r="Q96" s="36">
        <f>SUMIFS(СВЦЭМ!$D$39:$D$782,СВЦЭМ!$A$39:$A$782,$A96,СВЦЭМ!$B$39:$B$782,Q$83)+'СЕТ СН'!$H$11+СВЦЭМ!$D$10+'СЕТ СН'!$H$5-'СЕТ СН'!$H$21</f>
        <v>5164.3840706999999</v>
      </c>
      <c r="R96" s="36">
        <f>SUMIFS(СВЦЭМ!$D$39:$D$782,СВЦЭМ!$A$39:$A$782,$A96,СВЦЭМ!$B$39:$B$782,R$83)+'СЕТ СН'!$H$11+СВЦЭМ!$D$10+'СЕТ СН'!$H$5-'СЕТ СН'!$H$21</f>
        <v>5148.5735275900006</v>
      </c>
      <c r="S96" s="36">
        <f>SUMIFS(СВЦЭМ!$D$39:$D$782,СВЦЭМ!$A$39:$A$782,$A96,СВЦЭМ!$B$39:$B$782,S$83)+'СЕТ СН'!$H$11+СВЦЭМ!$D$10+'СЕТ СН'!$H$5-'СЕТ СН'!$H$21</f>
        <v>5127.6434859000001</v>
      </c>
      <c r="T96" s="36">
        <f>SUMIFS(СВЦЭМ!$D$39:$D$782,СВЦЭМ!$A$39:$A$782,$A96,СВЦЭМ!$B$39:$B$782,T$83)+'СЕТ СН'!$H$11+СВЦЭМ!$D$10+'СЕТ СН'!$H$5-'СЕТ СН'!$H$21</f>
        <v>5089.8796113000008</v>
      </c>
      <c r="U96" s="36">
        <f>SUMIFS(СВЦЭМ!$D$39:$D$782,СВЦЭМ!$A$39:$A$782,$A96,СВЦЭМ!$B$39:$B$782,U$83)+'СЕТ СН'!$H$11+СВЦЭМ!$D$10+'СЕТ СН'!$H$5-'СЕТ СН'!$H$21</f>
        <v>5089.3810951400001</v>
      </c>
      <c r="V96" s="36">
        <f>SUMIFS(СВЦЭМ!$D$39:$D$782,СВЦЭМ!$A$39:$A$782,$A96,СВЦЭМ!$B$39:$B$782,V$83)+'СЕТ СН'!$H$11+СВЦЭМ!$D$10+'СЕТ СН'!$H$5-'СЕТ СН'!$H$21</f>
        <v>5112.5188419700007</v>
      </c>
      <c r="W96" s="36">
        <f>SUMIFS(СВЦЭМ!$D$39:$D$782,СВЦЭМ!$A$39:$A$782,$A96,СВЦЭМ!$B$39:$B$782,W$83)+'СЕТ СН'!$H$11+СВЦЭМ!$D$10+'СЕТ СН'!$H$5-'СЕТ СН'!$H$21</f>
        <v>5121.6238991099999</v>
      </c>
      <c r="X96" s="36">
        <f>SUMIFS(СВЦЭМ!$D$39:$D$782,СВЦЭМ!$A$39:$A$782,$A96,СВЦЭМ!$B$39:$B$782,X$83)+'СЕТ СН'!$H$11+СВЦЭМ!$D$10+'СЕТ СН'!$H$5-'СЕТ СН'!$H$21</f>
        <v>5144.8221233300001</v>
      </c>
      <c r="Y96" s="36">
        <f>SUMIFS(СВЦЭМ!$D$39:$D$782,СВЦЭМ!$A$39:$A$782,$A96,СВЦЭМ!$B$39:$B$782,Y$83)+'СЕТ СН'!$H$11+СВЦЭМ!$D$10+'СЕТ СН'!$H$5-'СЕТ СН'!$H$21</f>
        <v>5172.61773576</v>
      </c>
    </row>
    <row r="97" spans="1:25" ht="15.75" x14ac:dyDescent="0.2">
      <c r="A97" s="35">
        <f t="shared" si="2"/>
        <v>45305</v>
      </c>
      <c r="B97" s="36">
        <f>SUMIFS(СВЦЭМ!$D$39:$D$782,СВЦЭМ!$A$39:$A$782,$A97,СВЦЭМ!$B$39:$B$782,B$83)+'СЕТ СН'!$H$11+СВЦЭМ!$D$10+'СЕТ СН'!$H$5-'СЕТ СН'!$H$21</f>
        <v>5309.2620768400002</v>
      </c>
      <c r="C97" s="36">
        <f>SUMIFS(СВЦЭМ!$D$39:$D$782,СВЦЭМ!$A$39:$A$782,$A97,СВЦЭМ!$B$39:$B$782,C$83)+'СЕТ СН'!$H$11+СВЦЭМ!$D$10+'СЕТ СН'!$H$5-'СЕТ СН'!$H$21</f>
        <v>5328.9707604800005</v>
      </c>
      <c r="D97" s="36">
        <f>SUMIFS(СВЦЭМ!$D$39:$D$782,СВЦЭМ!$A$39:$A$782,$A97,СВЦЭМ!$B$39:$B$782,D$83)+'СЕТ СН'!$H$11+СВЦЭМ!$D$10+'СЕТ СН'!$H$5-'СЕТ СН'!$H$21</f>
        <v>5343.4158267100001</v>
      </c>
      <c r="E97" s="36">
        <f>SUMIFS(СВЦЭМ!$D$39:$D$782,СВЦЭМ!$A$39:$A$782,$A97,СВЦЭМ!$B$39:$B$782,E$83)+'СЕТ СН'!$H$11+СВЦЭМ!$D$10+'СЕТ СН'!$H$5-'СЕТ СН'!$H$21</f>
        <v>5358.74197224</v>
      </c>
      <c r="F97" s="36">
        <f>SUMIFS(СВЦЭМ!$D$39:$D$782,СВЦЭМ!$A$39:$A$782,$A97,СВЦЭМ!$B$39:$B$782,F$83)+'СЕТ СН'!$H$11+СВЦЭМ!$D$10+'СЕТ СН'!$H$5-'СЕТ СН'!$H$21</f>
        <v>5365.07706573</v>
      </c>
      <c r="G97" s="36">
        <f>SUMIFS(СВЦЭМ!$D$39:$D$782,СВЦЭМ!$A$39:$A$782,$A97,СВЦЭМ!$B$39:$B$782,G$83)+'СЕТ СН'!$H$11+СВЦЭМ!$D$10+'СЕТ СН'!$H$5-'СЕТ СН'!$H$21</f>
        <v>5353.8528004300006</v>
      </c>
      <c r="H97" s="36">
        <f>SUMIFS(СВЦЭМ!$D$39:$D$782,СВЦЭМ!$A$39:$A$782,$A97,СВЦЭМ!$B$39:$B$782,H$83)+'СЕТ СН'!$H$11+СВЦЭМ!$D$10+'СЕТ СН'!$H$5-'СЕТ СН'!$H$21</f>
        <v>5332.8929311100001</v>
      </c>
      <c r="I97" s="36">
        <f>SUMIFS(СВЦЭМ!$D$39:$D$782,СВЦЭМ!$A$39:$A$782,$A97,СВЦЭМ!$B$39:$B$782,I$83)+'СЕТ СН'!$H$11+СВЦЭМ!$D$10+'СЕТ СН'!$H$5-'СЕТ СН'!$H$21</f>
        <v>5322.5567216100007</v>
      </c>
      <c r="J97" s="36">
        <f>SUMIFS(СВЦЭМ!$D$39:$D$782,СВЦЭМ!$A$39:$A$782,$A97,СВЦЭМ!$B$39:$B$782,J$83)+'СЕТ СН'!$H$11+СВЦЭМ!$D$10+'СЕТ СН'!$H$5-'СЕТ СН'!$H$21</f>
        <v>5303.6476020600003</v>
      </c>
      <c r="K97" s="36">
        <f>SUMIFS(СВЦЭМ!$D$39:$D$782,СВЦЭМ!$A$39:$A$782,$A97,СВЦЭМ!$B$39:$B$782,K$83)+'СЕТ СН'!$H$11+СВЦЭМ!$D$10+'СЕТ СН'!$H$5-'СЕТ СН'!$H$21</f>
        <v>5262.5315145599998</v>
      </c>
      <c r="L97" s="36">
        <f>SUMIFS(СВЦЭМ!$D$39:$D$782,СВЦЭМ!$A$39:$A$782,$A97,СВЦЭМ!$B$39:$B$782,L$83)+'СЕТ СН'!$H$11+СВЦЭМ!$D$10+'СЕТ СН'!$H$5-'СЕТ СН'!$H$21</f>
        <v>5227.8855629600002</v>
      </c>
      <c r="M97" s="36">
        <f>SUMIFS(СВЦЭМ!$D$39:$D$782,СВЦЭМ!$A$39:$A$782,$A97,СВЦЭМ!$B$39:$B$782,M$83)+'СЕТ СН'!$H$11+СВЦЭМ!$D$10+'СЕТ СН'!$H$5-'СЕТ СН'!$H$21</f>
        <v>5217.5492714299999</v>
      </c>
      <c r="N97" s="36">
        <f>SUMIFS(СВЦЭМ!$D$39:$D$782,СВЦЭМ!$A$39:$A$782,$A97,СВЦЭМ!$B$39:$B$782,N$83)+'СЕТ СН'!$H$11+СВЦЭМ!$D$10+'СЕТ СН'!$H$5-'СЕТ СН'!$H$21</f>
        <v>5215.57857195</v>
      </c>
      <c r="O97" s="36">
        <f>SUMIFS(СВЦЭМ!$D$39:$D$782,СВЦЭМ!$A$39:$A$782,$A97,СВЦЭМ!$B$39:$B$782,O$83)+'СЕТ СН'!$H$11+СВЦЭМ!$D$10+'СЕТ СН'!$H$5-'СЕТ СН'!$H$21</f>
        <v>5235.3708291800003</v>
      </c>
      <c r="P97" s="36">
        <f>SUMIFS(СВЦЭМ!$D$39:$D$782,СВЦЭМ!$A$39:$A$782,$A97,СВЦЭМ!$B$39:$B$782,P$83)+'СЕТ СН'!$H$11+СВЦЭМ!$D$10+'СЕТ СН'!$H$5-'СЕТ СН'!$H$21</f>
        <v>5252.1518012699999</v>
      </c>
      <c r="Q97" s="36">
        <f>SUMIFS(СВЦЭМ!$D$39:$D$782,СВЦЭМ!$A$39:$A$782,$A97,СВЦЭМ!$B$39:$B$782,Q$83)+'СЕТ СН'!$H$11+СВЦЭМ!$D$10+'СЕТ СН'!$H$5-'СЕТ СН'!$H$21</f>
        <v>5247.8893243100001</v>
      </c>
      <c r="R97" s="36">
        <f>SUMIFS(СВЦЭМ!$D$39:$D$782,СВЦЭМ!$A$39:$A$782,$A97,СВЦЭМ!$B$39:$B$782,R$83)+'СЕТ СН'!$H$11+СВЦЭМ!$D$10+'СЕТ СН'!$H$5-'СЕТ СН'!$H$21</f>
        <v>5240.73422364</v>
      </c>
      <c r="S97" s="36">
        <f>SUMIFS(СВЦЭМ!$D$39:$D$782,СВЦЭМ!$A$39:$A$782,$A97,СВЦЭМ!$B$39:$B$782,S$83)+'СЕТ СН'!$H$11+СВЦЭМ!$D$10+'СЕТ СН'!$H$5-'СЕТ СН'!$H$21</f>
        <v>5207.1932388800005</v>
      </c>
      <c r="T97" s="36">
        <f>SUMIFS(СВЦЭМ!$D$39:$D$782,СВЦЭМ!$A$39:$A$782,$A97,СВЦЭМ!$B$39:$B$782,T$83)+'СЕТ СН'!$H$11+СВЦЭМ!$D$10+'СЕТ СН'!$H$5-'СЕТ СН'!$H$21</f>
        <v>5168.9207891400001</v>
      </c>
      <c r="U97" s="36">
        <f>SUMIFS(СВЦЭМ!$D$39:$D$782,СВЦЭМ!$A$39:$A$782,$A97,СВЦЭМ!$B$39:$B$782,U$83)+'СЕТ СН'!$H$11+СВЦЭМ!$D$10+'СЕТ СН'!$H$5-'СЕТ СН'!$H$21</f>
        <v>5184.1157521499999</v>
      </c>
      <c r="V97" s="36">
        <f>SUMIFS(СВЦЭМ!$D$39:$D$782,СВЦЭМ!$A$39:$A$782,$A97,СВЦЭМ!$B$39:$B$782,V$83)+'СЕТ СН'!$H$11+СВЦЭМ!$D$10+'СЕТ СН'!$H$5-'СЕТ СН'!$H$21</f>
        <v>5199.5504834900003</v>
      </c>
      <c r="W97" s="36">
        <f>SUMIFS(СВЦЭМ!$D$39:$D$782,СВЦЭМ!$A$39:$A$782,$A97,СВЦЭМ!$B$39:$B$782,W$83)+'СЕТ СН'!$H$11+СВЦЭМ!$D$10+'СЕТ СН'!$H$5-'СЕТ СН'!$H$21</f>
        <v>5225.0640395</v>
      </c>
      <c r="X97" s="36">
        <f>SUMIFS(СВЦЭМ!$D$39:$D$782,СВЦЭМ!$A$39:$A$782,$A97,СВЦЭМ!$B$39:$B$782,X$83)+'СЕТ СН'!$H$11+СВЦЭМ!$D$10+'СЕТ СН'!$H$5-'СЕТ СН'!$H$21</f>
        <v>5257.2347175000004</v>
      </c>
      <c r="Y97" s="36">
        <f>SUMIFS(СВЦЭМ!$D$39:$D$782,СВЦЭМ!$A$39:$A$782,$A97,СВЦЭМ!$B$39:$B$782,Y$83)+'СЕТ СН'!$H$11+СВЦЭМ!$D$10+'СЕТ СН'!$H$5-'СЕТ СН'!$H$21</f>
        <v>5278.5217754100004</v>
      </c>
    </row>
    <row r="98" spans="1:25" ht="15.75" x14ac:dyDescent="0.2">
      <c r="A98" s="35">
        <f t="shared" si="2"/>
        <v>45306</v>
      </c>
      <c r="B98" s="36">
        <f>SUMIFS(СВЦЭМ!$D$39:$D$782,СВЦЭМ!$A$39:$A$782,$A98,СВЦЭМ!$B$39:$B$782,B$83)+'СЕТ СН'!$H$11+СВЦЭМ!$D$10+'СЕТ СН'!$H$5-'СЕТ СН'!$H$21</f>
        <v>5280.5072705399998</v>
      </c>
      <c r="C98" s="36">
        <f>SUMIFS(СВЦЭМ!$D$39:$D$782,СВЦЭМ!$A$39:$A$782,$A98,СВЦЭМ!$B$39:$B$782,C$83)+'СЕТ СН'!$H$11+СВЦЭМ!$D$10+'СЕТ СН'!$H$5-'СЕТ СН'!$H$21</f>
        <v>5322.1110832700006</v>
      </c>
      <c r="D98" s="36">
        <f>SUMIFS(СВЦЭМ!$D$39:$D$782,СВЦЭМ!$A$39:$A$782,$A98,СВЦЭМ!$B$39:$B$782,D$83)+'СЕТ СН'!$H$11+СВЦЭМ!$D$10+'СЕТ СН'!$H$5-'СЕТ СН'!$H$21</f>
        <v>5337.0408184900007</v>
      </c>
      <c r="E98" s="36">
        <f>SUMIFS(СВЦЭМ!$D$39:$D$782,СВЦЭМ!$A$39:$A$782,$A98,СВЦЭМ!$B$39:$B$782,E$83)+'СЕТ СН'!$H$11+СВЦЭМ!$D$10+'СЕТ СН'!$H$5-'СЕТ СН'!$H$21</f>
        <v>5358.53374575</v>
      </c>
      <c r="F98" s="36">
        <f>SUMIFS(СВЦЭМ!$D$39:$D$782,СВЦЭМ!$A$39:$A$782,$A98,СВЦЭМ!$B$39:$B$782,F$83)+'СЕТ СН'!$H$11+СВЦЭМ!$D$10+'СЕТ СН'!$H$5-'СЕТ СН'!$H$21</f>
        <v>5359.59427168</v>
      </c>
      <c r="G98" s="36">
        <f>SUMIFS(СВЦЭМ!$D$39:$D$782,СВЦЭМ!$A$39:$A$782,$A98,СВЦЭМ!$B$39:$B$782,G$83)+'СЕТ СН'!$H$11+СВЦЭМ!$D$10+'СЕТ СН'!$H$5-'СЕТ СН'!$H$21</f>
        <v>5332.8513036800005</v>
      </c>
      <c r="H98" s="36">
        <f>SUMIFS(СВЦЭМ!$D$39:$D$782,СВЦЭМ!$A$39:$A$782,$A98,СВЦЭМ!$B$39:$B$782,H$83)+'СЕТ СН'!$H$11+СВЦЭМ!$D$10+'СЕТ СН'!$H$5-'СЕТ СН'!$H$21</f>
        <v>5306.8316761700007</v>
      </c>
      <c r="I98" s="36">
        <f>SUMIFS(СВЦЭМ!$D$39:$D$782,СВЦЭМ!$A$39:$A$782,$A98,СВЦЭМ!$B$39:$B$782,I$83)+'СЕТ СН'!$H$11+СВЦЭМ!$D$10+'СЕТ СН'!$H$5-'СЕТ СН'!$H$21</f>
        <v>5270.6377691400003</v>
      </c>
      <c r="J98" s="36">
        <f>SUMIFS(СВЦЭМ!$D$39:$D$782,СВЦЭМ!$A$39:$A$782,$A98,СВЦЭМ!$B$39:$B$782,J$83)+'СЕТ СН'!$H$11+СВЦЭМ!$D$10+'СЕТ СН'!$H$5-'СЕТ СН'!$H$21</f>
        <v>5229.89900347</v>
      </c>
      <c r="K98" s="36">
        <f>SUMIFS(СВЦЭМ!$D$39:$D$782,СВЦЭМ!$A$39:$A$782,$A98,СВЦЭМ!$B$39:$B$782,K$83)+'СЕТ СН'!$H$11+СВЦЭМ!$D$10+'СЕТ СН'!$H$5-'СЕТ СН'!$H$21</f>
        <v>5199.3343395700003</v>
      </c>
      <c r="L98" s="36">
        <f>SUMIFS(СВЦЭМ!$D$39:$D$782,СВЦЭМ!$A$39:$A$782,$A98,СВЦЭМ!$B$39:$B$782,L$83)+'СЕТ СН'!$H$11+СВЦЭМ!$D$10+'СЕТ СН'!$H$5-'СЕТ СН'!$H$21</f>
        <v>5177.8122734900007</v>
      </c>
      <c r="M98" s="36">
        <f>SUMIFS(СВЦЭМ!$D$39:$D$782,СВЦЭМ!$A$39:$A$782,$A98,СВЦЭМ!$B$39:$B$782,M$83)+'СЕТ СН'!$H$11+СВЦЭМ!$D$10+'СЕТ СН'!$H$5-'СЕТ СН'!$H$21</f>
        <v>5190.0115937400005</v>
      </c>
      <c r="N98" s="36">
        <f>SUMIFS(СВЦЭМ!$D$39:$D$782,СВЦЭМ!$A$39:$A$782,$A98,СВЦЭМ!$B$39:$B$782,N$83)+'СЕТ СН'!$H$11+СВЦЭМ!$D$10+'СЕТ СН'!$H$5-'СЕТ СН'!$H$21</f>
        <v>5223.0136260400004</v>
      </c>
      <c r="O98" s="36">
        <f>SUMIFS(СВЦЭМ!$D$39:$D$782,СВЦЭМ!$A$39:$A$782,$A98,СВЦЭМ!$B$39:$B$782,O$83)+'СЕТ СН'!$H$11+СВЦЭМ!$D$10+'СЕТ СН'!$H$5-'СЕТ СН'!$H$21</f>
        <v>5232.9092766900003</v>
      </c>
      <c r="P98" s="36">
        <f>SUMIFS(СВЦЭМ!$D$39:$D$782,СВЦЭМ!$A$39:$A$782,$A98,СВЦЭМ!$B$39:$B$782,P$83)+'СЕТ СН'!$H$11+СВЦЭМ!$D$10+'СЕТ СН'!$H$5-'СЕТ СН'!$H$21</f>
        <v>5255.0653957900004</v>
      </c>
      <c r="Q98" s="36">
        <f>SUMIFS(СВЦЭМ!$D$39:$D$782,СВЦЭМ!$A$39:$A$782,$A98,СВЦЭМ!$B$39:$B$782,Q$83)+'СЕТ СН'!$H$11+СВЦЭМ!$D$10+'СЕТ СН'!$H$5-'СЕТ СН'!$H$21</f>
        <v>5262.6724278800002</v>
      </c>
      <c r="R98" s="36">
        <f>SUMIFS(СВЦЭМ!$D$39:$D$782,СВЦЭМ!$A$39:$A$782,$A98,СВЦЭМ!$B$39:$B$782,R$83)+'СЕТ СН'!$H$11+СВЦЭМ!$D$10+'СЕТ СН'!$H$5-'СЕТ СН'!$H$21</f>
        <v>5281.59518708</v>
      </c>
      <c r="S98" s="36">
        <f>SUMIFS(СВЦЭМ!$D$39:$D$782,СВЦЭМ!$A$39:$A$782,$A98,СВЦЭМ!$B$39:$B$782,S$83)+'СЕТ СН'!$H$11+СВЦЭМ!$D$10+'СЕТ СН'!$H$5-'СЕТ СН'!$H$21</f>
        <v>5249.7781731000005</v>
      </c>
      <c r="T98" s="36">
        <f>SUMIFS(СВЦЭМ!$D$39:$D$782,СВЦЭМ!$A$39:$A$782,$A98,СВЦЭМ!$B$39:$B$782,T$83)+'СЕТ СН'!$H$11+СВЦЭМ!$D$10+'СЕТ СН'!$H$5-'СЕТ СН'!$H$21</f>
        <v>5210.4034800300005</v>
      </c>
      <c r="U98" s="36">
        <f>SUMIFS(СВЦЭМ!$D$39:$D$782,СВЦЭМ!$A$39:$A$782,$A98,СВЦЭМ!$B$39:$B$782,U$83)+'СЕТ СН'!$H$11+СВЦЭМ!$D$10+'СЕТ СН'!$H$5-'СЕТ СН'!$H$21</f>
        <v>5222.9384923400003</v>
      </c>
      <c r="V98" s="36">
        <f>SUMIFS(СВЦЭМ!$D$39:$D$782,СВЦЭМ!$A$39:$A$782,$A98,СВЦЭМ!$B$39:$B$782,V$83)+'СЕТ СН'!$H$11+СВЦЭМ!$D$10+'СЕТ СН'!$H$5-'СЕТ СН'!$H$21</f>
        <v>5244.96538607</v>
      </c>
      <c r="W98" s="36">
        <f>SUMIFS(СВЦЭМ!$D$39:$D$782,СВЦЭМ!$A$39:$A$782,$A98,СВЦЭМ!$B$39:$B$782,W$83)+'СЕТ СН'!$H$11+СВЦЭМ!$D$10+'СЕТ СН'!$H$5-'СЕТ СН'!$H$21</f>
        <v>5252.4714115400002</v>
      </c>
      <c r="X98" s="36">
        <f>SUMIFS(СВЦЭМ!$D$39:$D$782,СВЦЭМ!$A$39:$A$782,$A98,СВЦЭМ!$B$39:$B$782,X$83)+'СЕТ СН'!$H$11+СВЦЭМ!$D$10+'СЕТ СН'!$H$5-'СЕТ СН'!$H$21</f>
        <v>5248.2770868600001</v>
      </c>
      <c r="Y98" s="36">
        <f>SUMIFS(СВЦЭМ!$D$39:$D$782,СВЦЭМ!$A$39:$A$782,$A98,СВЦЭМ!$B$39:$B$782,Y$83)+'СЕТ СН'!$H$11+СВЦЭМ!$D$10+'СЕТ СН'!$H$5-'СЕТ СН'!$H$21</f>
        <v>5273.1649324999998</v>
      </c>
    </row>
    <row r="99" spans="1:25" ht="15.75" x14ac:dyDescent="0.2">
      <c r="A99" s="35">
        <f t="shared" si="2"/>
        <v>45307</v>
      </c>
      <c r="B99" s="36">
        <f>SUMIFS(СВЦЭМ!$D$39:$D$782,СВЦЭМ!$A$39:$A$782,$A99,СВЦЭМ!$B$39:$B$782,B$83)+'СЕТ СН'!$H$11+СВЦЭМ!$D$10+'СЕТ СН'!$H$5-'СЕТ СН'!$H$21</f>
        <v>5347.20822451</v>
      </c>
      <c r="C99" s="36">
        <f>SUMIFS(СВЦЭМ!$D$39:$D$782,СВЦЭМ!$A$39:$A$782,$A99,СВЦЭМ!$B$39:$B$782,C$83)+'СЕТ СН'!$H$11+СВЦЭМ!$D$10+'СЕТ СН'!$H$5-'СЕТ СН'!$H$21</f>
        <v>5384.5366292500003</v>
      </c>
      <c r="D99" s="36">
        <f>SUMIFS(СВЦЭМ!$D$39:$D$782,СВЦЭМ!$A$39:$A$782,$A99,СВЦЭМ!$B$39:$B$782,D$83)+'СЕТ СН'!$H$11+СВЦЭМ!$D$10+'СЕТ СН'!$H$5-'СЕТ СН'!$H$21</f>
        <v>5405.3079483600004</v>
      </c>
      <c r="E99" s="36">
        <f>SUMIFS(СВЦЭМ!$D$39:$D$782,СВЦЭМ!$A$39:$A$782,$A99,СВЦЭМ!$B$39:$B$782,E$83)+'СЕТ СН'!$H$11+СВЦЭМ!$D$10+'СЕТ СН'!$H$5-'СЕТ СН'!$H$21</f>
        <v>5415.7138747300005</v>
      </c>
      <c r="F99" s="36">
        <f>SUMIFS(СВЦЭМ!$D$39:$D$782,СВЦЭМ!$A$39:$A$782,$A99,СВЦЭМ!$B$39:$B$782,F$83)+'СЕТ СН'!$H$11+СВЦЭМ!$D$10+'СЕТ СН'!$H$5-'СЕТ СН'!$H$21</f>
        <v>5415.77691452</v>
      </c>
      <c r="G99" s="36">
        <f>SUMIFS(СВЦЭМ!$D$39:$D$782,СВЦЭМ!$A$39:$A$782,$A99,СВЦЭМ!$B$39:$B$782,G$83)+'СЕТ СН'!$H$11+СВЦЭМ!$D$10+'СЕТ СН'!$H$5-'СЕТ СН'!$H$21</f>
        <v>5400.1748518100003</v>
      </c>
      <c r="H99" s="36">
        <f>SUMIFS(СВЦЭМ!$D$39:$D$782,СВЦЭМ!$A$39:$A$782,$A99,СВЦЭМ!$B$39:$B$782,H$83)+'СЕТ СН'!$H$11+СВЦЭМ!$D$10+'СЕТ СН'!$H$5-'СЕТ СН'!$H$21</f>
        <v>5335.09909909</v>
      </c>
      <c r="I99" s="36">
        <f>SUMIFS(СВЦЭМ!$D$39:$D$782,СВЦЭМ!$A$39:$A$782,$A99,СВЦЭМ!$B$39:$B$782,I$83)+'СЕТ СН'!$H$11+СВЦЭМ!$D$10+'СЕТ СН'!$H$5-'СЕТ СН'!$H$21</f>
        <v>5293.47058105</v>
      </c>
      <c r="J99" s="36">
        <f>SUMIFS(СВЦЭМ!$D$39:$D$782,СВЦЭМ!$A$39:$A$782,$A99,СВЦЭМ!$B$39:$B$782,J$83)+'СЕТ СН'!$H$11+СВЦЭМ!$D$10+'СЕТ СН'!$H$5-'СЕТ СН'!$H$21</f>
        <v>5252.0651242700005</v>
      </c>
      <c r="K99" s="36">
        <f>SUMIFS(СВЦЭМ!$D$39:$D$782,СВЦЭМ!$A$39:$A$782,$A99,СВЦЭМ!$B$39:$B$782,K$83)+'СЕТ СН'!$H$11+СВЦЭМ!$D$10+'СЕТ СН'!$H$5-'СЕТ СН'!$H$21</f>
        <v>5222.7073202600004</v>
      </c>
      <c r="L99" s="36">
        <f>SUMIFS(СВЦЭМ!$D$39:$D$782,СВЦЭМ!$A$39:$A$782,$A99,СВЦЭМ!$B$39:$B$782,L$83)+'СЕТ СН'!$H$11+СВЦЭМ!$D$10+'СЕТ СН'!$H$5-'СЕТ СН'!$H$21</f>
        <v>5218.6863273200006</v>
      </c>
      <c r="M99" s="36">
        <f>SUMIFS(СВЦЭМ!$D$39:$D$782,СВЦЭМ!$A$39:$A$782,$A99,СВЦЭМ!$B$39:$B$782,M$83)+'СЕТ СН'!$H$11+СВЦЭМ!$D$10+'СЕТ СН'!$H$5-'СЕТ СН'!$H$21</f>
        <v>5245.6776636200002</v>
      </c>
      <c r="N99" s="36">
        <f>SUMIFS(СВЦЭМ!$D$39:$D$782,СВЦЭМ!$A$39:$A$782,$A99,СВЦЭМ!$B$39:$B$782,N$83)+'СЕТ СН'!$H$11+СВЦЭМ!$D$10+'СЕТ СН'!$H$5-'СЕТ СН'!$H$21</f>
        <v>5264.0466418600008</v>
      </c>
      <c r="O99" s="36">
        <f>SUMIFS(СВЦЭМ!$D$39:$D$782,СВЦЭМ!$A$39:$A$782,$A99,СВЦЭМ!$B$39:$B$782,O$83)+'СЕТ СН'!$H$11+СВЦЭМ!$D$10+'СЕТ СН'!$H$5-'СЕТ СН'!$H$21</f>
        <v>5268.14313545</v>
      </c>
      <c r="P99" s="36">
        <f>SUMIFS(СВЦЭМ!$D$39:$D$782,СВЦЭМ!$A$39:$A$782,$A99,СВЦЭМ!$B$39:$B$782,P$83)+'СЕТ СН'!$H$11+СВЦЭМ!$D$10+'СЕТ СН'!$H$5-'СЕТ СН'!$H$21</f>
        <v>5285.7485004999999</v>
      </c>
      <c r="Q99" s="36">
        <f>SUMIFS(СВЦЭМ!$D$39:$D$782,СВЦЭМ!$A$39:$A$782,$A99,СВЦЭМ!$B$39:$B$782,Q$83)+'СЕТ СН'!$H$11+СВЦЭМ!$D$10+'СЕТ СН'!$H$5-'СЕТ СН'!$H$21</f>
        <v>5290.3285726600006</v>
      </c>
      <c r="R99" s="36">
        <f>SUMIFS(СВЦЭМ!$D$39:$D$782,СВЦЭМ!$A$39:$A$782,$A99,СВЦЭМ!$B$39:$B$782,R$83)+'СЕТ СН'!$H$11+СВЦЭМ!$D$10+'СЕТ СН'!$H$5-'СЕТ СН'!$H$21</f>
        <v>5290.2012174500005</v>
      </c>
      <c r="S99" s="36">
        <f>SUMIFS(СВЦЭМ!$D$39:$D$782,СВЦЭМ!$A$39:$A$782,$A99,СВЦЭМ!$B$39:$B$782,S$83)+'СЕТ СН'!$H$11+СВЦЭМ!$D$10+'СЕТ СН'!$H$5-'СЕТ СН'!$H$21</f>
        <v>5261.08827363</v>
      </c>
      <c r="T99" s="36">
        <f>SUMIFS(СВЦЭМ!$D$39:$D$782,СВЦЭМ!$A$39:$A$782,$A99,СВЦЭМ!$B$39:$B$782,T$83)+'СЕТ СН'!$H$11+СВЦЭМ!$D$10+'СЕТ СН'!$H$5-'СЕТ СН'!$H$21</f>
        <v>5215.9502535000001</v>
      </c>
      <c r="U99" s="36">
        <f>SUMIFS(СВЦЭМ!$D$39:$D$782,СВЦЭМ!$A$39:$A$782,$A99,СВЦЭМ!$B$39:$B$782,U$83)+'СЕТ СН'!$H$11+СВЦЭМ!$D$10+'СЕТ СН'!$H$5-'СЕТ СН'!$H$21</f>
        <v>5227.8500648999998</v>
      </c>
      <c r="V99" s="36">
        <f>SUMIFS(СВЦЭМ!$D$39:$D$782,СВЦЭМ!$A$39:$A$782,$A99,СВЦЭМ!$B$39:$B$782,V$83)+'СЕТ СН'!$H$11+СВЦЭМ!$D$10+'СЕТ СН'!$H$5-'СЕТ СН'!$H$21</f>
        <v>5250.9900975800001</v>
      </c>
      <c r="W99" s="36">
        <f>SUMIFS(СВЦЭМ!$D$39:$D$782,СВЦЭМ!$A$39:$A$782,$A99,СВЦЭМ!$B$39:$B$782,W$83)+'СЕТ СН'!$H$11+СВЦЭМ!$D$10+'СЕТ СН'!$H$5-'СЕТ СН'!$H$21</f>
        <v>5258.5315862100006</v>
      </c>
      <c r="X99" s="36">
        <f>SUMIFS(СВЦЭМ!$D$39:$D$782,СВЦЭМ!$A$39:$A$782,$A99,СВЦЭМ!$B$39:$B$782,X$83)+'СЕТ СН'!$H$11+СВЦЭМ!$D$10+'СЕТ СН'!$H$5-'СЕТ СН'!$H$21</f>
        <v>5275.0053421100001</v>
      </c>
      <c r="Y99" s="36">
        <f>SUMIFS(СВЦЭМ!$D$39:$D$782,СВЦЭМ!$A$39:$A$782,$A99,СВЦЭМ!$B$39:$B$782,Y$83)+'СЕТ СН'!$H$11+СВЦЭМ!$D$10+'СЕТ СН'!$H$5-'СЕТ СН'!$H$21</f>
        <v>5298.9973043300006</v>
      </c>
    </row>
    <row r="100" spans="1:25" ht="15.75" x14ac:dyDescent="0.2">
      <c r="A100" s="35">
        <f t="shared" si="2"/>
        <v>45308</v>
      </c>
      <c r="B100" s="36">
        <f>SUMIFS(СВЦЭМ!$D$39:$D$782,СВЦЭМ!$A$39:$A$782,$A100,СВЦЭМ!$B$39:$B$782,B$83)+'СЕТ СН'!$H$11+СВЦЭМ!$D$10+'СЕТ СН'!$H$5-'СЕТ СН'!$H$21</f>
        <v>5255.2674267600005</v>
      </c>
      <c r="C100" s="36">
        <f>SUMIFS(СВЦЭМ!$D$39:$D$782,СВЦЭМ!$A$39:$A$782,$A100,СВЦЭМ!$B$39:$B$782,C$83)+'СЕТ СН'!$H$11+СВЦЭМ!$D$10+'СЕТ СН'!$H$5-'СЕТ СН'!$H$21</f>
        <v>5298.5423658100008</v>
      </c>
      <c r="D100" s="36">
        <f>SUMIFS(СВЦЭМ!$D$39:$D$782,СВЦЭМ!$A$39:$A$782,$A100,СВЦЭМ!$B$39:$B$782,D$83)+'СЕТ СН'!$H$11+СВЦЭМ!$D$10+'СЕТ СН'!$H$5-'СЕТ СН'!$H$21</f>
        <v>5324.8390704800004</v>
      </c>
      <c r="E100" s="36">
        <f>SUMIFS(СВЦЭМ!$D$39:$D$782,СВЦЭМ!$A$39:$A$782,$A100,СВЦЭМ!$B$39:$B$782,E$83)+'СЕТ СН'!$H$11+СВЦЭМ!$D$10+'СЕТ СН'!$H$5-'СЕТ СН'!$H$21</f>
        <v>5337.5283263400006</v>
      </c>
      <c r="F100" s="36">
        <f>SUMIFS(СВЦЭМ!$D$39:$D$782,СВЦЭМ!$A$39:$A$782,$A100,СВЦЭМ!$B$39:$B$782,F$83)+'СЕТ СН'!$H$11+СВЦЭМ!$D$10+'СЕТ СН'!$H$5-'СЕТ СН'!$H$21</f>
        <v>5326.4407237000005</v>
      </c>
      <c r="G100" s="36">
        <f>SUMIFS(СВЦЭМ!$D$39:$D$782,СВЦЭМ!$A$39:$A$782,$A100,СВЦЭМ!$B$39:$B$782,G$83)+'СЕТ СН'!$H$11+СВЦЭМ!$D$10+'СЕТ СН'!$H$5-'СЕТ СН'!$H$21</f>
        <v>5301.1104854000005</v>
      </c>
      <c r="H100" s="36">
        <f>SUMIFS(СВЦЭМ!$D$39:$D$782,СВЦЭМ!$A$39:$A$782,$A100,СВЦЭМ!$B$39:$B$782,H$83)+'СЕТ СН'!$H$11+СВЦЭМ!$D$10+'СЕТ СН'!$H$5-'СЕТ СН'!$H$21</f>
        <v>5251.1888742700003</v>
      </c>
      <c r="I100" s="36">
        <f>SUMIFS(СВЦЭМ!$D$39:$D$782,СВЦЭМ!$A$39:$A$782,$A100,СВЦЭМ!$B$39:$B$782,I$83)+'СЕТ СН'!$H$11+СВЦЭМ!$D$10+'СЕТ СН'!$H$5-'СЕТ СН'!$H$21</f>
        <v>5213.0105646400007</v>
      </c>
      <c r="J100" s="36">
        <f>SUMIFS(СВЦЭМ!$D$39:$D$782,СВЦЭМ!$A$39:$A$782,$A100,СВЦЭМ!$B$39:$B$782,J$83)+'СЕТ СН'!$H$11+СВЦЭМ!$D$10+'СЕТ СН'!$H$5-'СЕТ СН'!$H$21</f>
        <v>5180.8486064799999</v>
      </c>
      <c r="K100" s="36">
        <f>SUMIFS(СВЦЭМ!$D$39:$D$782,СВЦЭМ!$A$39:$A$782,$A100,СВЦЭМ!$B$39:$B$782,K$83)+'СЕТ СН'!$H$11+СВЦЭМ!$D$10+'СЕТ СН'!$H$5-'СЕТ СН'!$H$21</f>
        <v>5162.1252210000002</v>
      </c>
      <c r="L100" s="36">
        <f>SUMIFS(СВЦЭМ!$D$39:$D$782,СВЦЭМ!$A$39:$A$782,$A100,СВЦЭМ!$B$39:$B$782,L$83)+'СЕТ СН'!$H$11+СВЦЭМ!$D$10+'СЕТ СН'!$H$5-'СЕТ СН'!$H$21</f>
        <v>5147.7926130100004</v>
      </c>
      <c r="M100" s="36">
        <f>SUMIFS(СВЦЭМ!$D$39:$D$782,СВЦЭМ!$A$39:$A$782,$A100,СВЦЭМ!$B$39:$B$782,M$83)+'СЕТ СН'!$H$11+СВЦЭМ!$D$10+'СЕТ СН'!$H$5-'СЕТ СН'!$H$21</f>
        <v>5166.3607974799997</v>
      </c>
      <c r="N100" s="36">
        <f>SUMIFS(СВЦЭМ!$D$39:$D$782,СВЦЭМ!$A$39:$A$782,$A100,СВЦЭМ!$B$39:$B$782,N$83)+'СЕТ СН'!$H$11+СВЦЭМ!$D$10+'СЕТ СН'!$H$5-'СЕТ СН'!$H$21</f>
        <v>5187.0074376000002</v>
      </c>
      <c r="O100" s="36">
        <f>SUMIFS(СВЦЭМ!$D$39:$D$782,СВЦЭМ!$A$39:$A$782,$A100,СВЦЭМ!$B$39:$B$782,O$83)+'СЕТ СН'!$H$11+СВЦЭМ!$D$10+'СЕТ СН'!$H$5-'СЕТ СН'!$H$21</f>
        <v>5183.4519195400007</v>
      </c>
      <c r="P100" s="36">
        <f>SUMIFS(СВЦЭМ!$D$39:$D$782,СВЦЭМ!$A$39:$A$782,$A100,СВЦЭМ!$B$39:$B$782,P$83)+'СЕТ СН'!$H$11+СВЦЭМ!$D$10+'СЕТ СН'!$H$5-'СЕТ СН'!$H$21</f>
        <v>5196.6137244700003</v>
      </c>
      <c r="Q100" s="36">
        <f>SUMIFS(СВЦЭМ!$D$39:$D$782,СВЦЭМ!$A$39:$A$782,$A100,СВЦЭМ!$B$39:$B$782,Q$83)+'СЕТ СН'!$H$11+СВЦЭМ!$D$10+'СЕТ СН'!$H$5-'СЕТ СН'!$H$21</f>
        <v>5203.5446571000002</v>
      </c>
      <c r="R100" s="36">
        <f>SUMIFS(СВЦЭМ!$D$39:$D$782,СВЦЭМ!$A$39:$A$782,$A100,СВЦЭМ!$B$39:$B$782,R$83)+'СЕТ СН'!$H$11+СВЦЭМ!$D$10+'СЕТ СН'!$H$5-'СЕТ СН'!$H$21</f>
        <v>5203.3536330700008</v>
      </c>
      <c r="S100" s="36">
        <f>SUMIFS(СВЦЭМ!$D$39:$D$782,СВЦЭМ!$A$39:$A$782,$A100,СВЦЭМ!$B$39:$B$782,S$83)+'СЕТ СН'!$H$11+СВЦЭМ!$D$10+'СЕТ СН'!$H$5-'СЕТ СН'!$H$21</f>
        <v>5175.8795493899997</v>
      </c>
      <c r="T100" s="36">
        <f>SUMIFS(СВЦЭМ!$D$39:$D$782,СВЦЭМ!$A$39:$A$782,$A100,СВЦЭМ!$B$39:$B$782,T$83)+'СЕТ СН'!$H$11+СВЦЭМ!$D$10+'СЕТ СН'!$H$5-'СЕТ СН'!$H$21</f>
        <v>5134.2865611500001</v>
      </c>
      <c r="U100" s="36">
        <f>SUMIFS(СВЦЭМ!$D$39:$D$782,СВЦЭМ!$A$39:$A$782,$A100,СВЦЭМ!$B$39:$B$782,U$83)+'СЕТ СН'!$H$11+СВЦЭМ!$D$10+'СЕТ СН'!$H$5-'СЕТ СН'!$H$21</f>
        <v>5139.8850639500006</v>
      </c>
      <c r="V100" s="36">
        <f>SUMIFS(СВЦЭМ!$D$39:$D$782,СВЦЭМ!$A$39:$A$782,$A100,СВЦЭМ!$B$39:$B$782,V$83)+'СЕТ СН'!$H$11+СВЦЭМ!$D$10+'СЕТ СН'!$H$5-'СЕТ СН'!$H$21</f>
        <v>5159.7699186400005</v>
      </c>
      <c r="W100" s="36">
        <f>SUMIFS(СВЦЭМ!$D$39:$D$782,СВЦЭМ!$A$39:$A$782,$A100,СВЦЭМ!$B$39:$B$782,W$83)+'СЕТ СН'!$H$11+СВЦЭМ!$D$10+'СЕТ СН'!$H$5-'СЕТ СН'!$H$21</f>
        <v>5169.6655548500003</v>
      </c>
      <c r="X100" s="36">
        <f>SUMIFS(СВЦЭМ!$D$39:$D$782,СВЦЭМ!$A$39:$A$782,$A100,СВЦЭМ!$B$39:$B$782,X$83)+'СЕТ СН'!$H$11+СВЦЭМ!$D$10+'СЕТ СН'!$H$5-'СЕТ СН'!$H$21</f>
        <v>5197.3952484600004</v>
      </c>
      <c r="Y100" s="36">
        <f>SUMIFS(СВЦЭМ!$D$39:$D$782,СВЦЭМ!$A$39:$A$782,$A100,СВЦЭМ!$B$39:$B$782,Y$83)+'СЕТ СН'!$H$11+СВЦЭМ!$D$10+'СЕТ СН'!$H$5-'СЕТ СН'!$H$21</f>
        <v>5223.3770580300006</v>
      </c>
    </row>
    <row r="101" spans="1:25" ht="15.75" x14ac:dyDescent="0.2">
      <c r="A101" s="35">
        <f t="shared" si="2"/>
        <v>45309</v>
      </c>
      <c r="B101" s="36">
        <f>SUMIFS(СВЦЭМ!$D$39:$D$782,СВЦЭМ!$A$39:$A$782,$A101,СВЦЭМ!$B$39:$B$782,B$83)+'СЕТ СН'!$H$11+СВЦЭМ!$D$10+'СЕТ СН'!$H$5-'СЕТ СН'!$H$21</f>
        <v>5278.9039164200003</v>
      </c>
      <c r="C101" s="36">
        <f>SUMIFS(СВЦЭМ!$D$39:$D$782,СВЦЭМ!$A$39:$A$782,$A101,СВЦЭМ!$B$39:$B$782,C$83)+'СЕТ СН'!$H$11+СВЦЭМ!$D$10+'СЕТ СН'!$H$5-'СЕТ СН'!$H$21</f>
        <v>5272.2004912400007</v>
      </c>
      <c r="D101" s="36">
        <f>SUMIFS(СВЦЭМ!$D$39:$D$782,СВЦЭМ!$A$39:$A$782,$A101,СВЦЭМ!$B$39:$B$782,D$83)+'СЕТ СН'!$H$11+СВЦЭМ!$D$10+'СЕТ СН'!$H$5-'СЕТ СН'!$H$21</f>
        <v>5310.1418447699998</v>
      </c>
      <c r="E101" s="36">
        <f>SUMIFS(СВЦЭМ!$D$39:$D$782,СВЦЭМ!$A$39:$A$782,$A101,СВЦЭМ!$B$39:$B$782,E$83)+'СЕТ СН'!$H$11+СВЦЭМ!$D$10+'СЕТ СН'!$H$5-'СЕТ СН'!$H$21</f>
        <v>5340.3408622400002</v>
      </c>
      <c r="F101" s="36">
        <f>SUMIFS(СВЦЭМ!$D$39:$D$782,СВЦЭМ!$A$39:$A$782,$A101,СВЦЭМ!$B$39:$B$782,F$83)+'СЕТ СН'!$H$11+СВЦЭМ!$D$10+'СЕТ СН'!$H$5-'СЕТ СН'!$H$21</f>
        <v>5344.5314161300003</v>
      </c>
      <c r="G101" s="36">
        <f>SUMIFS(СВЦЭМ!$D$39:$D$782,СВЦЭМ!$A$39:$A$782,$A101,СВЦЭМ!$B$39:$B$782,G$83)+'СЕТ СН'!$H$11+СВЦЭМ!$D$10+'СЕТ СН'!$H$5-'СЕТ СН'!$H$21</f>
        <v>5330.2012250900007</v>
      </c>
      <c r="H101" s="36">
        <f>SUMIFS(СВЦЭМ!$D$39:$D$782,СВЦЭМ!$A$39:$A$782,$A101,СВЦЭМ!$B$39:$B$782,H$83)+'СЕТ СН'!$H$11+СВЦЭМ!$D$10+'СЕТ СН'!$H$5-'СЕТ СН'!$H$21</f>
        <v>5303.8912286100003</v>
      </c>
      <c r="I101" s="36">
        <f>SUMIFS(СВЦЭМ!$D$39:$D$782,СВЦЭМ!$A$39:$A$782,$A101,СВЦЭМ!$B$39:$B$782,I$83)+'СЕТ СН'!$H$11+СВЦЭМ!$D$10+'СЕТ СН'!$H$5-'СЕТ СН'!$H$21</f>
        <v>5312.9219928399998</v>
      </c>
      <c r="J101" s="36">
        <f>SUMIFS(СВЦЭМ!$D$39:$D$782,СВЦЭМ!$A$39:$A$782,$A101,СВЦЭМ!$B$39:$B$782,J$83)+'СЕТ СН'!$H$11+СВЦЭМ!$D$10+'СЕТ СН'!$H$5-'СЕТ СН'!$H$21</f>
        <v>5295.4058633599998</v>
      </c>
      <c r="K101" s="36">
        <f>SUMIFS(СВЦЭМ!$D$39:$D$782,СВЦЭМ!$A$39:$A$782,$A101,СВЦЭМ!$B$39:$B$782,K$83)+'СЕТ СН'!$H$11+СВЦЭМ!$D$10+'СЕТ СН'!$H$5-'СЕТ СН'!$H$21</f>
        <v>5264.7539864099999</v>
      </c>
      <c r="L101" s="36">
        <f>SUMIFS(СВЦЭМ!$D$39:$D$782,СВЦЭМ!$A$39:$A$782,$A101,СВЦЭМ!$B$39:$B$782,L$83)+'СЕТ СН'!$H$11+СВЦЭМ!$D$10+'СЕТ СН'!$H$5-'СЕТ СН'!$H$21</f>
        <v>5270.2668800000001</v>
      </c>
      <c r="M101" s="36">
        <f>SUMIFS(СВЦЭМ!$D$39:$D$782,СВЦЭМ!$A$39:$A$782,$A101,СВЦЭМ!$B$39:$B$782,M$83)+'СЕТ СН'!$H$11+СВЦЭМ!$D$10+'СЕТ СН'!$H$5-'СЕТ СН'!$H$21</f>
        <v>5283.6502532499999</v>
      </c>
      <c r="N101" s="36">
        <f>SUMIFS(СВЦЭМ!$D$39:$D$782,СВЦЭМ!$A$39:$A$782,$A101,СВЦЭМ!$B$39:$B$782,N$83)+'СЕТ СН'!$H$11+СВЦЭМ!$D$10+'СЕТ СН'!$H$5-'СЕТ СН'!$H$21</f>
        <v>5305.1521831500004</v>
      </c>
      <c r="O101" s="36">
        <f>SUMIFS(СВЦЭМ!$D$39:$D$782,СВЦЭМ!$A$39:$A$782,$A101,СВЦЭМ!$B$39:$B$782,O$83)+'СЕТ СН'!$H$11+СВЦЭМ!$D$10+'СЕТ СН'!$H$5-'СЕТ СН'!$H$21</f>
        <v>5315.3992739000005</v>
      </c>
      <c r="P101" s="36">
        <f>SUMIFS(СВЦЭМ!$D$39:$D$782,СВЦЭМ!$A$39:$A$782,$A101,СВЦЭМ!$B$39:$B$782,P$83)+'СЕТ СН'!$H$11+СВЦЭМ!$D$10+'СЕТ СН'!$H$5-'СЕТ СН'!$H$21</f>
        <v>5328.66634746</v>
      </c>
      <c r="Q101" s="36">
        <f>SUMIFS(СВЦЭМ!$D$39:$D$782,СВЦЭМ!$A$39:$A$782,$A101,СВЦЭМ!$B$39:$B$782,Q$83)+'СЕТ СН'!$H$11+СВЦЭМ!$D$10+'СЕТ СН'!$H$5-'СЕТ СН'!$H$21</f>
        <v>5334.5869102100005</v>
      </c>
      <c r="R101" s="36">
        <f>SUMIFS(СВЦЭМ!$D$39:$D$782,СВЦЭМ!$A$39:$A$782,$A101,СВЦЭМ!$B$39:$B$782,R$83)+'СЕТ СН'!$H$11+СВЦЭМ!$D$10+'СЕТ СН'!$H$5-'СЕТ СН'!$H$21</f>
        <v>5334.9206665399997</v>
      </c>
      <c r="S101" s="36">
        <f>SUMIFS(СВЦЭМ!$D$39:$D$782,СВЦЭМ!$A$39:$A$782,$A101,СВЦЭМ!$B$39:$B$782,S$83)+'СЕТ СН'!$H$11+СВЦЭМ!$D$10+'СЕТ СН'!$H$5-'СЕТ СН'!$H$21</f>
        <v>5298.8085431899999</v>
      </c>
      <c r="T101" s="36">
        <f>SUMIFS(СВЦЭМ!$D$39:$D$782,СВЦЭМ!$A$39:$A$782,$A101,СВЦЭМ!$B$39:$B$782,T$83)+'СЕТ СН'!$H$11+СВЦЭМ!$D$10+'СЕТ СН'!$H$5-'СЕТ СН'!$H$21</f>
        <v>5248.9163523100005</v>
      </c>
      <c r="U101" s="36">
        <f>SUMIFS(СВЦЭМ!$D$39:$D$782,СВЦЭМ!$A$39:$A$782,$A101,СВЦЭМ!$B$39:$B$782,U$83)+'СЕТ СН'!$H$11+СВЦЭМ!$D$10+'СЕТ СН'!$H$5-'СЕТ СН'!$H$21</f>
        <v>5259.6475533499997</v>
      </c>
      <c r="V101" s="36">
        <f>SUMIFS(СВЦЭМ!$D$39:$D$782,СВЦЭМ!$A$39:$A$782,$A101,СВЦЭМ!$B$39:$B$782,V$83)+'СЕТ СН'!$H$11+СВЦЭМ!$D$10+'СЕТ СН'!$H$5-'СЕТ СН'!$H$21</f>
        <v>5275.5497253900003</v>
      </c>
      <c r="W101" s="36">
        <f>SUMIFS(СВЦЭМ!$D$39:$D$782,СВЦЭМ!$A$39:$A$782,$A101,СВЦЭМ!$B$39:$B$782,W$83)+'СЕТ СН'!$H$11+СВЦЭМ!$D$10+'СЕТ СН'!$H$5-'СЕТ СН'!$H$21</f>
        <v>5280.3201916600001</v>
      </c>
      <c r="X101" s="36">
        <f>SUMIFS(СВЦЭМ!$D$39:$D$782,СВЦЭМ!$A$39:$A$782,$A101,СВЦЭМ!$B$39:$B$782,X$83)+'СЕТ СН'!$H$11+СВЦЭМ!$D$10+'СЕТ СН'!$H$5-'СЕТ СН'!$H$21</f>
        <v>5305.3148710000005</v>
      </c>
      <c r="Y101" s="36">
        <f>SUMIFS(СВЦЭМ!$D$39:$D$782,СВЦЭМ!$A$39:$A$782,$A101,СВЦЭМ!$B$39:$B$782,Y$83)+'СЕТ СН'!$H$11+СВЦЭМ!$D$10+'СЕТ СН'!$H$5-'СЕТ СН'!$H$21</f>
        <v>5334.50984367</v>
      </c>
    </row>
    <row r="102" spans="1:25" ht="15.75" x14ac:dyDescent="0.2">
      <c r="A102" s="35">
        <f t="shared" si="2"/>
        <v>45310</v>
      </c>
      <c r="B102" s="36">
        <f>SUMIFS(СВЦЭМ!$D$39:$D$782,СВЦЭМ!$A$39:$A$782,$A102,СВЦЭМ!$B$39:$B$782,B$83)+'СЕТ СН'!$H$11+СВЦЭМ!$D$10+'СЕТ СН'!$H$5-'СЕТ СН'!$H$21</f>
        <v>5368.4907252000003</v>
      </c>
      <c r="C102" s="36">
        <f>SUMIFS(СВЦЭМ!$D$39:$D$782,СВЦЭМ!$A$39:$A$782,$A102,СВЦЭМ!$B$39:$B$782,C$83)+'СЕТ СН'!$H$11+СВЦЭМ!$D$10+'СЕТ СН'!$H$5-'СЕТ СН'!$H$21</f>
        <v>5406.4893624100005</v>
      </c>
      <c r="D102" s="36">
        <f>SUMIFS(СВЦЭМ!$D$39:$D$782,СВЦЭМ!$A$39:$A$782,$A102,СВЦЭМ!$B$39:$B$782,D$83)+'СЕТ СН'!$H$11+СВЦЭМ!$D$10+'СЕТ СН'!$H$5-'СЕТ СН'!$H$21</f>
        <v>5417.6871448300008</v>
      </c>
      <c r="E102" s="36">
        <f>SUMIFS(СВЦЭМ!$D$39:$D$782,СВЦЭМ!$A$39:$A$782,$A102,СВЦЭМ!$B$39:$B$782,E$83)+'СЕТ СН'!$H$11+СВЦЭМ!$D$10+'СЕТ СН'!$H$5-'СЕТ СН'!$H$21</f>
        <v>5428.6312821299998</v>
      </c>
      <c r="F102" s="36">
        <f>SUMIFS(СВЦЭМ!$D$39:$D$782,СВЦЭМ!$A$39:$A$782,$A102,СВЦЭМ!$B$39:$B$782,F$83)+'СЕТ СН'!$H$11+СВЦЭМ!$D$10+'СЕТ СН'!$H$5-'СЕТ СН'!$H$21</f>
        <v>5425.40317314</v>
      </c>
      <c r="G102" s="36">
        <f>SUMIFS(СВЦЭМ!$D$39:$D$782,СВЦЭМ!$A$39:$A$782,$A102,СВЦЭМ!$B$39:$B$782,G$83)+'СЕТ СН'!$H$11+СВЦЭМ!$D$10+'СЕТ СН'!$H$5-'СЕТ СН'!$H$21</f>
        <v>5412.4055128100008</v>
      </c>
      <c r="H102" s="36">
        <f>SUMIFS(СВЦЭМ!$D$39:$D$782,СВЦЭМ!$A$39:$A$782,$A102,СВЦЭМ!$B$39:$B$782,H$83)+'СЕТ СН'!$H$11+СВЦЭМ!$D$10+'СЕТ СН'!$H$5-'СЕТ СН'!$H$21</f>
        <v>5354.5272744499998</v>
      </c>
      <c r="I102" s="36">
        <f>SUMIFS(СВЦЭМ!$D$39:$D$782,СВЦЭМ!$A$39:$A$782,$A102,СВЦЭМ!$B$39:$B$782,I$83)+'СЕТ СН'!$H$11+СВЦЭМ!$D$10+'СЕТ СН'!$H$5-'СЕТ СН'!$H$21</f>
        <v>5304.8534007899998</v>
      </c>
      <c r="J102" s="36">
        <f>SUMIFS(СВЦЭМ!$D$39:$D$782,СВЦЭМ!$A$39:$A$782,$A102,СВЦЭМ!$B$39:$B$782,J$83)+'СЕТ СН'!$H$11+СВЦЭМ!$D$10+'СЕТ СН'!$H$5-'СЕТ СН'!$H$21</f>
        <v>5277.9916494700001</v>
      </c>
      <c r="K102" s="36">
        <f>SUMIFS(СВЦЭМ!$D$39:$D$782,СВЦЭМ!$A$39:$A$782,$A102,СВЦЭМ!$B$39:$B$782,K$83)+'СЕТ СН'!$H$11+СВЦЭМ!$D$10+'СЕТ СН'!$H$5-'СЕТ СН'!$H$21</f>
        <v>5262.10298642</v>
      </c>
      <c r="L102" s="36">
        <f>SUMIFS(СВЦЭМ!$D$39:$D$782,СВЦЭМ!$A$39:$A$782,$A102,СВЦЭМ!$B$39:$B$782,L$83)+'СЕТ СН'!$H$11+СВЦЭМ!$D$10+'СЕТ СН'!$H$5-'СЕТ СН'!$H$21</f>
        <v>5247.3250491500003</v>
      </c>
      <c r="M102" s="36">
        <f>SUMIFS(СВЦЭМ!$D$39:$D$782,СВЦЭМ!$A$39:$A$782,$A102,СВЦЭМ!$B$39:$B$782,M$83)+'СЕТ СН'!$H$11+СВЦЭМ!$D$10+'СЕТ СН'!$H$5-'СЕТ СН'!$H$21</f>
        <v>5247.6771569700004</v>
      </c>
      <c r="N102" s="36">
        <f>SUMIFS(СВЦЭМ!$D$39:$D$782,СВЦЭМ!$A$39:$A$782,$A102,СВЦЭМ!$B$39:$B$782,N$83)+'СЕТ СН'!$H$11+СВЦЭМ!$D$10+'СЕТ СН'!$H$5-'СЕТ СН'!$H$21</f>
        <v>5260.7960689600004</v>
      </c>
      <c r="O102" s="36">
        <f>SUMIFS(СВЦЭМ!$D$39:$D$782,СВЦЭМ!$A$39:$A$782,$A102,СВЦЭМ!$B$39:$B$782,O$83)+'СЕТ СН'!$H$11+СВЦЭМ!$D$10+'СЕТ СН'!$H$5-'СЕТ СН'!$H$21</f>
        <v>5263.4630966700006</v>
      </c>
      <c r="P102" s="36">
        <f>SUMIFS(СВЦЭМ!$D$39:$D$782,СВЦЭМ!$A$39:$A$782,$A102,СВЦЭМ!$B$39:$B$782,P$83)+'СЕТ СН'!$H$11+СВЦЭМ!$D$10+'СЕТ СН'!$H$5-'СЕТ СН'!$H$21</f>
        <v>5272.38677508</v>
      </c>
      <c r="Q102" s="36">
        <f>SUMIFS(СВЦЭМ!$D$39:$D$782,СВЦЭМ!$A$39:$A$782,$A102,СВЦЭМ!$B$39:$B$782,Q$83)+'СЕТ СН'!$H$11+СВЦЭМ!$D$10+'СЕТ СН'!$H$5-'СЕТ СН'!$H$21</f>
        <v>5292.0739436700005</v>
      </c>
      <c r="R102" s="36">
        <f>SUMIFS(СВЦЭМ!$D$39:$D$782,СВЦЭМ!$A$39:$A$782,$A102,СВЦЭМ!$B$39:$B$782,R$83)+'СЕТ СН'!$H$11+СВЦЭМ!$D$10+'СЕТ СН'!$H$5-'СЕТ СН'!$H$21</f>
        <v>5304.5739285300006</v>
      </c>
      <c r="S102" s="36">
        <f>SUMIFS(СВЦЭМ!$D$39:$D$782,СВЦЭМ!$A$39:$A$782,$A102,СВЦЭМ!$B$39:$B$782,S$83)+'СЕТ СН'!$H$11+СВЦЭМ!$D$10+'СЕТ СН'!$H$5-'СЕТ СН'!$H$21</f>
        <v>5263.4912265100002</v>
      </c>
      <c r="T102" s="36">
        <f>SUMIFS(СВЦЭМ!$D$39:$D$782,СВЦЭМ!$A$39:$A$782,$A102,СВЦЭМ!$B$39:$B$782,T$83)+'СЕТ СН'!$H$11+СВЦЭМ!$D$10+'СЕТ СН'!$H$5-'СЕТ СН'!$H$21</f>
        <v>5213.9376514699998</v>
      </c>
      <c r="U102" s="36">
        <f>SUMIFS(СВЦЭМ!$D$39:$D$782,СВЦЭМ!$A$39:$A$782,$A102,СВЦЭМ!$B$39:$B$782,U$83)+'СЕТ СН'!$H$11+СВЦЭМ!$D$10+'СЕТ СН'!$H$5-'СЕТ СН'!$H$21</f>
        <v>5231.1907946200008</v>
      </c>
      <c r="V102" s="36">
        <f>SUMIFS(СВЦЭМ!$D$39:$D$782,СВЦЭМ!$A$39:$A$782,$A102,СВЦЭМ!$B$39:$B$782,V$83)+'СЕТ СН'!$H$11+СВЦЭМ!$D$10+'СЕТ СН'!$H$5-'СЕТ СН'!$H$21</f>
        <v>5244.97545876</v>
      </c>
      <c r="W102" s="36">
        <f>SUMIFS(СВЦЭМ!$D$39:$D$782,СВЦЭМ!$A$39:$A$782,$A102,СВЦЭМ!$B$39:$B$782,W$83)+'СЕТ СН'!$H$11+СВЦЭМ!$D$10+'СЕТ СН'!$H$5-'СЕТ СН'!$H$21</f>
        <v>5251.0761378700008</v>
      </c>
      <c r="X102" s="36">
        <f>SUMIFS(СВЦЭМ!$D$39:$D$782,СВЦЭМ!$A$39:$A$782,$A102,СВЦЭМ!$B$39:$B$782,X$83)+'СЕТ СН'!$H$11+СВЦЭМ!$D$10+'СЕТ СН'!$H$5-'СЕТ СН'!$H$21</f>
        <v>5275.4412023000004</v>
      </c>
      <c r="Y102" s="36">
        <f>SUMIFS(СВЦЭМ!$D$39:$D$782,СВЦЭМ!$A$39:$A$782,$A102,СВЦЭМ!$B$39:$B$782,Y$83)+'СЕТ СН'!$H$11+СВЦЭМ!$D$10+'СЕТ СН'!$H$5-'СЕТ СН'!$H$21</f>
        <v>5367.6507606499999</v>
      </c>
    </row>
    <row r="103" spans="1:25" ht="15.75" x14ac:dyDescent="0.2">
      <c r="A103" s="35">
        <f t="shared" si="2"/>
        <v>45311</v>
      </c>
      <c r="B103" s="36">
        <f>SUMIFS(СВЦЭМ!$D$39:$D$782,СВЦЭМ!$A$39:$A$782,$A103,СВЦЭМ!$B$39:$B$782,B$83)+'СЕТ СН'!$H$11+СВЦЭМ!$D$10+'СЕТ СН'!$H$5-'СЕТ СН'!$H$21</f>
        <v>5365.4127228300003</v>
      </c>
      <c r="C103" s="36">
        <f>SUMIFS(СВЦЭМ!$D$39:$D$782,СВЦЭМ!$A$39:$A$782,$A103,СВЦЭМ!$B$39:$B$782,C$83)+'СЕТ СН'!$H$11+СВЦЭМ!$D$10+'СЕТ СН'!$H$5-'СЕТ СН'!$H$21</f>
        <v>5372.4162379900008</v>
      </c>
      <c r="D103" s="36">
        <f>SUMIFS(СВЦЭМ!$D$39:$D$782,СВЦЭМ!$A$39:$A$782,$A103,СВЦЭМ!$B$39:$B$782,D$83)+'СЕТ СН'!$H$11+СВЦЭМ!$D$10+'СЕТ СН'!$H$5-'СЕТ СН'!$H$21</f>
        <v>5399.8017628300004</v>
      </c>
      <c r="E103" s="36">
        <f>SUMIFS(СВЦЭМ!$D$39:$D$782,СВЦЭМ!$A$39:$A$782,$A103,СВЦЭМ!$B$39:$B$782,E$83)+'СЕТ СН'!$H$11+СВЦЭМ!$D$10+'СЕТ СН'!$H$5-'СЕТ СН'!$H$21</f>
        <v>5408.3314019999998</v>
      </c>
      <c r="F103" s="36">
        <f>SUMIFS(СВЦЭМ!$D$39:$D$782,СВЦЭМ!$A$39:$A$782,$A103,СВЦЭМ!$B$39:$B$782,F$83)+'СЕТ СН'!$H$11+СВЦЭМ!$D$10+'СЕТ СН'!$H$5-'СЕТ СН'!$H$21</f>
        <v>5406.9079448100001</v>
      </c>
      <c r="G103" s="36">
        <f>SUMIFS(СВЦЭМ!$D$39:$D$782,СВЦЭМ!$A$39:$A$782,$A103,СВЦЭМ!$B$39:$B$782,G$83)+'СЕТ СН'!$H$11+СВЦЭМ!$D$10+'СЕТ СН'!$H$5-'СЕТ СН'!$H$21</f>
        <v>5395.2466378500003</v>
      </c>
      <c r="H103" s="36">
        <f>SUMIFS(СВЦЭМ!$D$39:$D$782,СВЦЭМ!$A$39:$A$782,$A103,СВЦЭМ!$B$39:$B$782,H$83)+'СЕТ СН'!$H$11+СВЦЭМ!$D$10+'СЕТ СН'!$H$5-'СЕТ СН'!$H$21</f>
        <v>5365.1509851000001</v>
      </c>
      <c r="I103" s="36">
        <f>SUMIFS(СВЦЭМ!$D$39:$D$782,СВЦЭМ!$A$39:$A$782,$A103,СВЦЭМ!$B$39:$B$782,I$83)+'СЕТ СН'!$H$11+СВЦЭМ!$D$10+'СЕТ СН'!$H$5-'СЕТ СН'!$H$21</f>
        <v>5344.1479198300003</v>
      </c>
      <c r="J103" s="36">
        <f>SUMIFS(СВЦЭМ!$D$39:$D$782,СВЦЭМ!$A$39:$A$782,$A103,СВЦЭМ!$B$39:$B$782,J$83)+'СЕТ СН'!$H$11+СВЦЭМ!$D$10+'СЕТ СН'!$H$5-'СЕТ СН'!$H$21</f>
        <v>5288.9274743900005</v>
      </c>
      <c r="K103" s="36">
        <f>SUMIFS(СВЦЭМ!$D$39:$D$782,СВЦЭМ!$A$39:$A$782,$A103,СВЦЭМ!$B$39:$B$782,K$83)+'СЕТ СН'!$H$11+СВЦЭМ!$D$10+'СЕТ СН'!$H$5-'СЕТ СН'!$H$21</f>
        <v>5247.9798418700002</v>
      </c>
      <c r="L103" s="36">
        <f>SUMIFS(СВЦЭМ!$D$39:$D$782,СВЦЭМ!$A$39:$A$782,$A103,СВЦЭМ!$B$39:$B$782,L$83)+'СЕТ СН'!$H$11+СВЦЭМ!$D$10+'СЕТ СН'!$H$5-'СЕТ СН'!$H$21</f>
        <v>5220.6515715800006</v>
      </c>
      <c r="M103" s="36">
        <f>SUMIFS(СВЦЭМ!$D$39:$D$782,СВЦЭМ!$A$39:$A$782,$A103,СВЦЭМ!$B$39:$B$782,M$83)+'СЕТ СН'!$H$11+СВЦЭМ!$D$10+'СЕТ СН'!$H$5-'СЕТ СН'!$H$21</f>
        <v>5224.4370801900004</v>
      </c>
      <c r="N103" s="36">
        <f>SUMIFS(СВЦЭМ!$D$39:$D$782,СВЦЭМ!$A$39:$A$782,$A103,СВЦЭМ!$B$39:$B$782,N$83)+'СЕТ СН'!$H$11+СВЦЭМ!$D$10+'СЕТ СН'!$H$5-'СЕТ СН'!$H$21</f>
        <v>5241.6000395500005</v>
      </c>
      <c r="O103" s="36">
        <f>SUMIFS(СВЦЭМ!$D$39:$D$782,СВЦЭМ!$A$39:$A$782,$A103,СВЦЭМ!$B$39:$B$782,O$83)+'СЕТ СН'!$H$11+СВЦЭМ!$D$10+'СЕТ СН'!$H$5-'СЕТ СН'!$H$21</f>
        <v>5254.9213577700002</v>
      </c>
      <c r="P103" s="36">
        <f>SUMIFS(СВЦЭМ!$D$39:$D$782,СВЦЭМ!$A$39:$A$782,$A103,СВЦЭМ!$B$39:$B$782,P$83)+'СЕТ СН'!$H$11+СВЦЭМ!$D$10+'СЕТ СН'!$H$5-'СЕТ СН'!$H$21</f>
        <v>5269.2122952700001</v>
      </c>
      <c r="Q103" s="36">
        <f>SUMIFS(СВЦЭМ!$D$39:$D$782,СВЦЭМ!$A$39:$A$782,$A103,СВЦЭМ!$B$39:$B$782,Q$83)+'СЕТ СН'!$H$11+СВЦЭМ!$D$10+'СЕТ СН'!$H$5-'СЕТ СН'!$H$21</f>
        <v>5281.7432829700001</v>
      </c>
      <c r="R103" s="36">
        <f>SUMIFS(СВЦЭМ!$D$39:$D$782,СВЦЭМ!$A$39:$A$782,$A103,СВЦЭМ!$B$39:$B$782,R$83)+'СЕТ СН'!$H$11+СВЦЭМ!$D$10+'СЕТ СН'!$H$5-'СЕТ СН'!$H$21</f>
        <v>5295.0133096500003</v>
      </c>
      <c r="S103" s="36">
        <f>SUMIFS(СВЦЭМ!$D$39:$D$782,СВЦЭМ!$A$39:$A$782,$A103,СВЦЭМ!$B$39:$B$782,S$83)+'СЕТ СН'!$H$11+СВЦЭМ!$D$10+'СЕТ СН'!$H$5-'СЕТ СН'!$H$21</f>
        <v>5261.9621157300007</v>
      </c>
      <c r="T103" s="36">
        <f>SUMIFS(СВЦЭМ!$D$39:$D$782,СВЦЭМ!$A$39:$A$782,$A103,СВЦЭМ!$B$39:$B$782,T$83)+'СЕТ СН'!$H$11+СВЦЭМ!$D$10+'СЕТ СН'!$H$5-'СЕТ СН'!$H$21</f>
        <v>5217.1173104099998</v>
      </c>
      <c r="U103" s="36">
        <f>SUMIFS(СВЦЭМ!$D$39:$D$782,СВЦЭМ!$A$39:$A$782,$A103,СВЦЭМ!$B$39:$B$782,U$83)+'СЕТ СН'!$H$11+СВЦЭМ!$D$10+'СЕТ СН'!$H$5-'СЕТ СН'!$H$21</f>
        <v>5236.70283552</v>
      </c>
      <c r="V103" s="36">
        <f>SUMIFS(СВЦЭМ!$D$39:$D$782,СВЦЭМ!$A$39:$A$782,$A103,СВЦЭМ!$B$39:$B$782,V$83)+'СЕТ СН'!$H$11+СВЦЭМ!$D$10+'СЕТ СН'!$H$5-'СЕТ СН'!$H$21</f>
        <v>5242.7091234600002</v>
      </c>
      <c r="W103" s="36">
        <f>SUMIFS(СВЦЭМ!$D$39:$D$782,СВЦЭМ!$A$39:$A$782,$A103,СВЦЭМ!$B$39:$B$782,W$83)+'СЕТ СН'!$H$11+СВЦЭМ!$D$10+'СЕТ СН'!$H$5-'СЕТ СН'!$H$21</f>
        <v>5253.4165819400005</v>
      </c>
      <c r="X103" s="36">
        <f>SUMIFS(СВЦЭМ!$D$39:$D$782,СВЦЭМ!$A$39:$A$782,$A103,СВЦЭМ!$B$39:$B$782,X$83)+'СЕТ СН'!$H$11+СВЦЭМ!$D$10+'СЕТ СН'!$H$5-'СЕТ СН'!$H$21</f>
        <v>5278.8518956300004</v>
      </c>
      <c r="Y103" s="36">
        <f>SUMIFS(СВЦЭМ!$D$39:$D$782,СВЦЭМ!$A$39:$A$782,$A103,СВЦЭМ!$B$39:$B$782,Y$83)+'СЕТ СН'!$H$11+СВЦЭМ!$D$10+'СЕТ СН'!$H$5-'СЕТ СН'!$H$21</f>
        <v>5299.5346680300008</v>
      </c>
    </row>
    <row r="104" spans="1:25" ht="15.75" x14ac:dyDescent="0.2">
      <c r="A104" s="35">
        <f t="shared" si="2"/>
        <v>45312</v>
      </c>
      <c r="B104" s="36">
        <f>SUMIFS(СВЦЭМ!$D$39:$D$782,СВЦЭМ!$A$39:$A$782,$A104,СВЦЭМ!$B$39:$B$782,B$83)+'СЕТ СН'!$H$11+СВЦЭМ!$D$10+'СЕТ СН'!$H$5-'СЕТ СН'!$H$21</f>
        <v>5347.1637200000005</v>
      </c>
      <c r="C104" s="36">
        <f>SUMIFS(СВЦЭМ!$D$39:$D$782,СВЦЭМ!$A$39:$A$782,$A104,СВЦЭМ!$B$39:$B$782,C$83)+'СЕТ СН'!$H$11+СВЦЭМ!$D$10+'СЕТ СН'!$H$5-'СЕТ СН'!$H$21</f>
        <v>5388.0170005100008</v>
      </c>
      <c r="D104" s="36">
        <f>SUMIFS(СВЦЭМ!$D$39:$D$782,СВЦЭМ!$A$39:$A$782,$A104,СВЦЭМ!$B$39:$B$782,D$83)+'СЕТ СН'!$H$11+СВЦЭМ!$D$10+'СЕТ СН'!$H$5-'СЕТ СН'!$H$21</f>
        <v>5402.3120235100005</v>
      </c>
      <c r="E104" s="36">
        <f>SUMIFS(СВЦЭМ!$D$39:$D$782,СВЦЭМ!$A$39:$A$782,$A104,СВЦЭМ!$B$39:$B$782,E$83)+'СЕТ СН'!$H$11+СВЦЭМ!$D$10+'СЕТ СН'!$H$5-'СЕТ СН'!$H$21</f>
        <v>5417.2846597500002</v>
      </c>
      <c r="F104" s="36">
        <f>SUMIFS(СВЦЭМ!$D$39:$D$782,СВЦЭМ!$A$39:$A$782,$A104,СВЦЭМ!$B$39:$B$782,F$83)+'СЕТ СН'!$H$11+СВЦЭМ!$D$10+'СЕТ СН'!$H$5-'СЕТ СН'!$H$21</f>
        <v>5414.5528634800003</v>
      </c>
      <c r="G104" s="36">
        <f>SUMIFS(СВЦЭМ!$D$39:$D$782,СВЦЭМ!$A$39:$A$782,$A104,СВЦЭМ!$B$39:$B$782,G$83)+'СЕТ СН'!$H$11+СВЦЭМ!$D$10+'СЕТ СН'!$H$5-'СЕТ СН'!$H$21</f>
        <v>5409.9292683500007</v>
      </c>
      <c r="H104" s="36">
        <f>SUMIFS(СВЦЭМ!$D$39:$D$782,СВЦЭМ!$A$39:$A$782,$A104,СВЦЭМ!$B$39:$B$782,H$83)+'СЕТ СН'!$H$11+СВЦЭМ!$D$10+'СЕТ СН'!$H$5-'СЕТ СН'!$H$21</f>
        <v>5398.9053077400004</v>
      </c>
      <c r="I104" s="36">
        <f>SUMIFS(СВЦЭМ!$D$39:$D$782,СВЦЭМ!$A$39:$A$782,$A104,СВЦЭМ!$B$39:$B$782,I$83)+'СЕТ СН'!$H$11+СВЦЭМ!$D$10+'СЕТ СН'!$H$5-'СЕТ СН'!$H$21</f>
        <v>5393.0229370200004</v>
      </c>
      <c r="J104" s="36">
        <f>SUMIFS(СВЦЭМ!$D$39:$D$782,СВЦЭМ!$A$39:$A$782,$A104,СВЦЭМ!$B$39:$B$782,J$83)+'СЕТ СН'!$H$11+СВЦЭМ!$D$10+'СЕТ СН'!$H$5-'СЕТ СН'!$H$21</f>
        <v>5343.8618474900004</v>
      </c>
      <c r="K104" s="36">
        <f>SUMIFS(СВЦЭМ!$D$39:$D$782,СВЦЭМ!$A$39:$A$782,$A104,СВЦЭМ!$B$39:$B$782,K$83)+'СЕТ СН'!$H$11+СВЦЭМ!$D$10+'СЕТ СН'!$H$5-'СЕТ СН'!$H$21</f>
        <v>5298.5966811500002</v>
      </c>
      <c r="L104" s="36">
        <f>SUMIFS(СВЦЭМ!$D$39:$D$782,СВЦЭМ!$A$39:$A$782,$A104,СВЦЭМ!$B$39:$B$782,L$83)+'СЕТ СН'!$H$11+СВЦЭМ!$D$10+'СЕТ СН'!$H$5-'СЕТ СН'!$H$21</f>
        <v>5256.0865355200003</v>
      </c>
      <c r="M104" s="36">
        <f>SUMIFS(СВЦЭМ!$D$39:$D$782,СВЦЭМ!$A$39:$A$782,$A104,СВЦЭМ!$B$39:$B$782,M$83)+'СЕТ СН'!$H$11+СВЦЭМ!$D$10+'СЕТ СН'!$H$5-'СЕТ СН'!$H$21</f>
        <v>5237.0767219300005</v>
      </c>
      <c r="N104" s="36">
        <f>SUMIFS(СВЦЭМ!$D$39:$D$782,СВЦЭМ!$A$39:$A$782,$A104,СВЦЭМ!$B$39:$B$782,N$83)+'СЕТ СН'!$H$11+СВЦЭМ!$D$10+'СЕТ СН'!$H$5-'СЕТ СН'!$H$21</f>
        <v>5243.5405843799999</v>
      </c>
      <c r="O104" s="36">
        <f>SUMIFS(СВЦЭМ!$D$39:$D$782,СВЦЭМ!$A$39:$A$782,$A104,СВЦЭМ!$B$39:$B$782,O$83)+'СЕТ СН'!$H$11+СВЦЭМ!$D$10+'СЕТ СН'!$H$5-'СЕТ СН'!$H$21</f>
        <v>5255.7848664000003</v>
      </c>
      <c r="P104" s="36">
        <f>SUMIFS(СВЦЭМ!$D$39:$D$782,СВЦЭМ!$A$39:$A$782,$A104,СВЦЭМ!$B$39:$B$782,P$83)+'СЕТ СН'!$H$11+СВЦЭМ!$D$10+'СЕТ СН'!$H$5-'СЕТ СН'!$H$21</f>
        <v>5277.4482646300003</v>
      </c>
      <c r="Q104" s="36">
        <f>SUMIFS(СВЦЭМ!$D$39:$D$782,СВЦЭМ!$A$39:$A$782,$A104,СВЦЭМ!$B$39:$B$782,Q$83)+'СЕТ СН'!$H$11+СВЦЭМ!$D$10+'СЕТ СН'!$H$5-'СЕТ СН'!$H$21</f>
        <v>5294.4302836400002</v>
      </c>
      <c r="R104" s="36">
        <f>SUMIFS(СВЦЭМ!$D$39:$D$782,СВЦЭМ!$A$39:$A$782,$A104,СВЦЭМ!$B$39:$B$782,R$83)+'СЕТ СН'!$H$11+СВЦЭМ!$D$10+'СЕТ СН'!$H$5-'СЕТ СН'!$H$21</f>
        <v>5287.9864879800007</v>
      </c>
      <c r="S104" s="36">
        <f>SUMIFS(СВЦЭМ!$D$39:$D$782,СВЦЭМ!$A$39:$A$782,$A104,СВЦЭМ!$B$39:$B$782,S$83)+'СЕТ СН'!$H$11+СВЦЭМ!$D$10+'СЕТ СН'!$H$5-'СЕТ СН'!$H$21</f>
        <v>5270.2609826600001</v>
      </c>
      <c r="T104" s="36">
        <f>SUMIFS(СВЦЭМ!$D$39:$D$782,СВЦЭМ!$A$39:$A$782,$A104,СВЦЭМ!$B$39:$B$782,T$83)+'СЕТ СН'!$H$11+СВЦЭМ!$D$10+'СЕТ СН'!$H$5-'СЕТ СН'!$H$21</f>
        <v>5214.7107843900003</v>
      </c>
      <c r="U104" s="36">
        <f>SUMIFS(СВЦЭМ!$D$39:$D$782,СВЦЭМ!$A$39:$A$782,$A104,СВЦЭМ!$B$39:$B$782,U$83)+'СЕТ СН'!$H$11+СВЦЭМ!$D$10+'СЕТ СН'!$H$5-'СЕТ СН'!$H$21</f>
        <v>5222.3366657500001</v>
      </c>
      <c r="V104" s="36">
        <f>SUMIFS(СВЦЭМ!$D$39:$D$782,СВЦЭМ!$A$39:$A$782,$A104,СВЦЭМ!$B$39:$B$782,V$83)+'СЕТ СН'!$H$11+СВЦЭМ!$D$10+'СЕТ СН'!$H$5-'СЕТ СН'!$H$21</f>
        <v>5219.7313953700004</v>
      </c>
      <c r="W104" s="36">
        <f>SUMIFS(СВЦЭМ!$D$39:$D$782,СВЦЭМ!$A$39:$A$782,$A104,СВЦЭМ!$B$39:$B$782,W$83)+'СЕТ СН'!$H$11+СВЦЭМ!$D$10+'СЕТ СН'!$H$5-'СЕТ СН'!$H$21</f>
        <v>5235.9634428999998</v>
      </c>
      <c r="X104" s="36">
        <f>SUMIFS(СВЦЭМ!$D$39:$D$782,СВЦЭМ!$A$39:$A$782,$A104,СВЦЭМ!$B$39:$B$782,X$83)+'СЕТ СН'!$H$11+СВЦЭМ!$D$10+'СЕТ СН'!$H$5-'СЕТ СН'!$H$21</f>
        <v>5264.0226772200003</v>
      </c>
      <c r="Y104" s="36">
        <f>SUMIFS(СВЦЭМ!$D$39:$D$782,СВЦЭМ!$A$39:$A$782,$A104,СВЦЭМ!$B$39:$B$782,Y$83)+'СЕТ СН'!$H$11+СВЦЭМ!$D$10+'СЕТ СН'!$H$5-'СЕТ СН'!$H$21</f>
        <v>5285.4187957800004</v>
      </c>
    </row>
    <row r="105" spans="1:25" ht="15.75" x14ac:dyDescent="0.2">
      <c r="A105" s="35">
        <f t="shared" si="2"/>
        <v>45313</v>
      </c>
      <c r="B105" s="36">
        <f>SUMIFS(СВЦЭМ!$D$39:$D$782,СВЦЭМ!$A$39:$A$782,$A105,СВЦЭМ!$B$39:$B$782,B$83)+'СЕТ СН'!$H$11+СВЦЭМ!$D$10+'СЕТ СН'!$H$5-'СЕТ СН'!$H$21</f>
        <v>5325.6981556500004</v>
      </c>
      <c r="C105" s="36">
        <f>SUMIFS(СВЦЭМ!$D$39:$D$782,СВЦЭМ!$A$39:$A$782,$A105,СВЦЭМ!$B$39:$B$782,C$83)+'СЕТ СН'!$H$11+СВЦЭМ!$D$10+'СЕТ СН'!$H$5-'СЕТ СН'!$H$21</f>
        <v>5417.6105686299998</v>
      </c>
      <c r="D105" s="36">
        <f>SUMIFS(СВЦЭМ!$D$39:$D$782,СВЦЭМ!$A$39:$A$782,$A105,СВЦЭМ!$B$39:$B$782,D$83)+'СЕТ СН'!$H$11+СВЦЭМ!$D$10+'СЕТ СН'!$H$5-'СЕТ СН'!$H$21</f>
        <v>5475.7895740500007</v>
      </c>
      <c r="E105" s="36">
        <f>SUMIFS(СВЦЭМ!$D$39:$D$782,СВЦЭМ!$A$39:$A$782,$A105,СВЦЭМ!$B$39:$B$782,E$83)+'СЕТ СН'!$H$11+СВЦЭМ!$D$10+'СЕТ СН'!$H$5-'СЕТ СН'!$H$21</f>
        <v>5482.9519524900006</v>
      </c>
      <c r="F105" s="36">
        <f>SUMIFS(СВЦЭМ!$D$39:$D$782,СВЦЭМ!$A$39:$A$782,$A105,СВЦЭМ!$B$39:$B$782,F$83)+'СЕТ СН'!$H$11+СВЦЭМ!$D$10+'СЕТ СН'!$H$5-'СЕТ СН'!$H$21</f>
        <v>5484.15772793</v>
      </c>
      <c r="G105" s="36">
        <f>SUMIFS(СВЦЭМ!$D$39:$D$782,СВЦЭМ!$A$39:$A$782,$A105,СВЦЭМ!$B$39:$B$782,G$83)+'СЕТ СН'!$H$11+СВЦЭМ!$D$10+'СЕТ СН'!$H$5-'СЕТ СН'!$H$21</f>
        <v>5474.3405454500007</v>
      </c>
      <c r="H105" s="36">
        <f>SUMIFS(СВЦЭМ!$D$39:$D$782,СВЦЭМ!$A$39:$A$782,$A105,СВЦЭМ!$B$39:$B$782,H$83)+'СЕТ СН'!$H$11+СВЦЭМ!$D$10+'СЕТ СН'!$H$5-'СЕТ СН'!$H$21</f>
        <v>5438.9219787000002</v>
      </c>
      <c r="I105" s="36">
        <f>SUMIFS(СВЦЭМ!$D$39:$D$782,СВЦЭМ!$A$39:$A$782,$A105,СВЦЭМ!$B$39:$B$782,I$83)+'СЕТ СН'!$H$11+СВЦЭМ!$D$10+'СЕТ СН'!$H$5-'СЕТ СН'!$H$21</f>
        <v>5422.6361343900007</v>
      </c>
      <c r="J105" s="36">
        <f>SUMIFS(СВЦЭМ!$D$39:$D$782,СВЦЭМ!$A$39:$A$782,$A105,СВЦЭМ!$B$39:$B$782,J$83)+'СЕТ СН'!$H$11+СВЦЭМ!$D$10+'СЕТ СН'!$H$5-'СЕТ СН'!$H$21</f>
        <v>5396.4445368100005</v>
      </c>
      <c r="K105" s="36">
        <f>SUMIFS(СВЦЭМ!$D$39:$D$782,СВЦЭМ!$A$39:$A$782,$A105,СВЦЭМ!$B$39:$B$782,K$83)+'СЕТ СН'!$H$11+СВЦЭМ!$D$10+'СЕТ СН'!$H$5-'СЕТ СН'!$H$21</f>
        <v>5361.0160357900004</v>
      </c>
      <c r="L105" s="36">
        <f>SUMIFS(СВЦЭМ!$D$39:$D$782,СВЦЭМ!$A$39:$A$782,$A105,СВЦЭМ!$B$39:$B$782,L$83)+'СЕТ СН'!$H$11+СВЦЭМ!$D$10+'СЕТ СН'!$H$5-'СЕТ СН'!$H$21</f>
        <v>5351.0680648899997</v>
      </c>
      <c r="M105" s="36">
        <f>SUMIFS(СВЦЭМ!$D$39:$D$782,СВЦЭМ!$A$39:$A$782,$A105,СВЦЭМ!$B$39:$B$782,M$83)+'СЕТ СН'!$H$11+СВЦЭМ!$D$10+'СЕТ СН'!$H$5-'СЕТ СН'!$H$21</f>
        <v>5383.0834601100005</v>
      </c>
      <c r="N105" s="36">
        <f>SUMIFS(СВЦЭМ!$D$39:$D$782,СВЦЭМ!$A$39:$A$782,$A105,СВЦЭМ!$B$39:$B$782,N$83)+'СЕТ СН'!$H$11+СВЦЭМ!$D$10+'СЕТ СН'!$H$5-'СЕТ СН'!$H$21</f>
        <v>5382.7882551700004</v>
      </c>
      <c r="O105" s="36">
        <f>SUMIFS(СВЦЭМ!$D$39:$D$782,СВЦЭМ!$A$39:$A$782,$A105,СВЦЭМ!$B$39:$B$782,O$83)+'СЕТ СН'!$H$11+СВЦЭМ!$D$10+'СЕТ СН'!$H$5-'СЕТ СН'!$H$21</f>
        <v>5391.8190710500003</v>
      </c>
      <c r="P105" s="36">
        <f>SUMIFS(СВЦЭМ!$D$39:$D$782,СВЦЭМ!$A$39:$A$782,$A105,СВЦЭМ!$B$39:$B$782,P$83)+'СЕТ СН'!$H$11+СВЦЭМ!$D$10+'СЕТ СН'!$H$5-'СЕТ СН'!$H$21</f>
        <v>5438.2714809400004</v>
      </c>
      <c r="Q105" s="36">
        <f>SUMIFS(СВЦЭМ!$D$39:$D$782,СВЦЭМ!$A$39:$A$782,$A105,СВЦЭМ!$B$39:$B$782,Q$83)+'СЕТ СН'!$H$11+СВЦЭМ!$D$10+'СЕТ СН'!$H$5-'СЕТ СН'!$H$21</f>
        <v>5454.6134560500004</v>
      </c>
      <c r="R105" s="36">
        <f>SUMIFS(СВЦЭМ!$D$39:$D$782,СВЦЭМ!$A$39:$A$782,$A105,СВЦЭМ!$B$39:$B$782,R$83)+'СЕТ СН'!$H$11+СВЦЭМ!$D$10+'СЕТ СН'!$H$5-'СЕТ СН'!$H$21</f>
        <v>5455.8471324000002</v>
      </c>
      <c r="S105" s="36">
        <f>SUMIFS(СВЦЭМ!$D$39:$D$782,СВЦЭМ!$A$39:$A$782,$A105,СВЦЭМ!$B$39:$B$782,S$83)+'СЕТ СН'!$H$11+СВЦЭМ!$D$10+'СЕТ СН'!$H$5-'СЕТ СН'!$H$21</f>
        <v>5421.7579330099998</v>
      </c>
      <c r="T105" s="36">
        <f>SUMIFS(СВЦЭМ!$D$39:$D$782,СВЦЭМ!$A$39:$A$782,$A105,СВЦЭМ!$B$39:$B$782,T$83)+'СЕТ СН'!$H$11+СВЦЭМ!$D$10+'СЕТ СН'!$H$5-'СЕТ СН'!$H$21</f>
        <v>5377.7749467700005</v>
      </c>
      <c r="U105" s="36">
        <f>SUMIFS(СВЦЭМ!$D$39:$D$782,СВЦЭМ!$A$39:$A$782,$A105,СВЦЭМ!$B$39:$B$782,U$83)+'СЕТ СН'!$H$11+СВЦЭМ!$D$10+'СЕТ СН'!$H$5-'СЕТ СН'!$H$21</f>
        <v>5377.7198214100008</v>
      </c>
      <c r="V105" s="36">
        <f>SUMIFS(СВЦЭМ!$D$39:$D$782,СВЦЭМ!$A$39:$A$782,$A105,СВЦЭМ!$B$39:$B$782,V$83)+'СЕТ СН'!$H$11+СВЦЭМ!$D$10+'СЕТ СН'!$H$5-'СЕТ СН'!$H$21</f>
        <v>5413.22692869</v>
      </c>
      <c r="W105" s="36">
        <f>SUMIFS(СВЦЭМ!$D$39:$D$782,СВЦЭМ!$A$39:$A$782,$A105,СВЦЭМ!$B$39:$B$782,W$83)+'СЕТ СН'!$H$11+СВЦЭМ!$D$10+'СЕТ СН'!$H$5-'СЕТ СН'!$H$21</f>
        <v>5428.4441959000005</v>
      </c>
      <c r="X105" s="36">
        <f>SUMIFS(СВЦЭМ!$D$39:$D$782,СВЦЭМ!$A$39:$A$782,$A105,СВЦЭМ!$B$39:$B$782,X$83)+'СЕТ СН'!$H$11+СВЦЭМ!$D$10+'СЕТ СН'!$H$5-'СЕТ СН'!$H$21</f>
        <v>5462.3405526500001</v>
      </c>
      <c r="Y105" s="36">
        <f>SUMIFS(СВЦЭМ!$D$39:$D$782,СВЦЭМ!$A$39:$A$782,$A105,СВЦЭМ!$B$39:$B$782,Y$83)+'СЕТ СН'!$H$11+СВЦЭМ!$D$10+'СЕТ СН'!$H$5-'СЕТ СН'!$H$21</f>
        <v>5498.2330582300001</v>
      </c>
    </row>
    <row r="106" spans="1:25" ht="15.75" x14ac:dyDescent="0.2">
      <c r="A106" s="35">
        <f t="shared" si="2"/>
        <v>45314</v>
      </c>
      <c r="B106" s="36">
        <f>SUMIFS(СВЦЭМ!$D$39:$D$782,СВЦЭМ!$A$39:$A$782,$A106,СВЦЭМ!$B$39:$B$782,B$83)+'СЕТ СН'!$H$11+СВЦЭМ!$D$10+'СЕТ СН'!$H$5-'СЕТ СН'!$H$21</f>
        <v>5424.3158664399998</v>
      </c>
      <c r="C106" s="36">
        <f>SUMIFS(СВЦЭМ!$D$39:$D$782,СВЦЭМ!$A$39:$A$782,$A106,СВЦЭМ!$B$39:$B$782,C$83)+'СЕТ СН'!$H$11+СВЦЭМ!$D$10+'СЕТ СН'!$H$5-'СЕТ СН'!$H$21</f>
        <v>5476.37433573</v>
      </c>
      <c r="D106" s="36">
        <f>SUMIFS(СВЦЭМ!$D$39:$D$782,СВЦЭМ!$A$39:$A$782,$A106,СВЦЭМ!$B$39:$B$782,D$83)+'СЕТ СН'!$H$11+СВЦЭМ!$D$10+'СЕТ СН'!$H$5-'СЕТ СН'!$H$21</f>
        <v>5502.0199651399998</v>
      </c>
      <c r="E106" s="36">
        <f>SUMIFS(СВЦЭМ!$D$39:$D$782,СВЦЭМ!$A$39:$A$782,$A106,СВЦЭМ!$B$39:$B$782,E$83)+'СЕТ СН'!$H$11+СВЦЭМ!$D$10+'СЕТ СН'!$H$5-'СЕТ СН'!$H$21</f>
        <v>5508.7868168200002</v>
      </c>
      <c r="F106" s="36">
        <f>SUMIFS(СВЦЭМ!$D$39:$D$782,СВЦЭМ!$A$39:$A$782,$A106,СВЦЭМ!$B$39:$B$782,F$83)+'СЕТ СН'!$H$11+СВЦЭМ!$D$10+'СЕТ СН'!$H$5-'СЕТ СН'!$H$21</f>
        <v>5506.9353418800001</v>
      </c>
      <c r="G106" s="36">
        <f>SUMIFS(СВЦЭМ!$D$39:$D$782,СВЦЭМ!$A$39:$A$782,$A106,СВЦЭМ!$B$39:$B$782,G$83)+'СЕТ СН'!$H$11+СВЦЭМ!$D$10+'СЕТ СН'!$H$5-'СЕТ СН'!$H$21</f>
        <v>5495.2902624100007</v>
      </c>
      <c r="H106" s="36">
        <f>SUMIFS(СВЦЭМ!$D$39:$D$782,СВЦЭМ!$A$39:$A$782,$A106,СВЦЭМ!$B$39:$B$782,H$83)+'СЕТ СН'!$H$11+СВЦЭМ!$D$10+'СЕТ СН'!$H$5-'СЕТ СН'!$H$21</f>
        <v>5427.5194317400001</v>
      </c>
      <c r="I106" s="36">
        <f>SUMIFS(СВЦЭМ!$D$39:$D$782,СВЦЭМ!$A$39:$A$782,$A106,СВЦЭМ!$B$39:$B$782,I$83)+'СЕТ СН'!$H$11+СВЦЭМ!$D$10+'СЕТ СН'!$H$5-'СЕТ СН'!$H$21</f>
        <v>5385.0183496600002</v>
      </c>
      <c r="J106" s="36">
        <f>SUMIFS(СВЦЭМ!$D$39:$D$782,СВЦЭМ!$A$39:$A$782,$A106,СВЦЭМ!$B$39:$B$782,J$83)+'СЕТ СН'!$H$11+СВЦЭМ!$D$10+'СЕТ СН'!$H$5-'СЕТ СН'!$H$21</f>
        <v>5339.8528735400005</v>
      </c>
      <c r="K106" s="36">
        <f>SUMIFS(СВЦЭМ!$D$39:$D$782,СВЦЭМ!$A$39:$A$782,$A106,СВЦЭМ!$B$39:$B$782,K$83)+'СЕТ СН'!$H$11+СВЦЭМ!$D$10+'СЕТ СН'!$H$5-'СЕТ СН'!$H$21</f>
        <v>5308.9607958400002</v>
      </c>
      <c r="L106" s="36">
        <f>SUMIFS(СВЦЭМ!$D$39:$D$782,СВЦЭМ!$A$39:$A$782,$A106,СВЦЭМ!$B$39:$B$782,L$83)+'СЕТ СН'!$H$11+СВЦЭМ!$D$10+'СЕТ СН'!$H$5-'СЕТ СН'!$H$21</f>
        <v>5319.3486730500008</v>
      </c>
      <c r="M106" s="36">
        <f>SUMIFS(СВЦЭМ!$D$39:$D$782,СВЦЭМ!$A$39:$A$782,$A106,СВЦЭМ!$B$39:$B$782,M$83)+'СЕТ СН'!$H$11+СВЦЭМ!$D$10+'СЕТ СН'!$H$5-'СЕТ СН'!$H$21</f>
        <v>5357.2383399</v>
      </c>
      <c r="N106" s="36">
        <f>SUMIFS(СВЦЭМ!$D$39:$D$782,СВЦЭМ!$A$39:$A$782,$A106,СВЦЭМ!$B$39:$B$782,N$83)+'СЕТ СН'!$H$11+СВЦЭМ!$D$10+'СЕТ СН'!$H$5-'СЕТ СН'!$H$21</f>
        <v>5370.7162183800001</v>
      </c>
      <c r="O106" s="36">
        <f>SUMIFS(СВЦЭМ!$D$39:$D$782,СВЦЭМ!$A$39:$A$782,$A106,СВЦЭМ!$B$39:$B$782,O$83)+'СЕТ СН'!$H$11+СВЦЭМ!$D$10+'СЕТ СН'!$H$5-'СЕТ СН'!$H$21</f>
        <v>5377.1518979500006</v>
      </c>
      <c r="P106" s="36">
        <f>SUMIFS(СВЦЭМ!$D$39:$D$782,СВЦЭМ!$A$39:$A$782,$A106,СВЦЭМ!$B$39:$B$782,P$83)+'СЕТ СН'!$H$11+СВЦЭМ!$D$10+'СЕТ СН'!$H$5-'СЕТ СН'!$H$21</f>
        <v>5386.0493719000006</v>
      </c>
      <c r="Q106" s="36">
        <f>SUMIFS(СВЦЭМ!$D$39:$D$782,СВЦЭМ!$A$39:$A$782,$A106,СВЦЭМ!$B$39:$B$782,Q$83)+'СЕТ СН'!$H$11+СВЦЭМ!$D$10+'СЕТ СН'!$H$5-'СЕТ СН'!$H$21</f>
        <v>5397.2021308500007</v>
      </c>
      <c r="R106" s="36">
        <f>SUMIFS(СВЦЭМ!$D$39:$D$782,СВЦЭМ!$A$39:$A$782,$A106,СВЦЭМ!$B$39:$B$782,R$83)+'СЕТ СН'!$H$11+СВЦЭМ!$D$10+'СЕТ СН'!$H$5-'СЕТ СН'!$H$21</f>
        <v>5397.3481829600005</v>
      </c>
      <c r="S106" s="36">
        <f>SUMIFS(СВЦЭМ!$D$39:$D$782,СВЦЭМ!$A$39:$A$782,$A106,СВЦЭМ!$B$39:$B$782,S$83)+'СЕТ СН'!$H$11+СВЦЭМ!$D$10+'СЕТ СН'!$H$5-'СЕТ СН'!$H$21</f>
        <v>5369.5696244000001</v>
      </c>
      <c r="T106" s="36">
        <f>SUMIFS(СВЦЭМ!$D$39:$D$782,СВЦЭМ!$A$39:$A$782,$A106,СВЦЭМ!$B$39:$B$782,T$83)+'СЕТ СН'!$H$11+СВЦЭМ!$D$10+'СЕТ СН'!$H$5-'СЕТ СН'!$H$21</f>
        <v>5329.1968935300001</v>
      </c>
      <c r="U106" s="36">
        <f>SUMIFS(СВЦЭМ!$D$39:$D$782,СВЦЭМ!$A$39:$A$782,$A106,СВЦЭМ!$B$39:$B$782,U$83)+'СЕТ СН'!$H$11+СВЦЭМ!$D$10+'СЕТ СН'!$H$5-'СЕТ СН'!$H$21</f>
        <v>5334.6071528500006</v>
      </c>
      <c r="V106" s="36">
        <f>SUMIFS(СВЦЭМ!$D$39:$D$782,СВЦЭМ!$A$39:$A$782,$A106,СВЦЭМ!$B$39:$B$782,V$83)+'СЕТ СН'!$H$11+СВЦЭМ!$D$10+'СЕТ СН'!$H$5-'СЕТ СН'!$H$21</f>
        <v>5338.3723002500001</v>
      </c>
      <c r="W106" s="36">
        <f>SUMIFS(СВЦЭМ!$D$39:$D$782,СВЦЭМ!$A$39:$A$782,$A106,СВЦЭМ!$B$39:$B$782,W$83)+'СЕТ СН'!$H$11+СВЦЭМ!$D$10+'СЕТ СН'!$H$5-'СЕТ СН'!$H$21</f>
        <v>5351.0313160100004</v>
      </c>
      <c r="X106" s="36">
        <f>SUMIFS(СВЦЭМ!$D$39:$D$782,СВЦЭМ!$A$39:$A$782,$A106,СВЦЭМ!$B$39:$B$782,X$83)+'СЕТ СН'!$H$11+СВЦЭМ!$D$10+'СЕТ СН'!$H$5-'СЕТ СН'!$H$21</f>
        <v>5382.6232989400005</v>
      </c>
      <c r="Y106" s="36">
        <f>SUMIFS(СВЦЭМ!$D$39:$D$782,СВЦЭМ!$A$39:$A$782,$A106,СВЦЭМ!$B$39:$B$782,Y$83)+'СЕТ СН'!$H$11+СВЦЭМ!$D$10+'СЕТ СН'!$H$5-'СЕТ СН'!$H$21</f>
        <v>5418.2875305300004</v>
      </c>
    </row>
    <row r="107" spans="1:25" ht="15.75" x14ac:dyDescent="0.2">
      <c r="A107" s="35">
        <f t="shared" si="2"/>
        <v>45315</v>
      </c>
      <c r="B107" s="36">
        <f>SUMIFS(СВЦЭМ!$D$39:$D$782,СВЦЭМ!$A$39:$A$782,$A107,СВЦЭМ!$B$39:$B$782,B$83)+'СЕТ СН'!$H$11+СВЦЭМ!$D$10+'СЕТ СН'!$H$5-'СЕТ СН'!$H$21</f>
        <v>5508.0868168800007</v>
      </c>
      <c r="C107" s="36">
        <f>SUMIFS(СВЦЭМ!$D$39:$D$782,СВЦЭМ!$A$39:$A$782,$A107,СВЦЭМ!$B$39:$B$782,C$83)+'СЕТ СН'!$H$11+СВЦЭМ!$D$10+'СЕТ СН'!$H$5-'СЕТ СН'!$H$21</f>
        <v>5550.2029008999998</v>
      </c>
      <c r="D107" s="36">
        <f>SUMIFS(СВЦЭМ!$D$39:$D$782,СВЦЭМ!$A$39:$A$782,$A107,СВЦЭМ!$B$39:$B$782,D$83)+'СЕТ СН'!$H$11+СВЦЭМ!$D$10+'СЕТ СН'!$H$5-'СЕТ СН'!$H$21</f>
        <v>5560.3568528200003</v>
      </c>
      <c r="E107" s="36">
        <f>SUMIFS(СВЦЭМ!$D$39:$D$782,СВЦЭМ!$A$39:$A$782,$A107,СВЦЭМ!$B$39:$B$782,E$83)+'СЕТ СН'!$H$11+СВЦЭМ!$D$10+'СЕТ СН'!$H$5-'СЕТ СН'!$H$21</f>
        <v>5580.4016971300007</v>
      </c>
      <c r="F107" s="36">
        <f>SUMIFS(СВЦЭМ!$D$39:$D$782,СВЦЭМ!$A$39:$A$782,$A107,СВЦЭМ!$B$39:$B$782,F$83)+'СЕТ СН'!$H$11+СВЦЭМ!$D$10+'СЕТ СН'!$H$5-'СЕТ СН'!$H$21</f>
        <v>5569.5719114900003</v>
      </c>
      <c r="G107" s="36">
        <f>SUMIFS(СВЦЭМ!$D$39:$D$782,СВЦЭМ!$A$39:$A$782,$A107,СВЦЭМ!$B$39:$B$782,G$83)+'СЕТ СН'!$H$11+СВЦЭМ!$D$10+'СЕТ СН'!$H$5-'СЕТ СН'!$H$21</f>
        <v>5550.1295596100008</v>
      </c>
      <c r="H107" s="36">
        <f>SUMIFS(СВЦЭМ!$D$39:$D$782,СВЦЭМ!$A$39:$A$782,$A107,СВЦЭМ!$B$39:$B$782,H$83)+'СЕТ СН'!$H$11+СВЦЭМ!$D$10+'СЕТ СН'!$H$5-'СЕТ СН'!$H$21</f>
        <v>5512.2110794600003</v>
      </c>
      <c r="I107" s="36">
        <f>SUMIFS(СВЦЭМ!$D$39:$D$782,СВЦЭМ!$A$39:$A$782,$A107,СВЦЭМ!$B$39:$B$782,I$83)+'СЕТ СН'!$H$11+СВЦЭМ!$D$10+'СЕТ СН'!$H$5-'СЕТ СН'!$H$21</f>
        <v>5473.7955757199998</v>
      </c>
      <c r="J107" s="36">
        <f>SUMIFS(СВЦЭМ!$D$39:$D$782,СВЦЭМ!$A$39:$A$782,$A107,СВЦЭМ!$B$39:$B$782,J$83)+'СЕТ СН'!$H$11+СВЦЭМ!$D$10+'СЕТ СН'!$H$5-'СЕТ СН'!$H$21</f>
        <v>5426.47500382</v>
      </c>
      <c r="K107" s="36">
        <f>SUMIFS(СВЦЭМ!$D$39:$D$782,СВЦЭМ!$A$39:$A$782,$A107,СВЦЭМ!$B$39:$B$782,K$83)+'СЕТ СН'!$H$11+СВЦЭМ!$D$10+'СЕТ СН'!$H$5-'СЕТ СН'!$H$21</f>
        <v>5408.2003179700005</v>
      </c>
      <c r="L107" s="36">
        <f>SUMIFS(СВЦЭМ!$D$39:$D$782,СВЦЭМ!$A$39:$A$782,$A107,СВЦЭМ!$B$39:$B$782,L$83)+'СЕТ СН'!$H$11+СВЦЭМ!$D$10+'СЕТ СН'!$H$5-'СЕТ СН'!$H$21</f>
        <v>5394.1570134499998</v>
      </c>
      <c r="M107" s="36">
        <f>SUMIFS(СВЦЭМ!$D$39:$D$782,СВЦЭМ!$A$39:$A$782,$A107,СВЦЭМ!$B$39:$B$782,M$83)+'СЕТ СН'!$H$11+СВЦЭМ!$D$10+'СЕТ СН'!$H$5-'СЕТ СН'!$H$21</f>
        <v>5426.0962456800007</v>
      </c>
      <c r="N107" s="36">
        <f>SUMIFS(СВЦЭМ!$D$39:$D$782,СВЦЭМ!$A$39:$A$782,$A107,СВЦЭМ!$B$39:$B$782,N$83)+'СЕТ СН'!$H$11+СВЦЭМ!$D$10+'СЕТ СН'!$H$5-'СЕТ СН'!$H$21</f>
        <v>5447.9521898600005</v>
      </c>
      <c r="O107" s="36">
        <f>SUMIFS(СВЦЭМ!$D$39:$D$782,СВЦЭМ!$A$39:$A$782,$A107,СВЦЭМ!$B$39:$B$782,O$83)+'СЕТ СН'!$H$11+СВЦЭМ!$D$10+'СЕТ СН'!$H$5-'СЕТ СН'!$H$21</f>
        <v>5447.5314208400005</v>
      </c>
      <c r="P107" s="36">
        <f>SUMIFS(СВЦЭМ!$D$39:$D$782,СВЦЭМ!$A$39:$A$782,$A107,СВЦЭМ!$B$39:$B$782,P$83)+'СЕТ СН'!$H$11+СВЦЭМ!$D$10+'СЕТ СН'!$H$5-'СЕТ СН'!$H$21</f>
        <v>5463.87341294</v>
      </c>
      <c r="Q107" s="36">
        <f>SUMIFS(СВЦЭМ!$D$39:$D$782,СВЦЭМ!$A$39:$A$782,$A107,СВЦЭМ!$B$39:$B$782,Q$83)+'СЕТ СН'!$H$11+СВЦЭМ!$D$10+'СЕТ СН'!$H$5-'СЕТ СН'!$H$21</f>
        <v>5468.6550513399998</v>
      </c>
      <c r="R107" s="36">
        <f>SUMIFS(СВЦЭМ!$D$39:$D$782,СВЦЭМ!$A$39:$A$782,$A107,СВЦЭМ!$B$39:$B$782,R$83)+'СЕТ СН'!$H$11+СВЦЭМ!$D$10+'СЕТ СН'!$H$5-'СЕТ СН'!$H$21</f>
        <v>5467.2241365099999</v>
      </c>
      <c r="S107" s="36">
        <f>SUMIFS(СВЦЭМ!$D$39:$D$782,СВЦЭМ!$A$39:$A$782,$A107,СВЦЭМ!$B$39:$B$782,S$83)+'СЕТ СН'!$H$11+СВЦЭМ!$D$10+'СЕТ СН'!$H$5-'СЕТ СН'!$H$21</f>
        <v>5445.4072307300003</v>
      </c>
      <c r="T107" s="36">
        <f>SUMIFS(СВЦЭМ!$D$39:$D$782,СВЦЭМ!$A$39:$A$782,$A107,СВЦЭМ!$B$39:$B$782,T$83)+'СЕТ СН'!$H$11+СВЦЭМ!$D$10+'СЕТ СН'!$H$5-'СЕТ СН'!$H$21</f>
        <v>5400.2994550500007</v>
      </c>
      <c r="U107" s="36">
        <f>SUMIFS(СВЦЭМ!$D$39:$D$782,СВЦЭМ!$A$39:$A$782,$A107,СВЦЭМ!$B$39:$B$782,U$83)+'СЕТ СН'!$H$11+СВЦЭМ!$D$10+'СЕТ СН'!$H$5-'СЕТ СН'!$H$21</f>
        <v>5401.6485633400007</v>
      </c>
      <c r="V107" s="36">
        <f>SUMIFS(СВЦЭМ!$D$39:$D$782,СВЦЭМ!$A$39:$A$782,$A107,СВЦЭМ!$B$39:$B$782,V$83)+'СЕТ СН'!$H$11+СВЦЭМ!$D$10+'СЕТ СН'!$H$5-'СЕТ СН'!$H$21</f>
        <v>5410.6709778000004</v>
      </c>
      <c r="W107" s="36">
        <f>SUMIFS(СВЦЭМ!$D$39:$D$782,СВЦЭМ!$A$39:$A$782,$A107,СВЦЭМ!$B$39:$B$782,W$83)+'СЕТ СН'!$H$11+СВЦЭМ!$D$10+'СЕТ СН'!$H$5-'СЕТ СН'!$H$21</f>
        <v>5432.4525536900001</v>
      </c>
      <c r="X107" s="36">
        <f>SUMIFS(СВЦЭМ!$D$39:$D$782,СВЦЭМ!$A$39:$A$782,$A107,СВЦЭМ!$B$39:$B$782,X$83)+'СЕТ СН'!$H$11+СВЦЭМ!$D$10+'СЕТ СН'!$H$5-'СЕТ СН'!$H$21</f>
        <v>5448.6134375199999</v>
      </c>
      <c r="Y107" s="36">
        <f>SUMIFS(СВЦЭМ!$D$39:$D$782,СВЦЭМ!$A$39:$A$782,$A107,СВЦЭМ!$B$39:$B$782,Y$83)+'СЕТ СН'!$H$11+СВЦЭМ!$D$10+'СЕТ СН'!$H$5-'СЕТ СН'!$H$21</f>
        <v>5469.9322835600005</v>
      </c>
    </row>
    <row r="108" spans="1:25" ht="15.75" x14ac:dyDescent="0.2">
      <c r="A108" s="35">
        <f t="shared" si="2"/>
        <v>45316</v>
      </c>
      <c r="B108" s="36">
        <f>SUMIFS(СВЦЭМ!$D$39:$D$782,СВЦЭМ!$A$39:$A$782,$A108,СВЦЭМ!$B$39:$B$782,B$83)+'СЕТ СН'!$H$11+СВЦЭМ!$D$10+'СЕТ СН'!$H$5-'СЕТ СН'!$H$21</f>
        <v>5451.8796710900006</v>
      </c>
      <c r="C108" s="36">
        <f>SUMIFS(СВЦЭМ!$D$39:$D$782,СВЦЭМ!$A$39:$A$782,$A108,СВЦЭМ!$B$39:$B$782,C$83)+'СЕТ СН'!$H$11+СВЦЭМ!$D$10+'СЕТ СН'!$H$5-'СЕТ СН'!$H$21</f>
        <v>5497.8181238500001</v>
      </c>
      <c r="D108" s="36">
        <f>SUMIFS(СВЦЭМ!$D$39:$D$782,СВЦЭМ!$A$39:$A$782,$A108,СВЦЭМ!$B$39:$B$782,D$83)+'СЕТ СН'!$H$11+СВЦЭМ!$D$10+'СЕТ СН'!$H$5-'СЕТ СН'!$H$21</f>
        <v>5535.2108629700006</v>
      </c>
      <c r="E108" s="36">
        <f>SUMIFS(СВЦЭМ!$D$39:$D$782,СВЦЭМ!$A$39:$A$782,$A108,СВЦЭМ!$B$39:$B$782,E$83)+'СЕТ СН'!$H$11+СВЦЭМ!$D$10+'СЕТ СН'!$H$5-'СЕТ СН'!$H$21</f>
        <v>5533.8163608499999</v>
      </c>
      <c r="F108" s="36">
        <f>SUMIFS(СВЦЭМ!$D$39:$D$782,СВЦЭМ!$A$39:$A$782,$A108,СВЦЭМ!$B$39:$B$782,F$83)+'СЕТ СН'!$H$11+СВЦЭМ!$D$10+'СЕТ СН'!$H$5-'СЕТ СН'!$H$21</f>
        <v>5524.8726260000003</v>
      </c>
      <c r="G108" s="36">
        <f>SUMIFS(СВЦЭМ!$D$39:$D$782,СВЦЭМ!$A$39:$A$782,$A108,СВЦЭМ!$B$39:$B$782,G$83)+'СЕТ СН'!$H$11+СВЦЭМ!$D$10+'СЕТ СН'!$H$5-'СЕТ СН'!$H$21</f>
        <v>5517.2910868400004</v>
      </c>
      <c r="H108" s="36">
        <f>SUMIFS(СВЦЭМ!$D$39:$D$782,СВЦЭМ!$A$39:$A$782,$A108,СВЦЭМ!$B$39:$B$782,H$83)+'СЕТ СН'!$H$11+СВЦЭМ!$D$10+'СЕТ СН'!$H$5-'СЕТ СН'!$H$21</f>
        <v>5432.1910186200002</v>
      </c>
      <c r="I108" s="36">
        <f>SUMIFS(СВЦЭМ!$D$39:$D$782,СВЦЭМ!$A$39:$A$782,$A108,СВЦЭМ!$B$39:$B$782,I$83)+'СЕТ СН'!$H$11+СВЦЭМ!$D$10+'СЕТ СН'!$H$5-'СЕТ СН'!$H$21</f>
        <v>5380.1168041500005</v>
      </c>
      <c r="J108" s="36">
        <f>SUMIFS(СВЦЭМ!$D$39:$D$782,СВЦЭМ!$A$39:$A$782,$A108,СВЦЭМ!$B$39:$B$782,J$83)+'СЕТ СН'!$H$11+СВЦЭМ!$D$10+'СЕТ СН'!$H$5-'СЕТ СН'!$H$21</f>
        <v>5343.9631257300007</v>
      </c>
      <c r="K108" s="36">
        <f>SUMIFS(СВЦЭМ!$D$39:$D$782,СВЦЭМ!$A$39:$A$782,$A108,СВЦЭМ!$B$39:$B$782,K$83)+'СЕТ СН'!$H$11+СВЦЭМ!$D$10+'СЕТ СН'!$H$5-'СЕТ СН'!$H$21</f>
        <v>5319.8144024700005</v>
      </c>
      <c r="L108" s="36">
        <f>SUMIFS(СВЦЭМ!$D$39:$D$782,СВЦЭМ!$A$39:$A$782,$A108,СВЦЭМ!$B$39:$B$782,L$83)+'СЕТ СН'!$H$11+СВЦЭМ!$D$10+'СЕТ СН'!$H$5-'СЕТ СН'!$H$21</f>
        <v>5308.0008565799999</v>
      </c>
      <c r="M108" s="36">
        <f>SUMIFS(СВЦЭМ!$D$39:$D$782,СВЦЭМ!$A$39:$A$782,$A108,СВЦЭМ!$B$39:$B$782,M$83)+'СЕТ СН'!$H$11+СВЦЭМ!$D$10+'СЕТ СН'!$H$5-'СЕТ СН'!$H$21</f>
        <v>5329.7163983299997</v>
      </c>
      <c r="N108" s="36">
        <f>SUMIFS(СВЦЭМ!$D$39:$D$782,СВЦЭМ!$A$39:$A$782,$A108,СВЦЭМ!$B$39:$B$782,N$83)+'СЕТ СН'!$H$11+СВЦЭМ!$D$10+'СЕТ СН'!$H$5-'СЕТ СН'!$H$21</f>
        <v>5351.2158399800001</v>
      </c>
      <c r="O108" s="36">
        <f>SUMIFS(СВЦЭМ!$D$39:$D$782,СВЦЭМ!$A$39:$A$782,$A108,СВЦЭМ!$B$39:$B$782,O$83)+'СЕТ СН'!$H$11+СВЦЭМ!$D$10+'СЕТ СН'!$H$5-'СЕТ СН'!$H$21</f>
        <v>5355.7424272600001</v>
      </c>
      <c r="P108" s="36">
        <f>SUMIFS(СВЦЭМ!$D$39:$D$782,СВЦЭМ!$A$39:$A$782,$A108,СВЦЭМ!$B$39:$B$782,P$83)+'СЕТ СН'!$H$11+СВЦЭМ!$D$10+'СЕТ СН'!$H$5-'СЕТ СН'!$H$21</f>
        <v>5366.1870267800005</v>
      </c>
      <c r="Q108" s="36">
        <f>SUMIFS(СВЦЭМ!$D$39:$D$782,СВЦЭМ!$A$39:$A$782,$A108,СВЦЭМ!$B$39:$B$782,Q$83)+'СЕТ СН'!$H$11+СВЦЭМ!$D$10+'СЕТ СН'!$H$5-'СЕТ СН'!$H$21</f>
        <v>5370.1772529600003</v>
      </c>
      <c r="R108" s="36">
        <f>SUMIFS(СВЦЭМ!$D$39:$D$782,СВЦЭМ!$A$39:$A$782,$A108,СВЦЭМ!$B$39:$B$782,R$83)+'СЕТ СН'!$H$11+СВЦЭМ!$D$10+'СЕТ СН'!$H$5-'СЕТ СН'!$H$21</f>
        <v>5368.7226007700001</v>
      </c>
      <c r="S108" s="36">
        <f>SUMIFS(СВЦЭМ!$D$39:$D$782,СВЦЭМ!$A$39:$A$782,$A108,СВЦЭМ!$B$39:$B$782,S$83)+'СЕТ СН'!$H$11+СВЦЭМ!$D$10+'СЕТ СН'!$H$5-'СЕТ СН'!$H$21</f>
        <v>5349.6472503700006</v>
      </c>
      <c r="T108" s="36">
        <f>SUMIFS(СВЦЭМ!$D$39:$D$782,СВЦЭМ!$A$39:$A$782,$A108,СВЦЭМ!$B$39:$B$782,T$83)+'СЕТ СН'!$H$11+СВЦЭМ!$D$10+'СЕТ СН'!$H$5-'СЕТ СН'!$H$21</f>
        <v>5300.6227576000001</v>
      </c>
      <c r="U108" s="36">
        <f>SUMIFS(СВЦЭМ!$D$39:$D$782,СВЦЭМ!$A$39:$A$782,$A108,СВЦЭМ!$B$39:$B$782,U$83)+'СЕТ СН'!$H$11+СВЦЭМ!$D$10+'СЕТ СН'!$H$5-'СЕТ СН'!$H$21</f>
        <v>5304.3383485900004</v>
      </c>
      <c r="V108" s="36">
        <f>SUMIFS(СВЦЭМ!$D$39:$D$782,СВЦЭМ!$A$39:$A$782,$A108,СВЦЭМ!$B$39:$B$782,V$83)+'СЕТ СН'!$H$11+СВЦЭМ!$D$10+'СЕТ СН'!$H$5-'СЕТ СН'!$H$21</f>
        <v>5356.4973544000004</v>
      </c>
      <c r="W108" s="36">
        <f>SUMIFS(СВЦЭМ!$D$39:$D$782,СВЦЭМ!$A$39:$A$782,$A108,СВЦЭМ!$B$39:$B$782,W$83)+'СЕТ СН'!$H$11+СВЦЭМ!$D$10+'СЕТ СН'!$H$5-'СЕТ СН'!$H$21</f>
        <v>5367.6228331800003</v>
      </c>
      <c r="X108" s="36">
        <f>SUMIFS(СВЦЭМ!$D$39:$D$782,СВЦЭМ!$A$39:$A$782,$A108,СВЦЭМ!$B$39:$B$782,X$83)+'СЕТ СН'!$H$11+СВЦЭМ!$D$10+'СЕТ СН'!$H$5-'СЕТ СН'!$H$21</f>
        <v>5394.5399048600002</v>
      </c>
      <c r="Y108" s="36">
        <f>SUMIFS(СВЦЭМ!$D$39:$D$782,СВЦЭМ!$A$39:$A$782,$A108,СВЦЭМ!$B$39:$B$782,Y$83)+'СЕТ СН'!$H$11+СВЦЭМ!$D$10+'СЕТ СН'!$H$5-'СЕТ СН'!$H$21</f>
        <v>5403.97873729</v>
      </c>
    </row>
    <row r="109" spans="1:25" ht="15.75" x14ac:dyDescent="0.2">
      <c r="A109" s="35">
        <f t="shared" si="2"/>
        <v>45317</v>
      </c>
      <c r="B109" s="36">
        <f>SUMIFS(СВЦЭМ!$D$39:$D$782,СВЦЭМ!$A$39:$A$782,$A109,СВЦЭМ!$B$39:$B$782,B$83)+'СЕТ СН'!$H$11+СВЦЭМ!$D$10+'СЕТ СН'!$H$5-'СЕТ СН'!$H$21</f>
        <v>5465.2149079500005</v>
      </c>
      <c r="C109" s="36">
        <f>SUMIFS(СВЦЭМ!$D$39:$D$782,СВЦЭМ!$A$39:$A$782,$A109,СВЦЭМ!$B$39:$B$782,C$83)+'СЕТ СН'!$H$11+СВЦЭМ!$D$10+'СЕТ СН'!$H$5-'СЕТ СН'!$H$21</f>
        <v>5510.0134919100001</v>
      </c>
      <c r="D109" s="36">
        <f>SUMIFS(СВЦЭМ!$D$39:$D$782,СВЦЭМ!$A$39:$A$782,$A109,СВЦЭМ!$B$39:$B$782,D$83)+'СЕТ СН'!$H$11+СВЦЭМ!$D$10+'СЕТ СН'!$H$5-'СЕТ СН'!$H$21</f>
        <v>5525.93751316</v>
      </c>
      <c r="E109" s="36">
        <f>SUMIFS(СВЦЭМ!$D$39:$D$782,СВЦЭМ!$A$39:$A$782,$A109,СВЦЭМ!$B$39:$B$782,E$83)+'СЕТ СН'!$H$11+СВЦЭМ!$D$10+'СЕТ СН'!$H$5-'СЕТ СН'!$H$21</f>
        <v>5525.2281991700002</v>
      </c>
      <c r="F109" s="36">
        <f>SUMIFS(СВЦЭМ!$D$39:$D$782,СВЦЭМ!$A$39:$A$782,$A109,СВЦЭМ!$B$39:$B$782,F$83)+'СЕТ СН'!$H$11+СВЦЭМ!$D$10+'СЕТ СН'!$H$5-'СЕТ СН'!$H$21</f>
        <v>5522.7418195700002</v>
      </c>
      <c r="G109" s="36">
        <f>SUMIFS(СВЦЭМ!$D$39:$D$782,СВЦЭМ!$A$39:$A$782,$A109,СВЦЭМ!$B$39:$B$782,G$83)+'СЕТ СН'!$H$11+СВЦЭМ!$D$10+'СЕТ СН'!$H$5-'СЕТ СН'!$H$21</f>
        <v>5511.0029501900008</v>
      </c>
      <c r="H109" s="36">
        <f>SUMIFS(СВЦЭМ!$D$39:$D$782,СВЦЭМ!$A$39:$A$782,$A109,СВЦЭМ!$B$39:$B$782,H$83)+'СЕТ СН'!$H$11+СВЦЭМ!$D$10+'СЕТ СН'!$H$5-'СЕТ СН'!$H$21</f>
        <v>5454.3236213100008</v>
      </c>
      <c r="I109" s="36">
        <f>SUMIFS(СВЦЭМ!$D$39:$D$782,СВЦЭМ!$A$39:$A$782,$A109,СВЦЭМ!$B$39:$B$782,I$83)+'СЕТ СН'!$H$11+СВЦЭМ!$D$10+'СЕТ СН'!$H$5-'СЕТ СН'!$H$21</f>
        <v>5406.0303079900004</v>
      </c>
      <c r="J109" s="36">
        <f>SUMIFS(СВЦЭМ!$D$39:$D$782,СВЦЭМ!$A$39:$A$782,$A109,СВЦЭМ!$B$39:$B$782,J$83)+'СЕТ СН'!$H$11+СВЦЭМ!$D$10+'СЕТ СН'!$H$5-'СЕТ СН'!$H$21</f>
        <v>5342.6009749900004</v>
      </c>
      <c r="K109" s="36">
        <f>SUMIFS(СВЦЭМ!$D$39:$D$782,СВЦЭМ!$A$39:$A$782,$A109,СВЦЭМ!$B$39:$B$782,K$83)+'СЕТ СН'!$H$11+СВЦЭМ!$D$10+'СЕТ СН'!$H$5-'СЕТ СН'!$H$21</f>
        <v>5343.3566598200005</v>
      </c>
      <c r="L109" s="36">
        <f>SUMIFS(СВЦЭМ!$D$39:$D$782,СВЦЭМ!$A$39:$A$782,$A109,СВЦЭМ!$B$39:$B$782,L$83)+'СЕТ СН'!$H$11+СВЦЭМ!$D$10+'СЕТ СН'!$H$5-'СЕТ СН'!$H$21</f>
        <v>5337.8012466400005</v>
      </c>
      <c r="M109" s="36">
        <f>SUMIFS(СВЦЭМ!$D$39:$D$782,СВЦЭМ!$A$39:$A$782,$A109,СВЦЭМ!$B$39:$B$782,M$83)+'СЕТ СН'!$H$11+СВЦЭМ!$D$10+'СЕТ СН'!$H$5-'СЕТ СН'!$H$21</f>
        <v>5348.68958019</v>
      </c>
      <c r="N109" s="36">
        <f>SUMIFS(СВЦЭМ!$D$39:$D$782,СВЦЭМ!$A$39:$A$782,$A109,СВЦЭМ!$B$39:$B$782,N$83)+'СЕТ СН'!$H$11+СВЦЭМ!$D$10+'СЕТ СН'!$H$5-'СЕТ СН'!$H$21</f>
        <v>5357.5499535500003</v>
      </c>
      <c r="O109" s="36">
        <f>SUMIFS(СВЦЭМ!$D$39:$D$782,СВЦЭМ!$A$39:$A$782,$A109,СВЦЭМ!$B$39:$B$782,O$83)+'СЕТ СН'!$H$11+СВЦЭМ!$D$10+'СЕТ СН'!$H$5-'СЕТ СН'!$H$21</f>
        <v>5353.6717332000007</v>
      </c>
      <c r="P109" s="36">
        <f>SUMIFS(СВЦЭМ!$D$39:$D$782,СВЦЭМ!$A$39:$A$782,$A109,СВЦЭМ!$B$39:$B$782,P$83)+'СЕТ СН'!$H$11+СВЦЭМ!$D$10+'СЕТ СН'!$H$5-'СЕТ СН'!$H$21</f>
        <v>5349.5940266300004</v>
      </c>
      <c r="Q109" s="36">
        <f>SUMIFS(СВЦЭМ!$D$39:$D$782,СВЦЭМ!$A$39:$A$782,$A109,СВЦЭМ!$B$39:$B$782,Q$83)+'СЕТ СН'!$H$11+СВЦЭМ!$D$10+'СЕТ СН'!$H$5-'СЕТ СН'!$H$21</f>
        <v>5371.9812643000005</v>
      </c>
      <c r="R109" s="36">
        <f>SUMIFS(СВЦЭМ!$D$39:$D$782,СВЦЭМ!$A$39:$A$782,$A109,СВЦЭМ!$B$39:$B$782,R$83)+'СЕТ СН'!$H$11+СВЦЭМ!$D$10+'СЕТ СН'!$H$5-'СЕТ СН'!$H$21</f>
        <v>5391.2610108999997</v>
      </c>
      <c r="S109" s="36">
        <f>SUMIFS(СВЦЭМ!$D$39:$D$782,СВЦЭМ!$A$39:$A$782,$A109,СВЦЭМ!$B$39:$B$782,S$83)+'СЕТ СН'!$H$11+СВЦЭМ!$D$10+'СЕТ СН'!$H$5-'СЕТ СН'!$H$21</f>
        <v>5378.4547993699998</v>
      </c>
      <c r="T109" s="36">
        <f>SUMIFS(СВЦЭМ!$D$39:$D$782,СВЦЭМ!$A$39:$A$782,$A109,СВЦЭМ!$B$39:$B$782,T$83)+'СЕТ СН'!$H$11+СВЦЭМ!$D$10+'СЕТ СН'!$H$5-'СЕТ СН'!$H$21</f>
        <v>5332.7058217400008</v>
      </c>
      <c r="U109" s="36">
        <f>SUMIFS(СВЦЭМ!$D$39:$D$782,СВЦЭМ!$A$39:$A$782,$A109,СВЦЭМ!$B$39:$B$782,U$83)+'СЕТ СН'!$H$11+СВЦЭМ!$D$10+'СЕТ СН'!$H$5-'СЕТ СН'!$H$21</f>
        <v>5310.2877429300006</v>
      </c>
      <c r="V109" s="36">
        <f>SUMIFS(СВЦЭМ!$D$39:$D$782,СВЦЭМ!$A$39:$A$782,$A109,СВЦЭМ!$B$39:$B$782,V$83)+'СЕТ СН'!$H$11+СВЦЭМ!$D$10+'СЕТ СН'!$H$5-'СЕТ СН'!$H$21</f>
        <v>5354.51455162</v>
      </c>
      <c r="W109" s="36">
        <f>SUMIFS(СВЦЭМ!$D$39:$D$782,СВЦЭМ!$A$39:$A$782,$A109,СВЦЭМ!$B$39:$B$782,W$83)+'СЕТ СН'!$H$11+СВЦЭМ!$D$10+'СЕТ СН'!$H$5-'СЕТ СН'!$H$21</f>
        <v>5350.7537658600004</v>
      </c>
      <c r="X109" s="36">
        <f>SUMIFS(СВЦЭМ!$D$39:$D$782,СВЦЭМ!$A$39:$A$782,$A109,СВЦЭМ!$B$39:$B$782,X$83)+'СЕТ СН'!$H$11+СВЦЭМ!$D$10+'СЕТ СН'!$H$5-'СЕТ СН'!$H$21</f>
        <v>5376.7040562900002</v>
      </c>
      <c r="Y109" s="36">
        <f>SUMIFS(СВЦЭМ!$D$39:$D$782,СВЦЭМ!$A$39:$A$782,$A109,СВЦЭМ!$B$39:$B$782,Y$83)+'СЕТ СН'!$H$11+СВЦЭМ!$D$10+'СЕТ СН'!$H$5-'СЕТ СН'!$H$21</f>
        <v>5478.3913082899999</v>
      </c>
    </row>
    <row r="110" spans="1:25" ht="15.75" x14ac:dyDescent="0.2">
      <c r="A110" s="35">
        <f t="shared" si="2"/>
        <v>45318</v>
      </c>
      <c r="B110" s="36">
        <f>SUMIFS(СВЦЭМ!$D$39:$D$782,СВЦЭМ!$A$39:$A$782,$A110,СВЦЭМ!$B$39:$B$782,B$83)+'СЕТ СН'!$H$11+СВЦЭМ!$D$10+'СЕТ СН'!$H$5-'СЕТ СН'!$H$21</f>
        <v>5326.9915106999997</v>
      </c>
      <c r="C110" s="36">
        <f>SUMIFS(СВЦЭМ!$D$39:$D$782,СВЦЭМ!$A$39:$A$782,$A110,СВЦЭМ!$B$39:$B$782,C$83)+'СЕТ СН'!$H$11+СВЦЭМ!$D$10+'СЕТ СН'!$H$5-'СЕТ СН'!$H$21</f>
        <v>5359.6300813100006</v>
      </c>
      <c r="D110" s="36">
        <f>SUMIFS(СВЦЭМ!$D$39:$D$782,СВЦЭМ!$A$39:$A$782,$A110,СВЦЭМ!$B$39:$B$782,D$83)+'СЕТ СН'!$H$11+СВЦЭМ!$D$10+'СЕТ СН'!$H$5-'СЕТ СН'!$H$21</f>
        <v>5382.6440093900001</v>
      </c>
      <c r="E110" s="36">
        <f>SUMIFS(СВЦЭМ!$D$39:$D$782,СВЦЭМ!$A$39:$A$782,$A110,СВЦЭМ!$B$39:$B$782,E$83)+'СЕТ СН'!$H$11+СВЦЭМ!$D$10+'СЕТ СН'!$H$5-'СЕТ СН'!$H$21</f>
        <v>5389.4874224900004</v>
      </c>
      <c r="F110" s="36">
        <f>SUMIFS(СВЦЭМ!$D$39:$D$782,СВЦЭМ!$A$39:$A$782,$A110,СВЦЭМ!$B$39:$B$782,F$83)+'СЕТ СН'!$H$11+СВЦЭМ!$D$10+'СЕТ СН'!$H$5-'СЕТ СН'!$H$21</f>
        <v>5385.3840073700003</v>
      </c>
      <c r="G110" s="36">
        <f>SUMIFS(СВЦЭМ!$D$39:$D$782,СВЦЭМ!$A$39:$A$782,$A110,СВЦЭМ!$B$39:$B$782,G$83)+'СЕТ СН'!$H$11+СВЦЭМ!$D$10+'СЕТ СН'!$H$5-'СЕТ СН'!$H$21</f>
        <v>5377.6679832600003</v>
      </c>
      <c r="H110" s="36">
        <f>SUMIFS(СВЦЭМ!$D$39:$D$782,СВЦЭМ!$A$39:$A$782,$A110,СВЦЭМ!$B$39:$B$782,H$83)+'СЕТ СН'!$H$11+СВЦЭМ!$D$10+'СЕТ СН'!$H$5-'СЕТ СН'!$H$21</f>
        <v>5351.8763128099999</v>
      </c>
      <c r="I110" s="36">
        <f>SUMIFS(СВЦЭМ!$D$39:$D$782,СВЦЭМ!$A$39:$A$782,$A110,СВЦЭМ!$B$39:$B$782,I$83)+'СЕТ СН'!$H$11+СВЦЭМ!$D$10+'СЕТ СН'!$H$5-'СЕТ СН'!$H$21</f>
        <v>5332.8220615700002</v>
      </c>
      <c r="J110" s="36">
        <f>SUMIFS(СВЦЭМ!$D$39:$D$782,СВЦЭМ!$A$39:$A$782,$A110,СВЦЭМ!$B$39:$B$782,J$83)+'СЕТ СН'!$H$11+СВЦЭМ!$D$10+'СЕТ СН'!$H$5-'СЕТ СН'!$H$21</f>
        <v>5257.1341999599999</v>
      </c>
      <c r="K110" s="36">
        <f>SUMIFS(СВЦЭМ!$D$39:$D$782,СВЦЭМ!$A$39:$A$782,$A110,СВЦЭМ!$B$39:$B$782,K$83)+'СЕТ СН'!$H$11+СВЦЭМ!$D$10+'СЕТ СН'!$H$5-'СЕТ СН'!$H$21</f>
        <v>5198.16603347</v>
      </c>
      <c r="L110" s="36">
        <f>SUMIFS(СВЦЭМ!$D$39:$D$782,СВЦЭМ!$A$39:$A$782,$A110,СВЦЭМ!$B$39:$B$782,L$83)+'СЕТ СН'!$H$11+СВЦЭМ!$D$10+'СЕТ СН'!$H$5-'СЕТ СН'!$H$21</f>
        <v>5166.2505222700001</v>
      </c>
      <c r="M110" s="36">
        <f>SUMIFS(СВЦЭМ!$D$39:$D$782,СВЦЭМ!$A$39:$A$782,$A110,СВЦЭМ!$B$39:$B$782,M$83)+'СЕТ СН'!$H$11+СВЦЭМ!$D$10+'СЕТ СН'!$H$5-'СЕТ СН'!$H$21</f>
        <v>5181.4278901899997</v>
      </c>
      <c r="N110" s="36">
        <f>SUMIFS(СВЦЭМ!$D$39:$D$782,СВЦЭМ!$A$39:$A$782,$A110,СВЦЭМ!$B$39:$B$782,N$83)+'СЕТ СН'!$H$11+СВЦЭМ!$D$10+'СЕТ СН'!$H$5-'СЕТ СН'!$H$21</f>
        <v>5193.2478192899998</v>
      </c>
      <c r="O110" s="36">
        <f>SUMIFS(СВЦЭМ!$D$39:$D$782,СВЦЭМ!$A$39:$A$782,$A110,СВЦЭМ!$B$39:$B$782,O$83)+'СЕТ СН'!$H$11+СВЦЭМ!$D$10+'СЕТ СН'!$H$5-'СЕТ СН'!$H$21</f>
        <v>5202.6298969300005</v>
      </c>
      <c r="P110" s="36">
        <f>SUMIFS(СВЦЭМ!$D$39:$D$782,СВЦЭМ!$A$39:$A$782,$A110,СВЦЭМ!$B$39:$B$782,P$83)+'СЕТ СН'!$H$11+СВЦЭМ!$D$10+'СЕТ СН'!$H$5-'СЕТ СН'!$H$21</f>
        <v>5216.4324865200006</v>
      </c>
      <c r="Q110" s="36">
        <f>SUMIFS(СВЦЭМ!$D$39:$D$782,СВЦЭМ!$A$39:$A$782,$A110,СВЦЭМ!$B$39:$B$782,Q$83)+'СЕТ СН'!$H$11+СВЦЭМ!$D$10+'СЕТ СН'!$H$5-'СЕТ СН'!$H$21</f>
        <v>5217.1691106800008</v>
      </c>
      <c r="R110" s="36">
        <f>SUMIFS(СВЦЭМ!$D$39:$D$782,СВЦЭМ!$A$39:$A$782,$A110,СВЦЭМ!$B$39:$B$782,R$83)+'СЕТ СН'!$H$11+СВЦЭМ!$D$10+'СЕТ СН'!$H$5-'СЕТ СН'!$H$21</f>
        <v>5221.0867712899999</v>
      </c>
      <c r="S110" s="36">
        <f>SUMIFS(СВЦЭМ!$D$39:$D$782,СВЦЭМ!$A$39:$A$782,$A110,СВЦЭМ!$B$39:$B$782,S$83)+'СЕТ СН'!$H$11+СВЦЭМ!$D$10+'СЕТ СН'!$H$5-'СЕТ СН'!$H$21</f>
        <v>5229.7381026900002</v>
      </c>
      <c r="T110" s="36">
        <f>SUMIFS(СВЦЭМ!$D$39:$D$782,СВЦЭМ!$A$39:$A$782,$A110,СВЦЭМ!$B$39:$B$782,T$83)+'СЕТ СН'!$H$11+СВЦЭМ!$D$10+'СЕТ СН'!$H$5-'СЕТ СН'!$H$21</f>
        <v>5183.25303704</v>
      </c>
      <c r="U110" s="36">
        <f>SUMIFS(СВЦЭМ!$D$39:$D$782,СВЦЭМ!$A$39:$A$782,$A110,СВЦЭМ!$B$39:$B$782,U$83)+'СЕТ СН'!$H$11+СВЦЭМ!$D$10+'СЕТ СН'!$H$5-'СЕТ СН'!$H$21</f>
        <v>5193.6682051300004</v>
      </c>
      <c r="V110" s="36">
        <f>SUMIFS(СВЦЭМ!$D$39:$D$782,СВЦЭМ!$A$39:$A$782,$A110,СВЦЭМ!$B$39:$B$782,V$83)+'СЕТ СН'!$H$11+СВЦЭМ!$D$10+'СЕТ СН'!$H$5-'СЕТ СН'!$H$21</f>
        <v>5206.4369445100001</v>
      </c>
      <c r="W110" s="36">
        <f>SUMIFS(СВЦЭМ!$D$39:$D$782,СВЦЭМ!$A$39:$A$782,$A110,СВЦЭМ!$B$39:$B$782,W$83)+'СЕТ СН'!$H$11+СВЦЭМ!$D$10+'СЕТ СН'!$H$5-'СЕТ СН'!$H$21</f>
        <v>5226.1570927900002</v>
      </c>
      <c r="X110" s="36">
        <f>SUMIFS(СВЦЭМ!$D$39:$D$782,СВЦЭМ!$A$39:$A$782,$A110,СВЦЭМ!$B$39:$B$782,X$83)+'СЕТ СН'!$H$11+СВЦЭМ!$D$10+'СЕТ СН'!$H$5-'СЕТ СН'!$H$21</f>
        <v>5254.0827775500002</v>
      </c>
      <c r="Y110" s="36">
        <f>SUMIFS(СВЦЭМ!$D$39:$D$782,СВЦЭМ!$A$39:$A$782,$A110,СВЦЭМ!$B$39:$B$782,Y$83)+'СЕТ СН'!$H$11+СВЦЭМ!$D$10+'СЕТ СН'!$H$5-'СЕТ СН'!$H$21</f>
        <v>5283.9972166200005</v>
      </c>
    </row>
    <row r="111" spans="1:25" ht="15.75" x14ac:dyDescent="0.2">
      <c r="A111" s="35">
        <f t="shared" si="2"/>
        <v>45319</v>
      </c>
      <c r="B111" s="36">
        <f>SUMIFS(СВЦЭМ!$D$39:$D$782,СВЦЭМ!$A$39:$A$782,$A111,СВЦЭМ!$B$39:$B$782,B$83)+'СЕТ СН'!$H$11+СВЦЭМ!$D$10+'СЕТ СН'!$H$5-'СЕТ СН'!$H$21</f>
        <v>5287.3704146199998</v>
      </c>
      <c r="C111" s="36">
        <f>SUMIFS(СВЦЭМ!$D$39:$D$782,СВЦЭМ!$A$39:$A$782,$A111,СВЦЭМ!$B$39:$B$782,C$83)+'СЕТ СН'!$H$11+СВЦЭМ!$D$10+'СЕТ СН'!$H$5-'СЕТ СН'!$H$21</f>
        <v>5324.3842158300004</v>
      </c>
      <c r="D111" s="36">
        <f>SUMIFS(СВЦЭМ!$D$39:$D$782,СВЦЭМ!$A$39:$A$782,$A111,СВЦЭМ!$B$39:$B$782,D$83)+'СЕТ СН'!$H$11+СВЦЭМ!$D$10+'СЕТ СН'!$H$5-'СЕТ СН'!$H$21</f>
        <v>5350.8940085700006</v>
      </c>
      <c r="E111" s="36">
        <f>SUMIFS(СВЦЭМ!$D$39:$D$782,СВЦЭМ!$A$39:$A$782,$A111,СВЦЭМ!$B$39:$B$782,E$83)+'СЕТ СН'!$H$11+СВЦЭМ!$D$10+'СЕТ СН'!$H$5-'СЕТ СН'!$H$21</f>
        <v>5363.14543882</v>
      </c>
      <c r="F111" s="36">
        <f>SUMIFS(СВЦЭМ!$D$39:$D$782,СВЦЭМ!$A$39:$A$782,$A111,СВЦЭМ!$B$39:$B$782,F$83)+'СЕТ СН'!$H$11+СВЦЭМ!$D$10+'СЕТ СН'!$H$5-'СЕТ СН'!$H$21</f>
        <v>5357.9164735600007</v>
      </c>
      <c r="G111" s="36">
        <f>SUMIFS(СВЦЭМ!$D$39:$D$782,СВЦЭМ!$A$39:$A$782,$A111,СВЦЭМ!$B$39:$B$782,G$83)+'СЕТ СН'!$H$11+СВЦЭМ!$D$10+'СЕТ СН'!$H$5-'СЕТ СН'!$H$21</f>
        <v>5348.2029873900001</v>
      </c>
      <c r="H111" s="36">
        <f>SUMIFS(СВЦЭМ!$D$39:$D$782,СВЦЭМ!$A$39:$A$782,$A111,СВЦЭМ!$B$39:$B$782,H$83)+'СЕТ СН'!$H$11+СВЦЭМ!$D$10+'СЕТ СН'!$H$5-'СЕТ СН'!$H$21</f>
        <v>5335.6854360500001</v>
      </c>
      <c r="I111" s="36">
        <f>SUMIFS(СВЦЭМ!$D$39:$D$782,СВЦЭМ!$A$39:$A$782,$A111,СВЦЭМ!$B$39:$B$782,I$83)+'СЕТ СН'!$H$11+СВЦЭМ!$D$10+'СЕТ СН'!$H$5-'СЕТ СН'!$H$21</f>
        <v>5325.9945732400001</v>
      </c>
      <c r="J111" s="36">
        <f>SUMIFS(СВЦЭМ!$D$39:$D$782,СВЦЭМ!$A$39:$A$782,$A111,СВЦЭМ!$B$39:$B$782,J$83)+'СЕТ СН'!$H$11+СВЦЭМ!$D$10+'СЕТ СН'!$H$5-'СЕТ СН'!$H$21</f>
        <v>5284.7818089299999</v>
      </c>
      <c r="K111" s="36">
        <f>SUMIFS(СВЦЭМ!$D$39:$D$782,СВЦЭМ!$A$39:$A$782,$A111,СВЦЭМ!$B$39:$B$782,K$83)+'СЕТ СН'!$H$11+СВЦЭМ!$D$10+'СЕТ СН'!$H$5-'СЕТ СН'!$H$21</f>
        <v>5234.4668975700006</v>
      </c>
      <c r="L111" s="36">
        <f>SUMIFS(СВЦЭМ!$D$39:$D$782,СВЦЭМ!$A$39:$A$782,$A111,СВЦЭМ!$B$39:$B$782,L$83)+'СЕТ СН'!$H$11+СВЦЭМ!$D$10+'СЕТ СН'!$H$5-'СЕТ СН'!$H$21</f>
        <v>5194.6917573299997</v>
      </c>
      <c r="M111" s="36">
        <f>SUMIFS(СВЦЭМ!$D$39:$D$782,СВЦЭМ!$A$39:$A$782,$A111,СВЦЭМ!$B$39:$B$782,M$83)+'СЕТ СН'!$H$11+СВЦЭМ!$D$10+'СЕТ СН'!$H$5-'СЕТ СН'!$H$21</f>
        <v>5191.2504496300007</v>
      </c>
      <c r="N111" s="36">
        <f>SUMIFS(СВЦЭМ!$D$39:$D$782,СВЦЭМ!$A$39:$A$782,$A111,СВЦЭМ!$B$39:$B$782,N$83)+'СЕТ СН'!$H$11+СВЦЭМ!$D$10+'СЕТ СН'!$H$5-'СЕТ СН'!$H$21</f>
        <v>5202.0318115300006</v>
      </c>
      <c r="O111" s="36">
        <f>SUMIFS(СВЦЭМ!$D$39:$D$782,СВЦЭМ!$A$39:$A$782,$A111,СВЦЭМ!$B$39:$B$782,O$83)+'СЕТ СН'!$H$11+СВЦЭМ!$D$10+'СЕТ СН'!$H$5-'СЕТ СН'!$H$21</f>
        <v>5212.03444906</v>
      </c>
      <c r="P111" s="36">
        <f>SUMIFS(СВЦЭМ!$D$39:$D$782,СВЦЭМ!$A$39:$A$782,$A111,СВЦЭМ!$B$39:$B$782,P$83)+'СЕТ СН'!$H$11+СВЦЭМ!$D$10+'СЕТ СН'!$H$5-'СЕТ СН'!$H$21</f>
        <v>5221.0075666299999</v>
      </c>
      <c r="Q111" s="36">
        <f>SUMIFS(СВЦЭМ!$D$39:$D$782,СВЦЭМ!$A$39:$A$782,$A111,СВЦЭМ!$B$39:$B$782,Q$83)+'СЕТ СН'!$H$11+СВЦЭМ!$D$10+'СЕТ СН'!$H$5-'СЕТ СН'!$H$21</f>
        <v>5228.0150269300002</v>
      </c>
      <c r="R111" s="36">
        <f>SUMIFS(СВЦЭМ!$D$39:$D$782,СВЦЭМ!$A$39:$A$782,$A111,СВЦЭМ!$B$39:$B$782,R$83)+'СЕТ СН'!$H$11+СВЦЭМ!$D$10+'СЕТ СН'!$H$5-'СЕТ СН'!$H$21</f>
        <v>5224.3695536600007</v>
      </c>
      <c r="S111" s="36">
        <f>SUMIFS(СВЦЭМ!$D$39:$D$782,СВЦЭМ!$A$39:$A$782,$A111,СВЦЭМ!$B$39:$B$782,S$83)+'СЕТ СН'!$H$11+СВЦЭМ!$D$10+'СЕТ СН'!$H$5-'СЕТ СН'!$H$21</f>
        <v>5200.6572719200003</v>
      </c>
      <c r="T111" s="36">
        <f>SUMIFS(СВЦЭМ!$D$39:$D$782,СВЦЭМ!$A$39:$A$782,$A111,СВЦЭМ!$B$39:$B$782,T$83)+'СЕТ СН'!$H$11+СВЦЭМ!$D$10+'СЕТ СН'!$H$5-'СЕТ СН'!$H$21</f>
        <v>5153.9397502800002</v>
      </c>
      <c r="U111" s="36">
        <f>SUMIFS(СВЦЭМ!$D$39:$D$782,СВЦЭМ!$A$39:$A$782,$A111,СВЦЭМ!$B$39:$B$782,U$83)+'СЕТ СН'!$H$11+СВЦЭМ!$D$10+'СЕТ СН'!$H$5-'СЕТ СН'!$H$21</f>
        <v>5152.5556828300005</v>
      </c>
      <c r="V111" s="36">
        <f>SUMIFS(СВЦЭМ!$D$39:$D$782,СВЦЭМ!$A$39:$A$782,$A111,СВЦЭМ!$B$39:$B$782,V$83)+'СЕТ СН'!$H$11+СВЦЭМ!$D$10+'СЕТ СН'!$H$5-'СЕТ СН'!$H$21</f>
        <v>5173.6388535599999</v>
      </c>
      <c r="W111" s="36">
        <f>SUMIFS(СВЦЭМ!$D$39:$D$782,СВЦЭМ!$A$39:$A$782,$A111,СВЦЭМ!$B$39:$B$782,W$83)+'СЕТ СН'!$H$11+СВЦЭМ!$D$10+'СЕТ СН'!$H$5-'СЕТ СН'!$H$21</f>
        <v>5192.4143985999999</v>
      </c>
      <c r="X111" s="36">
        <f>SUMIFS(СВЦЭМ!$D$39:$D$782,СВЦЭМ!$A$39:$A$782,$A111,СВЦЭМ!$B$39:$B$782,X$83)+'СЕТ СН'!$H$11+СВЦЭМ!$D$10+'СЕТ СН'!$H$5-'СЕТ СН'!$H$21</f>
        <v>5228.7069453200002</v>
      </c>
      <c r="Y111" s="36">
        <f>SUMIFS(СВЦЭМ!$D$39:$D$782,СВЦЭМ!$A$39:$A$782,$A111,СВЦЭМ!$B$39:$B$782,Y$83)+'СЕТ СН'!$H$11+СВЦЭМ!$D$10+'СЕТ СН'!$H$5-'СЕТ СН'!$H$21</f>
        <v>5249.0530171099999</v>
      </c>
    </row>
    <row r="112" spans="1:25" ht="15.75" x14ac:dyDescent="0.2">
      <c r="A112" s="35">
        <f t="shared" si="2"/>
        <v>45320</v>
      </c>
      <c r="B112" s="36">
        <f>SUMIFS(СВЦЭМ!$D$39:$D$782,СВЦЭМ!$A$39:$A$782,$A112,СВЦЭМ!$B$39:$B$782,B$83)+'СЕТ СН'!$H$11+СВЦЭМ!$D$10+'СЕТ СН'!$H$5-'СЕТ СН'!$H$21</f>
        <v>5274.15300467</v>
      </c>
      <c r="C112" s="36">
        <f>SUMIFS(СВЦЭМ!$D$39:$D$782,СВЦЭМ!$A$39:$A$782,$A112,СВЦЭМ!$B$39:$B$782,C$83)+'СЕТ СН'!$H$11+СВЦЭМ!$D$10+'СЕТ СН'!$H$5-'СЕТ СН'!$H$21</f>
        <v>5308.6778177699998</v>
      </c>
      <c r="D112" s="36">
        <f>SUMIFS(СВЦЭМ!$D$39:$D$782,СВЦЭМ!$A$39:$A$782,$A112,СВЦЭМ!$B$39:$B$782,D$83)+'СЕТ СН'!$H$11+СВЦЭМ!$D$10+'СЕТ СН'!$H$5-'СЕТ СН'!$H$21</f>
        <v>5319.52182627</v>
      </c>
      <c r="E112" s="36">
        <f>SUMIFS(СВЦЭМ!$D$39:$D$782,СВЦЭМ!$A$39:$A$782,$A112,СВЦЭМ!$B$39:$B$782,E$83)+'СЕТ СН'!$H$11+СВЦЭМ!$D$10+'СЕТ СН'!$H$5-'СЕТ СН'!$H$21</f>
        <v>5330.8993520000004</v>
      </c>
      <c r="F112" s="36">
        <f>SUMIFS(СВЦЭМ!$D$39:$D$782,СВЦЭМ!$A$39:$A$782,$A112,СВЦЭМ!$B$39:$B$782,F$83)+'СЕТ СН'!$H$11+СВЦЭМ!$D$10+'СЕТ СН'!$H$5-'СЕТ СН'!$H$21</f>
        <v>5329.7265147200005</v>
      </c>
      <c r="G112" s="36">
        <f>SUMIFS(СВЦЭМ!$D$39:$D$782,СВЦЭМ!$A$39:$A$782,$A112,СВЦЭМ!$B$39:$B$782,G$83)+'СЕТ СН'!$H$11+СВЦЭМ!$D$10+'СЕТ СН'!$H$5-'СЕТ СН'!$H$21</f>
        <v>5304.4000318899998</v>
      </c>
      <c r="H112" s="36">
        <f>SUMIFS(СВЦЭМ!$D$39:$D$782,СВЦЭМ!$A$39:$A$782,$A112,СВЦЭМ!$B$39:$B$782,H$83)+'СЕТ СН'!$H$11+СВЦЭМ!$D$10+'СЕТ СН'!$H$5-'СЕТ СН'!$H$21</f>
        <v>5276.6468387100003</v>
      </c>
      <c r="I112" s="36">
        <f>SUMIFS(СВЦЭМ!$D$39:$D$782,СВЦЭМ!$A$39:$A$782,$A112,СВЦЭМ!$B$39:$B$782,I$83)+'СЕТ СН'!$H$11+СВЦЭМ!$D$10+'СЕТ СН'!$H$5-'СЕТ СН'!$H$21</f>
        <v>5246.1795631900004</v>
      </c>
      <c r="J112" s="36">
        <f>SUMIFS(СВЦЭМ!$D$39:$D$782,СВЦЭМ!$A$39:$A$782,$A112,СВЦЭМ!$B$39:$B$782,J$83)+'СЕТ СН'!$H$11+СВЦЭМ!$D$10+'СЕТ СН'!$H$5-'СЕТ СН'!$H$21</f>
        <v>5209.2208706199999</v>
      </c>
      <c r="K112" s="36">
        <f>SUMIFS(СВЦЭМ!$D$39:$D$782,СВЦЭМ!$A$39:$A$782,$A112,СВЦЭМ!$B$39:$B$782,K$83)+'СЕТ СН'!$H$11+СВЦЭМ!$D$10+'СЕТ СН'!$H$5-'СЕТ СН'!$H$21</f>
        <v>5182.3380352700005</v>
      </c>
      <c r="L112" s="36">
        <f>SUMIFS(СВЦЭМ!$D$39:$D$782,СВЦЭМ!$A$39:$A$782,$A112,СВЦЭМ!$B$39:$B$782,L$83)+'СЕТ СН'!$H$11+СВЦЭМ!$D$10+'СЕТ СН'!$H$5-'СЕТ СН'!$H$21</f>
        <v>5172.2688859999998</v>
      </c>
      <c r="M112" s="36">
        <f>SUMIFS(СВЦЭМ!$D$39:$D$782,СВЦЭМ!$A$39:$A$782,$A112,СВЦЭМ!$B$39:$B$782,M$83)+'СЕТ СН'!$H$11+СВЦЭМ!$D$10+'СЕТ СН'!$H$5-'СЕТ СН'!$H$21</f>
        <v>5190.6271086400002</v>
      </c>
      <c r="N112" s="36">
        <f>SUMIFS(СВЦЭМ!$D$39:$D$782,СВЦЭМ!$A$39:$A$782,$A112,СВЦЭМ!$B$39:$B$782,N$83)+'СЕТ СН'!$H$11+СВЦЭМ!$D$10+'СЕТ СН'!$H$5-'СЕТ СН'!$H$21</f>
        <v>5215.8220984300006</v>
      </c>
      <c r="O112" s="36">
        <f>SUMIFS(СВЦЭМ!$D$39:$D$782,СВЦЭМ!$A$39:$A$782,$A112,СВЦЭМ!$B$39:$B$782,O$83)+'СЕТ СН'!$H$11+СВЦЭМ!$D$10+'СЕТ СН'!$H$5-'СЕТ СН'!$H$21</f>
        <v>5230.0429392900005</v>
      </c>
      <c r="P112" s="36">
        <f>SUMIFS(СВЦЭМ!$D$39:$D$782,СВЦЭМ!$A$39:$A$782,$A112,СВЦЭМ!$B$39:$B$782,P$83)+'СЕТ СН'!$H$11+СВЦЭМ!$D$10+'СЕТ СН'!$H$5-'СЕТ СН'!$H$21</f>
        <v>5239.7600935</v>
      </c>
      <c r="Q112" s="36">
        <f>SUMIFS(СВЦЭМ!$D$39:$D$782,СВЦЭМ!$A$39:$A$782,$A112,СВЦЭМ!$B$39:$B$782,Q$83)+'СЕТ СН'!$H$11+СВЦЭМ!$D$10+'СЕТ СН'!$H$5-'СЕТ СН'!$H$21</f>
        <v>5251.2480620599999</v>
      </c>
      <c r="R112" s="36">
        <f>SUMIFS(СВЦЭМ!$D$39:$D$782,СВЦЭМ!$A$39:$A$782,$A112,СВЦЭМ!$B$39:$B$782,R$83)+'СЕТ СН'!$H$11+СВЦЭМ!$D$10+'СЕТ СН'!$H$5-'СЕТ СН'!$H$21</f>
        <v>5245.1278382800001</v>
      </c>
      <c r="S112" s="36">
        <f>SUMIFS(СВЦЭМ!$D$39:$D$782,СВЦЭМ!$A$39:$A$782,$A112,СВЦЭМ!$B$39:$B$782,S$83)+'СЕТ СН'!$H$11+СВЦЭМ!$D$10+'СЕТ СН'!$H$5-'СЕТ СН'!$H$21</f>
        <v>5219.4454498800005</v>
      </c>
      <c r="T112" s="36">
        <f>SUMIFS(СВЦЭМ!$D$39:$D$782,СВЦЭМ!$A$39:$A$782,$A112,СВЦЭМ!$B$39:$B$782,T$83)+'СЕТ СН'!$H$11+СВЦЭМ!$D$10+'СЕТ СН'!$H$5-'СЕТ СН'!$H$21</f>
        <v>5178.7390884000006</v>
      </c>
      <c r="U112" s="36">
        <f>SUMIFS(СВЦЭМ!$D$39:$D$782,СВЦЭМ!$A$39:$A$782,$A112,СВЦЭМ!$B$39:$B$782,U$83)+'СЕТ СН'!$H$11+СВЦЭМ!$D$10+'СЕТ СН'!$H$5-'СЕТ СН'!$H$21</f>
        <v>5181.9954285399999</v>
      </c>
      <c r="V112" s="36">
        <f>SUMIFS(СВЦЭМ!$D$39:$D$782,СВЦЭМ!$A$39:$A$782,$A112,СВЦЭМ!$B$39:$B$782,V$83)+'СЕТ СН'!$H$11+СВЦЭМ!$D$10+'СЕТ СН'!$H$5-'СЕТ СН'!$H$21</f>
        <v>5195.10984465</v>
      </c>
      <c r="W112" s="36">
        <f>SUMIFS(СВЦЭМ!$D$39:$D$782,СВЦЭМ!$A$39:$A$782,$A112,СВЦЭМ!$B$39:$B$782,W$83)+'СЕТ СН'!$H$11+СВЦЭМ!$D$10+'СЕТ СН'!$H$5-'СЕТ СН'!$H$21</f>
        <v>5211.8935891199999</v>
      </c>
      <c r="X112" s="36">
        <f>SUMIFS(СВЦЭМ!$D$39:$D$782,СВЦЭМ!$A$39:$A$782,$A112,СВЦЭМ!$B$39:$B$782,X$83)+'СЕТ СН'!$H$11+СВЦЭМ!$D$10+'СЕТ СН'!$H$5-'СЕТ СН'!$H$21</f>
        <v>5239.0997371600006</v>
      </c>
      <c r="Y112" s="36">
        <f>SUMIFS(СВЦЭМ!$D$39:$D$782,СВЦЭМ!$A$39:$A$782,$A112,СВЦЭМ!$B$39:$B$782,Y$83)+'СЕТ СН'!$H$11+СВЦЭМ!$D$10+'СЕТ СН'!$H$5-'СЕТ СН'!$H$21</f>
        <v>5260.0347521900003</v>
      </c>
    </row>
    <row r="113" spans="1:27" ht="15.75" x14ac:dyDescent="0.2">
      <c r="A113" s="35">
        <f t="shared" si="2"/>
        <v>45321</v>
      </c>
      <c r="B113" s="36">
        <f>SUMIFS(СВЦЭМ!$D$39:$D$782,СВЦЭМ!$A$39:$A$782,$A113,СВЦЭМ!$B$39:$B$782,B$83)+'СЕТ СН'!$H$11+СВЦЭМ!$D$10+'СЕТ СН'!$H$5-'СЕТ СН'!$H$21</f>
        <v>5356.5003504900005</v>
      </c>
      <c r="C113" s="36">
        <f>SUMIFS(СВЦЭМ!$D$39:$D$782,СВЦЭМ!$A$39:$A$782,$A113,СВЦЭМ!$B$39:$B$782,C$83)+'СЕТ СН'!$H$11+СВЦЭМ!$D$10+'СЕТ СН'!$H$5-'СЕТ СН'!$H$21</f>
        <v>5375.8619400300004</v>
      </c>
      <c r="D113" s="36">
        <f>SUMIFS(СВЦЭМ!$D$39:$D$782,СВЦЭМ!$A$39:$A$782,$A113,СВЦЭМ!$B$39:$B$782,D$83)+'СЕТ СН'!$H$11+СВЦЭМ!$D$10+'СЕТ СН'!$H$5-'СЕТ СН'!$H$21</f>
        <v>5401.9813908699998</v>
      </c>
      <c r="E113" s="36">
        <f>SUMIFS(СВЦЭМ!$D$39:$D$782,СВЦЭМ!$A$39:$A$782,$A113,СВЦЭМ!$B$39:$B$782,E$83)+'СЕТ СН'!$H$11+СВЦЭМ!$D$10+'СЕТ СН'!$H$5-'СЕТ СН'!$H$21</f>
        <v>5414.2050668299999</v>
      </c>
      <c r="F113" s="36">
        <f>SUMIFS(СВЦЭМ!$D$39:$D$782,СВЦЭМ!$A$39:$A$782,$A113,СВЦЭМ!$B$39:$B$782,F$83)+'СЕТ СН'!$H$11+СВЦЭМ!$D$10+'СЕТ СН'!$H$5-'СЕТ СН'!$H$21</f>
        <v>5406.6074327799997</v>
      </c>
      <c r="G113" s="36">
        <f>SUMIFS(СВЦЭМ!$D$39:$D$782,СВЦЭМ!$A$39:$A$782,$A113,СВЦЭМ!$B$39:$B$782,G$83)+'СЕТ СН'!$H$11+СВЦЭМ!$D$10+'СЕТ СН'!$H$5-'СЕТ СН'!$H$21</f>
        <v>5381.19578912</v>
      </c>
      <c r="H113" s="36">
        <f>SUMIFS(СВЦЭМ!$D$39:$D$782,СВЦЭМ!$A$39:$A$782,$A113,СВЦЭМ!$B$39:$B$782,H$83)+'СЕТ СН'!$H$11+СВЦЭМ!$D$10+'СЕТ СН'!$H$5-'СЕТ СН'!$H$21</f>
        <v>5326.2681163899997</v>
      </c>
      <c r="I113" s="36">
        <f>SUMIFS(СВЦЭМ!$D$39:$D$782,СВЦЭМ!$A$39:$A$782,$A113,СВЦЭМ!$B$39:$B$782,I$83)+'СЕТ СН'!$H$11+СВЦЭМ!$D$10+'СЕТ СН'!$H$5-'СЕТ СН'!$H$21</f>
        <v>5296.7594049300005</v>
      </c>
      <c r="J113" s="36">
        <f>SUMIFS(СВЦЭМ!$D$39:$D$782,СВЦЭМ!$A$39:$A$782,$A113,СВЦЭМ!$B$39:$B$782,J$83)+'СЕТ СН'!$H$11+СВЦЭМ!$D$10+'СЕТ СН'!$H$5-'СЕТ СН'!$H$21</f>
        <v>5231.5345120900001</v>
      </c>
      <c r="K113" s="36">
        <f>SUMIFS(СВЦЭМ!$D$39:$D$782,СВЦЭМ!$A$39:$A$782,$A113,СВЦЭМ!$B$39:$B$782,K$83)+'СЕТ СН'!$H$11+СВЦЭМ!$D$10+'СЕТ СН'!$H$5-'СЕТ СН'!$H$21</f>
        <v>5215.9789860500005</v>
      </c>
      <c r="L113" s="36">
        <f>SUMIFS(СВЦЭМ!$D$39:$D$782,СВЦЭМ!$A$39:$A$782,$A113,СВЦЭМ!$B$39:$B$782,L$83)+'СЕТ СН'!$H$11+СВЦЭМ!$D$10+'СЕТ СН'!$H$5-'СЕТ СН'!$H$21</f>
        <v>5231.8664688900008</v>
      </c>
      <c r="M113" s="36">
        <f>SUMIFS(СВЦЭМ!$D$39:$D$782,СВЦЭМ!$A$39:$A$782,$A113,СВЦЭМ!$B$39:$B$782,M$83)+'СЕТ СН'!$H$11+СВЦЭМ!$D$10+'СЕТ СН'!$H$5-'СЕТ СН'!$H$21</f>
        <v>5310.3406288400001</v>
      </c>
      <c r="N113" s="36">
        <f>SUMIFS(СВЦЭМ!$D$39:$D$782,СВЦЭМ!$A$39:$A$782,$A113,СВЦЭМ!$B$39:$B$782,N$83)+'СЕТ СН'!$H$11+СВЦЭМ!$D$10+'СЕТ СН'!$H$5-'СЕТ СН'!$H$21</f>
        <v>5351.2733419000006</v>
      </c>
      <c r="O113" s="36">
        <f>SUMIFS(СВЦЭМ!$D$39:$D$782,СВЦЭМ!$A$39:$A$782,$A113,СВЦЭМ!$B$39:$B$782,O$83)+'СЕТ СН'!$H$11+СВЦЭМ!$D$10+'СЕТ СН'!$H$5-'СЕТ СН'!$H$21</f>
        <v>5369.1321412100006</v>
      </c>
      <c r="P113" s="36">
        <f>SUMIFS(СВЦЭМ!$D$39:$D$782,СВЦЭМ!$A$39:$A$782,$A113,СВЦЭМ!$B$39:$B$782,P$83)+'СЕТ СН'!$H$11+СВЦЭМ!$D$10+'СЕТ СН'!$H$5-'СЕТ СН'!$H$21</f>
        <v>5386.0676814200006</v>
      </c>
      <c r="Q113" s="36">
        <f>SUMIFS(СВЦЭМ!$D$39:$D$782,СВЦЭМ!$A$39:$A$782,$A113,СВЦЭМ!$B$39:$B$782,Q$83)+'СЕТ СН'!$H$11+СВЦЭМ!$D$10+'СЕТ СН'!$H$5-'СЕТ СН'!$H$21</f>
        <v>5401.6745804800003</v>
      </c>
      <c r="R113" s="36">
        <f>SUMIFS(СВЦЭМ!$D$39:$D$782,СВЦЭМ!$A$39:$A$782,$A113,СВЦЭМ!$B$39:$B$782,R$83)+'СЕТ СН'!$H$11+СВЦЭМ!$D$10+'СЕТ СН'!$H$5-'СЕТ СН'!$H$21</f>
        <v>5400.2316368100001</v>
      </c>
      <c r="S113" s="36">
        <f>SUMIFS(СВЦЭМ!$D$39:$D$782,СВЦЭМ!$A$39:$A$782,$A113,СВЦЭМ!$B$39:$B$782,S$83)+'СЕТ СН'!$H$11+СВЦЭМ!$D$10+'СЕТ СН'!$H$5-'СЕТ СН'!$H$21</f>
        <v>5379.8222098799997</v>
      </c>
      <c r="T113" s="36">
        <f>SUMIFS(СВЦЭМ!$D$39:$D$782,СВЦЭМ!$A$39:$A$782,$A113,СВЦЭМ!$B$39:$B$782,T$83)+'СЕТ СН'!$H$11+СВЦЭМ!$D$10+'СЕТ СН'!$H$5-'СЕТ СН'!$H$21</f>
        <v>5293.68587458</v>
      </c>
      <c r="U113" s="36">
        <f>SUMIFS(СВЦЭМ!$D$39:$D$782,СВЦЭМ!$A$39:$A$782,$A113,СВЦЭМ!$B$39:$B$782,U$83)+'СЕТ СН'!$H$11+СВЦЭМ!$D$10+'СЕТ СН'!$H$5-'СЕТ СН'!$H$21</f>
        <v>5263.3545373699999</v>
      </c>
      <c r="V113" s="36">
        <f>SUMIFS(СВЦЭМ!$D$39:$D$782,СВЦЭМ!$A$39:$A$782,$A113,СВЦЭМ!$B$39:$B$782,V$83)+'СЕТ СН'!$H$11+СВЦЭМ!$D$10+'СЕТ СН'!$H$5-'СЕТ СН'!$H$21</f>
        <v>5288.6233981599999</v>
      </c>
      <c r="W113" s="36">
        <f>SUMIFS(СВЦЭМ!$D$39:$D$782,СВЦЭМ!$A$39:$A$782,$A113,СВЦЭМ!$B$39:$B$782,W$83)+'СЕТ СН'!$H$11+СВЦЭМ!$D$10+'СЕТ СН'!$H$5-'СЕТ СН'!$H$21</f>
        <v>5266.60473207</v>
      </c>
      <c r="X113" s="36">
        <f>SUMIFS(СВЦЭМ!$D$39:$D$782,СВЦЭМ!$A$39:$A$782,$A113,СВЦЭМ!$B$39:$B$782,X$83)+'СЕТ СН'!$H$11+СВЦЭМ!$D$10+'СЕТ СН'!$H$5-'СЕТ СН'!$H$21</f>
        <v>5288.2688122700001</v>
      </c>
      <c r="Y113" s="36">
        <f>SUMIFS(СВЦЭМ!$D$39:$D$782,СВЦЭМ!$A$39:$A$782,$A113,СВЦЭМ!$B$39:$B$782,Y$83)+'СЕТ СН'!$H$11+СВЦЭМ!$D$10+'СЕТ СН'!$H$5-'СЕТ СН'!$H$21</f>
        <v>5319.3931202500007</v>
      </c>
    </row>
    <row r="114" spans="1:27" ht="15.75" x14ac:dyDescent="0.2">
      <c r="A114" s="35">
        <f t="shared" si="2"/>
        <v>45322</v>
      </c>
      <c r="B114" s="36">
        <f>SUMIFS(СВЦЭМ!$D$39:$D$782,СВЦЭМ!$A$39:$A$782,$A114,СВЦЭМ!$B$39:$B$782,B$83)+'СЕТ СН'!$H$11+СВЦЭМ!$D$10+'СЕТ СН'!$H$5-'СЕТ СН'!$H$21</f>
        <v>5367.1961129600004</v>
      </c>
      <c r="C114" s="36">
        <f>SUMIFS(СВЦЭМ!$D$39:$D$782,СВЦЭМ!$A$39:$A$782,$A114,СВЦЭМ!$B$39:$B$782,C$83)+'СЕТ СН'!$H$11+СВЦЭМ!$D$10+'СЕТ СН'!$H$5-'СЕТ СН'!$H$21</f>
        <v>5415.5548350500003</v>
      </c>
      <c r="D114" s="36">
        <f>SUMIFS(СВЦЭМ!$D$39:$D$782,СВЦЭМ!$A$39:$A$782,$A114,СВЦЭМ!$B$39:$B$782,D$83)+'СЕТ СН'!$H$11+СВЦЭМ!$D$10+'СЕТ СН'!$H$5-'СЕТ СН'!$H$21</f>
        <v>5428.5533912400006</v>
      </c>
      <c r="E114" s="36">
        <f>SUMIFS(СВЦЭМ!$D$39:$D$782,СВЦЭМ!$A$39:$A$782,$A114,СВЦЭМ!$B$39:$B$782,E$83)+'СЕТ СН'!$H$11+СВЦЭМ!$D$10+'СЕТ СН'!$H$5-'СЕТ СН'!$H$21</f>
        <v>5445.7910848600004</v>
      </c>
      <c r="F114" s="36">
        <f>SUMIFS(СВЦЭМ!$D$39:$D$782,СВЦЭМ!$A$39:$A$782,$A114,СВЦЭМ!$B$39:$B$782,F$83)+'СЕТ СН'!$H$11+СВЦЭМ!$D$10+'СЕТ СН'!$H$5-'СЕТ СН'!$H$21</f>
        <v>5437.8747971700004</v>
      </c>
      <c r="G114" s="36">
        <f>SUMIFS(СВЦЭМ!$D$39:$D$782,СВЦЭМ!$A$39:$A$782,$A114,СВЦЭМ!$B$39:$B$782,G$83)+'СЕТ СН'!$H$11+СВЦЭМ!$D$10+'СЕТ СН'!$H$5-'СЕТ СН'!$H$21</f>
        <v>5410.6621091900006</v>
      </c>
      <c r="H114" s="36">
        <f>SUMIFS(СВЦЭМ!$D$39:$D$782,СВЦЭМ!$A$39:$A$782,$A114,СВЦЭМ!$B$39:$B$782,H$83)+'СЕТ СН'!$H$11+СВЦЭМ!$D$10+'СЕТ СН'!$H$5-'СЕТ СН'!$H$21</f>
        <v>5355.0705096199999</v>
      </c>
      <c r="I114" s="36">
        <f>SUMIFS(СВЦЭМ!$D$39:$D$782,СВЦЭМ!$A$39:$A$782,$A114,СВЦЭМ!$B$39:$B$782,I$83)+'СЕТ СН'!$H$11+СВЦЭМ!$D$10+'СЕТ СН'!$H$5-'СЕТ СН'!$H$21</f>
        <v>5312.8666193700001</v>
      </c>
      <c r="J114" s="36">
        <f>SUMIFS(СВЦЭМ!$D$39:$D$782,СВЦЭМ!$A$39:$A$782,$A114,СВЦЭМ!$B$39:$B$782,J$83)+'СЕТ СН'!$H$11+СВЦЭМ!$D$10+'СЕТ СН'!$H$5-'СЕТ СН'!$H$21</f>
        <v>5273.2793098700004</v>
      </c>
      <c r="K114" s="36">
        <f>SUMIFS(СВЦЭМ!$D$39:$D$782,СВЦЭМ!$A$39:$A$782,$A114,СВЦЭМ!$B$39:$B$782,K$83)+'СЕТ СН'!$H$11+СВЦЭМ!$D$10+'СЕТ СН'!$H$5-'СЕТ СН'!$H$21</f>
        <v>5242.9587358500003</v>
      </c>
      <c r="L114" s="36">
        <f>SUMIFS(СВЦЭМ!$D$39:$D$782,СВЦЭМ!$A$39:$A$782,$A114,СВЦЭМ!$B$39:$B$782,L$83)+'СЕТ СН'!$H$11+СВЦЭМ!$D$10+'СЕТ СН'!$H$5-'СЕТ СН'!$H$21</f>
        <v>5243.1927301200003</v>
      </c>
      <c r="M114" s="36">
        <f>SUMIFS(СВЦЭМ!$D$39:$D$782,СВЦЭМ!$A$39:$A$782,$A114,СВЦЭМ!$B$39:$B$782,M$83)+'СЕТ СН'!$H$11+СВЦЭМ!$D$10+'СЕТ СН'!$H$5-'СЕТ СН'!$H$21</f>
        <v>5373.4271117300004</v>
      </c>
      <c r="N114" s="36">
        <f>SUMIFS(СВЦЭМ!$D$39:$D$782,СВЦЭМ!$A$39:$A$782,$A114,СВЦЭМ!$B$39:$B$782,N$83)+'СЕТ СН'!$H$11+СВЦЭМ!$D$10+'СЕТ СН'!$H$5-'СЕТ СН'!$H$21</f>
        <v>5402.5706941200006</v>
      </c>
      <c r="O114" s="36">
        <f>SUMIFS(СВЦЭМ!$D$39:$D$782,СВЦЭМ!$A$39:$A$782,$A114,СВЦЭМ!$B$39:$B$782,O$83)+'СЕТ СН'!$H$11+СВЦЭМ!$D$10+'СЕТ СН'!$H$5-'СЕТ СН'!$H$21</f>
        <v>5419.4412047800006</v>
      </c>
      <c r="P114" s="36">
        <f>SUMIFS(СВЦЭМ!$D$39:$D$782,СВЦЭМ!$A$39:$A$782,$A114,СВЦЭМ!$B$39:$B$782,P$83)+'СЕТ СН'!$H$11+СВЦЭМ!$D$10+'СЕТ СН'!$H$5-'СЕТ СН'!$H$21</f>
        <v>5436.76349691</v>
      </c>
      <c r="Q114" s="36">
        <f>SUMIFS(СВЦЭМ!$D$39:$D$782,СВЦЭМ!$A$39:$A$782,$A114,СВЦЭМ!$B$39:$B$782,Q$83)+'СЕТ СН'!$H$11+СВЦЭМ!$D$10+'СЕТ СН'!$H$5-'СЕТ СН'!$H$21</f>
        <v>5457.0638469200003</v>
      </c>
      <c r="R114" s="36">
        <f>SUMIFS(СВЦЭМ!$D$39:$D$782,СВЦЭМ!$A$39:$A$782,$A114,СВЦЭМ!$B$39:$B$782,R$83)+'СЕТ СН'!$H$11+СВЦЭМ!$D$10+'СЕТ СН'!$H$5-'СЕТ СН'!$H$21</f>
        <v>5455.1809229200007</v>
      </c>
      <c r="S114" s="36">
        <f>SUMIFS(СВЦЭМ!$D$39:$D$782,СВЦЭМ!$A$39:$A$782,$A114,СВЦЭМ!$B$39:$B$782,S$83)+'СЕТ СН'!$H$11+СВЦЭМ!$D$10+'СЕТ СН'!$H$5-'СЕТ СН'!$H$21</f>
        <v>5418.4891045000004</v>
      </c>
      <c r="T114" s="36">
        <f>SUMIFS(СВЦЭМ!$D$39:$D$782,СВЦЭМ!$A$39:$A$782,$A114,СВЦЭМ!$B$39:$B$782,T$83)+'СЕТ СН'!$H$11+СВЦЭМ!$D$10+'СЕТ СН'!$H$5-'СЕТ СН'!$H$21</f>
        <v>5342.5451164300002</v>
      </c>
      <c r="U114" s="36">
        <f>SUMIFS(СВЦЭМ!$D$39:$D$782,СВЦЭМ!$A$39:$A$782,$A114,СВЦЭМ!$B$39:$B$782,U$83)+'СЕТ СН'!$H$11+СВЦЭМ!$D$10+'СЕТ СН'!$H$5-'СЕТ СН'!$H$21</f>
        <v>5325.6923609200003</v>
      </c>
      <c r="V114" s="36">
        <f>SUMIFS(СВЦЭМ!$D$39:$D$782,СВЦЭМ!$A$39:$A$782,$A114,СВЦЭМ!$B$39:$B$782,V$83)+'СЕТ СН'!$H$11+СВЦЭМ!$D$10+'СЕТ СН'!$H$5-'СЕТ СН'!$H$21</f>
        <v>5293.0157933400005</v>
      </c>
      <c r="W114" s="36">
        <f>SUMIFS(СВЦЭМ!$D$39:$D$782,СВЦЭМ!$A$39:$A$782,$A114,СВЦЭМ!$B$39:$B$782,W$83)+'СЕТ СН'!$H$11+СВЦЭМ!$D$10+'СЕТ СН'!$H$5-'СЕТ СН'!$H$21</f>
        <v>5274.5604665000001</v>
      </c>
      <c r="X114" s="36">
        <f>SUMIFS(СВЦЭМ!$D$39:$D$782,СВЦЭМ!$A$39:$A$782,$A114,СВЦЭМ!$B$39:$B$782,X$83)+'СЕТ СН'!$H$11+СВЦЭМ!$D$10+'СЕТ СН'!$H$5-'СЕТ СН'!$H$21</f>
        <v>5293.0614812100002</v>
      </c>
      <c r="Y114" s="36">
        <f>SUMIFS(СВЦЭМ!$D$39:$D$782,СВЦЭМ!$A$39:$A$782,$A114,СВЦЭМ!$B$39:$B$782,Y$83)+'СЕТ СН'!$H$11+СВЦЭМ!$D$10+'СЕТ СН'!$H$5-'СЕТ СН'!$H$21</f>
        <v>5325.1137871200008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01.01.2024</v>
      </c>
      <c r="B120" s="36">
        <f>SUMIFS(СВЦЭМ!$D$39:$D$782,СВЦЭМ!$A$39:$A$782,$A120,СВЦЭМ!$B$39:$B$782,B$119)+'СЕТ СН'!$I$11+СВЦЭМ!$D$10+'СЕТ СН'!$I$5-'СЕТ СН'!$I$21</f>
        <v>5793.9706745000003</v>
      </c>
      <c r="C120" s="36">
        <f>SUMIFS(СВЦЭМ!$D$39:$D$782,СВЦЭМ!$A$39:$A$782,$A120,СВЦЭМ!$B$39:$B$782,C$119)+'СЕТ СН'!$I$11+СВЦЭМ!$D$10+'СЕТ СН'!$I$5-'СЕТ СН'!$I$21</f>
        <v>5821.8232607899999</v>
      </c>
      <c r="D120" s="36">
        <f>SUMIFS(СВЦЭМ!$D$39:$D$782,СВЦЭМ!$A$39:$A$782,$A120,СВЦЭМ!$B$39:$B$782,D$119)+'СЕТ СН'!$I$11+СВЦЭМ!$D$10+'СЕТ СН'!$I$5-'СЕТ СН'!$I$21</f>
        <v>5832.37145642</v>
      </c>
      <c r="E120" s="36">
        <f>SUMIFS(СВЦЭМ!$D$39:$D$782,СВЦЭМ!$A$39:$A$782,$A120,СВЦЭМ!$B$39:$B$782,E$119)+'СЕТ СН'!$I$11+СВЦЭМ!$D$10+'СЕТ СН'!$I$5-'СЕТ СН'!$I$21</f>
        <v>5860.1700207100002</v>
      </c>
      <c r="F120" s="36">
        <f>SUMIFS(СВЦЭМ!$D$39:$D$782,СВЦЭМ!$A$39:$A$782,$A120,СВЦЭМ!$B$39:$B$782,F$119)+'СЕТ СН'!$I$11+СВЦЭМ!$D$10+'СЕТ СН'!$I$5-'СЕТ СН'!$I$21</f>
        <v>5874.0395720400002</v>
      </c>
      <c r="G120" s="36">
        <f>SUMIFS(СВЦЭМ!$D$39:$D$782,СВЦЭМ!$A$39:$A$782,$A120,СВЦЭМ!$B$39:$B$782,G$119)+'СЕТ СН'!$I$11+СВЦЭМ!$D$10+'СЕТ СН'!$I$5-'СЕТ СН'!$I$21</f>
        <v>5862.7218094600003</v>
      </c>
      <c r="H120" s="36">
        <f>SUMIFS(СВЦЭМ!$D$39:$D$782,СВЦЭМ!$A$39:$A$782,$A120,СВЦЭМ!$B$39:$B$782,H$119)+'СЕТ СН'!$I$11+СВЦЭМ!$D$10+'СЕТ СН'!$I$5-'СЕТ СН'!$I$21</f>
        <v>5861.4407865400008</v>
      </c>
      <c r="I120" s="36">
        <f>SUMIFS(СВЦЭМ!$D$39:$D$782,СВЦЭМ!$A$39:$A$782,$A120,СВЦЭМ!$B$39:$B$782,I$119)+'СЕТ СН'!$I$11+СВЦЭМ!$D$10+'СЕТ СН'!$I$5-'СЕТ СН'!$I$21</f>
        <v>5865.11634839</v>
      </c>
      <c r="J120" s="36">
        <f>SUMIFS(СВЦЭМ!$D$39:$D$782,СВЦЭМ!$A$39:$A$782,$A120,СВЦЭМ!$B$39:$B$782,J$119)+'СЕТ СН'!$I$11+СВЦЭМ!$D$10+'СЕТ СН'!$I$5-'СЕТ СН'!$I$21</f>
        <v>5862.2483845200004</v>
      </c>
      <c r="K120" s="36">
        <f>SUMIFS(СВЦЭМ!$D$39:$D$782,СВЦЭМ!$A$39:$A$782,$A120,СВЦЭМ!$B$39:$B$782,K$119)+'СЕТ СН'!$I$11+СВЦЭМ!$D$10+'СЕТ СН'!$I$5-'СЕТ СН'!$I$21</f>
        <v>5799.8233457100005</v>
      </c>
      <c r="L120" s="36">
        <f>SUMIFS(СВЦЭМ!$D$39:$D$782,СВЦЭМ!$A$39:$A$782,$A120,СВЦЭМ!$B$39:$B$782,L$119)+'СЕТ СН'!$I$11+СВЦЭМ!$D$10+'СЕТ СН'!$I$5-'СЕТ СН'!$I$21</f>
        <v>5790.4393386500005</v>
      </c>
      <c r="M120" s="36">
        <f>SUMIFS(СВЦЭМ!$D$39:$D$782,СВЦЭМ!$A$39:$A$782,$A120,СВЦЭМ!$B$39:$B$782,M$119)+'СЕТ СН'!$I$11+СВЦЭМ!$D$10+'СЕТ СН'!$I$5-'СЕТ СН'!$I$21</f>
        <v>5794.0543026300002</v>
      </c>
      <c r="N120" s="36">
        <f>SUMIFS(СВЦЭМ!$D$39:$D$782,СВЦЭМ!$A$39:$A$782,$A120,СВЦЭМ!$B$39:$B$782,N$119)+'СЕТ СН'!$I$11+СВЦЭМ!$D$10+'СЕТ СН'!$I$5-'СЕТ СН'!$I$21</f>
        <v>5786.9885507899999</v>
      </c>
      <c r="O120" s="36">
        <f>SUMIFS(СВЦЭМ!$D$39:$D$782,СВЦЭМ!$A$39:$A$782,$A120,СВЦЭМ!$B$39:$B$782,O$119)+'СЕТ СН'!$I$11+СВЦЭМ!$D$10+'СЕТ СН'!$I$5-'СЕТ СН'!$I$21</f>
        <v>5798.31938739</v>
      </c>
      <c r="P120" s="36">
        <f>SUMIFS(СВЦЭМ!$D$39:$D$782,СВЦЭМ!$A$39:$A$782,$A120,СВЦЭМ!$B$39:$B$782,P$119)+'СЕТ СН'!$I$11+СВЦЭМ!$D$10+'СЕТ СН'!$I$5-'СЕТ СН'!$I$21</f>
        <v>5824.2727572200001</v>
      </c>
      <c r="Q120" s="36">
        <f>SUMIFS(СВЦЭМ!$D$39:$D$782,СВЦЭМ!$A$39:$A$782,$A120,СВЦЭМ!$B$39:$B$782,Q$119)+'СЕТ СН'!$I$11+СВЦЭМ!$D$10+'СЕТ СН'!$I$5-'СЕТ СН'!$I$21</f>
        <v>5822.9048801300005</v>
      </c>
      <c r="R120" s="36">
        <f>SUMIFS(СВЦЭМ!$D$39:$D$782,СВЦЭМ!$A$39:$A$782,$A120,СВЦЭМ!$B$39:$B$782,R$119)+'СЕТ СН'!$I$11+СВЦЭМ!$D$10+'СЕТ СН'!$I$5-'СЕТ СН'!$I$21</f>
        <v>5823.7607704700004</v>
      </c>
      <c r="S120" s="36">
        <f>SUMIFS(СВЦЭМ!$D$39:$D$782,СВЦЭМ!$A$39:$A$782,$A120,СВЦЭМ!$B$39:$B$782,S$119)+'СЕТ СН'!$I$11+СВЦЭМ!$D$10+'СЕТ СН'!$I$5-'СЕТ СН'!$I$21</f>
        <v>5801.6820188300007</v>
      </c>
      <c r="T120" s="36">
        <f>SUMIFS(СВЦЭМ!$D$39:$D$782,СВЦЭМ!$A$39:$A$782,$A120,СВЦЭМ!$B$39:$B$782,T$119)+'СЕТ СН'!$I$11+СВЦЭМ!$D$10+'СЕТ СН'!$I$5-'СЕТ СН'!$I$21</f>
        <v>5757.5618060400002</v>
      </c>
      <c r="U120" s="36">
        <f>SUMIFS(СВЦЭМ!$D$39:$D$782,СВЦЭМ!$A$39:$A$782,$A120,СВЦЭМ!$B$39:$B$782,U$119)+'СЕТ СН'!$I$11+СВЦЭМ!$D$10+'СЕТ СН'!$I$5-'СЕТ СН'!$I$21</f>
        <v>5753.04912556</v>
      </c>
      <c r="V120" s="36">
        <f>SUMIFS(СВЦЭМ!$D$39:$D$782,СВЦЭМ!$A$39:$A$782,$A120,СВЦЭМ!$B$39:$B$782,V$119)+'СЕТ СН'!$I$11+СВЦЭМ!$D$10+'СЕТ СН'!$I$5-'СЕТ СН'!$I$21</f>
        <v>5763.0851979500003</v>
      </c>
      <c r="W120" s="36">
        <f>SUMIFS(СВЦЭМ!$D$39:$D$782,СВЦЭМ!$A$39:$A$782,$A120,СВЦЭМ!$B$39:$B$782,W$119)+'СЕТ СН'!$I$11+СВЦЭМ!$D$10+'СЕТ СН'!$I$5-'СЕТ СН'!$I$21</f>
        <v>5740.0581164499999</v>
      </c>
      <c r="X120" s="36">
        <f>SUMIFS(СВЦЭМ!$D$39:$D$782,СВЦЭМ!$A$39:$A$782,$A120,СВЦЭМ!$B$39:$B$782,X$119)+'СЕТ СН'!$I$11+СВЦЭМ!$D$10+'СЕТ СН'!$I$5-'СЕТ СН'!$I$21</f>
        <v>5760.27293826</v>
      </c>
      <c r="Y120" s="36">
        <f>SUMIFS(СВЦЭМ!$D$39:$D$782,СВЦЭМ!$A$39:$A$782,$A120,СВЦЭМ!$B$39:$B$782,Y$119)+'СЕТ СН'!$I$11+СВЦЭМ!$D$10+'СЕТ СН'!$I$5-'СЕТ СН'!$I$21</f>
        <v>5748.2940142200005</v>
      </c>
      <c r="AA120" s="45"/>
    </row>
    <row r="121" spans="1:27" ht="15.75" x14ac:dyDescent="0.2">
      <c r="A121" s="35">
        <f>A120+1</f>
        <v>45293</v>
      </c>
      <c r="B121" s="36">
        <f>SUMIFS(СВЦЭМ!$D$39:$D$782,СВЦЭМ!$A$39:$A$782,$A121,СВЦЭМ!$B$39:$B$782,B$119)+'СЕТ СН'!$I$11+СВЦЭМ!$D$10+'СЕТ СН'!$I$5-'СЕТ СН'!$I$21</f>
        <v>5672.0865951800006</v>
      </c>
      <c r="C121" s="36">
        <f>SUMIFS(СВЦЭМ!$D$39:$D$782,СВЦЭМ!$A$39:$A$782,$A121,СВЦЭМ!$B$39:$B$782,C$119)+'СЕТ СН'!$I$11+СВЦЭМ!$D$10+'СЕТ СН'!$I$5-'СЕТ СН'!$I$21</f>
        <v>5703.8552035100001</v>
      </c>
      <c r="D121" s="36">
        <f>SUMIFS(СВЦЭМ!$D$39:$D$782,СВЦЭМ!$A$39:$A$782,$A121,СВЦЭМ!$B$39:$B$782,D$119)+'СЕТ СН'!$I$11+СВЦЭМ!$D$10+'СЕТ СН'!$I$5-'СЕТ СН'!$I$21</f>
        <v>5722.5041754100002</v>
      </c>
      <c r="E121" s="36">
        <f>SUMIFS(СВЦЭМ!$D$39:$D$782,СВЦЭМ!$A$39:$A$782,$A121,СВЦЭМ!$B$39:$B$782,E$119)+'СЕТ СН'!$I$11+СВЦЭМ!$D$10+'СЕТ СН'!$I$5-'СЕТ СН'!$I$21</f>
        <v>5731.2379215199999</v>
      </c>
      <c r="F121" s="36">
        <f>SUMIFS(СВЦЭМ!$D$39:$D$782,СВЦЭМ!$A$39:$A$782,$A121,СВЦЭМ!$B$39:$B$782,F$119)+'СЕТ СН'!$I$11+СВЦЭМ!$D$10+'СЕТ СН'!$I$5-'СЕТ СН'!$I$21</f>
        <v>5731.7445805500001</v>
      </c>
      <c r="G121" s="36">
        <f>SUMIFS(СВЦЭМ!$D$39:$D$782,СВЦЭМ!$A$39:$A$782,$A121,СВЦЭМ!$B$39:$B$782,G$119)+'СЕТ СН'!$I$11+СВЦЭМ!$D$10+'СЕТ СН'!$I$5-'СЕТ СН'!$I$21</f>
        <v>5723.9184951699999</v>
      </c>
      <c r="H121" s="36">
        <f>SUMIFS(СВЦЭМ!$D$39:$D$782,СВЦЭМ!$A$39:$A$782,$A121,СВЦЭМ!$B$39:$B$782,H$119)+'СЕТ СН'!$I$11+СВЦЭМ!$D$10+'СЕТ СН'!$I$5-'СЕТ СН'!$I$21</f>
        <v>5722.6685467500001</v>
      </c>
      <c r="I121" s="36">
        <f>SUMIFS(СВЦЭМ!$D$39:$D$782,СВЦЭМ!$A$39:$A$782,$A121,СВЦЭМ!$B$39:$B$782,I$119)+'СЕТ СН'!$I$11+СВЦЭМ!$D$10+'СЕТ СН'!$I$5-'СЕТ СН'!$I$21</f>
        <v>5725.3262051399997</v>
      </c>
      <c r="J121" s="36">
        <f>SUMIFS(СВЦЭМ!$D$39:$D$782,СВЦЭМ!$A$39:$A$782,$A121,СВЦЭМ!$B$39:$B$782,J$119)+'СЕТ СН'!$I$11+СВЦЭМ!$D$10+'СЕТ СН'!$I$5-'СЕТ СН'!$I$21</f>
        <v>5705.8909879900002</v>
      </c>
      <c r="K121" s="36">
        <f>SUMIFS(СВЦЭМ!$D$39:$D$782,СВЦЭМ!$A$39:$A$782,$A121,СВЦЭМ!$B$39:$B$782,K$119)+'СЕТ СН'!$I$11+СВЦЭМ!$D$10+'СЕТ СН'!$I$5-'СЕТ СН'!$I$21</f>
        <v>5670.9609818000008</v>
      </c>
      <c r="L121" s="36">
        <f>SUMIFS(СВЦЭМ!$D$39:$D$782,СВЦЭМ!$A$39:$A$782,$A121,СВЦЭМ!$B$39:$B$782,L$119)+'СЕТ СН'!$I$11+СВЦЭМ!$D$10+'СЕТ СН'!$I$5-'СЕТ СН'!$I$21</f>
        <v>5631.54567357</v>
      </c>
      <c r="M121" s="36">
        <f>SUMIFS(СВЦЭМ!$D$39:$D$782,СВЦЭМ!$A$39:$A$782,$A121,СВЦЭМ!$B$39:$B$782,M$119)+'СЕТ СН'!$I$11+СВЦЭМ!$D$10+'СЕТ СН'!$I$5-'СЕТ СН'!$I$21</f>
        <v>5622.2041568300001</v>
      </c>
      <c r="N121" s="36">
        <f>SUMIFS(СВЦЭМ!$D$39:$D$782,СВЦЭМ!$A$39:$A$782,$A121,СВЦЭМ!$B$39:$B$782,N$119)+'СЕТ СН'!$I$11+СВЦЭМ!$D$10+'СЕТ СН'!$I$5-'СЕТ СН'!$I$21</f>
        <v>5621.3251666100005</v>
      </c>
      <c r="O121" s="36">
        <f>SUMIFS(СВЦЭМ!$D$39:$D$782,СВЦЭМ!$A$39:$A$782,$A121,СВЦЭМ!$B$39:$B$782,O$119)+'СЕТ СН'!$I$11+СВЦЭМ!$D$10+'СЕТ СН'!$I$5-'СЕТ СН'!$I$21</f>
        <v>5643.6263627799999</v>
      </c>
      <c r="P121" s="36">
        <f>SUMIFS(СВЦЭМ!$D$39:$D$782,СВЦЭМ!$A$39:$A$782,$A121,СВЦЭМ!$B$39:$B$782,P$119)+'СЕТ СН'!$I$11+СВЦЭМ!$D$10+'СЕТ СН'!$I$5-'СЕТ СН'!$I$21</f>
        <v>5656.45589862</v>
      </c>
      <c r="Q121" s="36">
        <f>SUMIFS(СВЦЭМ!$D$39:$D$782,СВЦЭМ!$A$39:$A$782,$A121,СВЦЭМ!$B$39:$B$782,Q$119)+'СЕТ СН'!$I$11+СВЦЭМ!$D$10+'СЕТ СН'!$I$5-'СЕТ СН'!$I$21</f>
        <v>5688.3684353000008</v>
      </c>
      <c r="R121" s="36">
        <f>SUMIFS(СВЦЭМ!$D$39:$D$782,СВЦЭМ!$A$39:$A$782,$A121,СВЦЭМ!$B$39:$B$782,R$119)+'СЕТ СН'!$I$11+СВЦЭМ!$D$10+'СЕТ СН'!$I$5-'СЕТ СН'!$I$21</f>
        <v>5685.9647009300006</v>
      </c>
      <c r="S121" s="36">
        <f>SUMIFS(СВЦЭМ!$D$39:$D$782,СВЦЭМ!$A$39:$A$782,$A121,СВЦЭМ!$B$39:$B$782,S$119)+'СЕТ СН'!$I$11+СВЦЭМ!$D$10+'СЕТ СН'!$I$5-'СЕТ СН'!$I$21</f>
        <v>5647.4024443899998</v>
      </c>
      <c r="T121" s="36">
        <f>SUMIFS(СВЦЭМ!$D$39:$D$782,СВЦЭМ!$A$39:$A$782,$A121,СВЦЭМ!$B$39:$B$782,T$119)+'СЕТ СН'!$I$11+СВЦЭМ!$D$10+'СЕТ СН'!$I$5-'СЕТ СН'!$I$21</f>
        <v>5601.16643914</v>
      </c>
      <c r="U121" s="36">
        <f>SUMIFS(СВЦЭМ!$D$39:$D$782,СВЦЭМ!$A$39:$A$782,$A121,СВЦЭМ!$B$39:$B$782,U$119)+'СЕТ СН'!$I$11+СВЦЭМ!$D$10+'СЕТ СН'!$I$5-'СЕТ СН'!$I$21</f>
        <v>5609.0202077000004</v>
      </c>
      <c r="V121" s="36">
        <f>SUMIFS(СВЦЭМ!$D$39:$D$782,СВЦЭМ!$A$39:$A$782,$A121,СВЦЭМ!$B$39:$B$782,V$119)+'СЕТ СН'!$I$11+СВЦЭМ!$D$10+'СЕТ СН'!$I$5-'СЕТ СН'!$I$21</f>
        <v>5625.0240233800005</v>
      </c>
      <c r="W121" s="36">
        <f>SUMIFS(СВЦЭМ!$D$39:$D$782,СВЦЭМ!$A$39:$A$782,$A121,СВЦЭМ!$B$39:$B$782,W$119)+'СЕТ СН'!$I$11+СВЦЭМ!$D$10+'СЕТ СН'!$I$5-'СЕТ СН'!$I$21</f>
        <v>5635.7360188900002</v>
      </c>
      <c r="X121" s="36">
        <f>SUMIFS(СВЦЭМ!$D$39:$D$782,СВЦЭМ!$A$39:$A$782,$A121,СВЦЭМ!$B$39:$B$782,X$119)+'СЕТ СН'!$I$11+СВЦЭМ!$D$10+'СЕТ СН'!$I$5-'СЕТ СН'!$I$21</f>
        <v>5640.08713816</v>
      </c>
      <c r="Y121" s="36">
        <f>SUMIFS(СВЦЭМ!$D$39:$D$782,СВЦЭМ!$A$39:$A$782,$A121,СВЦЭМ!$B$39:$B$782,Y$119)+'СЕТ СН'!$I$11+СВЦЭМ!$D$10+'СЕТ СН'!$I$5-'СЕТ СН'!$I$21</f>
        <v>5658.1239667</v>
      </c>
    </row>
    <row r="122" spans="1:27" ht="15.75" x14ac:dyDescent="0.2">
      <c r="A122" s="35">
        <f t="shared" ref="A122:A150" si="3">A121+1</f>
        <v>45294</v>
      </c>
      <c r="B122" s="36">
        <f>SUMIFS(СВЦЭМ!$D$39:$D$782,СВЦЭМ!$A$39:$A$782,$A122,СВЦЭМ!$B$39:$B$782,B$119)+'СЕТ СН'!$I$11+СВЦЭМ!$D$10+'СЕТ СН'!$I$5-'СЕТ СН'!$I$21</f>
        <v>5581.4531182200008</v>
      </c>
      <c r="C122" s="36">
        <f>SUMIFS(СВЦЭМ!$D$39:$D$782,СВЦЭМ!$A$39:$A$782,$A122,СВЦЭМ!$B$39:$B$782,C$119)+'СЕТ СН'!$I$11+СВЦЭМ!$D$10+'СЕТ СН'!$I$5-'СЕТ СН'!$I$21</f>
        <v>5550.7991183100003</v>
      </c>
      <c r="D122" s="36">
        <f>SUMIFS(СВЦЭМ!$D$39:$D$782,СВЦЭМ!$A$39:$A$782,$A122,СВЦЭМ!$B$39:$B$782,D$119)+'СЕТ СН'!$I$11+СВЦЭМ!$D$10+'СЕТ СН'!$I$5-'СЕТ СН'!$I$21</f>
        <v>5614.9085575200006</v>
      </c>
      <c r="E122" s="36">
        <f>SUMIFS(СВЦЭМ!$D$39:$D$782,СВЦЭМ!$A$39:$A$782,$A122,СВЦЭМ!$B$39:$B$782,E$119)+'СЕТ СН'!$I$11+СВЦЭМ!$D$10+'СЕТ СН'!$I$5-'СЕТ СН'!$I$21</f>
        <v>5603.5454540000001</v>
      </c>
      <c r="F122" s="36">
        <f>SUMIFS(СВЦЭМ!$D$39:$D$782,СВЦЭМ!$A$39:$A$782,$A122,СВЦЭМ!$B$39:$B$782,F$119)+'СЕТ СН'!$I$11+СВЦЭМ!$D$10+'СЕТ СН'!$I$5-'СЕТ СН'!$I$21</f>
        <v>5605.5234379499998</v>
      </c>
      <c r="G122" s="36">
        <f>SUMIFS(СВЦЭМ!$D$39:$D$782,СВЦЭМ!$A$39:$A$782,$A122,СВЦЭМ!$B$39:$B$782,G$119)+'СЕТ СН'!$I$11+СВЦЭМ!$D$10+'СЕТ СН'!$I$5-'СЕТ СН'!$I$21</f>
        <v>5613.3663593900001</v>
      </c>
      <c r="H122" s="36">
        <f>SUMIFS(СВЦЭМ!$D$39:$D$782,СВЦЭМ!$A$39:$A$782,$A122,СВЦЭМ!$B$39:$B$782,H$119)+'СЕТ СН'!$I$11+СВЦЭМ!$D$10+'СЕТ СН'!$I$5-'СЕТ СН'!$I$21</f>
        <v>5610.2643127600004</v>
      </c>
      <c r="I122" s="36">
        <f>SUMIFS(СВЦЭМ!$D$39:$D$782,СВЦЭМ!$A$39:$A$782,$A122,СВЦЭМ!$B$39:$B$782,I$119)+'СЕТ СН'!$I$11+СВЦЭМ!$D$10+'СЕТ СН'!$I$5-'СЕТ СН'!$I$21</f>
        <v>5599.3804559500004</v>
      </c>
      <c r="J122" s="36">
        <f>SUMIFS(СВЦЭМ!$D$39:$D$782,СВЦЭМ!$A$39:$A$782,$A122,СВЦЭМ!$B$39:$B$782,J$119)+'СЕТ СН'!$I$11+СВЦЭМ!$D$10+'СЕТ СН'!$I$5-'СЕТ СН'!$I$21</f>
        <v>5566.4220405699998</v>
      </c>
      <c r="K122" s="36">
        <f>SUMIFS(СВЦЭМ!$D$39:$D$782,СВЦЭМ!$A$39:$A$782,$A122,СВЦЭМ!$B$39:$B$782,K$119)+'СЕТ СН'!$I$11+СВЦЭМ!$D$10+'СЕТ СН'!$I$5-'СЕТ СН'!$I$21</f>
        <v>5531.7026778100008</v>
      </c>
      <c r="L122" s="36">
        <f>SUMIFS(СВЦЭМ!$D$39:$D$782,СВЦЭМ!$A$39:$A$782,$A122,СВЦЭМ!$B$39:$B$782,L$119)+'СЕТ СН'!$I$11+СВЦЭМ!$D$10+'СЕТ СН'!$I$5-'СЕТ СН'!$I$21</f>
        <v>5504.1637680500007</v>
      </c>
      <c r="M122" s="36">
        <f>SUMIFS(СВЦЭМ!$D$39:$D$782,СВЦЭМ!$A$39:$A$782,$A122,СВЦЭМ!$B$39:$B$782,M$119)+'СЕТ СН'!$I$11+СВЦЭМ!$D$10+'СЕТ СН'!$I$5-'СЕТ СН'!$I$21</f>
        <v>5516.4020091600005</v>
      </c>
      <c r="N122" s="36">
        <f>SUMIFS(СВЦЭМ!$D$39:$D$782,СВЦЭМ!$A$39:$A$782,$A122,СВЦЭМ!$B$39:$B$782,N$119)+'СЕТ СН'!$I$11+СВЦЭМ!$D$10+'СЕТ СН'!$I$5-'СЕТ СН'!$I$21</f>
        <v>5529.8568721199999</v>
      </c>
      <c r="O122" s="36">
        <f>SUMIFS(СВЦЭМ!$D$39:$D$782,СВЦЭМ!$A$39:$A$782,$A122,СВЦЭМ!$B$39:$B$782,O$119)+'СЕТ СН'!$I$11+СВЦЭМ!$D$10+'СЕТ СН'!$I$5-'СЕТ СН'!$I$21</f>
        <v>5546.5084840600002</v>
      </c>
      <c r="P122" s="36">
        <f>SUMIFS(СВЦЭМ!$D$39:$D$782,СВЦЭМ!$A$39:$A$782,$A122,СВЦЭМ!$B$39:$B$782,P$119)+'СЕТ СН'!$I$11+СВЦЭМ!$D$10+'СЕТ СН'!$I$5-'СЕТ СН'!$I$21</f>
        <v>5558.6740035000003</v>
      </c>
      <c r="Q122" s="36">
        <f>SUMIFS(СВЦЭМ!$D$39:$D$782,СВЦЭМ!$A$39:$A$782,$A122,СВЦЭМ!$B$39:$B$782,Q$119)+'СЕТ СН'!$I$11+СВЦЭМ!$D$10+'СЕТ СН'!$I$5-'СЕТ СН'!$I$21</f>
        <v>5572.91228211</v>
      </c>
      <c r="R122" s="36">
        <f>SUMIFS(СВЦЭМ!$D$39:$D$782,СВЦЭМ!$A$39:$A$782,$A122,СВЦЭМ!$B$39:$B$782,R$119)+'СЕТ СН'!$I$11+СВЦЭМ!$D$10+'СЕТ СН'!$I$5-'СЕТ СН'!$I$21</f>
        <v>5574.72785019</v>
      </c>
      <c r="S122" s="36">
        <f>SUMIFS(СВЦЭМ!$D$39:$D$782,СВЦЭМ!$A$39:$A$782,$A122,СВЦЭМ!$B$39:$B$782,S$119)+'СЕТ СН'!$I$11+СВЦЭМ!$D$10+'СЕТ СН'!$I$5-'СЕТ СН'!$I$21</f>
        <v>5540.6327459399999</v>
      </c>
      <c r="T122" s="36">
        <f>SUMIFS(СВЦЭМ!$D$39:$D$782,СВЦЭМ!$A$39:$A$782,$A122,СВЦЭМ!$B$39:$B$782,T$119)+'СЕТ СН'!$I$11+СВЦЭМ!$D$10+'СЕТ СН'!$I$5-'СЕТ СН'!$I$21</f>
        <v>5490.9918943499997</v>
      </c>
      <c r="U122" s="36">
        <f>SUMIFS(СВЦЭМ!$D$39:$D$782,СВЦЭМ!$A$39:$A$782,$A122,СВЦЭМ!$B$39:$B$782,U$119)+'СЕТ СН'!$I$11+СВЦЭМ!$D$10+'СЕТ СН'!$I$5-'СЕТ СН'!$I$21</f>
        <v>5501.8502287400006</v>
      </c>
      <c r="V122" s="36">
        <f>SUMIFS(СВЦЭМ!$D$39:$D$782,СВЦЭМ!$A$39:$A$782,$A122,СВЦЭМ!$B$39:$B$782,V$119)+'СЕТ СН'!$I$11+СВЦЭМ!$D$10+'СЕТ СН'!$I$5-'СЕТ СН'!$I$21</f>
        <v>5516.9887690800006</v>
      </c>
      <c r="W122" s="36">
        <f>SUMIFS(СВЦЭМ!$D$39:$D$782,СВЦЭМ!$A$39:$A$782,$A122,СВЦЭМ!$B$39:$B$782,W$119)+'СЕТ СН'!$I$11+СВЦЭМ!$D$10+'СЕТ СН'!$I$5-'СЕТ СН'!$I$21</f>
        <v>5522.85244934</v>
      </c>
      <c r="X122" s="36">
        <f>SUMIFS(СВЦЭМ!$D$39:$D$782,СВЦЭМ!$A$39:$A$782,$A122,СВЦЭМ!$B$39:$B$782,X$119)+'СЕТ СН'!$I$11+СВЦЭМ!$D$10+'СЕТ СН'!$I$5-'СЕТ СН'!$I$21</f>
        <v>5543.6040378800008</v>
      </c>
      <c r="Y122" s="36">
        <f>SUMIFS(СВЦЭМ!$D$39:$D$782,СВЦЭМ!$A$39:$A$782,$A122,СВЦЭМ!$B$39:$B$782,Y$119)+'СЕТ СН'!$I$11+СВЦЭМ!$D$10+'СЕТ СН'!$I$5-'СЕТ СН'!$I$21</f>
        <v>5565.7342940100007</v>
      </c>
    </row>
    <row r="123" spans="1:27" ht="15.75" x14ac:dyDescent="0.2">
      <c r="A123" s="35">
        <f t="shared" si="3"/>
        <v>45295</v>
      </c>
      <c r="B123" s="36">
        <f>SUMIFS(СВЦЭМ!$D$39:$D$782,СВЦЭМ!$A$39:$A$782,$A123,СВЦЭМ!$B$39:$B$782,B$119)+'СЕТ СН'!$I$11+СВЦЭМ!$D$10+'СЕТ СН'!$I$5-'СЕТ СН'!$I$21</f>
        <v>5492.49291687</v>
      </c>
      <c r="C123" s="36">
        <f>SUMIFS(СВЦЭМ!$D$39:$D$782,СВЦЭМ!$A$39:$A$782,$A123,СВЦЭМ!$B$39:$B$782,C$119)+'СЕТ СН'!$I$11+СВЦЭМ!$D$10+'СЕТ СН'!$I$5-'СЕТ СН'!$I$21</f>
        <v>5523.7307838800007</v>
      </c>
      <c r="D123" s="36">
        <f>SUMIFS(СВЦЭМ!$D$39:$D$782,СВЦЭМ!$A$39:$A$782,$A123,СВЦЭМ!$B$39:$B$782,D$119)+'СЕТ СН'!$I$11+СВЦЭМ!$D$10+'СЕТ СН'!$I$5-'СЕТ СН'!$I$21</f>
        <v>5526.37390134</v>
      </c>
      <c r="E123" s="36">
        <f>SUMIFS(СВЦЭМ!$D$39:$D$782,СВЦЭМ!$A$39:$A$782,$A123,СВЦЭМ!$B$39:$B$782,E$119)+'СЕТ СН'!$I$11+СВЦЭМ!$D$10+'СЕТ СН'!$I$5-'СЕТ СН'!$I$21</f>
        <v>5541.6073293999998</v>
      </c>
      <c r="F123" s="36">
        <f>SUMIFS(СВЦЭМ!$D$39:$D$782,СВЦЭМ!$A$39:$A$782,$A123,СВЦЭМ!$B$39:$B$782,F$119)+'СЕТ СН'!$I$11+СВЦЭМ!$D$10+'СЕТ СН'!$I$5-'СЕТ СН'!$I$21</f>
        <v>5542.8560530499999</v>
      </c>
      <c r="G123" s="36">
        <f>SUMIFS(СВЦЭМ!$D$39:$D$782,СВЦЭМ!$A$39:$A$782,$A123,СВЦЭМ!$B$39:$B$782,G$119)+'СЕТ СН'!$I$11+СВЦЭМ!$D$10+'СЕТ СН'!$I$5-'СЕТ СН'!$I$21</f>
        <v>5532.3075705400006</v>
      </c>
      <c r="H123" s="36">
        <f>SUMIFS(СВЦЭМ!$D$39:$D$782,СВЦЭМ!$A$39:$A$782,$A123,СВЦЭМ!$B$39:$B$782,H$119)+'СЕТ СН'!$I$11+СВЦЭМ!$D$10+'СЕТ СН'!$I$5-'СЕТ СН'!$I$21</f>
        <v>5523.1616565599998</v>
      </c>
      <c r="I123" s="36">
        <f>SUMIFS(СВЦЭМ!$D$39:$D$782,СВЦЭМ!$A$39:$A$782,$A123,СВЦЭМ!$B$39:$B$782,I$119)+'СЕТ СН'!$I$11+СВЦЭМ!$D$10+'СЕТ СН'!$I$5-'СЕТ СН'!$I$21</f>
        <v>5509.0040616000006</v>
      </c>
      <c r="J123" s="36">
        <f>SUMIFS(СВЦЭМ!$D$39:$D$782,СВЦЭМ!$A$39:$A$782,$A123,СВЦЭМ!$B$39:$B$782,J$119)+'СЕТ СН'!$I$11+СВЦЭМ!$D$10+'СЕТ СН'!$I$5-'СЕТ СН'!$I$21</f>
        <v>5506.9260675400001</v>
      </c>
      <c r="K123" s="36">
        <f>SUMIFS(СВЦЭМ!$D$39:$D$782,СВЦЭМ!$A$39:$A$782,$A123,СВЦЭМ!$B$39:$B$782,K$119)+'СЕТ СН'!$I$11+СВЦЭМ!$D$10+'СЕТ СН'!$I$5-'СЕТ СН'!$I$21</f>
        <v>5465.7976787100006</v>
      </c>
      <c r="L123" s="36">
        <f>SUMIFS(СВЦЭМ!$D$39:$D$782,СВЦЭМ!$A$39:$A$782,$A123,СВЦЭМ!$B$39:$B$782,L$119)+'СЕТ СН'!$I$11+СВЦЭМ!$D$10+'СЕТ СН'!$I$5-'СЕТ СН'!$I$21</f>
        <v>5439.9391169700002</v>
      </c>
      <c r="M123" s="36">
        <f>SUMIFS(СВЦЭМ!$D$39:$D$782,СВЦЭМ!$A$39:$A$782,$A123,СВЦЭМ!$B$39:$B$782,M$119)+'СЕТ СН'!$I$11+СВЦЭМ!$D$10+'СЕТ СН'!$I$5-'СЕТ СН'!$I$21</f>
        <v>5441.2669321400008</v>
      </c>
      <c r="N123" s="36">
        <f>SUMIFS(СВЦЭМ!$D$39:$D$782,СВЦЭМ!$A$39:$A$782,$A123,СВЦЭМ!$B$39:$B$782,N$119)+'СЕТ СН'!$I$11+СВЦЭМ!$D$10+'СЕТ СН'!$I$5-'СЕТ СН'!$I$21</f>
        <v>5454.6348277300003</v>
      </c>
      <c r="O123" s="36">
        <f>SUMIFS(СВЦЭМ!$D$39:$D$782,СВЦЭМ!$A$39:$A$782,$A123,СВЦЭМ!$B$39:$B$782,O$119)+'СЕТ СН'!$I$11+СВЦЭМ!$D$10+'СЕТ СН'!$I$5-'СЕТ СН'!$I$21</f>
        <v>5465.0273547900006</v>
      </c>
      <c r="P123" s="36">
        <f>SUMIFS(СВЦЭМ!$D$39:$D$782,СВЦЭМ!$A$39:$A$782,$A123,СВЦЭМ!$B$39:$B$782,P$119)+'СЕТ СН'!$I$11+СВЦЭМ!$D$10+'СЕТ СН'!$I$5-'СЕТ СН'!$I$21</f>
        <v>5480.4292562600003</v>
      </c>
      <c r="Q123" s="36">
        <f>SUMIFS(СВЦЭМ!$D$39:$D$782,СВЦЭМ!$A$39:$A$782,$A123,СВЦЭМ!$B$39:$B$782,Q$119)+'СЕТ СН'!$I$11+СВЦЭМ!$D$10+'СЕТ СН'!$I$5-'СЕТ СН'!$I$21</f>
        <v>5495.8912333300004</v>
      </c>
      <c r="R123" s="36">
        <f>SUMIFS(СВЦЭМ!$D$39:$D$782,СВЦЭМ!$A$39:$A$782,$A123,СВЦЭМ!$B$39:$B$782,R$119)+'СЕТ СН'!$I$11+СВЦЭМ!$D$10+'СЕТ СН'!$I$5-'СЕТ СН'!$I$21</f>
        <v>5501.3522239000004</v>
      </c>
      <c r="S123" s="36">
        <f>SUMIFS(СВЦЭМ!$D$39:$D$782,СВЦЭМ!$A$39:$A$782,$A123,СВЦЭМ!$B$39:$B$782,S$119)+'СЕТ СН'!$I$11+СВЦЭМ!$D$10+'СЕТ СН'!$I$5-'СЕТ СН'!$I$21</f>
        <v>5459.2470377999998</v>
      </c>
      <c r="T123" s="36">
        <f>SUMIFS(СВЦЭМ!$D$39:$D$782,СВЦЭМ!$A$39:$A$782,$A123,СВЦЭМ!$B$39:$B$782,T$119)+'СЕТ СН'!$I$11+СВЦЭМ!$D$10+'СЕТ СН'!$I$5-'СЕТ СН'!$I$21</f>
        <v>5418.9534082999999</v>
      </c>
      <c r="U123" s="36">
        <f>SUMIFS(СВЦЭМ!$D$39:$D$782,СВЦЭМ!$A$39:$A$782,$A123,СВЦЭМ!$B$39:$B$782,U$119)+'СЕТ СН'!$I$11+СВЦЭМ!$D$10+'СЕТ СН'!$I$5-'СЕТ СН'!$I$21</f>
        <v>5427.2066026000002</v>
      </c>
      <c r="V123" s="36">
        <f>SUMIFS(СВЦЭМ!$D$39:$D$782,СВЦЭМ!$A$39:$A$782,$A123,СВЦЭМ!$B$39:$B$782,V$119)+'СЕТ СН'!$I$11+СВЦЭМ!$D$10+'СЕТ СН'!$I$5-'СЕТ СН'!$I$21</f>
        <v>5450.8537137399999</v>
      </c>
      <c r="W123" s="36">
        <f>SUMIFS(СВЦЭМ!$D$39:$D$782,СВЦЭМ!$A$39:$A$782,$A123,СВЦЭМ!$B$39:$B$782,W$119)+'СЕТ СН'!$I$11+СВЦЭМ!$D$10+'СЕТ СН'!$I$5-'СЕТ СН'!$I$21</f>
        <v>5460.5399631400005</v>
      </c>
      <c r="X123" s="36">
        <f>SUMIFS(СВЦЭМ!$D$39:$D$782,СВЦЭМ!$A$39:$A$782,$A123,СВЦЭМ!$B$39:$B$782,X$119)+'СЕТ СН'!$I$11+СВЦЭМ!$D$10+'СЕТ СН'!$I$5-'СЕТ СН'!$I$21</f>
        <v>5478.8743996600006</v>
      </c>
      <c r="Y123" s="36">
        <f>SUMIFS(СВЦЭМ!$D$39:$D$782,СВЦЭМ!$A$39:$A$782,$A123,СВЦЭМ!$B$39:$B$782,Y$119)+'СЕТ СН'!$I$11+СВЦЭМ!$D$10+'СЕТ СН'!$I$5-'СЕТ СН'!$I$21</f>
        <v>5495.45678701</v>
      </c>
    </row>
    <row r="124" spans="1:27" ht="15.75" x14ac:dyDescent="0.2">
      <c r="A124" s="35">
        <f t="shared" si="3"/>
        <v>45296</v>
      </c>
      <c r="B124" s="36">
        <f>SUMIFS(СВЦЭМ!$D$39:$D$782,СВЦЭМ!$A$39:$A$782,$A124,СВЦЭМ!$B$39:$B$782,B$119)+'СЕТ СН'!$I$11+СВЦЭМ!$D$10+'СЕТ СН'!$I$5-'СЕТ СН'!$I$21</f>
        <v>5541.5579989300004</v>
      </c>
      <c r="C124" s="36">
        <f>SUMIFS(СВЦЭМ!$D$39:$D$782,СВЦЭМ!$A$39:$A$782,$A124,СВЦЭМ!$B$39:$B$782,C$119)+'СЕТ СН'!$I$11+СВЦЭМ!$D$10+'СЕТ СН'!$I$5-'СЕТ СН'!$I$21</f>
        <v>5574.7972129500004</v>
      </c>
      <c r="D124" s="36">
        <f>SUMIFS(СВЦЭМ!$D$39:$D$782,СВЦЭМ!$A$39:$A$782,$A124,СВЦЭМ!$B$39:$B$782,D$119)+'СЕТ СН'!$I$11+СВЦЭМ!$D$10+'СЕТ СН'!$I$5-'СЕТ СН'!$I$21</f>
        <v>5593.1580833500002</v>
      </c>
      <c r="E124" s="36">
        <f>SUMIFS(СВЦЭМ!$D$39:$D$782,СВЦЭМ!$A$39:$A$782,$A124,СВЦЭМ!$B$39:$B$782,E$119)+'СЕТ СН'!$I$11+СВЦЭМ!$D$10+'СЕТ СН'!$I$5-'СЕТ СН'!$I$21</f>
        <v>5600.9240688099999</v>
      </c>
      <c r="F124" s="36">
        <f>SUMIFS(СВЦЭМ!$D$39:$D$782,СВЦЭМ!$A$39:$A$782,$A124,СВЦЭМ!$B$39:$B$782,F$119)+'СЕТ СН'!$I$11+СВЦЭМ!$D$10+'СЕТ СН'!$I$5-'СЕТ СН'!$I$21</f>
        <v>5605.5801486600003</v>
      </c>
      <c r="G124" s="36">
        <f>SUMIFS(СВЦЭМ!$D$39:$D$782,СВЦЭМ!$A$39:$A$782,$A124,СВЦЭМ!$B$39:$B$782,G$119)+'СЕТ СН'!$I$11+СВЦЭМ!$D$10+'СЕТ СН'!$I$5-'СЕТ СН'!$I$21</f>
        <v>5595.8603002600003</v>
      </c>
      <c r="H124" s="36">
        <f>SUMIFS(СВЦЭМ!$D$39:$D$782,СВЦЭМ!$A$39:$A$782,$A124,СВЦЭМ!$B$39:$B$782,H$119)+'СЕТ СН'!$I$11+СВЦЭМ!$D$10+'СЕТ СН'!$I$5-'СЕТ СН'!$I$21</f>
        <v>5579.2918604000006</v>
      </c>
      <c r="I124" s="36">
        <f>SUMIFS(СВЦЭМ!$D$39:$D$782,СВЦЭМ!$A$39:$A$782,$A124,СВЦЭМ!$B$39:$B$782,I$119)+'СЕТ СН'!$I$11+СВЦЭМ!$D$10+'СЕТ СН'!$I$5-'СЕТ СН'!$I$21</f>
        <v>5562.6303281600003</v>
      </c>
      <c r="J124" s="36">
        <f>SUMIFS(СВЦЭМ!$D$39:$D$782,СВЦЭМ!$A$39:$A$782,$A124,СВЦЭМ!$B$39:$B$782,J$119)+'СЕТ СН'!$I$11+СВЦЭМ!$D$10+'СЕТ СН'!$I$5-'СЕТ СН'!$I$21</f>
        <v>5523.9600212800005</v>
      </c>
      <c r="K124" s="36">
        <f>SUMIFS(СВЦЭМ!$D$39:$D$782,СВЦЭМ!$A$39:$A$782,$A124,СВЦЭМ!$B$39:$B$782,K$119)+'СЕТ СН'!$I$11+СВЦЭМ!$D$10+'СЕТ СН'!$I$5-'СЕТ СН'!$I$21</f>
        <v>5478.66241558</v>
      </c>
      <c r="L124" s="36">
        <f>SUMIFS(СВЦЭМ!$D$39:$D$782,СВЦЭМ!$A$39:$A$782,$A124,СВЦЭМ!$B$39:$B$782,L$119)+'СЕТ СН'!$I$11+СВЦЭМ!$D$10+'СЕТ СН'!$I$5-'СЕТ СН'!$I$21</f>
        <v>5436.9994215100005</v>
      </c>
      <c r="M124" s="36">
        <f>SUMIFS(СВЦЭМ!$D$39:$D$782,СВЦЭМ!$A$39:$A$782,$A124,СВЦЭМ!$B$39:$B$782,M$119)+'СЕТ СН'!$I$11+СВЦЭМ!$D$10+'СЕТ СН'!$I$5-'СЕТ СН'!$I$21</f>
        <v>5429.5457758700004</v>
      </c>
      <c r="N124" s="36">
        <f>SUMIFS(СВЦЭМ!$D$39:$D$782,СВЦЭМ!$A$39:$A$782,$A124,СВЦЭМ!$B$39:$B$782,N$119)+'СЕТ СН'!$I$11+СВЦЭМ!$D$10+'СЕТ СН'!$I$5-'СЕТ СН'!$I$21</f>
        <v>5444.3413867400004</v>
      </c>
      <c r="O124" s="36">
        <f>SUMIFS(СВЦЭМ!$D$39:$D$782,СВЦЭМ!$A$39:$A$782,$A124,СВЦЭМ!$B$39:$B$782,O$119)+'СЕТ СН'!$I$11+СВЦЭМ!$D$10+'СЕТ СН'!$I$5-'СЕТ СН'!$I$21</f>
        <v>5469.3848086100006</v>
      </c>
      <c r="P124" s="36">
        <f>SUMIFS(СВЦЭМ!$D$39:$D$782,СВЦЭМ!$A$39:$A$782,$A124,СВЦЭМ!$B$39:$B$782,P$119)+'СЕТ СН'!$I$11+СВЦЭМ!$D$10+'СЕТ СН'!$I$5-'СЕТ СН'!$I$21</f>
        <v>5483.5438607699998</v>
      </c>
      <c r="Q124" s="36">
        <f>SUMIFS(СВЦЭМ!$D$39:$D$782,СВЦЭМ!$A$39:$A$782,$A124,СВЦЭМ!$B$39:$B$782,Q$119)+'СЕТ СН'!$I$11+СВЦЭМ!$D$10+'СЕТ СН'!$I$5-'СЕТ СН'!$I$21</f>
        <v>5499.4054116100006</v>
      </c>
      <c r="R124" s="36">
        <f>SUMIFS(СВЦЭМ!$D$39:$D$782,СВЦЭМ!$A$39:$A$782,$A124,СВЦЭМ!$B$39:$B$782,R$119)+'СЕТ СН'!$I$11+СВЦЭМ!$D$10+'СЕТ СН'!$I$5-'СЕТ СН'!$I$21</f>
        <v>5484.2143474500008</v>
      </c>
      <c r="S124" s="36">
        <f>SUMIFS(СВЦЭМ!$D$39:$D$782,СВЦЭМ!$A$39:$A$782,$A124,СВЦЭМ!$B$39:$B$782,S$119)+'СЕТ СН'!$I$11+СВЦЭМ!$D$10+'СЕТ СН'!$I$5-'СЕТ СН'!$I$21</f>
        <v>5439.3335520800001</v>
      </c>
      <c r="T124" s="36">
        <f>SUMIFS(СВЦЭМ!$D$39:$D$782,СВЦЭМ!$A$39:$A$782,$A124,СВЦЭМ!$B$39:$B$782,T$119)+'СЕТ СН'!$I$11+СВЦЭМ!$D$10+'СЕТ СН'!$I$5-'СЕТ СН'!$I$21</f>
        <v>5421.66423992</v>
      </c>
      <c r="U124" s="36">
        <f>SUMIFS(СВЦЭМ!$D$39:$D$782,СВЦЭМ!$A$39:$A$782,$A124,СВЦЭМ!$B$39:$B$782,U$119)+'СЕТ СН'!$I$11+СВЦЭМ!$D$10+'СЕТ СН'!$I$5-'СЕТ СН'!$I$21</f>
        <v>5431.2914971299997</v>
      </c>
      <c r="V124" s="36">
        <f>SUMIFS(СВЦЭМ!$D$39:$D$782,СВЦЭМ!$A$39:$A$782,$A124,СВЦЭМ!$B$39:$B$782,V$119)+'СЕТ СН'!$I$11+СВЦЭМ!$D$10+'СЕТ СН'!$I$5-'СЕТ СН'!$I$21</f>
        <v>5450.218382</v>
      </c>
      <c r="W124" s="36">
        <f>SUMIFS(СВЦЭМ!$D$39:$D$782,СВЦЭМ!$A$39:$A$782,$A124,СВЦЭМ!$B$39:$B$782,W$119)+'СЕТ СН'!$I$11+СВЦЭМ!$D$10+'СЕТ СН'!$I$5-'СЕТ СН'!$I$21</f>
        <v>5454.5024893500004</v>
      </c>
      <c r="X124" s="36">
        <f>SUMIFS(СВЦЭМ!$D$39:$D$782,СВЦЭМ!$A$39:$A$782,$A124,СВЦЭМ!$B$39:$B$782,X$119)+'СЕТ СН'!$I$11+СВЦЭМ!$D$10+'СЕТ СН'!$I$5-'СЕТ СН'!$I$21</f>
        <v>5464.6474790800003</v>
      </c>
      <c r="Y124" s="36">
        <f>SUMIFS(СВЦЭМ!$D$39:$D$782,СВЦЭМ!$A$39:$A$782,$A124,СВЦЭМ!$B$39:$B$782,Y$119)+'СЕТ СН'!$I$11+СВЦЭМ!$D$10+'СЕТ СН'!$I$5-'СЕТ СН'!$I$21</f>
        <v>5478.3523245100005</v>
      </c>
    </row>
    <row r="125" spans="1:27" ht="15.75" x14ac:dyDescent="0.2">
      <c r="A125" s="35">
        <f t="shared" si="3"/>
        <v>45297</v>
      </c>
      <c r="B125" s="36">
        <f>SUMIFS(СВЦЭМ!$D$39:$D$782,СВЦЭМ!$A$39:$A$782,$A125,СВЦЭМ!$B$39:$B$782,B$119)+'СЕТ СН'!$I$11+СВЦЭМ!$D$10+'СЕТ СН'!$I$5-'СЕТ СН'!$I$21</f>
        <v>5638.6775703000003</v>
      </c>
      <c r="C125" s="36">
        <f>SUMIFS(СВЦЭМ!$D$39:$D$782,СВЦЭМ!$A$39:$A$782,$A125,СВЦЭМ!$B$39:$B$782,C$119)+'СЕТ СН'!$I$11+СВЦЭМ!$D$10+'СЕТ СН'!$I$5-'СЕТ СН'!$I$21</f>
        <v>5620.2372768800005</v>
      </c>
      <c r="D125" s="36">
        <f>SUMIFS(СВЦЭМ!$D$39:$D$782,СВЦЭМ!$A$39:$A$782,$A125,СВЦЭМ!$B$39:$B$782,D$119)+'СЕТ СН'!$I$11+СВЦЭМ!$D$10+'СЕТ СН'!$I$5-'СЕТ СН'!$I$21</f>
        <v>5633.7648925700005</v>
      </c>
      <c r="E125" s="36">
        <f>SUMIFS(СВЦЭМ!$D$39:$D$782,СВЦЭМ!$A$39:$A$782,$A125,СВЦЭМ!$B$39:$B$782,E$119)+'СЕТ СН'!$I$11+СВЦЭМ!$D$10+'СЕТ СН'!$I$5-'СЕТ СН'!$I$21</f>
        <v>5649.4477659300001</v>
      </c>
      <c r="F125" s="36">
        <f>SUMIFS(СВЦЭМ!$D$39:$D$782,СВЦЭМ!$A$39:$A$782,$A125,СВЦЭМ!$B$39:$B$782,F$119)+'СЕТ СН'!$I$11+СВЦЭМ!$D$10+'СЕТ СН'!$I$5-'СЕТ СН'!$I$21</f>
        <v>5647.1820733300001</v>
      </c>
      <c r="G125" s="36">
        <f>SUMIFS(СВЦЭМ!$D$39:$D$782,СВЦЭМ!$A$39:$A$782,$A125,СВЦЭМ!$B$39:$B$782,G$119)+'СЕТ СН'!$I$11+СВЦЭМ!$D$10+'СЕТ СН'!$I$5-'СЕТ СН'!$I$21</f>
        <v>5637.4338360199999</v>
      </c>
      <c r="H125" s="36">
        <f>SUMIFS(СВЦЭМ!$D$39:$D$782,СВЦЭМ!$A$39:$A$782,$A125,СВЦЭМ!$B$39:$B$782,H$119)+'СЕТ СН'!$I$11+СВЦЭМ!$D$10+'СЕТ СН'!$I$5-'СЕТ СН'!$I$21</f>
        <v>5622.3375810800007</v>
      </c>
      <c r="I125" s="36">
        <f>SUMIFS(СВЦЭМ!$D$39:$D$782,СВЦЭМ!$A$39:$A$782,$A125,СВЦЭМ!$B$39:$B$782,I$119)+'СЕТ СН'!$I$11+СВЦЭМ!$D$10+'СЕТ СН'!$I$5-'СЕТ СН'!$I$21</f>
        <v>5581.5742907200001</v>
      </c>
      <c r="J125" s="36">
        <f>SUMIFS(СВЦЭМ!$D$39:$D$782,СВЦЭМ!$A$39:$A$782,$A125,СВЦЭМ!$B$39:$B$782,J$119)+'СЕТ СН'!$I$11+СВЦЭМ!$D$10+'СЕТ СН'!$I$5-'СЕТ СН'!$I$21</f>
        <v>5573.1253595100006</v>
      </c>
      <c r="K125" s="36">
        <f>SUMIFS(СВЦЭМ!$D$39:$D$782,СВЦЭМ!$A$39:$A$782,$A125,СВЦЭМ!$B$39:$B$782,K$119)+'СЕТ СН'!$I$11+СВЦЭМ!$D$10+'СЕТ СН'!$I$5-'СЕТ СН'!$I$21</f>
        <v>5535.1570618599999</v>
      </c>
      <c r="L125" s="36">
        <f>SUMIFS(СВЦЭМ!$D$39:$D$782,СВЦЭМ!$A$39:$A$782,$A125,СВЦЭМ!$B$39:$B$782,L$119)+'СЕТ СН'!$I$11+СВЦЭМ!$D$10+'СЕТ СН'!$I$5-'СЕТ СН'!$I$21</f>
        <v>5494.5547365300008</v>
      </c>
      <c r="M125" s="36">
        <f>SUMIFS(СВЦЭМ!$D$39:$D$782,СВЦЭМ!$A$39:$A$782,$A125,СВЦЭМ!$B$39:$B$782,M$119)+'СЕТ СН'!$I$11+СВЦЭМ!$D$10+'СЕТ СН'!$I$5-'СЕТ СН'!$I$21</f>
        <v>5489.7996050300007</v>
      </c>
      <c r="N125" s="36">
        <f>SUMIFS(СВЦЭМ!$D$39:$D$782,СВЦЭМ!$A$39:$A$782,$A125,СВЦЭМ!$B$39:$B$782,N$119)+'СЕТ СН'!$I$11+СВЦЭМ!$D$10+'СЕТ СН'!$I$5-'СЕТ СН'!$I$21</f>
        <v>5497.6427713900002</v>
      </c>
      <c r="O125" s="36">
        <f>SUMIFS(СВЦЭМ!$D$39:$D$782,СВЦЭМ!$A$39:$A$782,$A125,СВЦЭМ!$B$39:$B$782,O$119)+'СЕТ СН'!$I$11+СВЦЭМ!$D$10+'СЕТ СН'!$I$5-'СЕТ СН'!$I$21</f>
        <v>5509.8623269</v>
      </c>
      <c r="P125" s="36">
        <f>SUMIFS(СВЦЭМ!$D$39:$D$782,СВЦЭМ!$A$39:$A$782,$A125,СВЦЭМ!$B$39:$B$782,P$119)+'СЕТ СН'!$I$11+СВЦЭМ!$D$10+'СЕТ СН'!$I$5-'СЕТ СН'!$I$21</f>
        <v>5522.3823507500001</v>
      </c>
      <c r="Q125" s="36">
        <f>SUMIFS(СВЦЭМ!$D$39:$D$782,СВЦЭМ!$A$39:$A$782,$A125,СВЦЭМ!$B$39:$B$782,Q$119)+'СЕТ СН'!$I$11+СВЦЭМ!$D$10+'СЕТ СН'!$I$5-'СЕТ СН'!$I$21</f>
        <v>5534.2131316699997</v>
      </c>
      <c r="R125" s="36">
        <f>SUMIFS(СВЦЭМ!$D$39:$D$782,СВЦЭМ!$A$39:$A$782,$A125,СВЦЭМ!$B$39:$B$782,R$119)+'СЕТ СН'!$I$11+СВЦЭМ!$D$10+'СЕТ СН'!$I$5-'СЕТ СН'!$I$21</f>
        <v>5551.54726708</v>
      </c>
      <c r="S125" s="36">
        <f>SUMIFS(СВЦЭМ!$D$39:$D$782,СВЦЭМ!$A$39:$A$782,$A125,СВЦЭМ!$B$39:$B$782,S$119)+'СЕТ СН'!$I$11+СВЦЭМ!$D$10+'СЕТ СН'!$I$5-'СЕТ СН'!$I$21</f>
        <v>5496.4168353700006</v>
      </c>
      <c r="T125" s="36">
        <f>SUMIFS(СВЦЭМ!$D$39:$D$782,СВЦЭМ!$A$39:$A$782,$A125,СВЦЭМ!$B$39:$B$782,T$119)+'СЕТ СН'!$I$11+СВЦЭМ!$D$10+'СЕТ СН'!$I$5-'СЕТ СН'!$I$21</f>
        <v>5459.75204201</v>
      </c>
      <c r="U125" s="36">
        <f>SUMIFS(СВЦЭМ!$D$39:$D$782,СВЦЭМ!$A$39:$A$782,$A125,СВЦЭМ!$B$39:$B$782,U$119)+'СЕТ СН'!$I$11+СВЦЭМ!$D$10+'СЕТ СН'!$I$5-'СЕТ СН'!$I$21</f>
        <v>5469.4294063800007</v>
      </c>
      <c r="V125" s="36">
        <f>SUMIFS(СВЦЭМ!$D$39:$D$782,СВЦЭМ!$A$39:$A$782,$A125,СВЦЭМ!$B$39:$B$782,V$119)+'СЕТ СН'!$I$11+СВЦЭМ!$D$10+'СЕТ СН'!$I$5-'СЕТ СН'!$I$21</f>
        <v>5490.7293283100007</v>
      </c>
      <c r="W125" s="36">
        <f>SUMIFS(СВЦЭМ!$D$39:$D$782,СВЦЭМ!$A$39:$A$782,$A125,СВЦЭМ!$B$39:$B$782,W$119)+'СЕТ СН'!$I$11+СВЦЭМ!$D$10+'СЕТ СН'!$I$5-'СЕТ СН'!$I$21</f>
        <v>5497.4410036700001</v>
      </c>
      <c r="X125" s="36">
        <f>SUMIFS(СВЦЭМ!$D$39:$D$782,СВЦЭМ!$A$39:$A$782,$A125,СВЦЭМ!$B$39:$B$782,X$119)+'СЕТ СН'!$I$11+СВЦЭМ!$D$10+'СЕТ СН'!$I$5-'СЕТ СН'!$I$21</f>
        <v>5511.5023685000006</v>
      </c>
      <c r="Y125" s="36">
        <f>SUMIFS(СВЦЭМ!$D$39:$D$782,СВЦЭМ!$A$39:$A$782,$A125,СВЦЭМ!$B$39:$B$782,Y$119)+'СЕТ СН'!$I$11+СВЦЭМ!$D$10+'СЕТ СН'!$I$5-'СЕТ СН'!$I$21</f>
        <v>5527.4809616500006</v>
      </c>
    </row>
    <row r="126" spans="1:27" ht="15.75" x14ac:dyDescent="0.2">
      <c r="A126" s="35">
        <f t="shared" si="3"/>
        <v>45298</v>
      </c>
      <c r="B126" s="36">
        <f>SUMIFS(СВЦЭМ!$D$39:$D$782,СВЦЭМ!$A$39:$A$782,$A126,СВЦЭМ!$B$39:$B$782,B$119)+'СЕТ СН'!$I$11+СВЦЭМ!$D$10+'СЕТ СН'!$I$5-'СЕТ СН'!$I$21</f>
        <v>5560.3942615400001</v>
      </c>
      <c r="C126" s="36">
        <f>SUMIFS(СВЦЭМ!$D$39:$D$782,СВЦЭМ!$A$39:$A$782,$A126,СВЦЭМ!$B$39:$B$782,C$119)+'СЕТ СН'!$I$11+СВЦЭМ!$D$10+'СЕТ СН'!$I$5-'СЕТ СН'!$I$21</f>
        <v>5641.9809463500005</v>
      </c>
      <c r="D126" s="36">
        <f>SUMIFS(СВЦЭМ!$D$39:$D$782,СВЦЭМ!$A$39:$A$782,$A126,СВЦЭМ!$B$39:$B$782,D$119)+'СЕТ СН'!$I$11+СВЦЭМ!$D$10+'СЕТ СН'!$I$5-'СЕТ СН'!$I$21</f>
        <v>5664.0508566099998</v>
      </c>
      <c r="E126" s="36">
        <f>SUMIFS(СВЦЭМ!$D$39:$D$782,СВЦЭМ!$A$39:$A$782,$A126,СВЦЭМ!$B$39:$B$782,E$119)+'СЕТ СН'!$I$11+СВЦЭМ!$D$10+'СЕТ СН'!$I$5-'СЕТ СН'!$I$21</f>
        <v>5675.1292843700003</v>
      </c>
      <c r="F126" s="36">
        <f>SUMIFS(СВЦЭМ!$D$39:$D$782,СВЦЭМ!$A$39:$A$782,$A126,СВЦЭМ!$B$39:$B$782,F$119)+'СЕТ СН'!$I$11+СВЦЭМ!$D$10+'СЕТ СН'!$I$5-'СЕТ СН'!$I$21</f>
        <v>5674.3570866099999</v>
      </c>
      <c r="G126" s="36">
        <f>SUMIFS(СВЦЭМ!$D$39:$D$782,СВЦЭМ!$A$39:$A$782,$A126,СВЦЭМ!$B$39:$B$782,G$119)+'СЕТ СН'!$I$11+СВЦЭМ!$D$10+'СЕТ СН'!$I$5-'СЕТ СН'!$I$21</f>
        <v>5664.3648095600001</v>
      </c>
      <c r="H126" s="36">
        <f>SUMIFS(СВЦЭМ!$D$39:$D$782,СВЦЭМ!$A$39:$A$782,$A126,СВЦЭМ!$B$39:$B$782,H$119)+'СЕТ СН'!$I$11+СВЦЭМ!$D$10+'СЕТ СН'!$I$5-'СЕТ СН'!$I$21</f>
        <v>5652.4315495700002</v>
      </c>
      <c r="I126" s="36">
        <f>SUMIFS(СВЦЭМ!$D$39:$D$782,СВЦЭМ!$A$39:$A$782,$A126,СВЦЭМ!$B$39:$B$782,I$119)+'СЕТ СН'!$I$11+СВЦЭМ!$D$10+'СЕТ СН'!$I$5-'СЕТ СН'!$I$21</f>
        <v>5653.6210854999999</v>
      </c>
      <c r="J126" s="36">
        <f>SUMIFS(СВЦЭМ!$D$39:$D$782,СВЦЭМ!$A$39:$A$782,$A126,СВЦЭМ!$B$39:$B$782,J$119)+'СЕТ СН'!$I$11+СВЦЭМ!$D$10+'СЕТ СН'!$I$5-'СЕТ СН'!$I$21</f>
        <v>5620.7950099600002</v>
      </c>
      <c r="K126" s="36">
        <f>SUMIFS(СВЦЭМ!$D$39:$D$782,СВЦЭМ!$A$39:$A$782,$A126,СВЦЭМ!$B$39:$B$782,K$119)+'СЕТ СН'!$I$11+СВЦЭМ!$D$10+'СЕТ СН'!$I$5-'СЕТ СН'!$I$21</f>
        <v>5582.1783593800001</v>
      </c>
      <c r="L126" s="36">
        <f>SUMIFS(СВЦЭМ!$D$39:$D$782,СВЦЭМ!$A$39:$A$782,$A126,СВЦЭМ!$B$39:$B$782,L$119)+'СЕТ СН'!$I$11+СВЦЭМ!$D$10+'СЕТ СН'!$I$5-'СЕТ СН'!$I$21</f>
        <v>5550.2662189700004</v>
      </c>
      <c r="M126" s="36">
        <f>SUMIFS(СВЦЭМ!$D$39:$D$782,СВЦЭМ!$A$39:$A$782,$A126,СВЦЭМ!$B$39:$B$782,M$119)+'СЕТ СН'!$I$11+СВЦЭМ!$D$10+'СЕТ СН'!$I$5-'СЕТ СН'!$I$21</f>
        <v>5532.8778374100002</v>
      </c>
      <c r="N126" s="36">
        <f>SUMIFS(СВЦЭМ!$D$39:$D$782,СВЦЭМ!$A$39:$A$782,$A126,СВЦЭМ!$B$39:$B$782,N$119)+'СЕТ СН'!$I$11+СВЦЭМ!$D$10+'СЕТ СН'!$I$5-'СЕТ СН'!$I$21</f>
        <v>5544.8037183300003</v>
      </c>
      <c r="O126" s="36">
        <f>SUMIFS(СВЦЭМ!$D$39:$D$782,СВЦЭМ!$A$39:$A$782,$A126,СВЦЭМ!$B$39:$B$782,O$119)+'СЕТ СН'!$I$11+СВЦЭМ!$D$10+'СЕТ СН'!$I$5-'СЕТ СН'!$I$21</f>
        <v>5553.32786674</v>
      </c>
      <c r="P126" s="36">
        <f>SUMIFS(СВЦЭМ!$D$39:$D$782,СВЦЭМ!$A$39:$A$782,$A126,СВЦЭМ!$B$39:$B$782,P$119)+'СЕТ СН'!$I$11+СВЦЭМ!$D$10+'СЕТ СН'!$I$5-'СЕТ СН'!$I$21</f>
        <v>5573.5688473600003</v>
      </c>
      <c r="Q126" s="36">
        <f>SUMIFS(СВЦЭМ!$D$39:$D$782,СВЦЭМ!$A$39:$A$782,$A126,СВЦЭМ!$B$39:$B$782,Q$119)+'СЕТ СН'!$I$11+СВЦЭМ!$D$10+'СЕТ СН'!$I$5-'СЕТ СН'!$I$21</f>
        <v>5572.8150154100003</v>
      </c>
      <c r="R126" s="36">
        <f>SUMIFS(СВЦЭМ!$D$39:$D$782,СВЦЭМ!$A$39:$A$782,$A126,СВЦЭМ!$B$39:$B$782,R$119)+'СЕТ СН'!$I$11+СВЦЭМ!$D$10+'СЕТ СН'!$I$5-'СЕТ СН'!$I$21</f>
        <v>5563.94327144</v>
      </c>
      <c r="S126" s="36">
        <f>SUMIFS(СВЦЭМ!$D$39:$D$782,СВЦЭМ!$A$39:$A$782,$A126,СВЦЭМ!$B$39:$B$782,S$119)+'СЕТ СН'!$I$11+СВЦЭМ!$D$10+'СЕТ СН'!$I$5-'СЕТ СН'!$I$21</f>
        <v>5539.1264524899998</v>
      </c>
      <c r="T126" s="36">
        <f>SUMIFS(СВЦЭМ!$D$39:$D$782,СВЦЭМ!$A$39:$A$782,$A126,СВЦЭМ!$B$39:$B$782,T$119)+'СЕТ СН'!$I$11+СВЦЭМ!$D$10+'СЕТ СН'!$I$5-'СЕТ СН'!$I$21</f>
        <v>5525.47062284</v>
      </c>
      <c r="U126" s="36">
        <f>SUMIFS(СВЦЭМ!$D$39:$D$782,СВЦЭМ!$A$39:$A$782,$A126,СВЦЭМ!$B$39:$B$782,U$119)+'СЕТ СН'!$I$11+СВЦЭМ!$D$10+'СЕТ СН'!$I$5-'СЕТ СН'!$I$21</f>
        <v>5546.1016227</v>
      </c>
      <c r="V126" s="36">
        <f>SUMIFS(СВЦЭМ!$D$39:$D$782,СВЦЭМ!$A$39:$A$782,$A126,СВЦЭМ!$B$39:$B$782,V$119)+'СЕТ СН'!$I$11+СВЦЭМ!$D$10+'СЕТ СН'!$I$5-'СЕТ СН'!$I$21</f>
        <v>5555.1274833300004</v>
      </c>
      <c r="W126" s="36">
        <f>SUMIFS(СВЦЭМ!$D$39:$D$782,СВЦЭМ!$A$39:$A$782,$A126,СВЦЭМ!$B$39:$B$782,W$119)+'СЕТ СН'!$I$11+СВЦЭМ!$D$10+'СЕТ СН'!$I$5-'СЕТ СН'!$I$21</f>
        <v>5562.4316296300003</v>
      </c>
      <c r="X126" s="36">
        <f>SUMIFS(СВЦЭМ!$D$39:$D$782,СВЦЭМ!$A$39:$A$782,$A126,СВЦЭМ!$B$39:$B$782,X$119)+'СЕТ СН'!$I$11+СВЦЭМ!$D$10+'СЕТ СН'!$I$5-'СЕТ СН'!$I$21</f>
        <v>5579.7041600299999</v>
      </c>
      <c r="Y126" s="36">
        <f>SUMIFS(СВЦЭМ!$D$39:$D$782,СВЦЭМ!$A$39:$A$782,$A126,СВЦЭМ!$B$39:$B$782,Y$119)+'СЕТ СН'!$I$11+СВЦЭМ!$D$10+'СЕТ СН'!$I$5-'СЕТ СН'!$I$21</f>
        <v>5594.8255017500005</v>
      </c>
    </row>
    <row r="127" spans="1:27" ht="15.75" x14ac:dyDescent="0.2">
      <c r="A127" s="35">
        <f t="shared" si="3"/>
        <v>45299</v>
      </c>
      <c r="B127" s="36">
        <f>SUMIFS(СВЦЭМ!$D$39:$D$782,СВЦЭМ!$A$39:$A$782,$A127,СВЦЭМ!$B$39:$B$782,B$119)+'СЕТ СН'!$I$11+СВЦЭМ!$D$10+'СЕТ СН'!$I$5-'СЕТ СН'!$I$21</f>
        <v>5448.7100064700007</v>
      </c>
      <c r="C127" s="36">
        <f>SUMIFS(СВЦЭМ!$D$39:$D$782,СВЦЭМ!$A$39:$A$782,$A127,СВЦЭМ!$B$39:$B$782,C$119)+'СЕТ СН'!$I$11+СВЦЭМ!$D$10+'СЕТ СН'!$I$5-'СЕТ СН'!$I$21</f>
        <v>5471.01357009</v>
      </c>
      <c r="D127" s="36">
        <f>SUMIFS(СВЦЭМ!$D$39:$D$782,СВЦЭМ!$A$39:$A$782,$A127,СВЦЭМ!$B$39:$B$782,D$119)+'СЕТ СН'!$I$11+СВЦЭМ!$D$10+'СЕТ СН'!$I$5-'СЕТ СН'!$I$21</f>
        <v>5494.5236815900007</v>
      </c>
      <c r="E127" s="36">
        <f>SUMIFS(СВЦЭМ!$D$39:$D$782,СВЦЭМ!$A$39:$A$782,$A127,СВЦЭМ!$B$39:$B$782,E$119)+'СЕТ СН'!$I$11+СВЦЭМ!$D$10+'СЕТ СН'!$I$5-'СЕТ СН'!$I$21</f>
        <v>5505.9935825600005</v>
      </c>
      <c r="F127" s="36">
        <f>SUMIFS(СВЦЭМ!$D$39:$D$782,СВЦЭМ!$A$39:$A$782,$A127,СВЦЭМ!$B$39:$B$782,F$119)+'СЕТ СН'!$I$11+СВЦЭМ!$D$10+'СЕТ СН'!$I$5-'СЕТ СН'!$I$21</f>
        <v>5515.7637128000006</v>
      </c>
      <c r="G127" s="36">
        <f>SUMIFS(СВЦЭМ!$D$39:$D$782,СВЦЭМ!$A$39:$A$782,$A127,СВЦЭМ!$B$39:$B$782,G$119)+'СЕТ СН'!$I$11+СВЦЭМ!$D$10+'СЕТ СН'!$I$5-'СЕТ СН'!$I$21</f>
        <v>5506.5868105</v>
      </c>
      <c r="H127" s="36">
        <f>SUMIFS(СВЦЭМ!$D$39:$D$782,СВЦЭМ!$A$39:$A$782,$A127,СВЦЭМ!$B$39:$B$782,H$119)+'СЕТ СН'!$I$11+СВЦЭМ!$D$10+'СЕТ СН'!$I$5-'СЕТ СН'!$I$21</f>
        <v>5492.2522243600006</v>
      </c>
      <c r="I127" s="36">
        <f>SUMIFS(СВЦЭМ!$D$39:$D$782,СВЦЭМ!$A$39:$A$782,$A127,СВЦЭМ!$B$39:$B$782,I$119)+'СЕТ СН'!$I$11+СВЦЭМ!$D$10+'СЕТ СН'!$I$5-'СЕТ СН'!$I$21</f>
        <v>5481.8362910900005</v>
      </c>
      <c r="J127" s="36">
        <f>SUMIFS(СВЦЭМ!$D$39:$D$782,СВЦЭМ!$A$39:$A$782,$A127,СВЦЭМ!$B$39:$B$782,J$119)+'СЕТ СН'!$I$11+СВЦЭМ!$D$10+'СЕТ СН'!$I$5-'СЕТ СН'!$I$21</f>
        <v>5451.7474760900004</v>
      </c>
      <c r="K127" s="36">
        <f>SUMIFS(СВЦЭМ!$D$39:$D$782,СВЦЭМ!$A$39:$A$782,$A127,СВЦЭМ!$B$39:$B$782,K$119)+'СЕТ СН'!$I$11+СВЦЭМ!$D$10+'СЕТ СН'!$I$5-'СЕТ СН'!$I$21</f>
        <v>5440.8835817100007</v>
      </c>
      <c r="L127" s="36">
        <f>SUMIFS(СВЦЭМ!$D$39:$D$782,СВЦЭМ!$A$39:$A$782,$A127,СВЦЭМ!$B$39:$B$782,L$119)+'СЕТ СН'!$I$11+СВЦЭМ!$D$10+'СЕТ СН'!$I$5-'СЕТ СН'!$I$21</f>
        <v>5508.1338394600007</v>
      </c>
      <c r="M127" s="36">
        <f>SUMIFS(СВЦЭМ!$D$39:$D$782,СВЦЭМ!$A$39:$A$782,$A127,СВЦЭМ!$B$39:$B$782,M$119)+'СЕТ СН'!$I$11+СВЦЭМ!$D$10+'СЕТ СН'!$I$5-'СЕТ СН'!$I$21</f>
        <v>5496.5258943600002</v>
      </c>
      <c r="N127" s="36">
        <f>SUMIFS(СВЦЭМ!$D$39:$D$782,СВЦЭМ!$A$39:$A$782,$A127,СВЦЭМ!$B$39:$B$782,N$119)+'СЕТ СН'!$I$11+СВЦЭМ!$D$10+'СЕТ СН'!$I$5-'СЕТ СН'!$I$21</f>
        <v>5504.1091714300001</v>
      </c>
      <c r="O127" s="36">
        <f>SUMIFS(СВЦЭМ!$D$39:$D$782,СВЦЭМ!$A$39:$A$782,$A127,СВЦЭМ!$B$39:$B$782,O$119)+'СЕТ СН'!$I$11+СВЦЭМ!$D$10+'СЕТ СН'!$I$5-'СЕТ СН'!$I$21</f>
        <v>5518.5513921600004</v>
      </c>
      <c r="P127" s="36">
        <f>SUMIFS(СВЦЭМ!$D$39:$D$782,СВЦЭМ!$A$39:$A$782,$A127,СВЦЭМ!$B$39:$B$782,P$119)+'СЕТ СН'!$I$11+СВЦЭМ!$D$10+'СЕТ СН'!$I$5-'СЕТ СН'!$I$21</f>
        <v>5538.3417418000008</v>
      </c>
      <c r="Q127" s="36">
        <f>SUMIFS(СВЦЭМ!$D$39:$D$782,СВЦЭМ!$A$39:$A$782,$A127,СВЦЭМ!$B$39:$B$782,Q$119)+'СЕТ СН'!$I$11+СВЦЭМ!$D$10+'СЕТ СН'!$I$5-'СЕТ СН'!$I$21</f>
        <v>5542.3183120400008</v>
      </c>
      <c r="R127" s="36">
        <f>SUMIFS(СВЦЭМ!$D$39:$D$782,СВЦЭМ!$A$39:$A$782,$A127,СВЦЭМ!$B$39:$B$782,R$119)+'СЕТ СН'!$I$11+СВЦЭМ!$D$10+'СЕТ СН'!$I$5-'СЕТ СН'!$I$21</f>
        <v>5534.20952115</v>
      </c>
      <c r="S127" s="36">
        <f>SUMIFS(СВЦЭМ!$D$39:$D$782,СВЦЭМ!$A$39:$A$782,$A127,СВЦЭМ!$B$39:$B$782,S$119)+'СЕТ СН'!$I$11+СВЦЭМ!$D$10+'СЕТ СН'!$I$5-'СЕТ СН'!$I$21</f>
        <v>5508.1124978099997</v>
      </c>
      <c r="T127" s="36">
        <f>SUMIFS(СВЦЭМ!$D$39:$D$782,СВЦЭМ!$A$39:$A$782,$A127,СВЦЭМ!$B$39:$B$782,T$119)+'СЕТ СН'!$I$11+СВЦЭМ!$D$10+'СЕТ СН'!$I$5-'СЕТ СН'!$I$21</f>
        <v>5474.9921996200001</v>
      </c>
      <c r="U127" s="36">
        <f>SUMIFS(СВЦЭМ!$D$39:$D$782,СВЦЭМ!$A$39:$A$782,$A127,СВЦЭМ!$B$39:$B$782,U$119)+'СЕТ СН'!$I$11+СВЦЭМ!$D$10+'СЕТ СН'!$I$5-'СЕТ СН'!$I$21</f>
        <v>5486.57062933</v>
      </c>
      <c r="V127" s="36">
        <f>SUMIFS(СВЦЭМ!$D$39:$D$782,СВЦЭМ!$A$39:$A$782,$A127,СВЦЭМ!$B$39:$B$782,V$119)+'СЕТ СН'!$I$11+СВЦЭМ!$D$10+'СЕТ СН'!$I$5-'СЕТ СН'!$I$21</f>
        <v>5505.5718868599997</v>
      </c>
      <c r="W127" s="36">
        <f>SUMIFS(СВЦЭМ!$D$39:$D$782,СВЦЭМ!$A$39:$A$782,$A127,СВЦЭМ!$B$39:$B$782,W$119)+'СЕТ СН'!$I$11+СВЦЭМ!$D$10+'СЕТ СН'!$I$5-'СЕТ СН'!$I$21</f>
        <v>5502.5997385500004</v>
      </c>
      <c r="X127" s="36">
        <f>SUMIFS(СВЦЭМ!$D$39:$D$782,СВЦЭМ!$A$39:$A$782,$A127,СВЦЭМ!$B$39:$B$782,X$119)+'СЕТ СН'!$I$11+СВЦЭМ!$D$10+'СЕТ СН'!$I$5-'СЕТ СН'!$I$21</f>
        <v>5515.0240567199999</v>
      </c>
      <c r="Y127" s="36">
        <f>SUMIFS(СВЦЭМ!$D$39:$D$782,СВЦЭМ!$A$39:$A$782,$A127,СВЦЭМ!$B$39:$B$782,Y$119)+'СЕТ СН'!$I$11+СВЦЭМ!$D$10+'СЕТ СН'!$I$5-'СЕТ СН'!$I$21</f>
        <v>5524.4507999300004</v>
      </c>
    </row>
    <row r="128" spans="1:27" ht="15.75" x14ac:dyDescent="0.2">
      <c r="A128" s="35">
        <f t="shared" si="3"/>
        <v>45300</v>
      </c>
      <c r="B128" s="36">
        <f>SUMIFS(СВЦЭМ!$D$39:$D$782,СВЦЭМ!$A$39:$A$782,$A128,СВЦЭМ!$B$39:$B$782,B$119)+'СЕТ СН'!$I$11+СВЦЭМ!$D$10+'СЕТ СН'!$I$5-'СЕТ СН'!$I$21</f>
        <v>5531.5188429099999</v>
      </c>
      <c r="C128" s="36">
        <f>SUMIFS(СВЦЭМ!$D$39:$D$782,СВЦЭМ!$A$39:$A$782,$A128,СВЦЭМ!$B$39:$B$782,C$119)+'СЕТ СН'!$I$11+СВЦЭМ!$D$10+'СЕТ СН'!$I$5-'СЕТ СН'!$I$21</f>
        <v>5616.6588172000002</v>
      </c>
      <c r="D128" s="36">
        <f>SUMIFS(СВЦЭМ!$D$39:$D$782,СВЦЭМ!$A$39:$A$782,$A128,СВЦЭМ!$B$39:$B$782,D$119)+'СЕТ СН'!$I$11+СВЦЭМ!$D$10+'СЕТ СН'!$I$5-'СЕТ СН'!$I$21</f>
        <v>5678.6457276000001</v>
      </c>
      <c r="E128" s="36">
        <f>SUMIFS(СВЦЭМ!$D$39:$D$782,СВЦЭМ!$A$39:$A$782,$A128,СВЦЭМ!$B$39:$B$782,E$119)+'СЕТ СН'!$I$11+СВЦЭМ!$D$10+'СЕТ СН'!$I$5-'СЕТ СН'!$I$21</f>
        <v>5698.7834607700006</v>
      </c>
      <c r="F128" s="36">
        <f>SUMIFS(СВЦЭМ!$D$39:$D$782,СВЦЭМ!$A$39:$A$782,$A128,СВЦЭМ!$B$39:$B$782,F$119)+'СЕТ СН'!$I$11+СВЦЭМ!$D$10+'СЕТ СН'!$I$5-'СЕТ СН'!$I$21</f>
        <v>5696.5952292000002</v>
      </c>
      <c r="G128" s="36">
        <f>SUMIFS(СВЦЭМ!$D$39:$D$782,СВЦЭМ!$A$39:$A$782,$A128,СВЦЭМ!$B$39:$B$782,G$119)+'СЕТ СН'!$I$11+СВЦЭМ!$D$10+'СЕТ СН'!$I$5-'СЕТ СН'!$I$21</f>
        <v>5682.9749652299997</v>
      </c>
      <c r="H128" s="36">
        <f>SUMIFS(СВЦЭМ!$D$39:$D$782,СВЦЭМ!$A$39:$A$782,$A128,СВЦЭМ!$B$39:$B$782,H$119)+'СЕТ СН'!$I$11+СВЦЭМ!$D$10+'СЕТ СН'!$I$5-'СЕТ СН'!$I$21</f>
        <v>5624.2451609400005</v>
      </c>
      <c r="I128" s="36">
        <f>SUMIFS(СВЦЭМ!$D$39:$D$782,СВЦЭМ!$A$39:$A$782,$A128,СВЦЭМ!$B$39:$B$782,I$119)+'СЕТ СН'!$I$11+СВЦЭМ!$D$10+'СЕТ СН'!$I$5-'СЕТ СН'!$I$21</f>
        <v>5589.7437452499998</v>
      </c>
      <c r="J128" s="36">
        <f>SUMIFS(СВЦЭМ!$D$39:$D$782,СВЦЭМ!$A$39:$A$782,$A128,СВЦЭМ!$B$39:$B$782,J$119)+'СЕТ СН'!$I$11+СВЦЭМ!$D$10+'СЕТ СН'!$I$5-'СЕТ СН'!$I$21</f>
        <v>5576.8121784000004</v>
      </c>
      <c r="K128" s="36">
        <f>SUMIFS(СВЦЭМ!$D$39:$D$782,СВЦЭМ!$A$39:$A$782,$A128,СВЦЭМ!$B$39:$B$782,K$119)+'СЕТ СН'!$I$11+СВЦЭМ!$D$10+'СЕТ СН'!$I$5-'СЕТ СН'!$I$21</f>
        <v>5559.2103990600008</v>
      </c>
      <c r="L128" s="36">
        <f>SUMIFS(СВЦЭМ!$D$39:$D$782,СВЦЭМ!$A$39:$A$782,$A128,СВЦЭМ!$B$39:$B$782,L$119)+'СЕТ СН'!$I$11+СВЦЭМ!$D$10+'СЕТ СН'!$I$5-'СЕТ СН'!$I$21</f>
        <v>5545.4181135600002</v>
      </c>
      <c r="M128" s="36">
        <f>SUMIFS(СВЦЭМ!$D$39:$D$782,СВЦЭМ!$A$39:$A$782,$A128,СВЦЭМ!$B$39:$B$782,M$119)+'СЕТ СН'!$I$11+СВЦЭМ!$D$10+'СЕТ СН'!$I$5-'СЕТ СН'!$I$21</f>
        <v>5558.6845857799999</v>
      </c>
      <c r="N128" s="36">
        <f>SUMIFS(СВЦЭМ!$D$39:$D$782,СВЦЭМ!$A$39:$A$782,$A128,СВЦЭМ!$B$39:$B$782,N$119)+'СЕТ СН'!$I$11+СВЦЭМ!$D$10+'СЕТ СН'!$I$5-'СЕТ СН'!$I$21</f>
        <v>5572.6703869000003</v>
      </c>
      <c r="O128" s="36">
        <f>SUMIFS(СВЦЭМ!$D$39:$D$782,СВЦЭМ!$A$39:$A$782,$A128,СВЦЭМ!$B$39:$B$782,O$119)+'СЕТ СН'!$I$11+СВЦЭМ!$D$10+'СЕТ СН'!$I$5-'СЕТ СН'!$I$21</f>
        <v>5571.1372347200004</v>
      </c>
      <c r="P128" s="36">
        <f>SUMIFS(СВЦЭМ!$D$39:$D$782,СВЦЭМ!$A$39:$A$782,$A128,СВЦЭМ!$B$39:$B$782,P$119)+'СЕТ СН'!$I$11+СВЦЭМ!$D$10+'СЕТ СН'!$I$5-'СЕТ СН'!$I$21</f>
        <v>5589.9595654700006</v>
      </c>
      <c r="Q128" s="36">
        <f>SUMIFS(СВЦЭМ!$D$39:$D$782,СВЦЭМ!$A$39:$A$782,$A128,СВЦЭМ!$B$39:$B$782,Q$119)+'СЕТ СН'!$I$11+СВЦЭМ!$D$10+'СЕТ СН'!$I$5-'СЕТ СН'!$I$21</f>
        <v>5593.7337894299999</v>
      </c>
      <c r="R128" s="36">
        <f>SUMIFS(СВЦЭМ!$D$39:$D$782,СВЦЭМ!$A$39:$A$782,$A128,СВЦЭМ!$B$39:$B$782,R$119)+'СЕТ СН'!$I$11+СВЦЭМ!$D$10+'СЕТ СН'!$I$5-'СЕТ СН'!$I$21</f>
        <v>5584.6703584000006</v>
      </c>
      <c r="S128" s="36">
        <f>SUMIFS(СВЦЭМ!$D$39:$D$782,СВЦЭМ!$A$39:$A$782,$A128,СВЦЭМ!$B$39:$B$782,S$119)+'СЕТ СН'!$I$11+СВЦЭМ!$D$10+'СЕТ СН'!$I$5-'СЕТ СН'!$I$21</f>
        <v>5567.0813201500005</v>
      </c>
      <c r="T128" s="36">
        <f>SUMIFS(СВЦЭМ!$D$39:$D$782,СВЦЭМ!$A$39:$A$782,$A128,СВЦЭМ!$B$39:$B$782,T$119)+'СЕТ СН'!$I$11+СВЦЭМ!$D$10+'СЕТ СН'!$I$5-'СЕТ СН'!$I$21</f>
        <v>5538.2808879100003</v>
      </c>
      <c r="U128" s="36">
        <f>SUMIFS(СВЦЭМ!$D$39:$D$782,СВЦЭМ!$A$39:$A$782,$A128,СВЦЭМ!$B$39:$B$782,U$119)+'СЕТ СН'!$I$11+СВЦЭМ!$D$10+'СЕТ СН'!$I$5-'СЕТ СН'!$I$21</f>
        <v>5550.0115460200004</v>
      </c>
      <c r="V128" s="36">
        <f>SUMIFS(СВЦЭМ!$D$39:$D$782,СВЦЭМ!$A$39:$A$782,$A128,СВЦЭМ!$B$39:$B$782,V$119)+'СЕТ СН'!$I$11+СВЦЭМ!$D$10+'СЕТ СН'!$I$5-'СЕТ СН'!$I$21</f>
        <v>5561.88659026</v>
      </c>
      <c r="W128" s="36">
        <f>SUMIFS(СВЦЭМ!$D$39:$D$782,СВЦЭМ!$A$39:$A$782,$A128,СВЦЭМ!$B$39:$B$782,W$119)+'СЕТ СН'!$I$11+СВЦЭМ!$D$10+'СЕТ СН'!$I$5-'СЕТ СН'!$I$21</f>
        <v>5569.69556285</v>
      </c>
      <c r="X128" s="36">
        <f>SUMIFS(СВЦЭМ!$D$39:$D$782,СВЦЭМ!$A$39:$A$782,$A128,СВЦЭМ!$B$39:$B$782,X$119)+'СЕТ СН'!$I$11+СВЦЭМ!$D$10+'СЕТ СН'!$I$5-'СЕТ СН'!$I$21</f>
        <v>5584.5175715400001</v>
      </c>
      <c r="Y128" s="36">
        <f>SUMIFS(СВЦЭМ!$D$39:$D$782,СВЦЭМ!$A$39:$A$782,$A128,СВЦЭМ!$B$39:$B$782,Y$119)+'СЕТ СН'!$I$11+СВЦЭМ!$D$10+'СЕТ СН'!$I$5-'СЕТ СН'!$I$21</f>
        <v>5603.6146068500002</v>
      </c>
    </row>
    <row r="129" spans="1:25" ht="15.75" x14ac:dyDescent="0.2">
      <c r="A129" s="35">
        <f t="shared" si="3"/>
        <v>45301</v>
      </c>
      <c r="B129" s="36">
        <f>SUMIFS(СВЦЭМ!$D$39:$D$782,СВЦЭМ!$A$39:$A$782,$A129,СВЦЭМ!$B$39:$B$782,B$119)+'СЕТ СН'!$I$11+СВЦЭМ!$D$10+'СЕТ СН'!$I$5-'СЕТ СН'!$I$21</f>
        <v>5599.0704849700005</v>
      </c>
      <c r="C129" s="36">
        <f>SUMIFS(СВЦЭМ!$D$39:$D$782,СВЦЭМ!$A$39:$A$782,$A129,СВЦЭМ!$B$39:$B$782,C$119)+'СЕТ СН'!$I$11+СВЦЭМ!$D$10+'СЕТ СН'!$I$5-'СЕТ СН'!$I$21</f>
        <v>5638.2671123</v>
      </c>
      <c r="D129" s="36">
        <f>SUMIFS(СВЦЭМ!$D$39:$D$782,СВЦЭМ!$A$39:$A$782,$A129,СВЦЭМ!$B$39:$B$782,D$119)+'СЕТ СН'!$I$11+СВЦЭМ!$D$10+'СЕТ СН'!$I$5-'СЕТ СН'!$I$21</f>
        <v>5668.3435950100002</v>
      </c>
      <c r="E129" s="36">
        <f>SUMIFS(СВЦЭМ!$D$39:$D$782,СВЦЭМ!$A$39:$A$782,$A129,СВЦЭМ!$B$39:$B$782,E$119)+'СЕТ СН'!$I$11+СВЦЭМ!$D$10+'СЕТ СН'!$I$5-'СЕТ СН'!$I$21</f>
        <v>5683.6104398699999</v>
      </c>
      <c r="F129" s="36">
        <f>SUMIFS(СВЦЭМ!$D$39:$D$782,СВЦЭМ!$A$39:$A$782,$A129,СВЦЭМ!$B$39:$B$782,F$119)+'СЕТ СН'!$I$11+СВЦЭМ!$D$10+'СЕТ СН'!$I$5-'СЕТ СН'!$I$21</f>
        <v>5677.8100475800002</v>
      </c>
      <c r="G129" s="36">
        <f>SUMIFS(СВЦЭМ!$D$39:$D$782,СВЦЭМ!$A$39:$A$782,$A129,СВЦЭМ!$B$39:$B$782,G$119)+'СЕТ СН'!$I$11+СВЦЭМ!$D$10+'СЕТ СН'!$I$5-'СЕТ СН'!$I$21</f>
        <v>5658.2446384699997</v>
      </c>
      <c r="H129" s="36">
        <f>SUMIFS(СВЦЭМ!$D$39:$D$782,СВЦЭМ!$A$39:$A$782,$A129,СВЦЭМ!$B$39:$B$782,H$119)+'СЕТ СН'!$I$11+СВЦЭМ!$D$10+'СЕТ СН'!$I$5-'СЕТ СН'!$I$21</f>
        <v>5602.0987743599999</v>
      </c>
      <c r="I129" s="36">
        <f>SUMIFS(СВЦЭМ!$D$39:$D$782,СВЦЭМ!$A$39:$A$782,$A129,СВЦЭМ!$B$39:$B$782,I$119)+'СЕТ СН'!$I$11+СВЦЭМ!$D$10+'СЕТ СН'!$I$5-'СЕТ СН'!$I$21</f>
        <v>5563.1795179800001</v>
      </c>
      <c r="J129" s="36">
        <f>SUMIFS(СВЦЭМ!$D$39:$D$782,СВЦЭМ!$A$39:$A$782,$A129,СВЦЭМ!$B$39:$B$782,J$119)+'СЕТ СН'!$I$11+СВЦЭМ!$D$10+'СЕТ СН'!$I$5-'СЕТ СН'!$I$21</f>
        <v>5573.91660374</v>
      </c>
      <c r="K129" s="36">
        <f>SUMIFS(СВЦЭМ!$D$39:$D$782,СВЦЭМ!$A$39:$A$782,$A129,СВЦЭМ!$B$39:$B$782,K$119)+'СЕТ СН'!$I$11+СВЦЭМ!$D$10+'СЕТ СН'!$I$5-'СЕТ СН'!$I$21</f>
        <v>5555.0952393100006</v>
      </c>
      <c r="L129" s="36">
        <f>SUMIFS(СВЦЭМ!$D$39:$D$782,СВЦЭМ!$A$39:$A$782,$A129,СВЦЭМ!$B$39:$B$782,L$119)+'СЕТ СН'!$I$11+СВЦЭМ!$D$10+'СЕТ СН'!$I$5-'СЕТ СН'!$I$21</f>
        <v>5541.61206649</v>
      </c>
      <c r="M129" s="36">
        <f>SUMIFS(СВЦЭМ!$D$39:$D$782,СВЦЭМ!$A$39:$A$782,$A129,СВЦЭМ!$B$39:$B$782,M$119)+'СЕТ СН'!$I$11+СВЦЭМ!$D$10+'СЕТ СН'!$I$5-'СЕТ СН'!$I$21</f>
        <v>5544.8260416200001</v>
      </c>
      <c r="N129" s="36">
        <f>SUMIFS(СВЦЭМ!$D$39:$D$782,СВЦЭМ!$A$39:$A$782,$A129,СВЦЭМ!$B$39:$B$782,N$119)+'СЕТ СН'!$I$11+СВЦЭМ!$D$10+'СЕТ СН'!$I$5-'СЕТ СН'!$I$21</f>
        <v>5533.8274190299999</v>
      </c>
      <c r="O129" s="36">
        <f>SUMIFS(СВЦЭМ!$D$39:$D$782,СВЦЭМ!$A$39:$A$782,$A129,СВЦЭМ!$B$39:$B$782,O$119)+'СЕТ СН'!$I$11+СВЦЭМ!$D$10+'СЕТ СН'!$I$5-'СЕТ СН'!$I$21</f>
        <v>5539.5167142400005</v>
      </c>
      <c r="P129" s="36">
        <f>SUMIFS(СВЦЭМ!$D$39:$D$782,СВЦЭМ!$A$39:$A$782,$A129,СВЦЭМ!$B$39:$B$782,P$119)+'СЕТ СН'!$I$11+СВЦЭМ!$D$10+'СЕТ СН'!$I$5-'СЕТ СН'!$I$21</f>
        <v>5552.41343667</v>
      </c>
      <c r="Q129" s="36">
        <f>SUMIFS(СВЦЭМ!$D$39:$D$782,СВЦЭМ!$A$39:$A$782,$A129,СВЦЭМ!$B$39:$B$782,Q$119)+'СЕТ СН'!$I$11+СВЦЭМ!$D$10+'СЕТ СН'!$I$5-'СЕТ СН'!$I$21</f>
        <v>5544.48358233</v>
      </c>
      <c r="R129" s="36">
        <f>SUMIFS(СВЦЭМ!$D$39:$D$782,СВЦЭМ!$A$39:$A$782,$A129,СВЦЭМ!$B$39:$B$782,R$119)+'СЕТ СН'!$I$11+СВЦЭМ!$D$10+'СЕТ СН'!$I$5-'СЕТ СН'!$I$21</f>
        <v>5549.78836108</v>
      </c>
      <c r="S129" s="36">
        <f>SUMIFS(СВЦЭМ!$D$39:$D$782,СВЦЭМ!$A$39:$A$782,$A129,СВЦЭМ!$B$39:$B$782,S$119)+'СЕТ СН'!$I$11+СВЦЭМ!$D$10+'СЕТ СН'!$I$5-'СЕТ СН'!$I$21</f>
        <v>5531.0445688500004</v>
      </c>
      <c r="T129" s="36">
        <f>SUMIFS(СВЦЭМ!$D$39:$D$782,СВЦЭМ!$A$39:$A$782,$A129,СВЦЭМ!$B$39:$B$782,T$119)+'СЕТ СН'!$I$11+СВЦЭМ!$D$10+'СЕТ СН'!$I$5-'СЕТ СН'!$I$21</f>
        <v>5512.0860506500003</v>
      </c>
      <c r="U129" s="36">
        <f>SUMIFS(СВЦЭМ!$D$39:$D$782,СВЦЭМ!$A$39:$A$782,$A129,СВЦЭМ!$B$39:$B$782,U$119)+'СЕТ СН'!$I$11+СВЦЭМ!$D$10+'СЕТ СН'!$I$5-'СЕТ СН'!$I$21</f>
        <v>5527.2754018100004</v>
      </c>
      <c r="V129" s="36">
        <f>SUMIFS(СВЦЭМ!$D$39:$D$782,СВЦЭМ!$A$39:$A$782,$A129,СВЦЭМ!$B$39:$B$782,V$119)+'СЕТ СН'!$I$11+СВЦЭМ!$D$10+'СЕТ СН'!$I$5-'СЕТ СН'!$I$21</f>
        <v>5544.4115442500006</v>
      </c>
      <c r="W129" s="36">
        <f>SUMIFS(СВЦЭМ!$D$39:$D$782,СВЦЭМ!$A$39:$A$782,$A129,СВЦЭМ!$B$39:$B$782,W$119)+'СЕТ СН'!$I$11+СВЦЭМ!$D$10+'СЕТ СН'!$I$5-'СЕТ СН'!$I$21</f>
        <v>5542.4753967200004</v>
      </c>
      <c r="X129" s="36">
        <f>SUMIFS(СВЦЭМ!$D$39:$D$782,СВЦЭМ!$A$39:$A$782,$A129,СВЦЭМ!$B$39:$B$782,X$119)+'СЕТ СН'!$I$11+СВЦЭМ!$D$10+'СЕТ СН'!$I$5-'СЕТ СН'!$I$21</f>
        <v>5562.7745176500002</v>
      </c>
      <c r="Y129" s="36">
        <f>SUMIFS(СВЦЭМ!$D$39:$D$782,СВЦЭМ!$A$39:$A$782,$A129,СВЦЭМ!$B$39:$B$782,Y$119)+'СЕТ СН'!$I$11+СВЦЭМ!$D$10+'СЕТ СН'!$I$5-'СЕТ СН'!$I$21</f>
        <v>5586.52442058</v>
      </c>
    </row>
    <row r="130" spans="1:25" ht="15.75" x14ac:dyDescent="0.2">
      <c r="A130" s="35">
        <f t="shared" si="3"/>
        <v>45302</v>
      </c>
      <c r="B130" s="36">
        <f>SUMIFS(СВЦЭМ!$D$39:$D$782,СВЦЭМ!$A$39:$A$782,$A130,СВЦЭМ!$B$39:$B$782,B$119)+'СЕТ СН'!$I$11+СВЦЭМ!$D$10+'СЕТ СН'!$I$5-'СЕТ СН'!$I$21</f>
        <v>5614.9040582600001</v>
      </c>
      <c r="C130" s="36">
        <f>SUMIFS(СВЦЭМ!$D$39:$D$782,СВЦЭМ!$A$39:$A$782,$A130,СВЦЭМ!$B$39:$B$782,C$119)+'СЕТ СН'!$I$11+СВЦЭМ!$D$10+'СЕТ СН'!$I$5-'СЕТ СН'!$I$21</f>
        <v>5654.5815686400001</v>
      </c>
      <c r="D130" s="36">
        <f>SUMIFS(СВЦЭМ!$D$39:$D$782,СВЦЭМ!$A$39:$A$782,$A130,СВЦЭМ!$B$39:$B$782,D$119)+'СЕТ СН'!$I$11+СВЦЭМ!$D$10+'СЕТ СН'!$I$5-'СЕТ СН'!$I$21</f>
        <v>5672.8744332200004</v>
      </c>
      <c r="E130" s="36">
        <f>SUMIFS(СВЦЭМ!$D$39:$D$782,СВЦЭМ!$A$39:$A$782,$A130,СВЦЭМ!$B$39:$B$782,E$119)+'СЕТ СН'!$I$11+СВЦЭМ!$D$10+'СЕТ СН'!$I$5-'СЕТ СН'!$I$21</f>
        <v>5694.7751382799997</v>
      </c>
      <c r="F130" s="36">
        <f>SUMIFS(СВЦЭМ!$D$39:$D$782,СВЦЭМ!$A$39:$A$782,$A130,СВЦЭМ!$B$39:$B$782,F$119)+'СЕТ СН'!$I$11+СВЦЭМ!$D$10+'СЕТ СН'!$I$5-'СЕТ СН'!$I$21</f>
        <v>5691.1580757400006</v>
      </c>
      <c r="G130" s="36">
        <f>SUMIFS(СВЦЭМ!$D$39:$D$782,СВЦЭМ!$A$39:$A$782,$A130,СВЦЭМ!$B$39:$B$782,G$119)+'СЕТ СН'!$I$11+СВЦЭМ!$D$10+'СЕТ СН'!$I$5-'СЕТ СН'!$I$21</f>
        <v>5673.7753117299999</v>
      </c>
      <c r="H130" s="36">
        <f>SUMIFS(СВЦЭМ!$D$39:$D$782,СВЦЭМ!$A$39:$A$782,$A130,СВЦЭМ!$B$39:$B$782,H$119)+'СЕТ СН'!$I$11+СВЦЭМ!$D$10+'СЕТ СН'!$I$5-'СЕТ СН'!$I$21</f>
        <v>5620.87111276</v>
      </c>
      <c r="I130" s="36">
        <f>SUMIFS(СВЦЭМ!$D$39:$D$782,СВЦЭМ!$A$39:$A$782,$A130,СВЦЭМ!$B$39:$B$782,I$119)+'СЕТ СН'!$I$11+СВЦЭМ!$D$10+'СЕТ СН'!$I$5-'СЕТ СН'!$I$21</f>
        <v>5581.3207596299999</v>
      </c>
      <c r="J130" s="36">
        <f>SUMIFS(СВЦЭМ!$D$39:$D$782,СВЦЭМ!$A$39:$A$782,$A130,СВЦЭМ!$B$39:$B$782,J$119)+'СЕТ СН'!$I$11+СВЦЭМ!$D$10+'СЕТ СН'!$I$5-'СЕТ СН'!$I$21</f>
        <v>5568.2446069600001</v>
      </c>
      <c r="K130" s="36">
        <f>SUMIFS(СВЦЭМ!$D$39:$D$782,СВЦЭМ!$A$39:$A$782,$A130,СВЦЭМ!$B$39:$B$782,K$119)+'СЕТ СН'!$I$11+СВЦЭМ!$D$10+'СЕТ СН'!$I$5-'СЕТ СН'!$I$21</f>
        <v>5555.1357431300003</v>
      </c>
      <c r="L130" s="36">
        <f>SUMIFS(СВЦЭМ!$D$39:$D$782,СВЦЭМ!$A$39:$A$782,$A130,СВЦЭМ!$B$39:$B$782,L$119)+'СЕТ СН'!$I$11+СВЦЭМ!$D$10+'СЕТ СН'!$I$5-'СЕТ СН'!$I$21</f>
        <v>5539.8890709300003</v>
      </c>
      <c r="M130" s="36">
        <f>SUMIFS(СВЦЭМ!$D$39:$D$782,СВЦЭМ!$A$39:$A$782,$A130,СВЦЭМ!$B$39:$B$782,M$119)+'СЕТ СН'!$I$11+СВЦЭМ!$D$10+'СЕТ СН'!$I$5-'СЕТ СН'!$I$21</f>
        <v>5547.33578235</v>
      </c>
      <c r="N130" s="36">
        <f>SUMIFS(СВЦЭМ!$D$39:$D$782,СВЦЭМ!$A$39:$A$782,$A130,СВЦЭМ!$B$39:$B$782,N$119)+'СЕТ СН'!$I$11+СВЦЭМ!$D$10+'СЕТ СН'!$I$5-'СЕТ СН'!$I$21</f>
        <v>5547.5023163000005</v>
      </c>
      <c r="O130" s="36">
        <f>SUMIFS(СВЦЭМ!$D$39:$D$782,СВЦЭМ!$A$39:$A$782,$A130,СВЦЭМ!$B$39:$B$782,O$119)+'СЕТ СН'!$I$11+СВЦЭМ!$D$10+'СЕТ СН'!$I$5-'СЕТ СН'!$I$21</f>
        <v>5562.4980693699999</v>
      </c>
      <c r="P130" s="36">
        <f>SUMIFS(СВЦЭМ!$D$39:$D$782,СВЦЭМ!$A$39:$A$782,$A130,СВЦЭМ!$B$39:$B$782,P$119)+'СЕТ СН'!$I$11+СВЦЭМ!$D$10+'СЕТ СН'!$I$5-'СЕТ СН'!$I$21</f>
        <v>5565.3675152699998</v>
      </c>
      <c r="Q130" s="36">
        <f>SUMIFS(СВЦЭМ!$D$39:$D$782,СВЦЭМ!$A$39:$A$782,$A130,СВЦЭМ!$B$39:$B$782,Q$119)+'СЕТ СН'!$I$11+СВЦЭМ!$D$10+'СЕТ СН'!$I$5-'СЕТ СН'!$I$21</f>
        <v>5577.5548324400006</v>
      </c>
      <c r="R130" s="36">
        <f>SUMIFS(СВЦЭМ!$D$39:$D$782,СВЦЭМ!$A$39:$A$782,$A130,СВЦЭМ!$B$39:$B$782,R$119)+'СЕТ СН'!$I$11+СВЦЭМ!$D$10+'СЕТ СН'!$I$5-'СЕТ СН'!$I$21</f>
        <v>5566.9840049000004</v>
      </c>
      <c r="S130" s="36">
        <f>SUMIFS(СВЦЭМ!$D$39:$D$782,СВЦЭМ!$A$39:$A$782,$A130,СВЦЭМ!$B$39:$B$782,S$119)+'СЕТ СН'!$I$11+СВЦЭМ!$D$10+'СЕТ СН'!$I$5-'СЕТ СН'!$I$21</f>
        <v>5538.9883885899999</v>
      </c>
      <c r="T130" s="36">
        <f>SUMIFS(СВЦЭМ!$D$39:$D$782,СВЦЭМ!$A$39:$A$782,$A130,СВЦЭМ!$B$39:$B$782,T$119)+'СЕТ СН'!$I$11+СВЦЭМ!$D$10+'СЕТ СН'!$I$5-'СЕТ СН'!$I$21</f>
        <v>5521.7419128900001</v>
      </c>
      <c r="U130" s="36">
        <f>SUMIFS(СВЦЭМ!$D$39:$D$782,СВЦЭМ!$A$39:$A$782,$A130,СВЦЭМ!$B$39:$B$782,U$119)+'СЕТ СН'!$I$11+СВЦЭМ!$D$10+'СЕТ СН'!$I$5-'СЕТ СН'!$I$21</f>
        <v>5544.7183585399998</v>
      </c>
      <c r="V130" s="36">
        <f>SUMIFS(СВЦЭМ!$D$39:$D$782,СВЦЭМ!$A$39:$A$782,$A130,СВЦЭМ!$B$39:$B$782,V$119)+'СЕТ СН'!$I$11+СВЦЭМ!$D$10+'СЕТ СН'!$I$5-'СЕТ СН'!$I$21</f>
        <v>5568.3815307500008</v>
      </c>
      <c r="W130" s="36">
        <f>SUMIFS(СВЦЭМ!$D$39:$D$782,СВЦЭМ!$A$39:$A$782,$A130,СВЦЭМ!$B$39:$B$782,W$119)+'СЕТ СН'!$I$11+СВЦЭМ!$D$10+'СЕТ СН'!$I$5-'СЕТ СН'!$I$21</f>
        <v>5571.8726818300001</v>
      </c>
      <c r="X130" s="36">
        <f>SUMIFS(СВЦЭМ!$D$39:$D$782,СВЦЭМ!$A$39:$A$782,$A130,СВЦЭМ!$B$39:$B$782,X$119)+'СЕТ СН'!$I$11+СВЦЭМ!$D$10+'СЕТ СН'!$I$5-'СЕТ СН'!$I$21</f>
        <v>5597.1603284900002</v>
      </c>
      <c r="Y130" s="36">
        <f>SUMIFS(СВЦЭМ!$D$39:$D$782,СВЦЭМ!$A$39:$A$782,$A130,СВЦЭМ!$B$39:$B$782,Y$119)+'СЕТ СН'!$I$11+СВЦЭМ!$D$10+'СЕТ СН'!$I$5-'СЕТ СН'!$I$21</f>
        <v>5628.0949722200003</v>
      </c>
    </row>
    <row r="131" spans="1:25" ht="15.75" x14ac:dyDescent="0.2">
      <c r="A131" s="35">
        <f t="shared" si="3"/>
        <v>45303</v>
      </c>
      <c r="B131" s="36">
        <f>SUMIFS(СВЦЭМ!$D$39:$D$782,СВЦЭМ!$A$39:$A$782,$A131,СВЦЭМ!$B$39:$B$782,B$119)+'СЕТ СН'!$I$11+СВЦЭМ!$D$10+'СЕТ СН'!$I$5-'СЕТ СН'!$I$21</f>
        <v>5658.4574397699998</v>
      </c>
      <c r="C131" s="36">
        <f>SUMIFS(СВЦЭМ!$D$39:$D$782,СВЦЭМ!$A$39:$A$782,$A131,СВЦЭМ!$B$39:$B$782,C$119)+'СЕТ СН'!$I$11+СВЦЭМ!$D$10+'СЕТ СН'!$I$5-'СЕТ СН'!$I$21</f>
        <v>5696.1337706700006</v>
      </c>
      <c r="D131" s="36">
        <f>SUMIFS(СВЦЭМ!$D$39:$D$782,СВЦЭМ!$A$39:$A$782,$A131,СВЦЭМ!$B$39:$B$782,D$119)+'СЕТ СН'!$I$11+СВЦЭМ!$D$10+'СЕТ СН'!$I$5-'СЕТ СН'!$I$21</f>
        <v>5710.4022841100004</v>
      </c>
      <c r="E131" s="36">
        <f>SUMIFS(СВЦЭМ!$D$39:$D$782,СВЦЭМ!$A$39:$A$782,$A131,СВЦЭМ!$B$39:$B$782,E$119)+'СЕТ СН'!$I$11+СВЦЭМ!$D$10+'СЕТ СН'!$I$5-'СЕТ СН'!$I$21</f>
        <v>5723.35377737</v>
      </c>
      <c r="F131" s="36">
        <f>SUMIFS(СВЦЭМ!$D$39:$D$782,СВЦЭМ!$A$39:$A$782,$A131,СВЦЭМ!$B$39:$B$782,F$119)+'СЕТ СН'!$I$11+СВЦЭМ!$D$10+'СЕТ СН'!$I$5-'СЕТ СН'!$I$21</f>
        <v>5722.5728645600002</v>
      </c>
      <c r="G131" s="36">
        <f>SUMIFS(СВЦЭМ!$D$39:$D$782,СВЦЭМ!$A$39:$A$782,$A131,СВЦЭМ!$B$39:$B$782,G$119)+'СЕТ СН'!$I$11+СВЦЭМ!$D$10+'СЕТ СН'!$I$5-'СЕТ СН'!$I$21</f>
        <v>5696.8789827500004</v>
      </c>
      <c r="H131" s="36">
        <f>SUMIFS(СВЦЭМ!$D$39:$D$782,СВЦЭМ!$A$39:$A$782,$A131,СВЦЭМ!$B$39:$B$782,H$119)+'СЕТ СН'!$I$11+СВЦЭМ!$D$10+'СЕТ СН'!$I$5-'СЕТ СН'!$I$21</f>
        <v>5647.3899272400004</v>
      </c>
      <c r="I131" s="36">
        <f>SUMIFS(СВЦЭМ!$D$39:$D$782,СВЦЭМ!$A$39:$A$782,$A131,СВЦЭМ!$B$39:$B$782,I$119)+'СЕТ СН'!$I$11+СВЦЭМ!$D$10+'СЕТ СН'!$I$5-'СЕТ СН'!$I$21</f>
        <v>5628.6852740600007</v>
      </c>
      <c r="J131" s="36">
        <f>SUMIFS(СВЦЭМ!$D$39:$D$782,СВЦЭМ!$A$39:$A$782,$A131,СВЦЭМ!$B$39:$B$782,J$119)+'СЕТ СН'!$I$11+СВЦЭМ!$D$10+'СЕТ СН'!$I$5-'СЕТ СН'!$I$21</f>
        <v>5597.0832273600008</v>
      </c>
      <c r="K131" s="36">
        <f>SUMIFS(СВЦЭМ!$D$39:$D$782,СВЦЭМ!$A$39:$A$782,$A131,СВЦЭМ!$B$39:$B$782,K$119)+'СЕТ СН'!$I$11+СВЦЭМ!$D$10+'СЕТ СН'!$I$5-'СЕТ СН'!$I$21</f>
        <v>5576.7297680400006</v>
      </c>
      <c r="L131" s="36">
        <f>SUMIFS(СВЦЭМ!$D$39:$D$782,СВЦЭМ!$A$39:$A$782,$A131,СВЦЭМ!$B$39:$B$782,L$119)+'СЕТ СН'!$I$11+СВЦЭМ!$D$10+'СЕТ СН'!$I$5-'СЕТ СН'!$I$21</f>
        <v>5557.8836630700007</v>
      </c>
      <c r="M131" s="36">
        <f>SUMIFS(СВЦЭМ!$D$39:$D$782,СВЦЭМ!$A$39:$A$782,$A131,СВЦЭМ!$B$39:$B$782,M$119)+'СЕТ СН'!$I$11+СВЦЭМ!$D$10+'СЕТ СН'!$I$5-'СЕТ СН'!$I$21</f>
        <v>5575.7194446700005</v>
      </c>
      <c r="N131" s="36">
        <f>SUMIFS(СВЦЭМ!$D$39:$D$782,СВЦЭМ!$A$39:$A$782,$A131,СВЦЭМ!$B$39:$B$782,N$119)+'СЕТ СН'!$I$11+СВЦЭМ!$D$10+'СЕТ СН'!$I$5-'СЕТ СН'!$I$21</f>
        <v>5599.6874063000005</v>
      </c>
      <c r="O131" s="36">
        <f>SUMIFS(СВЦЭМ!$D$39:$D$782,СВЦЭМ!$A$39:$A$782,$A131,СВЦЭМ!$B$39:$B$782,O$119)+'СЕТ СН'!$I$11+СВЦЭМ!$D$10+'СЕТ СН'!$I$5-'СЕТ СН'!$I$21</f>
        <v>5610.9460299100001</v>
      </c>
      <c r="P131" s="36">
        <f>SUMIFS(СВЦЭМ!$D$39:$D$782,СВЦЭМ!$A$39:$A$782,$A131,СВЦЭМ!$B$39:$B$782,P$119)+'СЕТ СН'!$I$11+СВЦЭМ!$D$10+'СЕТ СН'!$I$5-'СЕТ СН'!$I$21</f>
        <v>5614.4768489600001</v>
      </c>
      <c r="Q131" s="36">
        <f>SUMIFS(СВЦЭМ!$D$39:$D$782,СВЦЭМ!$A$39:$A$782,$A131,СВЦЭМ!$B$39:$B$782,Q$119)+'СЕТ СН'!$I$11+СВЦЭМ!$D$10+'СЕТ СН'!$I$5-'СЕТ СН'!$I$21</f>
        <v>5623.8602700900001</v>
      </c>
      <c r="R131" s="36">
        <f>SUMIFS(СВЦЭМ!$D$39:$D$782,СВЦЭМ!$A$39:$A$782,$A131,СВЦЭМ!$B$39:$B$782,R$119)+'СЕТ СН'!$I$11+СВЦЭМ!$D$10+'СЕТ СН'!$I$5-'СЕТ СН'!$I$21</f>
        <v>5627.1843615300004</v>
      </c>
      <c r="S131" s="36">
        <f>SUMIFS(СВЦЭМ!$D$39:$D$782,СВЦЭМ!$A$39:$A$782,$A131,СВЦЭМ!$B$39:$B$782,S$119)+'СЕТ СН'!$I$11+СВЦЭМ!$D$10+'СЕТ СН'!$I$5-'СЕТ СН'!$I$21</f>
        <v>5591.6523146500003</v>
      </c>
      <c r="T131" s="36">
        <f>SUMIFS(СВЦЭМ!$D$39:$D$782,СВЦЭМ!$A$39:$A$782,$A131,СВЦЭМ!$B$39:$B$782,T$119)+'СЕТ СН'!$I$11+СВЦЭМ!$D$10+'СЕТ СН'!$I$5-'СЕТ СН'!$I$21</f>
        <v>5548.2123095500001</v>
      </c>
      <c r="U131" s="36">
        <f>SUMIFS(СВЦЭМ!$D$39:$D$782,СВЦЭМ!$A$39:$A$782,$A131,СВЦЭМ!$B$39:$B$782,U$119)+'СЕТ СН'!$I$11+СВЦЭМ!$D$10+'СЕТ СН'!$I$5-'СЕТ СН'!$I$21</f>
        <v>5560.0233952200006</v>
      </c>
      <c r="V131" s="36">
        <f>SUMIFS(СВЦЭМ!$D$39:$D$782,СВЦЭМ!$A$39:$A$782,$A131,СВЦЭМ!$B$39:$B$782,V$119)+'СЕТ СН'!$I$11+СВЦЭМ!$D$10+'СЕТ СН'!$I$5-'СЕТ СН'!$I$21</f>
        <v>5578.6684560900003</v>
      </c>
      <c r="W131" s="36">
        <f>SUMIFS(СВЦЭМ!$D$39:$D$782,СВЦЭМ!$A$39:$A$782,$A131,СВЦЭМ!$B$39:$B$782,W$119)+'СЕТ СН'!$I$11+СВЦЭМ!$D$10+'СЕТ СН'!$I$5-'СЕТ СН'!$I$21</f>
        <v>5592.3442551600001</v>
      </c>
      <c r="X131" s="36">
        <f>SUMIFS(СВЦЭМ!$D$39:$D$782,СВЦЭМ!$A$39:$A$782,$A131,СВЦЭМ!$B$39:$B$782,X$119)+'СЕТ СН'!$I$11+СВЦЭМ!$D$10+'СЕТ СН'!$I$5-'СЕТ СН'!$I$21</f>
        <v>5618.09025423</v>
      </c>
      <c r="Y131" s="36">
        <f>SUMIFS(СВЦЭМ!$D$39:$D$782,СВЦЭМ!$A$39:$A$782,$A131,СВЦЭМ!$B$39:$B$782,Y$119)+'СЕТ СН'!$I$11+СВЦЭМ!$D$10+'СЕТ СН'!$I$5-'СЕТ СН'!$I$21</f>
        <v>5624.9173708600001</v>
      </c>
    </row>
    <row r="132" spans="1:25" ht="15.75" x14ac:dyDescent="0.2">
      <c r="A132" s="35">
        <f t="shared" si="3"/>
        <v>45304</v>
      </c>
      <c r="B132" s="36">
        <f>SUMIFS(СВЦЭМ!$D$39:$D$782,СВЦЭМ!$A$39:$A$782,$A132,СВЦЭМ!$B$39:$B$782,B$119)+'СЕТ СН'!$I$11+СВЦЭМ!$D$10+'СЕТ СН'!$I$5-'СЕТ СН'!$I$21</f>
        <v>5492.9527472700001</v>
      </c>
      <c r="C132" s="36">
        <f>SUMIFS(СВЦЭМ!$D$39:$D$782,СВЦЭМ!$A$39:$A$782,$A132,СВЦЭМ!$B$39:$B$782,C$119)+'СЕТ СН'!$I$11+СВЦЭМ!$D$10+'СЕТ СН'!$I$5-'СЕТ СН'!$I$21</f>
        <v>5463.2712338199999</v>
      </c>
      <c r="D132" s="36">
        <f>SUMIFS(СВЦЭМ!$D$39:$D$782,СВЦЭМ!$A$39:$A$782,$A132,СВЦЭМ!$B$39:$B$782,D$119)+'СЕТ СН'!$I$11+СВЦЭМ!$D$10+'СЕТ СН'!$I$5-'СЕТ СН'!$I$21</f>
        <v>5486.5958785399998</v>
      </c>
      <c r="E132" s="36">
        <f>SUMIFS(СВЦЭМ!$D$39:$D$782,СВЦЭМ!$A$39:$A$782,$A132,СВЦЭМ!$B$39:$B$782,E$119)+'СЕТ СН'!$I$11+СВЦЭМ!$D$10+'СЕТ СН'!$I$5-'СЕТ СН'!$I$21</f>
        <v>5498.0663240900003</v>
      </c>
      <c r="F132" s="36">
        <f>SUMIFS(СВЦЭМ!$D$39:$D$782,СВЦЭМ!$A$39:$A$782,$A132,СВЦЭМ!$B$39:$B$782,F$119)+'СЕТ СН'!$I$11+СВЦЭМ!$D$10+'СЕТ СН'!$I$5-'СЕТ СН'!$I$21</f>
        <v>5504.3053729800004</v>
      </c>
      <c r="G132" s="36">
        <f>SUMIFS(СВЦЭМ!$D$39:$D$782,СВЦЭМ!$A$39:$A$782,$A132,СВЦЭМ!$B$39:$B$782,G$119)+'СЕТ СН'!$I$11+СВЦЭМ!$D$10+'СЕТ СН'!$I$5-'СЕТ СН'!$I$21</f>
        <v>5494.8399974700005</v>
      </c>
      <c r="H132" s="36">
        <f>SUMIFS(СВЦЭМ!$D$39:$D$782,СВЦЭМ!$A$39:$A$782,$A132,СВЦЭМ!$B$39:$B$782,H$119)+'СЕТ СН'!$I$11+СВЦЭМ!$D$10+'СЕТ СН'!$I$5-'СЕТ СН'!$I$21</f>
        <v>5484.4942525599999</v>
      </c>
      <c r="I132" s="36">
        <f>SUMIFS(СВЦЭМ!$D$39:$D$782,СВЦЭМ!$A$39:$A$782,$A132,СВЦЭМ!$B$39:$B$782,I$119)+'СЕТ СН'!$I$11+СВЦЭМ!$D$10+'СЕТ СН'!$I$5-'СЕТ СН'!$I$21</f>
        <v>5494.7601259399999</v>
      </c>
      <c r="J132" s="36">
        <f>SUMIFS(СВЦЭМ!$D$39:$D$782,СВЦЭМ!$A$39:$A$782,$A132,СВЦЭМ!$B$39:$B$782,J$119)+'СЕТ СН'!$I$11+СВЦЭМ!$D$10+'СЕТ СН'!$I$5-'СЕТ СН'!$I$21</f>
        <v>5455.6468468700004</v>
      </c>
      <c r="K132" s="36">
        <f>SUMIFS(СВЦЭМ!$D$39:$D$782,СВЦЭМ!$A$39:$A$782,$A132,СВЦЭМ!$B$39:$B$782,K$119)+'СЕТ СН'!$I$11+СВЦЭМ!$D$10+'СЕТ СН'!$I$5-'СЕТ СН'!$I$21</f>
        <v>5429.6933817700001</v>
      </c>
      <c r="L132" s="36">
        <f>SUMIFS(СВЦЭМ!$D$39:$D$782,СВЦЭМ!$A$39:$A$782,$A132,СВЦЭМ!$B$39:$B$782,L$119)+'СЕТ СН'!$I$11+СВЦЭМ!$D$10+'СЕТ СН'!$I$5-'СЕТ СН'!$I$21</f>
        <v>5375.67800592</v>
      </c>
      <c r="M132" s="36">
        <f>SUMIFS(СВЦЭМ!$D$39:$D$782,СВЦЭМ!$A$39:$A$782,$A132,СВЦЭМ!$B$39:$B$782,M$119)+'СЕТ СН'!$I$11+СВЦЭМ!$D$10+'СЕТ СН'!$I$5-'СЕТ СН'!$I$21</f>
        <v>5364.4021503399999</v>
      </c>
      <c r="N132" s="36">
        <f>SUMIFS(СВЦЭМ!$D$39:$D$782,СВЦЭМ!$A$39:$A$782,$A132,СВЦЭМ!$B$39:$B$782,N$119)+'СЕТ СН'!$I$11+СВЦЭМ!$D$10+'СЕТ СН'!$I$5-'СЕТ СН'!$I$21</f>
        <v>5371.9285663600003</v>
      </c>
      <c r="O132" s="36">
        <f>SUMIFS(СВЦЭМ!$D$39:$D$782,СВЦЭМ!$A$39:$A$782,$A132,СВЦЭМ!$B$39:$B$782,O$119)+'СЕТ СН'!$I$11+СВЦЭМ!$D$10+'СЕТ СН'!$I$5-'СЕТ СН'!$I$21</f>
        <v>5386.8178018899998</v>
      </c>
      <c r="P132" s="36">
        <f>SUMIFS(СВЦЭМ!$D$39:$D$782,СВЦЭМ!$A$39:$A$782,$A132,СВЦЭМ!$B$39:$B$782,P$119)+'СЕТ СН'!$I$11+СВЦЭМ!$D$10+'СЕТ СН'!$I$5-'СЕТ СН'!$I$21</f>
        <v>5404.9506872300008</v>
      </c>
      <c r="Q132" s="36">
        <f>SUMIFS(СВЦЭМ!$D$39:$D$782,СВЦЭМ!$A$39:$A$782,$A132,СВЦЭМ!$B$39:$B$782,Q$119)+'СЕТ СН'!$I$11+СВЦЭМ!$D$10+'СЕТ СН'!$I$5-'СЕТ СН'!$I$21</f>
        <v>5416.4040707000004</v>
      </c>
      <c r="R132" s="36">
        <f>SUMIFS(СВЦЭМ!$D$39:$D$782,СВЦЭМ!$A$39:$A$782,$A132,СВЦЭМ!$B$39:$B$782,R$119)+'СЕТ СН'!$I$11+СВЦЭМ!$D$10+'СЕТ СН'!$I$5-'СЕТ СН'!$I$21</f>
        <v>5400.5935275900001</v>
      </c>
      <c r="S132" s="36">
        <f>SUMIFS(СВЦЭМ!$D$39:$D$782,СВЦЭМ!$A$39:$A$782,$A132,СВЦЭМ!$B$39:$B$782,S$119)+'СЕТ СН'!$I$11+СВЦЭМ!$D$10+'СЕТ СН'!$I$5-'СЕТ СН'!$I$21</f>
        <v>5379.6634859000005</v>
      </c>
      <c r="T132" s="36">
        <f>SUMIFS(СВЦЭМ!$D$39:$D$782,СВЦЭМ!$A$39:$A$782,$A132,СВЦЭМ!$B$39:$B$782,T$119)+'СЕТ СН'!$I$11+СВЦЭМ!$D$10+'СЕТ СН'!$I$5-'СЕТ СН'!$I$21</f>
        <v>5341.8996113000003</v>
      </c>
      <c r="U132" s="36">
        <f>SUMIFS(СВЦЭМ!$D$39:$D$782,СВЦЭМ!$A$39:$A$782,$A132,СВЦЭМ!$B$39:$B$782,U$119)+'СЕТ СН'!$I$11+СВЦЭМ!$D$10+'СЕТ СН'!$I$5-'СЕТ СН'!$I$21</f>
        <v>5341.4010951400005</v>
      </c>
      <c r="V132" s="36">
        <f>SUMIFS(СВЦЭМ!$D$39:$D$782,СВЦЭМ!$A$39:$A$782,$A132,СВЦЭМ!$B$39:$B$782,V$119)+'СЕТ СН'!$I$11+СВЦЭМ!$D$10+'СЕТ СН'!$I$5-'СЕТ СН'!$I$21</f>
        <v>5364.5388419700002</v>
      </c>
      <c r="W132" s="36">
        <f>SUMIFS(СВЦЭМ!$D$39:$D$782,СВЦЭМ!$A$39:$A$782,$A132,СВЦЭМ!$B$39:$B$782,W$119)+'СЕТ СН'!$I$11+СВЦЭМ!$D$10+'СЕТ СН'!$I$5-'СЕТ СН'!$I$21</f>
        <v>5373.6438991100003</v>
      </c>
      <c r="X132" s="36">
        <f>SUMIFS(СВЦЭМ!$D$39:$D$782,СВЦЭМ!$A$39:$A$782,$A132,СВЦЭМ!$B$39:$B$782,X$119)+'СЕТ СН'!$I$11+СВЦЭМ!$D$10+'СЕТ СН'!$I$5-'СЕТ СН'!$I$21</f>
        <v>5396.8421233300005</v>
      </c>
      <c r="Y132" s="36">
        <f>SUMIFS(СВЦЭМ!$D$39:$D$782,СВЦЭМ!$A$39:$A$782,$A132,СВЦЭМ!$B$39:$B$782,Y$119)+'СЕТ СН'!$I$11+СВЦЭМ!$D$10+'СЕТ СН'!$I$5-'СЕТ СН'!$I$21</f>
        <v>5424.6377357600004</v>
      </c>
    </row>
    <row r="133" spans="1:25" ht="15.75" x14ac:dyDescent="0.2">
      <c r="A133" s="35">
        <f t="shared" si="3"/>
        <v>45305</v>
      </c>
      <c r="B133" s="36">
        <f>SUMIFS(СВЦЭМ!$D$39:$D$782,СВЦЭМ!$A$39:$A$782,$A133,СВЦЭМ!$B$39:$B$782,B$119)+'СЕТ СН'!$I$11+СВЦЭМ!$D$10+'СЕТ СН'!$I$5-'СЕТ СН'!$I$21</f>
        <v>5561.2820768399997</v>
      </c>
      <c r="C133" s="36">
        <f>SUMIFS(СВЦЭМ!$D$39:$D$782,СВЦЭМ!$A$39:$A$782,$A133,СВЦЭМ!$B$39:$B$782,C$119)+'СЕТ СН'!$I$11+СВЦЭМ!$D$10+'СЕТ СН'!$I$5-'СЕТ СН'!$I$21</f>
        <v>5580.9907604800001</v>
      </c>
      <c r="D133" s="36">
        <f>SUMIFS(СВЦЭМ!$D$39:$D$782,СВЦЭМ!$A$39:$A$782,$A133,СВЦЭМ!$B$39:$B$782,D$119)+'СЕТ СН'!$I$11+СВЦЭМ!$D$10+'СЕТ СН'!$I$5-'СЕТ СН'!$I$21</f>
        <v>5595.4358267100006</v>
      </c>
      <c r="E133" s="36">
        <f>SUMIFS(СВЦЭМ!$D$39:$D$782,СВЦЭМ!$A$39:$A$782,$A133,СВЦЭМ!$B$39:$B$782,E$119)+'СЕТ СН'!$I$11+СВЦЭМ!$D$10+'СЕТ СН'!$I$5-'СЕТ СН'!$I$21</f>
        <v>5610.7619722400004</v>
      </c>
      <c r="F133" s="36">
        <f>SUMIFS(СВЦЭМ!$D$39:$D$782,СВЦЭМ!$A$39:$A$782,$A133,СВЦЭМ!$B$39:$B$782,F$119)+'СЕТ СН'!$I$11+СВЦЭМ!$D$10+'СЕТ СН'!$I$5-'СЕТ СН'!$I$21</f>
        <v>5617.0970657300004</v>
      </c>
      <c r="G133" s="36">
        <f>SUMIFS(СВЦЭМ!$D$39:$D$782,СВЦЭМ!$A$39:$A$782,$A133,СВЦЭМ!$B$39:$B$782,G$119)+'СЕТ СН'!$I$11+СВЦЭМ!$D$10+'СЕТ СН'!$I$5-'СЕТ СН'!$I$21</f>
        <v>5605.8728004300001</v>
      </c>
      <c r="H133" s="36">
        <f>SUMIFS(СВЦЭМ!$D$39:$D$782,СВЦЭМ!$A$39:$A$782,$A133,СВЦЭМ!$B$39:$B$782,H$119)+'СЕТ СН'!$I$11+СВЦЭМ!$D$10+'СЕТ СН'!$I$5-'СЕТ СН'!$I$21</f>
        <v>5584.9129311100005</v>
      </c>
      <c r="I133" s="36">
        <f>SUMIFS(СВЦЭМ!$D$39:$D$782,СВЦЭМ!$A$39:$A$782,$A133,СВЦЭМ!$B$39:$B$782,I$119)+'СЕТ СН'!$I$11+СВЦЭМ!$D$10+'СЕТ СН'!$I$5-'СЕТ СН'!$I$21</f>
        <v>5574.5767216100003</v>
      </c>
      <c r="J133" s="36">
        <f>SUMIFS(СВЦЭМ!$D$39:$D$782,СВЦЭМ!$A$39:$A$782,$A133,СВЦЭМ!$B$39:$B$782,J$119)+'СЕТ СН'!$I$11+СВЦЭМ!$D$10+'СЕТ СН'!$I$5-'СЕТ СН'!$I$21</f>
        <v>5555.6676020600007</v>
      </c>
      <c r="K133" s="36">
        <f>SUMIFS(СВЦЭМ!$D$39:$D$782,СВЦЭМ!$A$39:$A$782,$A133,СВЦЭМ!$B$39:$B$782,K$119)+'СЕТ СН'!$I$11+СВЦЭМ!$D$10+'СЕТ СН'!$I$5-'СЕТ СН'!$I$21</f>
        <v>5514.5515145600002</v>
      </c>
      <c r="L133" s="36">
        <f>SUMIFS(СВЦЭМ!$D$39:$D$782,СВЦЭМ!$A$39:$A$782,$A133,СВЦЭМ!$B$39:$B$782,L$119)+'СЕТ СН'!$I$11+СВЦЭМ!$D$10+'СЕТ СН'!$I$5-'СЕТ СН'!$I$21</f>
        <v>5479.9055629600007</v>
      </c>
      <c r="M133" s="36">
        <f>SUMIFS(СВЦЭМ!$D$39:$D$782,СВЦЭМ!$A$39:$A$782,$A133,СВЦЭМ!$B$39:$B$782,M$119)+'СЕТ СН'!$I$11+СВЦЭМ!$D$10+'СЕТ СН'!$I$5-'СЕТ СН'!$I$21</f>
        <v>5469.5692714300003</v>
      </c>
      <c r="N133" s="36">
        <f>SUMIFS(СВЦЭМ!$D$39:$D$782,СВЦЭМ!$A$39:$A$782,$A133,СВЦЭМ!$B$39:$B$782,N$119)+'СЕТ СН'!$I$11+СВЦЭМ!$D$10+'СЕТ СН'!$I$5-'СЕТ СН'!$I$21</f>
        <v>5467.5985719500004</v>
      </c>
      <c r="O133" s="36">
        <f>SUMIFS(СВЦЭМ!$D$39:$D$782,СВЦЭМ!$A$39:$A$782,$A133,СВЦЭМ!$B$39:$B$782,O$119)+'СЕТ СН'!$I$11+СВЦЭМ!$D$10+'СЕТ СН'!$I$5-'СЕТ СН'!$I$21</f>
        <v>5487.3908291799999</v>
      </c>
      <c r="P133" s="36">
        <f>SUMIFS(СВЦЭМ!$D$39:$D$782,СВЦЭМ!$A$39:$A$782,$A133,СВЦЭМ!$B$39:$B$782,P$119)+'СЕТ СН'!$I$11+СВЦЭМ!$D$10+'СЕТ СН'!$I$5-'СЕТ СН'!$I$21</f>
        <v>5504.1718012700003</v>
      </c>
      <c r="Q133" s="36">
        <f>SUMIFS(СВЦЭМ!$D$39:$D$782,СВЦЭМ!$A$39:$A$782,$A133,СВЦЭМ!$B$39:$B$782,Q$119)+'СЕТ СН'!$I$11+СВЦЭМ!$D$10+'СЕТ СН'!$I$5-'СЕТ СН'!$I$21</f>
        <v>5499.9093243100006</v>
      </c>
      <c r="R133" s="36">
        <f>SUMIFS(СВЦЭМ!$D$39:$D$782,СВЦЭМ!$A$39:$A$782,$A133,СВЦЭМ!$B$39:$B$782,R$119)+'СЕТ СН'!$I$11+СВЦЭМ!$D$10+'СЕТ СН'!$I$5-'СЕТ СН'!$I$21</f>
        <v>5492.7542236400004</v>
      </c>
      <c r="S133" s="36">
        <f>SUMIFS(СВЦЭМ!$D$39:$D$782,СВЦЭМ!$A$39:$A$782,$A133,СВЦЭМ!$B$39:$B$782,S$119)+'СЕТ СН'!$I$11+СВЦЭМ!$D$10+'СЕТ СН'!$I$5-'СЕТ СН'!$I$21</f>
        <v>5459.2132388800001</v>
      </c>
      <c r="T133" s="36">
        <f>SUMIFS(СВЦЭМ!$D$39:$D$782,СВЦЭМ!$A$39:$A$782,$A133,СВЦЭМ!$B$39:$B$782,T$119)+'СЕТ СН'!$I$11+СВЦЭМ!$D$10+'СЕТ СН'!$I$5-'СЕТ СН'!$I$21</f>
        <v>5420.9407891400006</v>
      </c>
      <c r="U133" s="36">
        <f>SUMIFS(СВЦЭМ!$D$39:$D$782,СВЦЭМ!$A$39:$A$782,$A133,СВЦЭМ!$B$39:$B$782,U$119)+'СЕТ СН'!$I$11+СВЦЭМ!$D$10+'СЕТ СН'!$I$5-'СЕТ СН'!$I$21</f>
        <v>5436.1357521500004</v>
      </c>
      <c r="V133" s="36">
        <f>SUMIFS(СВЦЭМ!$D$39:$D$782,СВЦЭМ!$A$39:$A$782,$A133,СВЦЭМ!$B$39:$B$782,V$119)+'СЕТ СН'!$I$11+СВЦЭМ!$D$10+'СЕТ СН'!$I$5-'СЕТ СН'!$I$21</f>
        <v>5451.5704834900007</v>
      </c>
      <c r="W133" s="36">
        <f>SUMIFS(СВЦЭМ!$D$39:$D$782,СВЦЭМ!$A$39:$A$782,$A133,СВЦЭМ!$B$39:$B$782,W$119)+'СЕТ СН'!$I$11+СВЦЭМ!$D$10+'СЕТ СН'!$I$5-'СЕТ СН'!$I$21</f>
        <v>5477.0840395000005</v>
      </c>
      <c r="X133" s="36">
        <f>SUMIFS(СВЦЭМ!$D$39:$D$782,СВЦЭМ!$A$39:$A$782,$A133,СВЦЭМ!$B$39:$B$782,X$119)+'СЕТ СН'!$I$11+СВЦЭМ!$D$10+'СЕТ СН'!$I$5-'СЕТ СН'!$I$21</f>
        <v>5509.2547175</v>
      </c>
      <c r="Y133" s="36">
        <f>SUMIFS(СВЦЭМ!$D$39:$D$782,СВЦЭМ!$A$39:$A$782,$A133,СВЦЭМ!$B$39:$B$782,Y$119)+'СЕТ СН'!$I$11+СВЦЭМ!$D$10+'СЕТ СН'!$I$5-'СЕТ СН'!$I$21</f>
        <v>5530.5417754099999</v>
      </c>
    </row>
    <row r="134" spans="1:25" ht="15.75" x14ac:dyDescent="0.2">
      <c r="A134" s="35">
        <f t="shared" si="3"/>
        <v>45306</v>
      </c>
      <c r="B134" s="36">
        <f>SUMIFS(СВЦЭМ!$D$39:$D$782,СВЦЭМ!$A$39:$A$782,$A134,СВЦЭМ!$B$39:$B$782,B$119)+'СЕТ СН'!$I$11+СВЦЭМ!$D$10+'СЕТ СН'!$I$5-'СЕТ СН'!$I$21</f>
        <v>5532.5272705400002</v>
      </c>
      <c r="C134" s="36">
        <f>SUMIFS(СВЦЭМ!$D$39:$D$782,СВЦЭМ!$A$39:$A$782,$A134,СВЦЭМ!$B$39:$B$782,C$119)+'СЕТ СН'!$I$11+СВЦЭМ!$D$10+'СЕТ СН'!$I$5-'СЕТ СН'!$I$21</f>
        <v>5574.1310832700001</v>
      </c>
      <c r="D134" s="36">
        <f>SUMIFS(СВЦЭМ!$D$39:$D$782,СВЦЭМ!$A$39:$A$782,$A134,СВЦЭМ!$B$39:$B$782,D$119)+'СЕТ СН'!$I$11+СВЦЭМ!$D$10+'СЕТ СН'!$I$5-'СЕТ СН'!$I$21</f>
        <v>5589.0608184900002</v>
      </c>
      <c r="E134" s="36">
        <f>SUMIFS(СВЦЭМ!$D$39:$D$782,СВЦЭМ!$A$39:$A$782,$A134,СВЦЭМ!$B$39:$B$782,E$119)+'СЕТ СН'!$I$11+СВЦЭМ!$D$10+'СЕТ СН'!$I$5-'СЕТ СН'!$I$21</f>
        <v>5610.5537457500004</v>
      </c>
      <c r="F134" s="36">
        <f>SUMIFS(СВЦЭМ!$D$39:$D$782,СВЦЭМ!$A$39:$A$782,$A134,СВЦЭМ!$B$39:$B$782,F$119)+'СЕТ СН'!$I$11+СВЦЭМ!$D$10+'СЕТ СН'!$I$5-'СЕТ СН'!$I$21</f>
        <v>5611.6142716800005</v>
      </c>
      <c r="G134" s="36">
        <f>SUMIFS(СВЦЭМ!$D$39:$D$782,СВЦЭМ!$A$39:$A$782,$A134,СВЦЭМ!$B$39:$B$782,G$119)+'СЕТ СН'!$I$11+СВЦЭМ!$D$10+'СЕТ СН'!$I$5-'СЕТ СН'!$I$21</f>
        <v>5584.87130368</v>
      </c>
      <c r="H134" s="36">
        <f>SUMIFS(СВЦЭМ!$D$39:$D$782,СВЦЭМ!$A$39:$A$782,$A134,СВЦЭМ!$B$39:$B$782,H$119)+'СЕТ СН'!$I$11+СВЦЭМ!$D$10+'СЕТ СН'!$I$5-'СЕТ СН'!$I$21</f>
        <v>5558.8516761700002</v>
      </c>
      <c r="I134" s="36">
        <f>SUMIFS(СВЦЭМ!$D$39:$D$782,СВЦЭМ!$A$39:$A$782,$A134,СВЦЭМ!$B$39:$B$782,I$119)+'СЕТ СН'!$I$11+СВЦЭМ!$D$10+'СЕТ СН'!$I$5-'СЕТ СН'!$I$21</f>
        <v>5522.6577691399998</v>
      </c>
      <c r="J134" s="36">
        <f>SUMIFS(СВЦЭМ!$D$39:$D$782,СВЦЭМ!$A$39:$A$782,$A134,СВЦЭМ!$B$39:$B$782,J$119)+'СЕТ СН'!$I$11+СВЦЭМ!$D$10+'СЕТ СН'!$I$5-'СЕТ СН'!$I$21</f>
        <v>5481.9190034700005</v>
      </c>
      <c r="K134" s="36">
        <f>SUMIFS(СВЦЭМ!$D$39:$D$782,СВЦЭМ!$A$39:$A$782,$A134,СВЦЭМ!$B$39:$B$782,K$119)+'СЕТ СН'!$I$11+СВЦЭМ!$D$10+'СЕТ СН'!$I$5-'СЕТ СН'!$I$21</f>
        <v>5451.3543395699999</v>
      </c>
      <c r="L134" s="36">
        <f>SUMIFS(СВЦЭМ!$D$39:$D$782,СВЦЭМ!$A$39:$A$782,$A134,СВЦЭМ!$B$39:$B$782,L$119)+'СЕТ СН'!$I$11+СВЦЭМ!$D$10+'СЕТ СН'!$I$5-'СЕТ СН'!$I$21</f>
        <v>5429.8322734900003</v>
      </c>
      <c r="M134" s="36">
        <f>SUMIFS(СВЦЭМ!$D$39:$D$782,СВЦЭМ!$A$39:$A$782,$A134,СВЦЭМ!$B$39:$B$782,M$119)+'СЕТ СН'!$I$11+СВЦЭМ!$D$10+'СЕТ СН'!$I$5-'СЕТ СН'!$I$21</f>
        <v>5442.0315937400001</v>
      </c>
      <c r="N134" s="36">
        <f>SUMIFS(СВЦЭМ!$D$39:$D$782,СВЦЭМ!$A$39:$A$782,$A134,СВЦЭМ!$B$39:$B$782,N$119)+'СЕТ СН'!$I$11+СВЦЭМ!$D$10+'СЕТ СН'!$I$5-'СЕТ СН'!$I$21</f>
        <v>5475.0336260399999</v>
      </c>
      <c r="O134" s="36">
        <f>SUMIFS(СВЦЭМ!$D$39:$D$782,СВЦЭМ!$A$39:$A$782,$A134,СВЦЭМ!$B$39:$B$782,O$119)+'СЕТ СН'!$I$11+СВЦЭМ!$D$10+'СЕТ СН'!$I$5-'СЕТ СН'!$I$21</f>
        <v>5484.9292766899998</v>
      </c>
      <c r="P134" s="36">
        <f>SUMIFS(СВЦЭМ!$D$39:$D$782,СВЦЭМ!$A$39:$A$782,$A134,СВЦЭМ!$B$39:$B$782,P$119)+'СЕТ СН'!$I$11+СВЦЭМ!$D$10+'СЕТ СН'!$I$5-'СЕТ СН'!$I$21</f>
        <v>5507.0853957899999</v>
      </c>
      <c r="Q134" s="36">
        <f>SUMIFS(СВЦЭМ!$D$39:$D$782,СВЦЭМ!$A$39:$A$782,$A134,СВЦЭМ!$B$39:$B$782,Q$119)+'СЕТ СН'!$I$11+СВЦЭМ!$D$10+'СЕТ СН'!$I$5-'СЕТ СН'!$I$21</f>
        <v>5514.6924278799997</v>
      </c>
      <c r="R134" s="36">
        <f>SUMIFS(СВЦЭМ!$D$39:$D$782,СВЦЭМ!$A$39:$A$782,$A134,СВЦЭМ!$B$39:$B$782,R$119)+'СЕТ СН'!$I$11+СВЦЭМ!$D$10+'СЕТ СН'!$I$5-'СЕТ СН'!$I$21</f>
        <v>5533.6151870800004</v>
      </c>
      <c r="S134" s="36">
        <f>SUMIFS(СВЦЭМ!$D$39:$D$782,СВЦЭМ!$A$39:$A$782,$A134,СВЦЭМ!$B$39:$B$782,S$119)+'СЕТ СН'!$I$11+СВЦЭМ!$D$10+'СЕТ СН'!$I$5-'СЕТ СН'!$I$21</f>
        <v>5501.7981731</v>
      </c>
      <c r="T134" s="36">
        <f>SUMIFS(СВЦЭМ!$D$39:$D$782,СВЦЭМ!$A$39:$A$782,$A134,СВЦЭМ!$B$39:$B$782,T$119)+'СЕТ СН'!$I$11+СВЦЭМ!$D$10+'СЕТ СН'!$I$5-'СЕТ СН'!$I$21</f>
        <v>5462.4234800300001</v>
      </c>
      <c r="U134" s="36">
        <f>SUMIFS(СВЦЭМ!$D$39:$D$782,СВЦЭМ!$A$39:$A$782,$A134,СВЦЭМ!$B$39:$B$782,U$119)+'СЕТ СН'!$I$11+СВЦЭМ!$D$10+'СЕТ СН'!$I$5-'СЕТ СН'!$I$21</f>
        <v>5474.9584923399998</v>
      </c>
      <c r="V134" s="36">
        <f>SUMIFS(СВЦЭМ!$D$39:$D$782,СВЦЭМ!$A$39:$A$782,$A134,СВЦЭМ!$B$39:$B$782,V$119)+'СЕТ СН'!$I$11+СВЦЭМ!$D$10+'СЕТ СН'!$I$5-'СЕТ СН'!$I$21</f>
        <v>5496.9853860700005</v>
      </c>
      <c r="W134" s="36">
        <f>SUMIFS(СВЦЭМ!$D$39:$D$782,СВЦЭМ!$A$39:$A$782,$A134,СВЦЭМ!$B$39:$B$782,W$119)+'СЕТ СН'!$I$11+СВЦЭМ!$D$10+'СЕТ СН'!$I$5-'СЕТ СН'!$I$21</f>
        <v>5504.4914115400006</v>
      </c>
      <c r="X134" s="36">
        <f>SUMIFS(СВЦЭМ!$D$39:$D$782,СВЦЭМ!$A$39:$A$782,$A134,СВЦЭМ!$B$39:$B$782,X$119)+'СЕТ СН'!$I$11+СВЦЭМ!$D$10+'СЕТ СН'!$I$5-'СЕТ СН'!$I$21</f>
        <v>5500.2970868600005</v>
      </c>
      <c r="Y134" s="36">
        <f>SUMIFS(СВЦЭМ!$D$39:$D$782,СВЦЭМ!$A$39:$A$782,$A134,СВЦЭМ!$B$39:$B$782,Y$119)+'СЕТ СН'!$I$11+СВЦЭМ!$D$10+'СЕТ СН'!$I$5-'СЕТ СН'!$I$21</f>
        <v>5525.1849325000003</v>
      </c>
    </row>
    <row r="135" spans="1:25" ht="15.75" x14ac:dyDescent="0.2">
      <c r="A135" s="35">
        <f t="shared" si="3"/>
        <v>45307</v>
      </c>
      <c r="B135" s="36">
        <f>SUMIFS(СВЦЭМ!$D$39:$D$782,СВЦЭМ!$A$39:$A$782,$A135,СВЦЭМ!$B$39:$B$782,B$119)+'СЕТ СН'!$I$11+СВЦЭМ!$D$10+'СЕТ СН'!$I$5-'СЕТ СН'!$I$21</f>
        <v>5599.2282245100005</v>
      </c>
      <c r="C135" s="36">
        <f>SUMIFS(СВЦЭМ!$D$39:$D$782,СВЦЭМ!$A$39:$A$782,$A135,СВЦЭМ!$B$39:$B$782,C$119)+'СЕТ СН'!$I$11+СВЦЭМ!$D$10+'СЕТ СН'!$I$5-'СЕТ СН'!$I$21</f>
        <v>5636.5566292500007</v>
      </c>
      <c r="D135" s="36">
        <f>SUMIFS(СВЦЭМ!$D$39:$D$782,СВЦЭМ!$A$39:$A$782,$A135,СВЦЭМ!$B$39:$B$782,D$119)+'СЕТ СН'!$I$11+СВЦЭМ!$D$10+'СЕТ СН'!$I$5-'СЕТ СН'!$I$21</f>
        <v>5657.3279483599999</v>
      </c>
      <c r="E135" s="36">
        <f>SUMIFS(СВЦЭМ!$D$39:$D$782,СВЦЭМ!$A$39:$A$782,$A135,СВЦЭМ!$B$39:$B$782,E$119)+'СЕТ СН'!$I$11+СВЦЭМ!$D$10+'СЕТ СН'!$I$5-'СЕТ СН'!$I$21</f>
        <v>5667.73387473</v>
      </c>
      <c r="F135" s="36">
        <f>SUMIFS(СВЦЭМ!$D$39:$D$782,СВЦЭМ!$A$39:$A$782,$A135,СВЦЭМ!$B$39:$B$782,F$119)+'СЕТ СН'!$I$11+СВЦЭМ!$D$10+'СЕТ СН'!$I$5-'СЕТ СН'!$I$21</f>
        <v>5667.7969145200004</v>
      </c>
      <c r="G135" s="36">
        <f>SUMIFS(СВЦЭМ!$D$39:$D$782,СВЦЭМ!$A$39:$A$782,$A135,СВЦЭМ!$B$39:$B$782,G$119)+'СЕТ СН'!$I$11+СВЦЭМ!$D$10+'СЕТ СН'!$I$5-'СЕТ СН'!$I$21</f>
        <v>5652.1948518099998</v>
      </c>
      <c r="H135" s="36">
        <f>SUMIFS(СВЦЭМ!$D$39:$D$782,СВЦЭМ!$A$39:$A$782,$A135,СВЦЭМ!$B$39:$B$782,H$119)+'СЕТ СН'!$I$11+СВЦЭМ!$D$10+'СЕТ СН'!$I$5-'СЕТ СН'!$I$21</f>
        <v>5587.1190990900004</v>
      </c>
      <c r="I135" s="36">
        <f>SUMIFS(СВЦЭМ!$D$39:$D$782,СВЦЭМ!$A$39:$A$782,$A135,СВЦЭМ!$B$39:$B$782,I$119)+'СЕТ СН'!$I$11+СВЦЭМ!$D$10+'СЕТ СН'!$I$5-'СЕТ СН'!$I$21</f>
        <v>5545.4905810500004</v>
      </c>
      <c r="J135" s="36">
        <f>SUMIFS(СВЦЭМ!$D$39:$D$782,СВЦЭМ!$A$39:$A$782,$A135,СВЦЭМ!$B$39:$B$782,J$119)+'СЕТ СН'!$I$11+СВЦЭМ!$D$10+'СЕТ СН'!$I$5-'СЕТ СН'!$I$21</f>
        <v>5504.0851242700001</v>
      </c>
      <c r="K135" s="36">
        <f>SUMIFS(СВЦЭМ!$D$39:$D$782,СВЦЭМ!$A$39:$A$782,$A135,СВЦЭМ!$B$39:$B$782,K$119)+'СЕТ СН'!$I$11+СВЦЭМ!$D$10+'СЕТ СН'!$I$5-'СЕТ СН'!$I$21</f>
        <v>5474.7273202599999</v>
      </c>
      <c r="L135" s="36">
        <f>SUMIFS(СВЦЭМ!$D$39:$D$782,СВЦЭМ!$A$39:$A$782,$A135,СВЦЭМ!$B$39:$B$782,L$119)+'СЕТ СН'!$I$11+СВЦЭМ!$D$10+'СЕТ СН'!$I$5-'СЕТ СН'!$I$21</f>
        <v>5470.7063273200001</v>
      </c>
      <c r="M135" s="36">
        <f>SUMIFS(СВЦЭМ!$D$39:$D$782,СВЦЭМ!$A$39:$A$782,$A135,СВЦЭМ!$B$39:$B$782,M$119)+'СЕТ СН'!$I$11+СВЦЭМ!$D$10+'СЕТ СН'!$I$5-'СЕТ СН'!$I$21</f>
        <v>5497.6976636199997</v>
      </c>
      <c r="N135" s="36">
        <f>SUMIFS(СВЦЭМ!$D$39:$D$782,СВЦЭМ!$A$39:$A$782,$A135,СВЦЭМ!$B$39:$B$782,N$119)+'СЕТ СН'!$I$11+СВЦЭМ!$D$10+'СЕТ СН'!$I$5-'СЕТ СН'!$I$21</f>
        <v>5516.0666418600003</v>
      </c>
      <c r="O135" s="36">
        <f>SUMIFS(СВЦЭМ!$D$39:$D$782,СВЦЭМ!$A$39:$A$782,$A135,СВЦЭМ!$B$39:$B$782,O$119)+'СЕТ СН'!$I$11+СВЦЭМ!$D$10+'СЕТ СН'!$I$5-'СЕТ СН'!$I$21</f>
        <v>5520.1631354500005</v>
      </c>
      <c r="P135" s="36">
        <f>SUMIFS(СВЦЭМ!$D$39:$D$782,СВЦЭМ!$A$39:$A$782,$A135,СВЦЭМ!$B$39:$B$782,P$119)+'СЕТ СН'!$I$11+СВЦЭМ!$D$10+'СЕТ СН'!$I$5-'СЕТ СН'!$I$21</f>
        <v>5537.7685005000003</v>
      </c>
      <c r="Q135" s="36">
        <f>SUMIFS(СВЦЭМ!$D$39:$D$782,СВЦЭМ!$A$39:$A$782,$A135,СВЦЭМ!$B$39:$B$782,Q$119)+'СЕТ СН'!$I$11+СВЦЭМ!$D$10+'СЕТ СН'!$I$5-'СЕТ СН'!$I$21</f>
        <v>5542.3485726600002</v>
      </c>
      <c r="R135" s="36">
        <f>SUMIFS(СВЦЭМ!$D$39:$D$782,СВЦЭМ!$A$39:$A$782,$A135,СВЦЭМ!$B$39:$B$782,R$119)+'СЕТ СН'!$I$11+СВЦЭМ!$D$10+'СЕТ СН'!$I$5-'СЕТ СН'!$I$21</f>
        <v>5542.22121745</v>
      </c>
      <c r="S135" s="36">
        <f>SUMIFS(СВЦЭМ!$D$39:$D$782,СВЦЭМ!$A$39:$A$782,$A135,СВЦЭМ!$B$39:$B$782,S$119)+'СЕТ СН'!$I$11+СВЦЭМ!$D$10+'СЕТ СН'!$I$5-'СЕТ СН'!$I$21</f>
        <v>5513.1082736300004</v>
      </c>
      <c r="T135" s="36">
        <f>SUMIFS(СВЦЭМ!$D$39:$D$782,СВЦЭМ!$A$39:$A$782,$A135,СВЦЭМ!$B$39:$B$782,T$119)+'СЕТ СН'!$I$11+СВЦЭМ!$D$10+'СЕТ СН'!$I$5-'СЕТ СН'!$I$21</f>
        <v>5467.9702535000006</v>
      </c>
      <c r="U135" s="36">
        <f>SUMIFS(СВЦЭМ!$D$39:$D$782,СВЦЭМ!$A$39:$A$782,$A135,СВЦЭМ!$B$39:$B$782,U$119)+'СЕТ СН'!$I$11+СВЦЭМ!$D$10+'СЕТ СН'!$I$5-'СЕТ СН'!$I$21</f>
        <v>5479.8700649000002</v>
      </c>
      <c r="V135" s="36">
        <f>SUMIFS(СВЦЭМ!$D$39:$D$782,СВЦЭМ!$A$39:$A$782,$A135,СВЦЭМ!$B$39:$B$782,V$119)+'СЕТ СН'!$I$11+СВЦЭМ!$D$10+'СЕТ СН'!$I$5-'СЕТ СН'!$I$21</f>
        <v>5503.0100975800005</v>
      </c>
      <c r="W135" s="36">
        <f>SUMIFS(СВЦЭМ!$D$39:$D$782,СВЦЭМ!$A$39:$A$782,$A135,СВЦЭМ!$B$39:$B$782,W$119)+'СЕТ СН'!$I$11+СВЦЭМ!$D$10+'СЕТ СН'!$I$5-'СЕТ СН'!$I$21</f>
        <v>5510.5515862100001</v>
      </c>
      <c r="X135" s="36">
        <f>SUMIFS(СВЦЭМ!$D$39:$D$782,СВЦЭМ!$A$39:$A$782,$A135,СВЦЭМ!$B$39:$B$782,X$119)+'СЕТ СН'!$I$11+СВЦЭМ!$D$10+'СЕТ СН'!$I$5-'СЕТ СН'!$I$21</f>
        <v>5527.0253421100006</v>
      </c>
      <c r="Y135" s="36">
        <f>SUMIFS(СВЦЭМ!$D$39:$D$782,СВЦЭМ!$A$39:$A$782,$A135,СВЦЭМ!$B$39:$B$782,Y$119)+'СЕТ СН'!$I$11+СВЦЭМ!$D$10+'СЕТ СН'!$I$5-'СЕТ СН'!$I$21</f>
        <v>5551.0173043300001</v>
      </c>
    </row>
    <row r="136" spans="1:25" ht="15.75" x14ac:dyDescent="0.2">
      <c r="A136" s="35">
        <f t="shared" si="3"/>
        <v>45308</v>
      </c>
      <c r="B136" s="36">
        <f>SUMIFS(СВЦЭМ!$D$39:$D$782,СВЦЭМ!$A$39:$A$782,$A136,СВЦЭМ!$B$39:$B$782,B$119)+'СЕТ СН'!$I$11+СВЦЭМ!$D$10+'СЕТ СН'!$I$5-'СЕТ СН'!$I$21</f>
        <v>5507.28742676</v>
      </c>
      <c r="C136" s="36">
        <f>SUMIFS(СВЦЭМ!$D$39:$D$782,СВЦЭМ!$A$39:$A$782,$A136,СВЦЭМ!$B$39:$B$782,C$119)+'СЕТ СН'!$I$11+СВЦЭМ!$D$10+'СЕТ СН'!$I$5-'СЕТ СН'!$I$21</f>
        <v>5550.5623658100003</v>
      </c>
      <c r="D136" s="36">
        <f>SUMIFS(СВЦЭМ!$D$39:$D$782,СВЦЭМ!$A$39:$A$782,$A136,СВЦЭМ!$B$39:$B$782,D$119)+'СЕТ СН'!$I$11+СВЦЭМ!$D$10+'СЕТ СН'!$I$5-'СЕТ СН'!$I$21</f>
        <v>5576.8590704800008</v>
      </c>
      <c r="E136" s="36">
        <f>SUMIFS(СВЦЭМ!$D$39:$D$782,СВЦЭМ!$A$39:$A$782,$A136,СВЦЭМ!$B$39:$B$782,E$119)+'СЕТ СН'!$I$11+СВЦЭМ!$D$10+'СЕТ СН'!$I$5-'СЕТ СН'!$I$21</f>
        <v>5589.5483263400001</v>
      </c>
      <c r="F136" s="36">
        <f>SUMIFS(СВЦЭМ!$D$39:$D$782,СВЦЭМ!$A$39:$A$782,$A136,СВЦЭМ!$B$39:$B$782,F$119)+'СЕТ СН'!$I$11+СВЦЭМ!$D$10+'СЕТ СН'!$I$5-'СЕТ СН'!$I$21</f>
        <v>5578.4607237</v>
      </c>
      <c r="G136" s="36">
        <f>SUMIFS(СВЦЭМ!$D$39:$D$782,СВЦЭМ!$A$39:$A$782,$A136,СВЦЭМ!$B$39:$B$782,G$119)+'СЕТ СН'!$I$11+СВЦЭМ!$D$10+'СЕТ СН'!$I$5-'СЕТ СН'!$I$21</f>
        <v>5553.1304854</v>
      </c>
      <c r="H136" s="36">
        <f>SUMIFS(СВЦЭМ!$D$39:$D$782,СВЦЭМ!$A$39:$A$782,$A136,СВЦЭМ!$B$39:$B$782,H$119)+'СЕТ СН'!$I$11+СВЦЭМ!$D$10+'СЕТ СН'!$I$5-'СЕТ СН'!$I$21</f>
        <v>5503.2088742699998</v>
      </c>
      <c r="I136" s="36">
        <f>SUMIFS(СВЦЭМ!$D$39:$D$782,СВЦЭМ!$A$39:$A$782,$A136,СВЦЭМ!$B$39:$B$782,I$119)+'СЕТ СН'!$I$11+СВЦЭМ!$D$10+'СЕТ СН'!$I$5-'СЕТ СН'!$I$21</f>
        <v>5465.0305646400002</v>
      </c>
      <c r="J136" s="36">
        <f>SUMIFS(СВЦЭМ!$D$39:$D$782,СВЦЭМ!$A$39:$A$782,$A136,СВЦЭМ!$B$39:$B$782,J$119)+'СЕТ СН'!$I$11+СВЦЭМ!$D$10+'СЕТ СН'!$I$5-'СЕТ СН'!$I$21</f>
        <v>5432.8686064800004</v>
      </c>
      <c r="K136" s="36">
        <f>SUMIFS(СВЦЭМ!$D$39:$D$782,СВЦЭМ!$A$39:$A$782,$A136,СВЦЭМ!$B$39:$B$782,K$119)+'СЕТ СН'!$I$11+СВЦЭМ!$D$10+'СЕТ СН'!$I$5-'СЕТ СН'!$I$21</f>
        <v>5414.1452210000007</v>
      </c>
      <c r="L136" s="36">
        <f>SUMIFS(СВЦЭМ!$D$39:$D$782,СВЦЭМ!$A$39:$A$782,$A136,СВЦЭМ!$B$39:$B$782,L$119)+'СЕТ СН'!$I$11+СВЦЭМ!$D$10+'СЕТ СН'!$I$5-'СЕТ СН'!$I$21</f>
        <v>5399.81261301</v>
      </c>
      <c r="M136" s="36">
        <f>SUMIFS(СВЦЭМ!$D$39:$D$782,СВЦЭМ!$A$39:$A$782,$A136,СВЦЭМ!$B$39:$B$782,M$119)+'СЕТ СН'!$I$11+СВЦЭМ!$D$10+'СЕТ СН'!$I$5-'СЕТ СН'!$I$21</f>
        <v>5418.3807974800002</v>
      </c>
      <c r="N136" s="36">
        <f>SUMIFS(СВЦЭМ!$D$39:$D$782,СВЦЭМ!$A$39:$A$782,$A136,СВЦЭМ!$B$39:$B$782,N$119)+'СЕТ СН'!$I$11+СВЦЭМ!$D$10+'СЕТ СН'!$I$5-'СЕТ СН'!$I$21</f>
        <v>5439.0274375999998</v>
      </c>
      <c r="O136" s="36">
        <f>SUMIFS(СВЦЭМ!$D$39:$D$782,СВЦЭМ!$A$39:$A$782,$A136,СВЦЭМ!$B$39:$B$782,O$119)+'СЕТ СН'!$I$11+СВЦЭМ!$D$10+'СЕТ СН'!$I$5-'СЕТ СН'!$I$21</f>
        <v>5435.4719195400003</v>
      </c>
      <c r="P136" s="36">
        <f>SUMIFS(СВЦЭМ!$D$39:$D$782,СВЦЭМ!$A$39:$A$782,$A136,СВЦЭМ!$B$39:$B$782,P$119)+'СЕТ СН'!$I$11+СВЦЭМ!$D$10+'СЕТ СН'!$I$5-'СЕТ СН'!$I$21</f>
        <v>5448.6337244700007</v>
      </c>
      <c r="Q136" s="36">
        <f>SUMIFS(СВЦЭМ!$D$39:$D$782,СВЦЭМ!$A$39:$A$782,$A136,СВЦЭМ!$B$39:$B$782,Q$119)+'СЕТ СН'!$I$11+СВЦЭМ!$D$10+'СЕТ СН'!$I$5-'СЕТ СН'!$I$21</f>
        <v>5455.5646570999997</v>
      </c>
      <c r="R136" s="36">
        <f>SUMIFS(СВЦЭМ!$D$39:$D$782,СВЦЭМ!$A$39:$A$782,$A136,СВЦЭМ!$B$39:$B$782,R$119)+'СЕТ СН'!$I$11+СВЦЭМ!$D$10+'СЕТ СН'!$I$5-'СЕТ СН'!$I$21</f>
        <v>5455.3736330700003</v>
      </c>
      <c r="S136" s="36">
        <f>SUMIFS(СВЦЭМ!$D$39:$D$782,СВЦЭМ!$A$39:$A$782,$A136,СВЦЭМ!$B$39:$B$782,S$119)+'СЕТ СН'!$I$11+СВЦЭМ!$D$10+'СЕТ СН'!$I$5-'СЕТ СН'!$I$21</f>
        <v>5427.8995493900002</v>
      </c>
      <c r="T136" s="36">
        <f>SUMIFS(СВЦЭМ!$D$39:$D$782,СВЦЭМ!$A$39:$A$782,$A136,СВЦЭМ!$B$39:$B$782,T$119)+'СЕТ СН'!$I$11+СВЦЭМ!$D$10+'СЕТ СН'!$I$5-'СЕТ СН'!$I$21</f>
        <v>5386.3065611500006</v>
      </c>
      <c r="U136" s="36">
        <f>SUMIFS(СВЦЭМ!$D$39:$D$782,СВЦЭМ!$A$39:$A$782,$A136,СВЦЭМ!$B$39:$B$782,U$119)+'СЕТ СН'!$I$11+СВЦЭМ!$D$10+'СЕТ СН'!$I$5-'СЕТ СН'!$I$21</f>
        <v>5391.9050639500001</v>
      </c>
      <c r="V136" s="36">
        <f>SUMIFS(СВЦЭМ!$D$39:$D$782,СВЦЭМ!$A$39:$A$782,$A136,СВЦЭМ!$B$39:$B$782,V$119)+'СЕТ СН'!$I$11+СВЦЭМ!$D$10+'СЕТ СН'!$I$5-'СЕТ СН'!$I$21</f>
        <v>5411.78991864</v>
      </c>
      <c r="W136" s="36">
        <f>SUMIFS(СВЦЭМ!$D$39:$D$782,СВЦЭМ!$A$39:$A$782,$A136,СВЦЭМ!$B$39:$B$782,W$119)+'СЕТ СН'!$I$11+СВЦЭМ!$D$10+'СЕТ СН'!$I$5-'СЕТ СН'!$I$21</f>
        <v>5421.6855548500007</v>
      </c>
      <c r="X136" s="36">
        <f>SUMIFS(СВЦЭМ!$D$39:$D$782,СВЦЭМ!$A$39:$A$782,$A136,СВЦЭМ!$B$39:$B$782,X$119)+'СЕТ СН'!$I$11+СВЦЭМ!$D$10+'СЕТ СН'!$I$5-'СЕТ СН'!$I$21</f>
        <v>5449.4152484599999</v>
      </c>
      <c r="Y136" s="36">
        <f>SUMIFS(СВЦЭМ!$D$39:$D$782,СВЦЭМ!$A$39:$A$782,$A136,СВЦЭМ!$B$39:$B$782,Y$119)+'СЕТ СН'!$I$11+СВЦЭМ!$D$10+'СЕТ СН'!$I$5-'СЕТ СН'!$I$21</f>
        <v>5475.3970580300002</v>
      </c>
    </row>
    <row r="137" spans="1:25" ht="15.75" x14ac:dyDescent="0.2">
      <c r="A137" s="35">
        <f t="shared" si="3"/>
        <v>45309</v>
      </c>
      <c r="B137" s="36">
        <f>SUMIFS(СВЦЭМ!$D$39:$D$782,СВЦЭМ!$A$39:$A$782,$A137,СВЦЭМ!$B$39:$B$782,B$119)+'СЕТ СН'!$I$11+СВЦЭМ!$D$10+'СЕТ СН'!$I$5-'СЕТ СН'!$I$21</f>
        <v>5530.9239164200008</v>
      </c>
      <c r="C137" s="36">
        <f>SUMIFS(СВЦЭМ!$D$39:$D$782,СВЦЭМ!$A$39:$A$782,$A137,СВЦЭМ!$B$39:$B$782,C$119)+'СЕТ СН'!$I$11+СВЦЭМ!$D$10+'СЕТ СН'!$I$5-'СЕТ СН'!$I$21</f>
        <v>5524.2204912400002</v>
      </c>
      <c r="D137" s="36">
        <f>SUMIFS(СВЦЭМ!$D$39:$D$782,СВЦЭМ!$A$39:$A$782,$A137,СВЦЭМ!$B$39:$B$782,D$119)+'СЕТ СН'!$I$11+СВЦЭМ!$D$10+'СЕТ СН'!$I$5-'СЕТ СН'!$I$21</f>
        <v>5562.1618447700002</v>
      </c>
      <c r="E137" s="36">
        <f>SUMIFS(СВЦЭМ!$D$39:$D$782,СВЦЭМ!$A$39:$A$782,$A137,СВЦЭМ!$B$39:$B$782,E$119)+'СЕТ СН'!$I$11+СВЦЭМ!$D$10+'СЕТ СН'!$I$5-'СЕТ СН'!$I$21</f>
        <v>5592.3608622400006</v>
      </c>
      <c r="F137" s="36">
        <f>SUMIFS(СВЦЭМ!$D$39:$D$782,СВЦЭМ!$A$39:$A$782,$A137,СВЦЭМ!$B$39:$B$782,F$119)+'СЕТ СН'!$I$11+СВЦЭМ!$D$10+'СЕТ СН'!$I$5-'СЕТ СН'!$I$21</f>
        <v>5596.5514161299998</v>
      </c>
      <c r="G137" s="36">
        <f>SUMIFS(СВЦЭМ!$D$39:$D$782,СВЦЭМ!$A$39:$A$782,$A137,СВЦЭМ!$B$39:$B$782,G$119)+'СЕТ СН'!$I$11+СВЦЭМ!$D$10+'СЕТ СН'!$I$5-'СЕТ СН'!$I$21</f>
        <v>5582.2212250900002</v>
      </c>
      <c r="H137" s="36">
        <f>SUMIFS(СВЦЭМ!$D$39:$D$782,СВЦЭМ!$A$39:$A$782,$A137,СВЦЭМ!$B$39:$B$782,H$119)+'СЕТ СН'!$I$11+СВЦЭМ!$D$10+'СЕТ СН'!$I$5-'СЕТ СН'!$I$21</f>
        <v>5555.9112286100008</v>
      </c>
      <c r="I137" s="36">
        <f>SUMIFS(СВЦЭМ!$D$39:$D$782,СВЦЭМ!$A$39:$A$782,$A137,СВЦЭМ!$B$39:$B$782,I$119)+'СЕТ СН'!$I$11+СВЦЭМ!$D$10+'СЕТ СН'!$I$5-'СЕТ СН'!$I$21</f>
        <v>5564.9419928400002</v>
      </c>
      <c r="J137" s="36">
        <f>SUMIFS(СВЦЭМ!$D$39:$D$782,СВЦЭМ!$A$39:$A$782,$A137,СВЦЭМ!$B$39:$B$782,J$119)+'СЕТ СН'!$I$11+СВЦЭМ!$D$10+'СЕТ СН'!$I$5-'СЕТ СН'!$I$21</f>
        <v>5547.4258633600002</v>
      </c>
      <c r="K137" s="36">
        <f>SUMIFS(СВЦЭМ!$D$39:$D$782,СВЦЭМ!$A$39:$A$782,$A137,СВЦЭМ!$B$39:$B$782,K$119)+'СЕТ СН'!$I$11+СВЦЭМ!$D$10+'СЕТ СН'!$I$5-'СЕТ СН'!$I$21</f>
        <v>5516.7739864100004</v>
      </c>
      <c r="L137" s="36">
        <f>SUMIFS(СВЦЭМ!$D$39:$D$782,СВЦЭМ!$A$39:$A$782,$A137,СВЦЭМ!$B$39:$B$782,L$119)+'СЕТ СН'!$I$11+СВЦЭМ!$D$10+'СЕТ СН'!$I$5-'СЕТ СН'!$I$21</f>
        <v>5522.2868800000006</v>
      </c>
      <c r="M137" s="36">
        <f>SUMIFS(СВЦЭМ!$D$39:$D$782,СВЦЭМ!$A$39:$A$782,$A137,СВЦЭМ!$B$39:$B$782,M$119)+'СЕТ СН'!$I$11+СВЦЭМ!$D$10+'СЕТ СН'!$I$5-'СЕТ СН'!$I$21</f>
        <v>5535.6702532500003</v>
      </c>
      <c r="N137" s="36">
        <f>SUMIFS(СВЦЭМ!$D$39:$D$782,СВЦЭМ!$A$39:$A$782,$A137,СВЦЭМ!$B$39:$B$782,N$119)+'СЕТ СН'!$I$11+СВЦЭМ!$D$10+'СЕТ СН'!$I$5-'СЕТ СН'!$I$21</f>
        <v>5557.1721831499999</v>
      </c>
      <c r="O137" s="36">
        <f>SUMIFS(СВЦЭМ!$D$39:$D$782,СВЦЭМ!$A$39:$A$782,$A137,СВЦЭМ!$B$39:$B$782,O$119)+'СЕТ СН'!$I$11+СВЦЭМ!$D$10+'СЕТ СН'!$I$5-'СЕТ СН'!$I$21</f>
        <v>5567.4192739</v>
      </c>
      <c r="P137" s="36">
        <f>SUMIFS(СВЦЭМ!$D$39:$D$782,СВЦЭМ!$A$39:$A$782,$A137,СВЦЭМ!$B$39:$B$782,P$119)+'СЕТ СН'!$I$11+СВЦЭМ!$D$10+'СЕТ СН'!$I$5-'СЕТ СН'!$I$21</f>
        <v>5580.6863474600004</v>
      </c>
      <c r="Q137" s="36">
        <f>SUMIFS(СВЦЭМ!$D$39:$D$782,СВЦЭМ!$A$39:$A$782,$A137,СВЦЭМ!$B$39:$B$782,Q$119)+'СЕТ СН'!$I$11+СВЦЭМ!$D$10+'СЕТ СН'!$I$5-'СЕТ СН'!$I$21</f>
        <v>5586.60691021</v>
      </c>
      <c r="R137" s="36">
        <f>SUMIFS(СВЦЭМ!$D$39:$D$782,СВЦЭМ!$A$39:$A$782,$A137,СВЦЭМ!$B$39:$B$782,R$119)+'СЕТ СН'!$I$11+СВЦЭМ!$D$10+'СЕТ СН'!$I$5-'СЕТ СН'!$I$21</f>
        <v>5586.9406665400002</v>
      </c>
      <c r="S137" s="36">
        <f>SUMIFS(СВЦЭМ!$D$39:$D$782,СВЦЭМ!$A$39:$A$782,$A137,СВЦЭМ!$B$39:$B$782,S$119)+'СЕТ СН'!$I$11+СВЦЭМ!$D$10+'СЕТ СН'!$I$5-'СЕТ СН'!$I$21</f>
        <v>5550.8285431900003</v>
      </c>
      <c r="T137" s="36">
        <f>SUMIFS(СВЦЭМ!$D$39:$D$782,СВЦЭМ!$A$39:$A$782,$A137,СВЦЭМ!$B$39:$B$782,T$119)+'СЕТ СН'!$I$11+СВЦЭМ!$D$10+'СЕТ СН'!$I$5-'СЕТ СН'!$I$21</f>
        <v>5500.9363523100001</v>
      </c>
      <c r="U137" s="36">
        <f>SUMIFS(СВЦЭМ!$D$39:$D$782,СВЦЭМ!$A$39:$A$782,$A137,СВЦЭМ!$B$39:$B$782,U$119)+'СЕТ СН'!$I$11+СВЦЭМ!$D$10+'СЕТ СН'!$I$5-'СЕТ СН'!$I$21</f>
        <v>5511.6675533500002</v>
      </c>
      <c r="V137" s="36">
        <f>SUMIFS(СВЦЭМ!$D$39:$D$782,СВЦЭМ!$A$39:$A$782,$A137,СВЦЭМ!$B$39:$B$782,V$119)+'СЕТ СН'!$I$11+СВЦЭМ!$D$10+'СЕТ СН'!$I$5-'СЕТ СН'!$I$21</f>
        <v>5527.5697253899998</v>
      </c>
      <c r="W137" s="36">
        <f>SUMIFS(СВЦЭМ!$D$39:$D$782,СВЦЭМ!$A$39:$A$782,$A137,СВЦЭМ!$B$39:$B$782,W$119)+'СЕТ СН'!$I$11+СВЦЭМ!$D$10+'СЕТ СН'!$I$5-'СЕТ СН'!$I$21</f>
        <v>5532.3401916600005</v>
      </c>
      <c r="X137" s="36">
        <f>SUMIFS(СВЦЭМ!$D$39:$D$782,СВЦЭМ!$A$39:$A$782,$A137,СВЦЭМ!$B$39:$B$782,X$119)+'СЕТ СН'!$I$11+СВЦЭМ!$D$10+'СЕТ СН'!$I$5-'СЕТ СН'!$I$21</f>
        <v>5557.334871</v>
      </c>
      <c r="Y137" s="36">
        <f>SUMIFS(СВЦЭМ!$D$39:$D$782,СВЦЭМ!$A$39:$A$782,$A137,СВЦЭМ!$B$39:$B$782,Y$119)+'СЕТ СН'!$I$11+СВЦЭМ!$D$10+'СЕТ СН'!$I$5-'СЕТ СН'!$I$21</f>
        <v>5586.5298436700004</v>
      </c>
    </row>
    <row r="138" spans="1:25" ht="15.75" x14ac:dyDescent="0.2">
      <c r="A138" s="35">
        <f t="shared" si="3"/>
        <v>45310</v>
      </c>
      <c r="B138" s="36">
        <f>SUMIFS(СВЦЭМ!$D$39:$D$782,СВЦЭМ!$A$39:$A$782,$A138,СВЦЭМ!$B$39:$B$782,B$119)+'СЕТ СН'!$I$11+СВЦЭМ!$D$10+'СЕТ СН'!$I$5-'СЕТ СН'!$I$21</f>
        <v>5620.5107251999998</v>
      </c>
      <c r="C138" s="36">
        <f>SUMIFS(СВЦЭМ!$D$39:$D$782,СВЦЭМ!$A$39:$A$782,$A138,СВЦЭМ!$B$39:$B$782,C$119)+'СЕТ СН'!$I$11+СВЦЭМ!$D$10+'СЕТ СН'!$I$5-'СЕТ СН'!$I$21</f>
        <v>5658.50936241</v>
      </c>
      <c r="D138" s="36">
        <f>SUMIFS(СВЦЭМ!$D$39:$D$782,СВЦЭМ!$A$39:$A$782,$A138,СВЦЭМ!$B$39:$B$782,D$119)+'СЕТ СН'!$I$11+СВЦЭМ!$D$10+'СЕТ СН'!$I$5-'СЕТ СН'!$I$21</f>
        <v>5669.7071448300003</v>
      </c>
      <c r="E138" s="36">
        <f>SUMIFS(СВЦЭМ!$D$39:$D$782,СВЦЭМ!$A$39:$A$782,$A138,СВЦЭМ!$B$39:$B$782,E$119)+'СЕТ СН'!$I$11+СВЦЭМ!$D$10+'СЕТ СН'!$I$5-'СЕТ СН'!$I$21</f>
        <v>5680.6512821300003</v>
      </c>
      <c r="F138" s="36">
        <f>SUMIFS(СВЦЭМ!$D$39:$D$782,СВЦЭМ!$A$39:$A$782,$A138,СВЦЭМ!$B$39:$B$782,F$119)+'СЕТ СН'!$I$11+СВЦЭМ!$D$10+'СЕТ СН'!$I$5-'СЕТ СН'!$I$21</f>
        <v>5677.4231731400005</v>
      </c>
      <c r="G138" s="36">
        <f>SUMIFS(СВЦЭМ!$D$39:$D$782,СВЦЭМ!$A$39:$A$782,$A138,СВЦЭМ!$B$39:$B$782,G$119)+'СЕТ СН'!$I$11+СВЦЭМ!$D$10+'СЕТ СН'!$I$5-'СЕТ СН'!$I$21</f>
        <v>5664.4255128100003</v>
      </c>
      <c r="H138" s="36">
        <f>SUMIFS(СВЦЭМ!$D$39:$D$782,СВЦЭМ!$A$39:$A$782,$A138,СВЦЭМ!$B$39:$B$782,H$119)+'СЕТ СН'!$I$11+СВЦЭМ!$D$10+'СЕТ СН'!$I$5-'СЕТ СН'!$I$21</f>
        <v>5606.5472744500003</v>
      </c>
      <c r="I138" s="36">
        <f>SUMIFS(СВЦЭМ!$D$39:$D$782,СВЦЭМ!$A$39:$A$782,$A138,СВЦЭМ!$B$39:$B$782,I$119)+'СЕТ СН'!$I$11+СВЦЭМ!$D$10+'СЕТ СН'!$I$5-'СЕТ СН'!$I$21</f>
        <v>5556.8734007900002</v>
      </c>
      <c r="J138" s="36">
        <f>SUMIFS(СВЦЭМ!$D$39:$D$782,СВЦЭМ!$A$39:$A$782,$A138,СВЦЭМ!$B$39:$B$782,J$119)+'СЕТ СН'!$I$11+СВЦЭМ!$D$10+'СЕТ СН'!$I$5-'СЕТ СН'!$I$21</f>
        <v>5530.0116494700005</v>
      </c>
      <c r="K138" s="36">
        <f>SUMIFS(СВЦЭМ!$D$39:$D$782,СВЦЭМ!$A$39:$A$782,$A138,СВЦЭМ!$B$39:$B$782,K$119)+'СЕТ СН'!$I$11+СВЦЭМ!$D$10+'СЕТ СН'!$I$5-'СЕТ СН'!$I$21</f>
        <v>5514.1229864200004</v>
      </c>
      <c r="L138" s="36">
        <f>SUMIFS(СВЦЭМ!$D$39:$D$782,СВЦЭМ!$A$39:$A$782,$A138,СВЦЭМ!$B$39:$B$782,L$119)+'СЕТ СН'!$I$11+СВЦЭМ!$D$10+'СЕТ СН'!$I$5-'СЕТ СН'!$I$21</f>
        <v>5499.3450491500007</v>
      </c>
      <c r="M138" s="36">
        <f>SUMIFS(СВЦЭМ!$D$39:$D$782,СВЦЭМ!$A$39:$A$782,$A138,СВЦЭМ!$B$39:$B$782,M$119)+'СЕТ СН'!$I$11+СВЦЭМ!$D$10+'СЕТ СН'!$I$5-'СЕТ СН'!$I$21</f>
        <v>5499.6971569699999</v>
      </c>
      <c r="N138" s="36">
        <f>SUMIFS(СВЦЭМ!$D$39:$D$782,СВЦЭМ!$A$39:$A$782,$A138,СВЦЭМ!$B$39:$B$782,N$119)+'СЕТ СН'!$I$11+СВЦЭМ!$D$10+'СЕТ СН'!$I$5-'СЕТ СН'!$I$21</f>
        <v>5512.8160689599999</v>
      </c>
      <c r="O138" s="36">
        <f>SUMIFS(СВЦЭМ!$D$39:$D$782,СВЦЭМ!$A$39:$A$782,$A138,СВЦЭМ!$B$39:$B$782,O$119)+'СЕТ СН'!$I$11+СВЦЭМ!$D$10+'СЕТ СН'!$I$5-'СЕТ СН'!$I$21</f>
        <v>5515.4830966700001</v>
      </c>
      <c r="P138" s="36">
        <f>SUMIFS(СВЦЭМ!$D$39:$D$782,СВЦЭМ!$A$39:$A$782,$A138,СВЦЭМ!$B$39:$B$782,P$119)+'СЕТ СН'!$I$11+СВЦЭМ!$D$10+'СЕТ СН'!$I$5-'СЕТ СН'!$I$21</f>
        <v>5524.4067750800004</v>
      </c>
      <c r="Q138" s="36">
        <f>SUMIFS(СВЦЭМ!$D$39:$D$782,СВЦЭМ!$A$39:$A$782,$A138,СВЦЭМ!$B$39:$B$782,Q$119)+'СЕТ СН'!$I$11+СВЦЭМ!$D$10+'СЕТ СН'!$I$5-'СЕТ СН'!$I$21</f>
        <v>5544.09394367</v>
      </c>
      <c r="R138" s="36">
        <f>SUMIFS(СВЦЭМ!$D$39:$D$782,СВЦЭМ!$A$39:$A$782,$A138,СВЦЭМ!$B$39:$B$782,R$119)+'СЕТ СН'!$I$11+СВЦЭМ!$D$10+'СЕТ СН'!$I$5-'СЕТ СН'!$I$21</f>
        <v>5556.5939285300001</v>
      </c>
      <c r="S138" s="36">
        <f>SUMIFS(СВЦЭМ!$D$39:$D$782,СВЦЭМ!$A$39:$A$782,$A138,СВЦЭМ!$B$39:$B$782,S$119)+'СЕТ СН'!$I$11+СВЦЭМ!$D$10+'СЕТ СН'!$I$5-'СЕТ СН'!$I$21</f>
        <v>5515.5112265099997</v>
      </c>
      <c r="T138" s="36">
        <f>SUMIFS(СВЦЭМ!$D$39:$D$782,СВЦЭМ!$A$39:$A$782,$A138,СВЦЭМ!$B$39:$B$782,T$119)+'СЕТ СН'!$I$11+СВЦЭМ!$D$10+'СЕТ СН'!$I$5-'СЕТ СН'!$I$21</f>
        <v>5465.9576514700002</v>
      </c>
      <c r="U138" s="36">
        <f>SUMIFS(СВЦЭМ!$D$39:$D$782,СВЦЭМ!$A$39:$A$782,$A138,СВЦЭМ!$B$39:$B$782,U$119)+'СЕТ СН'!$I$11+СВЦЭМ!$D$10+'СЕТ СН'!$I$5-'СЕТ СН'!$I$21</f>
        <v>5483.2107946200003</v>
      </c>
      <c r="V138" s="36">
        <f>SUMIFS(СВЦЭМ!$D$39:$D$782,СВЦЭМ!$A$39:$A$782,$A138,СВЦЭМ!$B$39:$B$782,V$119)+'СЕТ СН'!$I$11+СВЦЭМ!$D$10+'СЕТ СН'!$I$5-'СЕТ СН'!$I$21</f>
        <v>5496.9954587600005</v>
      </c>
      <c r="W138" s="36">
        <f>SUMIFS(СВЦЭМ!$D$39:$D$782,СВЦЭМ!$A$39:$A$782,$A138,СВЦЭМ!$B$39:$B$782,W$119)+'СЕТ СН'!$I$11+СВЦЭМ!$D$10+'СЕТ СН'!$I$5-'СЕТ СН'!$I$21</f>
        <v>5503.0961378700003</v>
      </c>
      <c r="X138" s="36">
        <f>SUMIFS(СВЦЭМ!$D$39:$D$782,СВЦЭМ!$A$39:$A$782,$A138,СВЦЭМ!$B$39:$B$782,X$119)+'СЕТ СН'!$I$11+СВЦЭМ!$D$10+'СЕТ СН'!$I$5-'СЕТ СН'!$I$21</f>
        <v>5527.4612023</v>
      </c>
      <c r="Y138" s="36">
        <f>SUMIFS(СВЦЭМ!$D$39:$D$782,СВЦЭМ!$A$39:$A$782,$A138,СВЦЭМ!$B$39:$B$782,Y$119)+'СЕТ СН'!$I$11+СВЦЭМ!$D$10+'СЕТ СН'!$I$5-'СЕТ СН'!$I$21</f>
        <v>5619.6707606500004</v>
      </c>
    </row>
    <row r="139" spans="1:25" ht="15.75" x14ac:dyDescent="0.2">
      <c r="A139" s="35">
        <f t="shared" si="3"/>
        <v>45311</v>
      </c>
      <c r="B139" s="36">
        <f>SUMIFS(СВЦЭМ!$D$39:$D$782,СВЦЭМ!$A$39:$A$782,$A139,СВЦЭМ!$B$39:$B$782,B$119)+'СЕТ СН'!$I$11+СВЦЭМ!$D$10+'СЕТ СН'!$I$5-'СЕТ СН'!$I$21</f>
        <v>5617.4327228300008</v>
      </c>
      <c r="C139" s="36">
        <f>SUMIFS(СВЦЭМ!$D$39:$D$782,СВЦЭМ!$A$39:$A$782,$A139,СВЦЭМ!$B$39:$B$782,C$119)+'СЕТ СН'!$I$11+СВЦЭМ!$D$10+'СЕТ СН'!$I$5-'СЕТ СН'!$I$21</f>
        <v>5624.4362379900003</v>
      </c>
      <c r="D139" s="36">
        <f>SUMIFS(СВЦЭМ!$D$39:$D$782,СВЦЭМ!$A$39:$A$782,$A139,СВЦЭМ!$B$39:$B$782,D$119)+'СЕТ СН'!$I$11+СВЦЭМ!$D$10+'СЕТ СН'!$I$5-'СЕТ СН'!$I$21</f>
        <v>5651.8217628300008</v>
      </c>
      <c r="E139" s="36">
        <f>SUMIFS(СВЦЭМ!$D$39:$D$782,СВЦЭМ!$A$39:$A$782,$A139,СВЦЭМ!$B$39:$B$782,E$119)+'СЕТ СН'!$I$11+СВЦЭМ!$D$10+'СЕТ СН'!$I$5-'СЕТ СН'!$I$21</f>
        <v>5660.3514020000002</v>
      </c>
      <c r="F139" s="36">
        <f>SUMIFS(СВЦЭМ!$D$39:$D$782,СВЦЭМ!$A$39:$A$782,$A139,СВЦЭМ!$B$39:$B$782,F$119)+'СЕТ СН'!$I$11+СВЦЭМ!$D$10+'СЕТ СН'!$I$5-'СЕТ СН'!$I$21</f>
        <v>5658.9279448100006</v>
      </c>
      <c r="G139" s="36">
        <f>SUMIFS(СВЦЭМ!$D$39:$D$782,СВЦЭМ!$A$39:$A$782,$A139,СВЦЭМ!$B$39:$B$782,G$119)+'СЕТ СН'!$I$11+СВЦЭМ!$D$10+'СЕТ СН'!$I$5-'СЕТ СН'!$I$21</f>
        <v>5647.2666378499998</v>
      </c>
      <c r="H139" s="36">
        <f>SUMIFS(СВЦЭМ!$D$39:$D$782,СВЦЭМ!$A$39:$A$782,$A139,СВЦЭМ!$B$39:$B$782,H$119)+'СЕТ СН'!$I$11+СВЦЭМ!$D$10+'СЕТ СН'!$I$5-'СЕТ СН'!$I$21</f>
        <v>5617.1709851000005</v>
      </c>
      <c r="I139" s="36">
        <f>SUMIFS(СВЦЭМ!$D$39:$D$782,СВЦЭМ!$A$39:$A$782,$A139,СВЦЭМ!$B$39:$B$782,I$119)+'СЕТ СН'!$I$11+СВЦЭМ!$D$10+'СЕТ СН'!$I$5-'СЕТ СН'!$I$21</f>
        <v>5596.1679198300008</v>
      </c>
      <c r="J139" s="36">
        <f>SUMIFS(СВЦЭМ!$D$39:$D$782,СВЦЭМ!$A$39:$A$782,$A139,СВЦЭМ!$B$39:$B$782,J$119)+'СЕТ СН'!$I$11+СВЦЭМ!$D$10+'СЕТ СН'!$I$5-'СЕТ СН'!$I$21</f>
        <v>5540.94747439</v>
      </c>
      <c r="K139" s="36">
        <f>SUMIFS(СВЦЭМ!$D$39:$D$782,СВЦЭМ!$A$39:$A$782,$A139,СВЦЭМ!$B$39:$B$782,K$119)+'СЕТ СН'!$I$11+СВЦЭМ!$D$10+'СЕТ СН'!$I$5-'СЕТ СН'!$I$21</f>
        <v>5499.9998418699997</v>
      </c>
      <c r="L139" s="36">
        <f>SUMIFS(СВЦЭМ!$D$39:$D$782,СВЦЭМ!$A$39:$A$782,$A139,СВЦЭМ!$B$39:$B$782,L$119)+'СЕТ СН'!$I$11+СВЦЭМ!$D$10+'СЕТ СН'!$I$5-'СЕТ СН'!$I$21</f>
        <v>5472.6715715800001</v>
      </c>
      <c r="M139" s="36">
        <f>SUMIFS(СВЦЭМ!$D$39:$D$782,СВЦЭМ!$A$39:$A$782,$A139,СВЦЭМ!$B$39:$B$782,M$119)+'СЕТ СН'!$I$11+СВЦЭМ!$D$10+'СЕТ СН'!$I$5-'СЕТ СН'!$I$21</f>
        <v>5476.4570801899999</v>
      </c>
      <c r="N139" s="36">
        <f>SUMIFS(СВЦЭМ!$D$39:$D$782,СВЦЭМ!$A$39:$A$782,$A139,СВЦЭМ!$B$39:$B$782,N$119)+'СЕТ СН'!$I$11+СВЦЭМ!$D$10+'СЕТ СН'!$I$5-'СЕТ СН'!$I$21</f>
        <v>5493.62003955</v>
      </c>
      <c r="O139" s="36">
        <f>SUMIFS(СВЦЭМ!$D$39:$D$782,СВЦЭМ!$A$39:$A$782,$A139,СВЦЭМ!$B$39:$B$782,O$119)+'СЕТ СН'!$I$11+СВЦЭМ!$D$10+'СЕТ СН'!$I$5-'СЕТ СН'!$I$21</f>
        <v>5506.9413577699997</v>
      </c>
      <c r="P139" s="36">
        <f>SUMIFS(СВЦЭМ!$D$39:$D$782,СВЦЭМ!$A$39:$A$782,$A139,СВЦЭМ!$B$39:$B$782,P$119)+'СЕТ СН'!$I$11+СВЦЭМ!$D$10+'СЕТ СН'!$I$5-'СЕТ СН'!$I$21</f>
        <v>5521.2322952700006</v>
      </c>
      <c r="Q139" s="36">
        <f>SUMIFS(СВЦЭМ!$D$39:$D$782,СВЦЭМ!$A$39:$A$782,$A139,СВЦЭМ!$B$39:$B$782,Q$119)+'СЕТ СН'!$I$11+СВЦЭМ!$D$10+'СЕТ СН'!$I$5-'СЕТ СН'!$I$21</f>
        <v>5533.7632829700005</v>
      </c>
      <c r="R139" s="36">
        <f>SUMIFS(СВЦЭМ!$D$39:$D$782,СВЦЭМ!$A$39:$A$782,$A139,СВЦЭМ!$B$39:$B$782,R$119)+'СЕТ СН'!$I$11+СВЦЭМ!$D$10+'СЕТ СН'!$I$5-'СЕТ СН'!$I$21</f>
        <v>5547.0333096499999</v>
      </c>
      <c r="S139" s="36">
        <f>SUMIFS(СВЦЭМ!$D$39:$D$782,СВЦЭМ!$A$39:$A$782,$A139,СВЦЭМ!$B$39:$B$782,S$119)+'СЕТ СН'!$I$11+СВЦЭМ!$D$10+'СЕТ СН'!$I$5-'СЕТ СН'!$I$21</f>
        <v>5513.9821157300003</v>
      </c>
      <c r="T139" s="36">
        <f>SUMIFS(СВЦЭМ!$D$39:$D$782,СВЦЭМ!$A$39:$A$782,$A139,СВЦЭМ!$B$39:$B$782,T$119)+'СЕТ СН'!$I$11+СВЦЭМ!$D$10+'СЕТ СН'!$I$5-'СЕТ СН'!$I$21</f>
        <v>5469.1373104100003</v>
      </c>
      <c r="U139" s="36">
        <f>SUMIFS(СВЦЭМ!$D$39:$D$782,СВЦЭМ!$A$39:$A$782,$A139,СВЦЭМ!$B$39:$B$782,U$119)+'СЕТ СН'!$I$11+СВЦЭМ!$D$10+'СЕТ СН'!$I$5-'СЕТ СН'!$I$21</f>
        <v>5488.7228355200004</v>
      </c>
      <c r="V139" s="36">
        <f>SUMIFS(СВЦЭМ!$D$39:$D$782,СВЦЭМ!$A$39:$A$782,$A139,СВЦЭМ!$B$39:$B$782,V$119)+'СЕТ СН'!$I$11+СВЦЭМ!$D$10+'СЕТ СН'!$I$5-'СЕТ СН'!$I$21</f>
        <v>5494.7291234599998</v>
      </c>
      <c r="W139" s="36">
        <f>SUMIFS(СВЦЭМ!$D$39:$D$782,СВЦЭМ!$A$39:$A$782,$A139,СВЦЭМ!$B$39:$B$782,W$119)+'СЕТ СН'!$I$11+СВЦЭМ!$D$10+'СЕТ СН'!$I$5-'СЕТ СН'!$I$21</f>
        <v>5505.43658194</v>
      </c>
      <c r="X139" s="36">
        <f>SUMIFS(СВЦЭМ!$D$39:$D$782,СВЦЭМ!$A$39:$A$782,$A139,СВЦЭМ!$B$39:$B$782,X$119)+'СЕТ СН'!$I$11+СВЦЭМ!$D$10+'СЕТ СН'!$I$5-'СЕТ СН'!$I$21</f>
        <v>5530.8718956299999</v>
      </c>
      <c r="Y139" s="36">
        <f>SUMIFS(СВЦЭМ!$D$39:$D$782,СВЦЭМ!$A$39:$A$782,$A139,СВЦЭМ!$B$39:$B$782,Y$119)+'СЕТ СН'!$I$11+СВЦЭМ!$D$10+'СЕТ СН'!$I$5-'СЕТ СН'!$I$21</f>
        <v>5551.5546680300004</v>
      </c>
    </row>
    <row r="140" spans="1:25" ht="15.75" x14ac:dyDescent="0.2">
      <c r="A140" s="35">
        <f t="shared" si="3"/>
        <v>45312</v>
      </c>
      <c r="B140" s="36">
        <f>SUMIFS(СВЦЭМ!$D$39:$D$782,СВЦЭМ!$A$39:$A$782,$A140,СВЦЭМ!$B$39:$B$782,B$119)+'СЕТ СН'!$I$11+СВЦЭМ!$D$10+'СЕТ СН'!$I$5-'СЕТ СН'!$I$21</f>
        <v>5599.18372</v>
      </c>
      <c r="C140" s="36">
        <f>SUMIFS(СВЦЭМ!$D$39:$D$782,СВЦЭМ!$A$39:$A$782,$A140,СВЦЭМ!$B$39:$B$782,C$119)+'СЕТ СН'!$I$11+СВЦЭМ!$D$10+'СЕТ СН'!$I$5-'СЕТ СН'!$I$21</f>
        <v>5640.0370005100003</v>
      </c>
      <c r="D140" s="36">
        <f>SUMIFS(СВЦЭМ!$D$39:$D$782,СВЦЭМ!$A$39:$A$782,$A140,СВЦЭМ!$B$39:$B$782,D$119)+'СЕТ СН'!$I$11+СВЦЭМ!$D$10+'СЕТ СН'!$I$5-'СЕТ СН'!$I$21</f>
        <v>5654.33202351</v>
      </c>
      <c r="E140" s="36">
        <f>SUMIFS(СВЦЭМ!$D$39:$D$782,СВЦЭМ!$A$39:$A$782,$A140,СВЦЭМ!$B$39:$B$782,E$119)+'СЕТ СН'!$I$11+СВЦЭМ!$D$10+'СЕТ СН'!$I$5-'СЕТ СН'!$I$21</f>
        <v>5669.3046597499997</v>
      </c>
      <c r="F140" s="36">
        <f>SUMIFS(СВЦЭМ!$D$39:$D$782,СВЦЭМ!$A$39:$A$782,$A140,СВЦЭМ!$B$39:$B$782,F$119)+'СЕТ СН'!$I$11+СВЦЭМ!$D$10+'СЕТ СН'!$I$5-'СЕТ СН'!$I$21</f>
        <v>5666.5728634799998</v>
      </c>
      <c r="G140" s="36">
        <f>SUMIFS(СВЦЭМ!$D$39:$D$782,СВЦЭМ!$A$39:$A$782,$A140,СВЦЭМ!$B$39:$B$782,G$119)+'СЕТ СН'!$I$11+СВЦЭМ!$D$10+'СЕТ СН'!$I$5-'СЕТ СН'!$I$21</f>
        <v>5661.9492683500002</v>
      </c>
      <c r="H140" s="36">
        <f>SUMIFS(СВЦЭМ!$D$39:$D$782,СВЦЭМ!$A$39:$A$782,$A140,СВЦЭМ!$B$39:$B$782,H$119)+'СЕТ СН'!$I$11+СВЦЭМ!$D$10+'СЕТ СН'!$I$5-'СЕТ СН'!$I$21</f>
        <v>5650.9253077400008</v>
      </c>
      <c r="I140" s="36">
        <f>SUMIFS(СВЦЭМ!$D$39:$D$782,СВЦЭМ!$A$39:$A$782,$A140,СВЦЭМ!$B$39:$B$782,I$119)+'СЕТ СН'!$I$11+СВЦЭМ!$D$10+'СЕТ СН'!$I$5-'СЕТ СН'!$I$21</f>
        <v>5645.04293702</v>
      </c>
      <c r="J140" s="36">
        <f>SUMIFS(СВЦЭМ!$D$39:$D$782,СВЦЭМ!$A$39:$A$782,$A140,СВЦЭМ!$B$39:$B$782,J$119)+'СЕТ СН'!$I$11+СВЦЭМ!$D$10+'СЕТ СН'!$I$5-'СЕТ СН'!$I$21</f>
        <v>5595.8818474899999</v>
      </c>
      <c r="K140" s="36">
        <f>SUMIFS(СВЦЭМ!$D$39:$D$782,СВЦЭМ!$A$39:$A$782,$A140,СВЦЭМ!$B$39:$B$782,K$119)+'СЕТ СН'!$I$11+СВЦЭМ!$D$10+'СЕТ СН'!$I$5-'СЕТ СН'!$I$21</f>
        <v>5550.6166811500007</v>
      </c>
      <c r="L140" s="36">
        <f>SUMIFS(СВЦЭМ!$D$39:$D$782,СВЦЭМ!$A$39:$A$782,$A140,СВЦЭМ!$B$39:$B$782,L$119)+'СЕТ СН'!$I$11+СВЦЭМ!$D$10+'СЕТ СН'!$I$5-'СЕТ СН'!$I$21</f>
        <v>5508.1065355200008</v>
      </c>
      <c r="M140" s="36">
        <f>SUMIFS(СВЦЭМ!$D$39:$D$782,СВЦЭМ!$A$39:$A$782,$A140,СВЦЭМ!$B$39:$B$782,M$119)+'СЕТ СН'!$I$11+СВЦЭМ!$D$10+'СЕТ СН'!$I$5-'СЕТ СН'!$I$21</f>
        <v>5489.0967219300001</v>
      </c>
      <c r="N140" s="36">
        <f>SUMIFS(СВЦЭМ!$D$39:$D$782,СВЦЭМ!$A$39:$A$782,$A140,СВЦЭМ!$B$39:$B$782,N$119)+'СЕТ СН'!$I$11+СВЦЭМ!$D$10+'СЕТ СН'!$I$5-'СЕТ СН'!$I$21</f>
        <v>5495.5605843800004</v>
      </c>
      <c r="O140" s="36">
        <f>SUMIFS(СВЦЭМ!$D$39:$D$782,СВЦЭМ!$A$39:$A$782,$A140,СВЦЭМ!$B$39:$B$782,O$119)+'СЕТ СН'!$I$11+СВЦЭМ!$D$10+'СЕТ СН'!$I$5-'СЕТ СН'!$I$21</f>
        <v>5507.8048663999998</v>
      </c>
      <c r="P140" s="36">
        <f>SUMIFS(СВЦЭМ!$D$39:$D$782,СВЦЭМ!$A$39:$A$782,$A140,СВЦЭМ!$B$39:$B$782,P$119)+'СЕТ СН'!$I$11+СВЦЭМ!$D$10+'СЕТ СН'!$I$5-'СЕТ СН'!$I$21</f>
        <v>5529.4682646300007</v>
      </c>
      <c r="Q140" s="36">
        <f>SUMIFS(СВЦЭМ!$D$39:$D$782,СВЦЭМ!$A$39:$A$782,$A140,СВЦЭМ!$B$39:$B$782,Q$119)+'СЕТ СН'!$I$11+СВЦЭМ!$D$10+'СЕТ СН'!$I$5-'СЕТ СН'!$I$21</f>
        <v>5546.4502836400006</v>
      </c>
      <c r="R140" s="36">
        <f>SUMIFS(СВЦЭМ!$D$39:$D$782,СВЦЭМ!$A$39:$A$782,$A140,СВЦЭМ!$B$39:$B$782,R$119)+'СЕТ СН'!$I$11+СВЦЭМ!$D$10+'СЕТ СН'!$I$5-'СЕТ СН'!$I$21</f>
        <v>5540.0064879800002</v>
      </c>
      <c r="S140" s="36">
        <f>SUMIFS(СВЦЭМ!$D$39:$D$782,СВЦЭМ!$A$39:$A$782,$A140,СВЦЭМ!$B$39:$B$782,S$119)+'СЕТ СН'!$I$11+СВЦЭМ!$D$10+'СЕТ СН'!$I$5-'СЕТ СН'!$I$21</f>
        <v>5522.2809826600005</v>
      </c>
      <c r="T140" s="36">
        <f>SUMIFS(СВЦЭМ!$D$39:$D$782,СВЦЭМ!$A$39:$A$782,$A140,СВЦЭМ!$B$39:$B$782,T$119)+'СЕТ СН'!$I$11+СВЦЭМ!$D$10+'СЕТ СН'!$I$5-'СЕТ СН'!$I$21</f>
        <v>5466.7307843899998</v>
      </c>
      <c r="U140" s="36">
        <f>SUMIFS(СВЦЭМ!$D$39:$D$782,СВЦЭМ!$A$39:$A$782,$A140,СВЦЭМ!$B$39:$B$782,U$119)+'СЕТ СН'!$I$11+СВЦЭМ!$D$10+'СЕТ СН'!$I$5-'СЕТ СН'!$I$21</f>
        <v>5474.3566657500005</v>
      </c>
      <c r="V140" s="36">
        <f>SUMIFS(СВЦЭМ!$D$39:$D$782,СВЦЭМ!$A$39:$A$782,$A140,СВЦЭМ!$B$39:$B$782,V$119)+'СЕТ СН'!$I$11+СВЦЭМ!$D$10+'СЕТ СН'!$I$5-'СЕТ СН'!$I$21</f>
        <v>5471.75139537</v>
      </c>
      <c r="W140" s="36">
        <f>SUMIFS(СВЦЭМ!$D$39:$D$782,СВЦЭМ!$A$39:$A$782,$A140,СВЦЭМ!$B$39:$B$782,W$119)+'СЕТ СН'!$I$11+СВЦЭМ!$D$10+'СЕТ СН'!$I$5-'СЕТ СН'!$I$21</f>
        <v>5487.9834429000002</v>
      </c>
      <c r="X140" s="36">
        <f>SUMIFS(СВЦЭМ!$D$39:$D$782,СВЦЭМ!$A$39:$A$782,$A140,СВЦЭМ!$B$39:$B$782,X$119)+'СЕТ СН'!$I$11+СВЦЭМ!$D$10+'СЕТ СН'!$I$5-'СЕТ СН'!$I$21</f>
        <v>5516.0426772200008</v>
      </c>
      <c r="Y140" s="36">
        <f>SUMIFS(СВЦЭМ!$D$39:$D$782,СВЦЭМ!$A$39:$A$782,$A140,СВЦЭМ!$B$39:$B$782,Y$119)+'СЕТ СН'!$I$11+СВЦЭМ!$D$10+'СЕТ СН'!$I$5-'СЕТ СН'!$I$21</f>
        <v>5537.43879578</v>
      </c>
    </row>
    <row r="141" spans="1:25" ht="15.75" x14ac:dyDescent="0.2">
      <c r="A141" s="35">
        <f t="shared" si="3"/>
        <v>45313</v>
      </c>
      <c r="B141" s="36">
        <f>SUMIFS(СВЦЭМ!$D$39:$D$782,СВЦЭМ!$A$39:$A$782,$A141,СВЦЭМ!$B$39:$B$782,B$119)+'СЕТ СН'!$I$11+СВЦЭМ!$D$10+'СЕТ СН'!$I$5-'СЕТ СН'!$I$21</f>
        <v>5577.71815565</v>
      </c>
      <c r="C141" s="36">
        <f>SUMIFS(СВЦЭМ!$D$39:$D$782,СВЦЭМ!$A$39:$A$782,$A141,СВЦЭМ!$B$39:$B$782,C$119)+'СЕТ СН'!$I$11+СВЦЭМ!$D$10+'СЕТ СН'!$I$5-'СЕТ СН'!$I$21</f>
        <v>5669.6305686300002</v>
      </c>
      <c r="D141" s="36">
        <f>SUMIFS(СВЦЭМ!$D$39:$D$782,СВЦЭМ!$A$39:$A$782,$A141,СВЦЭМ!$B$39:$B$782,D$119)+'СЕТ СН'!$I$11+СВЦЭМ!$D$10+'СЕТ СН'!$I$5-'СЕТ СН'!$I$21</f>
        <v>5727.8095740500003</v>
      </c>
      <c r="E141" s="36">
        <f>SUMIFS(СВЦЭМ!$D$39:$D$782,СВЦЭМ!$A$39:$A$782,$A141,СВЦЭМ!$B$39:$B$782,E$119)+'СЕТ СН'!$I$11+СВЦЭМ!$D$10+'СЕТ СН'!$I$5-'СЕТ СН'!$I$21</f>
        <v>5734.9719524900001</v>
      </c>
      <c r="F141" s="36">
        <f>SUMIFS(СВЦЭМ!$D$39:$D$782,СВЦЭМ!$A$39:$A$782,$A141,СВЦЭМ!$B$39:$B$782,F$119)+'СЕТ СН'!$I$11+СВЦЭМ!$D$10+'СЕТ СН'!$I$5-'СЕТ СН'!$I$21</f>
        <v>5736.1777279300004</v>
      </c>
      <c r="G141" s="36">
        <f>SUMIFS(СВЦЭМ!$D$39:$D$782,СВЦЭМ!$A$39:$A$782,$A141,СВЦЭМ!$B$39:$B$782,G$119)+'СЕТ СН'!$I$11+СВЦЭМ!$D$10+'СЕТ СН'!$I$5-'СЕТ СН'!$I$21</f>
        <v>5726.3605454500002</v>
      </c>
      <c r="H141" s="36">
        <f>SUMIFS(СВЦЭМ!$D$39:$D$782,СВЦЭМ!$A$39:$A$782,$A141,СВЦЭМ!$B$39:$B$782,H$119)+'СЕТ СН'!$I$11+СВЦЭМ!$D$10+'СЕТ СН'!$I$5-'СЕТ СН'!$I$21</f>
        <v>5690.9419787000006</v>
      </c>
      <c r="I141" s="36">
        <f>SUMIFS(СВЦЭМ!$D$39:$D$782,СВЦЭМ!$A$39:$A$782,$A141,СВЦЭМ!$B$39:$B$782,I$119)+'СЕТ СН'!$I$11+СВЦЭМ!$D$10+'СЕТ СН'!$I$5-'СЕТ СН'!$I$21</f>
        <v>5674.6561343900003</v>
      </c>
      <c r="J141" s="36">
        <f>SUMIFS(СВЦЭМ!$D$39:$D$782,СВЦЭМ!$A$39:$A$782,$A141,СВЦЭМ!$B$39:$B$782,J$119)+'СЕТ СН'!$I$11+СВЦЭМ!$D$10+'СЕТ СН'!$I$5-'СЕТ СН'!$I$21</f>
        <v>5648.46453681</v>
      </c>
      <c r="K141" s="36">
        <f>SUMIFS(СВЦЭМ!$D$39:$D$782,СВЦЭМ!$A$39:$A$782,$A141,СВЦЭМ!$B$39:$B$782,K$119)+'СЕТ СН'!$I$11+СВЦЭМ!$D$10+'СЕТ СН'!$I$5-'СЕТ СН'!$I$21</f>
        <v>5613.0360357899999</v>
      </c>
      <c r="L141" s="36">
        <f>SUMIFS(СВЦЭМ!$D$39:$D$782,СВЦЭМ!$A$39:$A$782,$A141,СВЦЭМ!$B$39:$B$782,L$119)+'СЕТ СН'!$I$11+СВЦЭМ!$D$10+'СЕТ СН'!$I$5-'СЕТ СН'!$I$21</f>
        <v>5603.0880648900002</v>
      </c>
      <c r="M141" s="36">
        <f>SUMIFS(СВЦЭМ!$D$39:$D$782,СВЦЭМ!$A$39:$A$782,$A141,СВЦЭМ!$B$39:$B$782,M$119)+'СЕТ СН'!$I$11+СВЦЭМ!$D$10+'СЕТ СН'!$I$5-'СЕТ СН'!$I$21</f>
        <v>5635.10346011</v>
      </c>
      <c r="N141" s="36">
        <f>SUMIFS(СВЦЭМ!$D$39:$D$782,СВЦЭМ!$A$39:$A$782,$A141,СВЦЭМ!$B$39:$B$782,N$119)+'СЕТ СН'!$I$11+СВЦЭМ!$D$10+'СЕТ СН'!$I$5-'СЕТ СН'!$I$21</f>
        <v>5634.8082551699999</v>
      </c>
      <c r="O141" s="36">
        <f>SUMIFS(СВЦЭМ!$D$39:$D$782,СВЦЭМ!$A$39:$A$782,$A141,СВЦЭМ!$B$39:$B$782,O$119)+'СЕТ СН'!$I$11+СВЦЭМ!$D$10+'СЕТ СН'!$I$5-'СЕТ СН'!$I$21</f>
        <v>5643.8390710500007</v>
      </c>
      <c r="P141" s="36">
        <f>SUMIFS(СВЦЭМ!$D$39:$D$782,СВЦЭМ!$A$39:$A$782,$A141,СВЦЭМ!$B$39:$B$782,P$119)+'СЕТ СН'!$I$11+СВЦЭМ!$D$10+'СЕТ СН'!$I$5-'СЕТ СН'!$I$21</f>
        <v>5690.2914809399999</v>
      </c>
      <c r="Q141" s="36">
        <f>SUMIFS(СВЦЭМ!$D$39:$D$782,СВЦЭМ!$A$39:$A$782,$A141,СВЦЭМ!$B$39:$B$782,Q$119)+'СЕТ СН'!$I$11+СВЦЭМ!$D$10+'СЕТ СН'!$I$5-'СЕТ СН'!$I$21</f>
        <v>5706.6334560499999</v>
      </c>
      <c r="R141" s="36">
        <f>SUMIFS(СВЦЭМ!$D$39:$D$782,СВЦЭМ!$A$39:$A$782,$A141,СВЦЭМ!$B$39:$B$782,R$119)+'СЕТ СН'!$I$11+СВЦЭМ!$D$10+'СЕТ СН'!$I$5-'СЕТ СН'!$I$21</f>
        <v>5707.8671324000006</v>
      </c>
      <c r="S141" s="36">
        <f>SUMIFS(СВЦЭМ!$D$39:$D$782,СВЦЭМ!$A$39:$A$782,$A141,СВЦЭМ!$B$39:$B$782,S$119)+'СЕТ СН'!$I$11+СВЦЭМ!$D$10+'СЕТ СН'!$I$5-'СЕТ СН'!$I$21</f>
        <v>5673.7779330100002</v>
      </c>
      <c r="T141" s="36">
        <f>SUMIFS(СВЦЭМ!$D$39:$D$782,СВЦЭМ!$A$39:$A$782,$A141,СВЦЭМ!$B$39:$B$782,T$119)+'СЕТ СН'!$I$11+СВЦЭМ!$D$10+'СЕТ СН'!$I$5-'СЕТ СН'!$I$21</f>
        <v>5629.79494677</v>
      </c>
      <c r="U141" s="36">
        <f>SUMIFS(СВЦЭМ!$D$39:$D$782,СВЦЭМ!$A$39:$A$782,$A141,СВЦЭМ!$B$39:$B$782,U$119)+'СЕТ СН'!$I$11+СВЦЭМ!$D$10+'СЕТ СН'!$I$5-'СЕТ СН'!$I$21</f>
        <v>5629.7398214100003</v>
      </c>
      <c r="V141" s="36">
        <f>SUMIFS(СВЦЭМ!$D$39:$D$782,СВЦЭМ!$A$39:$A$782,$A141,СВЦЭМ!$B$39:$B$782,V$119)+'СЕТ СН'!$I$11+СВЦЭМ!$D$10+'СЕТ СН'!$I$5-'СЕТ СН'!$I$21</f>
        <v>5665.2469286900005</v>
      </c>
      <c r="W141" s="36">
        <f>SUMIFS(СВЦЭМ!$D$39:$D$782,СВЦЭМ!$A$39:$A$782,$A141,СВЦЭМ!$B$39:$B$782,W$119)+'СЕТ СН'!$I$11+СВЦЭМ!$D$10+'СЕТ СН'!$I$5-'СЕТ СН'!$I$21</f>
        <v>5680.4641959</v>
      </c>
      <c r="X141" s="36">
        <f>SUMIFS(СВЦЭМ!$D$39:$D$782,СВЦЭМ!$A$39:$A$782,$A141,СВЦЭМ!$B$39:$B$782,X$119)+'СЕТ СН'!$I$11+СВЦЭМ!$D$10+'СЕТ СН'!$I$5-'СЕТ СН'!$I$21</f>
        <v>5714.3605526500005</v>
      </c>
      <c r="Y141" s="36">
        <f>SUMIFS(СВЦЭМ!$D$39:$D$782,СВЦЭМ!$A$39:$A$782,$A141,СВЦЭМ!$B$39:$B$782,Y$119)+'СЕТ СН'!$I$11+СВЦЭМ!$D$10+'СЕТ СН'!$I$5-'СЕТ СН'!$I$21</f>
        <v>5750.2530582300005</v>
      </c>
    </row>
    <row r="142" spans="1:25" ht="15.75" x14ac:dyDescent="0.2">
      <c r="A142" s="35">
        <f t="shared" si="3"/>
        <v>45314</v>
      </c>
      <c r="B142" s="36">
        <f>SUMIFS(СВЦЭМ!$D$39:$D$782,СВЦЭМ!$A$39:$A$782,$A142,СВЦЭМ!$B$39:$B$782,B$119)+'СЕТ СН'!$I$11+СВЦЭМ!$D$10+'СЕТ СН'!$I$5-'СЕТ СН'!$I$21</f>
        <v>5676.3358664400002</v>
      </c>
      <c r="C142" s="36">
        <f>SUMIFS(СВЦЭМ!$D$39:$D$782,СВЦЭМ!$A$39:$A$782,$A142,СВЦЭМ!$B$39:$B$782,C$119)+'СЕТ СН'!$I$11+СВЦЭМ!$D$10+'СЕТ СН'!$I$5-'СЕТ СН'!$I$21</f>
        <v>5728.3943357300004</v>
      </c>
      <c r="D142" s="36">
        <f>SUMIFS(СВЦЭМ!$D$39:$D$782,СВЦЭМ!$A$39:$A$782,$A142,СВЦЭМ!$B$39:$B$782,D$119)+'СЕТ СН'!$I$11+СВЦЭМ!$D$10+'СЕТ СН'!$I$5-'СЕТ СН'!$I$21</f>
        <v>5754.0399651400003</v>
      </c>
      <c r="E142" s="36">
        <f>SUMIFS(СВЦЭМ!$D$39:$D$782,СВЦЭМ!$A$39:$A$782,$A142,СВЦЭМ!$B$39:$B$782,E$119)+'СЕТ СН'!$I$11+СВЦЭМ!$D$10+'СЕТ СН'!$I$5-'СЕТ СН'!$I$21</f>
        <v>5760.8068168200007</v>
      </c>
      <c r="F142" s="36">
        <f>SUMIFS(СВЦЭМ!$D$39:$D$782,СВЦЭМ!$A$39:$A$782,$A142,СВЦЭМ!$B$39:$B$782,F$119)+'СЕТ СН'!$I$11+СВЦЭМ!$D$10+'СЕТ СН'!$I$5-'СЕТ СН'!$I$21</f>
        <v>5758.9553418800006</v>
      </c>
      <c r="G142" s="36">
        <f>SUMIFS(СВЦЭМ!$D$39:$D$782,СВЦЭМ!$A$39:$A$782,$A142,СВЦЭМ!$B$39:$B$782,G$119)+'СЕТ СН'!$I$11+СВЦЭМ!$D$10+'СЕТ СН'!$I$5-'СЕТ СН'!$I$21</f>
        <v>5747.3102624100002</v>
      </c>
      <c r="H142" s="36">
        <f>SUMIFS(СВЦЭМ!$D$39:$D$782,СВЦЭМ!$A$39:$A$782,$A142,СВЦЭМ!$B$39:$B$782,H$119)+'СЕТ СН'!$I$11+СВЦЭМ!$D$10+'СЕТ СН'!$I$5-'СЕТ СН'!$I$21</f>
        <v>5679.5394317400005</v>
      </c>
      <c r="I142" s="36">
        <f>SUMIFS(СВЦЭМ!$D$39:$D$782,СВЦЭМ!$A$39:$A$782,$A142,СВЦЭМ!$B$39:$B$782,I$119)+'СЕТ СН'!$I$11+СВЦЭМ!$D$10+'СЕТ СН'!$I$5-'СЕТ СН'!$I$21</f>
        <v>5637.0383496600007</v>
      </c>
      <c r="J142" s="36">
        <f>SUMIFS(СВЦЭМ!$D$39:$D$782,СВЦЭМ!$A$39:$A$782,$A142,СВЦЭМ!$B$39:$B$782,J$119)+'СЕТ СН'!$I$11+СВЦЭМ!$D$10+'СЕТ СН'!$I$5-'СЕТ СН'!$I$21</f>
        <v>5591.87287354</v>
      </c>
      <c r="K142" s="36">
        <f>SUMIFS(СВЦЭМ!$D$39:$D$782,СВЦЭМ!$A$39:$A$782,$A142,СВЦЭМ!$B$39:$B$782,K$119)+'СЕТ СН'!$I$11+СВЦЭМ!$D$10+'СЕТ СН'!$I$5-'СЕТ СН'!$I$21</f>
        <v>5560.9807958399997</v>
      </c>
      <c r="L142" s="36">
        <f>SUMIFS(СВЦЭМ!$D$39:$D$782,СВЦЭМ!$A$39:$A$782,$A142,СВЦЭМ!$B$39:$B$782,L$119)+'СЕТ СН'!$I$11+СВЦЭМ!$D$10+'СЕТ СН'!$I$5-'СЕТ СН'!$I$21</f>
        <v>5571.3686730500003</v>
      </c>
      <c r="M142" s="36">
        <f>SUMIFS(СВЦЭМ!$D$39:$D$782,СВЦЭМ!$A$39:$A$782,$A142,СВЦЭМ!$B$39:$B$782,M$119)+'СЕТ СН'!$I$11+СВЦЭМ!$D$10+'СЕТ СН'!$I$5-'СЕТ СН'!$I$21</f>
        <v>5609.2583399000005</v>
      </c>
      <c r="N142" s="36">
        <f>SUMIFS(СВЦЭМ!$D$39:$D$782,СВЦЭМ!$A$39:$A$782,$A142,СВЦЭМ!$B$39:$B$782,N$119)+'СЕТ СН'!$I$11+СВЦЭМ!$D$10+'СЕТ СН'!$I$5-'СЕТ СН'!$I$21</f>
        <v>5622.7362183800005</v>
      </c>
      <c r="O142" s="36">
        <f>SUMIFS(СВЦЭМ!$D$39:$D$782,СВЦЭМ!$A$39:$A$782,$A142,СВЦЭМ!$B$39:$B$782,O$119)+'СЕТ СН'!$I$11+СВЦЭМ!$D$10+'СЕТ СН'!$I$5-'СЕТ СН'!$I$21</f>
        <v>5629.1718979500001</v>
      </c>
      <c r="P142" s="36">
        <f>SUMIFS(СВЦЭМ!$D$39:$D$782,СВЦЭМ!$A$39:$A$782,$A142,СВЦЭМ!$B$39:$B$782,P$119)+'СЕТ СН'!$I$11+СВЦЭМ!$D$10+'СЕТ СН'!$I$5-'СЕТ СН'!$I$21</f>
        <v>5638.0693719000001</v>
      </c>
      <c r="Q142" s="36">
        <f>SUMIFS(СВЦЭМ!$D$39:$D$782,СВЦЭМ!$A$39:$A$782,$A142,СВЦЭМ!$B$39:$B$782,Q$119)+'СЕТ СН'!$I$11+СВЦЭМ!$D$10+'СЕТ СН'!$I$5-'СЕТ СН'!$I$21</f>
        <v>5649.2221308500002</v>
      </c>
      <c r="R142" s="36">
        <f>SUMIFS(СВЦЭМ!$D$39:$D$782,СВЦЭМ!$A$39:$A$782,$A142,СВЦЭМ!$B$39:$B$782,R$119)+'СЕТ СН'!$I$11+СВЦЭМ!$D$10+'СЕТ СН'!$I$5-'СЕТ СН'!$I$21</f>
        <v>5649.36818296</v>
      </c>
      <c r="S142" s="36">
        <f>SUMIFS(СВЦЭМ!$D$39:$D$782,СВЦЭМ!$A$39:$A$782,$A142,СВЦЭМ!$B$39:$B$782,S$119)+'СЕТ СН'!$I$11+СВЦЭМ!$D$10+'СЕТ СН'!$I$5-'СЕТ СН'!$I$21</f>
        <v>5621.5896244000005</v>
      </c>
      <c r="T142" s="36">
        <f>SUMIFS(СВЦЭМ!$D$39:$D$782,СВЦЭМ!$A$39:$A$782,$A142,СВЦЭМ!$B$39:$B$782,T$119)+'СЕТ СН'!$I$11+СВЦЭМ!$D$10+'СЕТ СН'!$I$5-'СЕТ СН'!$I$21</f>
        <v>5581.2168935300006</v>
      </c>
      <c r="U142" s="36">
        <f>SUMIFS(СВЦЭМ!$D$39:$D$782,СВЦЭМ!$A$39:$A$782,$A142,СВЦЭМ!$B$39:$B$782,U$119)+'СЕТ СН'!$I$11+СВЦЭМ!$D$10+'СЕТ СН'!$I$5-'СЕТ СН'!$I$21</f>
        <v>5586.6271528500001</v>
      </c>
      <c r="V142" s="36">
        <f>SUMIFS(СВЦЭМ!$D$39:$D$782,СВЦЭМ!$A$39:$A$782,$A142,СВЦЭМ!$B$39:$B$782,V$119)+'СЕТ СН'!$I$11+СВЦЭМ!$D$10+'СЕТ СН'!$I$5-'СЕТ СН'!$I$21</f>
        <v>5590.3923002500005</v>
      </c>
      <c r="W142" s="36">
        <f>SUMIFS(СВЦЭМ!$D$39:$D$782,СВЦЭМ!$A$39:$A$782,$A142,СВЦЭМ!$B$39:$B$782,W$119)+'СЕТ СН'!$I$11+СВЦЭМ!$D$10+'СЕТ СН'!$I$5-'СЕТ СН'!$I$21</f>
        <v>5603.0513160099999</v>
      </c>
      <c r="X142" s="36">
        <f>SUMIFS(СВЦЭМ!$D$39:$D$782,СВЦЭМ!$A$39:$A$782,$A142,СВЦЭМ!$B$39:$B$782,X$119)+'СЕТ СН'!$I$11+СВЦЭМ!$D$10+'СЕТ СН'!$I$5-'СЕТ СН'!$I$21</f>
        <v>5634.64329894</v>
      </c>
      <c r="Y142" s="36">
        <f>SUMIFS(СВЦЭМ!$D$39:$D$782,СВЦЭМ!$A$39:$A$782,$A142,СВЦЭМ!$B$39:$B$782,Y$119)+'СЕТ СН'!$I$11+СВЦЭМ!$D$10+'СЕТ СН'!$I$5-'СЕТ СН'!$I$21</f>
        <v>5670.3075305300008</v>
      </c>
    </row>
    <row r="143" spans="1:25" ht="15.75" x14ac:dyDescent="0.2">
      <c r="A143" s="35">
        <f t="shared" si="3"/>
        <v>45315</v>
      </c>
      <c r="B143" s="36">
        <f>SUMIFS(СВЦЭМ!$D$39:$D$782,СВЦЭМ!$A$39:$A$782,$A143,СВЦЭМ!$B$39:$B$782,B$119)+'СЕТ СН'!$I$11+СВЦЭМ!$D$10+'СЕТ СН'!$I$5-'СЕТ СН'!$I$21</f>
        <v>5760.1068168800002</v>
      </c>
      <c r="C143" s="36">
        <f>SUMIFS(СВЦЭМ!$D$39:$D$782,СВЦЭМ!$A$39:$A$782,$A143,СВЦЭМ!$B$39:$B$782,C$119)+'СЕТ СН'!$I$11+СВЦЭМ!$D$10+'СЕТ СН'!$I$5-'СЕТ СН'!$I$21</f>
        <v>5802.2229009000002</v>
      </c>
      <c r="D143" s="36">
        <f>SUMIFS(СВЦЭМ!$D$39:$D$782,СВЦЭМ!$A$39:$A$782,$A143,СВЦЭМ!$B$39:$B$782,D$119)+'СЕТ СН'!$I$11+СВЦЭМ!$D$10+'СЕТ СН'!$I$5-'СЕТ СН'!$I$21</f>
        <v>5812.3768528199998</v>
      </c>
      <c r="E143" s="36">
        <f>SUMIFS(СВЦЭМ!$D$39:$D$782,СВЦЭМ!$A$39:$A$782,$A143,СВЦЭМ!$B$39:$B$782,E$119)+'СЕТ СН'!$I$11+СВЦЭМ!$D$10+'СЕТ СН'!$I$5-'СЕТ СН'!$I$21</f>
        <v>5832.4216971300002</v>
      </c>
      <c r="F143" s="36">
        <f>SUMIFS(СВЦЭМ!$D$39:$D$782,СВЦЭМ!$A$39:$A$782,$A143,СВЦЭМ!$B$39:$B$782,F$119)+'СЕТ СН'!$I$11+СВЦЭМ!$D$10+'СЕТ СН'!$I$5-'СЕТ СН'!$I$21</f>
        <v>5821.5919114900007</v>
      </c>
      <c r="G143" s="36">
        <f>SUMIFS(СВЦЭМ!$D$39:$D$782,СВЦЭМ!$A$39:$A$782,$A143,СВЦЭМ!$B$39:$B$782,G$119)+'СЕТ СН'!$I$11+СВЦЭМ!$D$10+'СЕТ СН'!$I$5-'СЕТ СН'!$I$21</f>
        <v>5802.1495596100003</v>
      </c>
      <c r="H143" s="36">
        <f>SUMIFS(СВЦЭМ!$D$39:$D$782,СВЦЭМ!$A$39:$A$782,$A143,СВЦЭМ!$B$39:$B$782,H$119)+'СЕТ СН'!$I$11+СВЦЭМ!$D$10+'СЕТ СН'!$I$5-'СЕТ СН'!$I$21</f>
        <v>5764.2310794599998</v>
      </c>
      <c r="I143" s="36">
        <f>SUMIFS(СВЦЭМ!$D$39:$D$782,СВЦЭМ!$A$39:$A$782,$A143,СВЦЭМ!$B$39:$B$782,I$119)+'СЕТ СН'!$I$11+СВЦЭМ!$D$10+'СЕТ СН'!$I$5-'СЕТ СН'!$I$21</f>
        <v>5725.8155757200002</v>
      </c>
      <c r="J143" s="36">
        <f>SUMIFS(СВЦЭМ!$D$39:$D$782,СВЦЭМ!$A$39:$A$782,$A143,СВЦЭМ!$B$39:$B$782,J$119)+'СЕТ СН'!$I$11+СВЦЭМ!$D$10+'СЕТ СН'!$I$5-'СЕТ СН'!$I$21</f>
        <v>5678.4950038200004</v>
      </c>
      <c r="K143" s="36">
        <f>SUMIFS(СВЦЭМ!$D$39:$D$782,СВЦЭМ!$A$39:$A$782,$A143,СВЦЭМ!$B$39:$B$782,K$119)+'СЕТ СН'!$I$11+СВЦЭМ!$D$10+'СЕТ СН'!$I$5-'СЕТ СН'!$I$21</f>
        <v>5660.22031797</v>
      </c>
      <c r="L143" s="36">
        <f>SUMIFS(СВЦЭМ!$D$39:$D$782,СВЦЭМ!$A$39:$A$782,$A143,СВЦЭМ!$B$39:$B$782,L$119)+'СЕТ СН'!$I$11+СВЦЭМ!$D$10+'СЕТ СН'!$I$5-'СЕТ СН'!$I$21</f>
        <v>5646.1770134500002</v>
      </c>
      <c r="M143" s="36">
        <f>SUMIFS(СВЦЭМ!$D$39:$D$782,СВЦЭМ!$A$39:$A$782,$A143,СВЦЭМ!$B$39:$B$782,M$119)+'СЕТ СН'!$I$11+СВЦЭМ!$D$10+'СЕТ СН'!$I$5-'СЕТ СН'!$I$21</f>
        <v>5678.1162456800002</v>
      </c>
      <c r="N143" s="36">
        <f>SUMIFS(СВЦЭМ!$D$39:$D$782,СВЦЭМ!$A$39:$A$782,$A143,СВЦЭМ!$B$39:$B$782,N$119)+'СЕТ СН'!$I$11+СВЦЭМ!$D$10+'СЕТ СН'!$I$5-'СЕТ СН'!$I$21</f>
        <v>5699.9721898600001</v>
      </c>
      <c r="O143" s="36">
        <f>SUMIFS(СВЦЭМ!$D$39:$D$782,СВЦЭМ!$A$39:$A$782,$A143,СВЦЭМ!$B$39:$B$782,O$119)+'СЕТ СН'!$I$11+СВЦЭМ!$D$10+'СЕТ СН'!$I$5-'СЕТ СН'!$I$21</f>
        <v>5699.55142084</v>
      </c>
      <c r="P143" s="36">
        <f>SUMIFS(СВЦЭМ!$D$39:$D$782,СВЦЭМ!$A$39:$A$782,$A143,СВЦЭМ!$B$39:$B$782,P$119)+'СЕТ СН'!$I$11+СВЦЭМ!$D$10+'СЕТ СН'!$I$5-'СЕТ СН'!$I$21</f>
        <v>5715.8934129400004</v>
      </c>
      <c r="Q143" s="36">
        <f>SUMIFS(СВЦЭМ!$D$39:$D$782,СВЦЭМ!$A$39:$A$782,$A143,СВЦЭМ!$B$39:$B$782,Q$119)+'СЕТ СН'!$I$11+СВЦЭМ!$D$10+'СЕТ СН'!$I$5-'СЕТ СН'!$I$21</f>
        <v>5720.6750513400002</v>
      </c>
      <c r="R143" s="36">
        <f>SUMIFS(СВЦЭМ!$D$39:$D$782,СВЦЭМ!$A$39:$A$782,$A143,СВЦЭМ!$B$39:$B$782,R$119)+'СЕТ СН'!$I$11+СВЦЭМ!$D$10+'СЕТ СН'!$I$5-'СЕТ СН'!$I$21</f>
        <v>5719.2441365100003</v>
      </c>
      <c r="S143" s="36">
        <f>SUMIFS(СВЦЭМ!$D$39:$D$782,СВЦЭМ!$A$39:$A$782,$A143,СВЦЭМ!$B$39:$B$782,S$119)+'СЕТ СН'!$I$11+СВЦЭМ!$D$10+'СЕТ СН'!$I$5-'СЕТ СН'!$I$21</f>
        <v>5697.4272307299998</v>
      </c>
      <c r="T143" s="36">
        <f>SUMIFS(СВЦЭМ!$D$39:$D$782,СВЦЭМ!$A$39:$A$782,$A143,СВЦЭМ!$B$39:$B$782,T$119)+'СЕТ СН'!$I$11+СВЦЭМ!$D$10+'СЕТ СН'!$I$5-'СЕТ СН'!$I$21</f>
        <v>5652.3194550500002</v>
      </c>
      <c r="U143" s="36">
        <f>SUMIFS(СВЦЭМ!$D$39:$D$782,СВЦЭМ!$A$39:$A$782,$A143,СВЦЭМ!$B$39:$B$782,U$119)+'СЕТ СН'!$I$11+СВЦЭМ!$D$10+'СЕТ СН'!$I$5-'СЕТ СН'!$I$21</f>
        <v>5653.6685633400002</v>
      </c>
      <c r="V143" s="36">
        <f>SUMIFS(СВЦЭМ!$D$39:$D$782,СВЦЭМ!$A$39:$A$782,$A143,СВЦЭМ!$B$39:$B$782,V$119)+'СЕТ СН'!$I$11+СВЦЭМ!$D$10+'СЕТ СН'!$I$5-'СЕТ СН'!$I$21</f>
        <v>5662.6909777999999</v>
      </c>
      <c r="W143" s="36">
        <f>SUMIFS(СВЦЭМ!$D$39:$D$782,СВЦЭМ!$A$39:$A$782,$A143,СВЦЭМ!$B$39:$B$782,W$119)+'СЕТ СН'!$I$11+СВЦЭМ!$D$10+'СЕТ СН'!$I$5-'СЕТ СН'!$I$21</f>
        <v>5684.4725536900005</v>
      </c>
      <c r="X143" s="36">
        <f>SUMIFS(СВЦЭМ!$D$39:$D$782,СВЦЭМ!$A$39:$A$782,$A143,СВЦЭМ!$B$39:$B$782,X$119)+'СЕТ СН'!$I$11+СВЦЭМ!$D$10+'СЕТ СН'!$I$5-'СЕТ СН'!$I$21</f>
        <v>5700.6334375200004</v>
      </c>
      <c r="Y143" s="36">
        <f>SUMIFS(СВЦЭМ!$D$39:$D$782,СВЦЭМ!$A$39:$A$782,$A143,СВЦЭМ!$B$39:$B$782,Y$119)+'СЕТ СН'!$I$11+СВЦЭМ!$D$10+'СЕТ СН'!$I$5-'СЕТ СН'!$I$21</f>
        <v>5721.9522835600001</v>
      </c>
    </row>
    <row r="144" spans="1:25" ht="15.75" x14ac:dyDescent="0.2">
      <c r="A144" s="35">
        <f t="shared" si="3"/>
        <v>45316</v>
      </c>
      <c r="B144" s="36">
        <f>SUMIFS(СВЦЭМ!$D$39:$D$782,СВЦЭМ!$A$39:$A$782,$A144,СВЦЭМ!$B$39:$B$782,B$119)+'СЕТ СН'!$I$11+СВЦЭМ!$D$10+'СЕТ СН'!$I$5-'СЕТ СН'!$I$21</f>
        <v>5703.8996710900001</v>
      </c>
      <c r="C144" s="36">
        <f>SUMIFS(СВЦЭМ!$D$39:$D$782,СВЦЭМ!$A$39:$A$782,$A144,СВЦЭМ!$B$39:$B$782,C$119)+'СЕТ СН'!$I$11+СВЦЭМ!$D$10+'СЕТ СН'!$I$5-'СЕТ СН'!$I$21</f>
        <v>5749.8381238500006</v>
      </c>
      <c r="D144" s="36">
        <f>SUMIFS(СВЦЭМ!$D$39:$D$782,СВЦЭМ!$A$39:$A$782,$A144,СВЦЭМ!$B$39:$B$782,D$119)+'СЕТ СН'!$I$11+СВЦЭМ!$D$10+'СЕТ СН'!$I$5-'СЕТ СН'!$I$21</f>
        <v>5787.2308629700001</v>
      </c>
      <c r="E144" s="36">
        <f>SUMIFS(СВЦЭМ!$D$39:$D$782,СВЦЭМ!$A$39:$A$782,$A144,СВЦЭМ!$B$39:$B$782,E$119)+'СЕТ СН'!$I$11+СВЦЭМ!$D$10+'СЕТ СН'!$I$5-'СЕТ СН'!$I$21</f>
        <v>5785.8363608500003</v>
      </c>
      <c r="F144" s="36">
        <f>SUMIFS(СВЦЭМ!$D$39:$D$782,СВЦЭМ!$A$39:$A$782,$A144,СВЦЭМ!$B$39:$B$782,F$119)+'СЕТ СН'!$I$11+СВЦЭМ!$D$10+'СЕТ СН'!$I$5-'СЕТ СН'!$I$21</f>
        <v>5776.8926260000007</v>
      </c>
      <c r="G144" s="36">
        <f>SUMIFS(СВЦЭМ!$D$39:$D$782,СВЦЭМ!$A$39:$A$782,$A144,СВЦЭМ!$B$39:$B$782,G$119)+'СЕТ СН'!$I$11+СВЦЭМ!$D$10+'СЕТ СН'!$I$5-'СЕТ СН'!$I$21</f>
        <v>5769.3110868399999</v>
      </c>
      <c r="H144" s="36">
        <f>SUMIFS(СВЦЭМ!$D$39:$D$782,СВЦЭМ!$A$39:$A$782,$A144,СВЦЭМ!$B$39:$B$782,H$119)+'СЕТ СН'!$I$11+СВЦЭМ!$D$10+'СЕТ СН'!$I$5-'СЕТ СН'!$I$21</f>
        <v>5684.2110186200007</v>
      </c>
      <c r="I144" s="36">
        <f>SUMIFS(СВЦЭМ!$D$39:$D$782,СВЦЭМ!$A$39:$A$782,$A144,СВЦЭМ!$B$39:$B$782,I$119)+'СЕТ СН'!$I$11+СВЦЭМ!$D$10+'СЕТ СН'!$I$5-'СЕТ СН'!$I$21</f>
        <v>5632.13680415</v>
      </c>
      <c r="J144" s="36">
        <f>SUMIFS(СВЦЭМ!$D$39:$D$782,СВЦЭМ!$A$39:$A$782,$A144,СВЦЭМ!$B$39:$B$782,J$119)+'СЕТ СН'!$I$11+СВЦЭМ!$D$10+'СЕТ СН'!$I$5-'СЕТ СН'!$I$21</f>
        <v>5595.9831257300002</v>
      </c>
      <c r="K144" s="36">
        <f>SUMIFS(СВЦЭМ!$D$39:$D$782,СВЦЭМ!$A$39:$A$782,$A144,СВЦЭМ!$B$39:$B$782,K$119)+'СЕТ СН'!$I$11+СВЦЭМ!$D$10+'СЕТ СН'!$I$5-'СЕТ СН'!$I$21</f>
        <v>5571.83440247</v>
      </c>
      <c r="L144" s="36">
        <f>SUMIFS(СВЦЭМ!$D$39:$D$782,СВЦЭМ!$A$39:$A$782,$A144,СВЦЭМ!$B$39:$B$782,L$119)+'СЕТ СН'!$I$11+СВЦЭМ!$D$10+'СЕТ СН'!$I$5-'СЕТ СН'!$I$21</f>
        <v>5560.0208565800003</v>
      </c>
      <c r="M144" s="36">
        <f>SUMIFS(СВЦЭМ!$D$39:$D$782,СВЦЭМ!$A$39:$A$782,$A144,СВЦЭМ!$B$39:$B$782,M$119)+'СЕТ СН'!$I$11+СВЦЭМ!$D$10+'СЕТ СН'!$I$5-'СЕТ СН'!$I$21</f>
        <v>5581.7363983300002</v>
      </c>
      <c r="N144" s="36">
        <f>SUMIFS(СВЦЭМ!$D$39:$D$782,СВЦЭМ!$A$39:$A$782,$A144,СВЦЭМ!$B$39:$B$782,N$119)+'СЕТ СН'!$I$11+СВЦЭМ!$D$10+'СЕТ СН'!$I$5-'СЕТ СН'!$I$21</f>
        <v>5603.2358399800005</v>
      </c>
      <c r="O144" s="36">
        <f>SUMIFS(СВЦЭМ!$D$39:$D$782,СВЦЭМ!$A$39:$A$782,$A144,СВЦЭМ!$B$39:$B$782,O$119)+'СЕТ СН'!$I$11+СВЦЭМ!$D$10+'СЕТ СН'!$I$5-'СЕТ СН'!$I$21</f>
        <v>5607.7624272600005</v>
      </c>
      <c r="P144" s="36">
        <f>SUMIFS(СВЦЭМ!$D$39:$D$782,СВЦЭМ!$A$39:$A$782,$A144,СВЦЭМ!$B$39:$B$782,P$119)+'СЕТ СН'!$I$11+СВЦЭМ!$D$10+'СЕТ СН'!$I$5-'СЕТ СН'!$I$21</f>
        <v>5618.20702678</v>
      </c>
      <c r="Q144" s="36">
        <f>SUMIFS(СВЦЭМ!$D$39:$D$782,СВЦЭМ!$A$39:$A$782,$A144,СВЦЭМ!$B$39:$B$782,Q$119)+'СЕТ СН'!$I$11+СВЦЭМ!$D$10+'СЕТ СН'!$I$5-'СЕТ СН'!$I$21</f>
        <v>5622.1972529600007</v>
      </c>
      <c r="R144" s="36">
        <f>SUMIFS(СВЦЭМ!$D$39:$D$782,СВЦЭМ!$A$39:$A$782,$A144,СВЦЭМ!$B$39:$B$782,R$119)+'СЕТ СН'!$I$11+СВЦЭМ!$D$10+'СЕТ СН'!$I$5-'СЕТ СН'!$I$21</f>
        <v>5620.7426007700005</v>
      </c>
      <c r="S144" s="36">
        <f>SUMIFS(СВЦЭМ!$D$39:$D$782,СВЦЭМ!$A$39:$A$782,$A144,СВЦЭМ!$B$39:$B$782,S$119)+'СЕТ СН'!$I$11+СВЦЭМ!$D$10+'СЕТ СН'!$I$5-'СЕТ СН'!$I$21</f>
        <v>5601.6672503700001</v>
      </c>
      <c r="T144" s="36">
        <f>SUMIFS(СВЦЭМ!$D$39:$D$782,СВЦЭМ!$A$39:$A$782,$A144,СВЦЭМ!$B$39:$B$782,T$119)+'СЕТ СН'!$I$11+СВЦЭМ!$D$10+'СЕТ СН'!$I$5-'СЕТ СН'!$I$21</f>
        <v>5552.6427576000006</v>
      </c>
      <c r="U144" s="36">
        <f>SUMIFS(СВЦЭМ!$D$39:$D$782,СВЦЭМ!$A$39:$A$782,$A144,СВЦЭМ!$B$39:$B$782,U$119)+'СЕТ СН'!$I$11+СВЦЭМ!$D$10+'СЕТ СН'!$I$5-'СЕТ СН'!$I$21</f>
        <v>5556.3583485899999</v>
      </c>
      <c r="V144" s="36">
        <f>SUMIFS(СВЦЭМ!$D$39:$D$782,СВЦЭМ!$A$39:$A$782,$A144,СВЦЭМ!$B$39:$B$782,V$119)+'СЕТ СН'!$I$11+СВЦЭМ!$D$10+'СЕТ СН'!$I$5-'СЕТ СН'!$I$21</f>
        <v>5608.5173543999999</v>
      </c>
      <c r="W144" s="36">
        <f>SUMIFS(СВЦЭМ!$D$39:$D$782,СВЦЭМ!$A$39:$A$782,$A144,СВЦЭМ!$B$39:$B$782,W$119)+'СЕТ СН'!$I$11+СВЦЭМ!$D$10+'СЕТ СН'!$I$5-'СЕТ СН'!$I$21</f>
        <v>5619.6428331799998</v>
      </c>
      <c r="X144" s="36">
        <f>SUMIFS(СВЦЭМ!$D$39:$D$782,СВЦЭМ!$A$39:$A$782,$A144,СВЦЭМ!$B$39:$B$782,X$119)+'СЕТ СН'!$I$11+СВЦЭМ!$D$10+'СЕТ СН'!$I$5-'СЕТ СН'!$I$21</f>
        <v>5646.5599048599997</v>
      </c>
      <c r="Y144" s="36">
        <f>SUMIFS(СВЦЭМ!$D$39:$D$782,СВЦЭМ!$A$39:$A$782,$A144,СВЦЭМ!$B$39:$B$782,Y$119)+'СЕТ СН'!$I$11+СВЦЭМ!$D$10+'СЕТ СН'!$I$5-'СЕТ СН'!$I$21</f>
        <v>5655.9987372900005</v>
      </c>
    </row>
    <row r="145" spans="1:27" ht="15.75" x14ac:dyDescent="0.2">
      <c r="A145" s="35">
        <f t="shared" si="3"/>
        <v>45317</v>
      </c>
      <c r="B145" s="36">
        <f>SUMIFS(СВЦЭМ!$D$39:$D$782,СВЦЭМ!$A$39:$A$782,$A145,СВЦЭМ!$B$39:$B$782,B$119)+'СЕТ СН'!$I$11+СВЦЭМ!$D$10+'СЕТ СН'!$I$5-'СЕТ СН'!$I$21</f>
        <v>5717.23490795</v>
      </c>
      <c r="C145" s="36">
        <f>SUMIFS(СВЦЭМ!$D$39:$D$782,СВЦЭМ!$A$39:$A$782,$A145,СВЦЭМ!$B$39:$B$782,C$119)+'СЕТ СН'!$I$11+СВЦЭМ!$D$10+'СЕТ СН'!$I$5-'СЕТ СН'!$I$21</f>
        <v>5762.0334919100005</v>
      </c>
      <c r="D145" s="36">
        <f>SUMIFS(СВЦЭМ!$D$39:$D$782,СВЦЭМ!$A$39:$A$782,$A145,СВЦЭМ!$B$39:$B$782,D$119)+'СЕТ СН'!$I$11+СВЦЭМ!$D$10+'СЕТ СН'!$I$5-'СЕТ СН'!$I$21</f>
        <v>5777.9575131600004</v>
      </c>
      <c r="E145" s="36">
        <f>SUMIFS(СВЦЭМ!$D$39:$D$782,СВЦЭМ!$A$39:$A$782,$A145,СВЦЭМ!$B$39:$B$782,E$119)+'СЕТ СН'!$I$11+СВЦЭМ!$D$10+'СЕТ СН'!$I$5-'СЕТ СН'!$I$21</f>
        <v>5777.2481991700006</v>
      </c>
      <c r="F145" s="36">
        <f>SUMIFS(СВЦЭМ!$D$39:$D$782,СВЦЭМ!$A$39:$A$782,$A145,СВЦЭМ!$B$39:$B$782,F$119)+'СЕТ СН'!$I$11+СВЦЭМ!$D$10+'СЕТ СН'!$I$5-'СЕТ СН'!$I$21</f>
        <v>5774.7618195699997</v>
      </c>
      <c r="G145" s="36">
        <f>SUMIFS(СВЦЭМ!$D$39:$D$782,СВЦЭМ!$A$39:$A$782,$A145,СВЦЭМ!$B$39:$B$782,G$119)+'СЕТ СН'!$I$11+СВЦЭМ!$D$10+'СЕТ СН'!$I$5-'СЕТ СН'!$I$21</f>
        <v>5763.0229501900003</v>
      </c>
      <c r="H145" s="36">
        <f>SUMIFS(СВЦЭМ!$D$39:$D$782,СВЦЭМ!$A$39:$A$782,$A145,СВЦЭМ!$B$39:$B$782,H$119)+'СЕТ СН'!$I$11+СВЦЭМ!$D$10+'СЕТ СН'!$I$5-'СЕТ СН'!$I$21</f>
        <v>5706.3436213100003</v>
      </c>
      <c r="I145" s="36">
        <f>SUMIFS(СВЦЭМ!$D$39:$D$782,СВЦЭМ!$A$39:$A$782,$A145,СВЦЭМ!$B$39:$B$782,I$119)+'СЕТ СН'!$I$11+СВЦЭМ!$D$10+'СЕТ СН'!$I$5-'СЕТ СН'!$I$21</f>
        <v>5658.05030799</v>
      </c>
      <c r="J145" s="36">
        <f>SUMIFS(СВЦЭМ!$D$39:$D$782,СВЦЭМ!$A$39:$A$782,$A145,СВЦЭМ!$B$39:$B$782,J$119)+'СЕТ СН'!$I$11+СВЦЭМ!$D$10+'СЕТ СН'!$I$5-'СЕТ СН'!$I$21</f>
        <v>5594.6209749899999</v>
      </c>
      <c r="K145" s="36">
        <f>SUMIFS(СВЦЭМ!$D$39:$D$782,СВЦЭМ!$A$39:$A$782,$A145,СВЦЭМ!$B$39:$B$782,K$119)+'СЕТ СН'!$I$11+СВЦЭМ!$D$10+'СЕТ СН'!$I$5-'СЕТ СН'!$I$21</f>
        <v>5595.37665982</v>
      </c>
      <c r="L145" s="36">
        <f>SUMIFS(СВЦЭМ!$D$39:$D$782,СВЦЭМ!$A$39:$A$782,$A145,СВЦЭМ!$B$39:$B$782,L$119)+'СЕТ СН'!$I$11+СВЦЭМ!$D$10+'СЕТ СН'!$I$5-'СЕТ СН'!$I$21</f>
        <v>5589.82124664</v>
      </c>
      <c r="M145" s="36">
        <f>SUMIFS(СВЦЭМ!$D$39:$D$782,СВЦЭМ!$A$39:$A$782,$A145,СВЦЭМ!$B$39:$B$782,M$119)+'СЕТ СН'!$I$11+СВЦЭМ!$D$10+'СЕТ СН'!$I$5-'СЕТ СН'!$I$21</f>
        <v>5600.7095801900005</v>
      </c>
      <c r="N145" s="36">
        <f>SUMIFS(СВЦЭМ!$D$39:$D$782,СВЦЭМ!$A$39:$A$782,$A145,СВЦЭМ!$B$39:$B$782,N$119)+'СЕТ СН'!$I$11+СВЦЭМ!$D$10+'СЕТ СН'!$I$5-'СЕТ СН'!$I$21</f>
        <v>5609.5699535500007</v>
      </c>
      <c r="O145" s="36">
        <f>SUMIFS(СВЦЭМ!$D$39:$D$782,СВЦЭМ!$A$39:$A$782,$A145,СВЦЭМ!$B$39:$B$782,O$119)+'СЕТ СН'!$I$11+СВЦЭМ!$D$10+'СЕТ СН'!$I$5-'СЕТ СН'!$I$21</f>
        <v>5605.6917332000003</v>
      </c>
      <c r="P145" s="36">
        <f>SUMIFS(СВЦЭМ!$D$39:$D$782,СВЦЭМ!$A$39:$A$782,$A145,СВЦЭМ!$B$39:$B$782,P$119)+'СЕТ СН'!$I$11+СВЦЭМ!$D$10+'СЕТ СН'!$I$5-'СЕТ СН'!$I$21</f>
        <v>5601.6140266300008</v>
      </c>
      <c r="Q145" s="36">
        <f>SUMIFS(СВЦЭМ!$D$39:$D$782,СВЦЭМ!$A$39:$A$782,$A145,СВЦЭМ!$B$39:$B$782,Q$119)+'СЕТ СН'!$I$11+СВЦЭМ!$D$10+'СЕТ СН'!$I$5-'СЕТ СН'!$I$21</f>
        <v>5624.0012643</v>
      </c>
      <c r="R145" s="36">
        <f>SUMIFS(СВЦЭМ!$D$39:$D$782,СВЦЭМ!$A$39:$A$782,$A145,СВЦЭМ!$B$39:$B$782,R$119)+'СЕТ СН'!$I$11+СВЦЭМ!$D$10+'СЕТ СН'!$I$5-'СЕТ СН'!$I$21</f>
        <v>5643.2810109000002</v>
      </c>
      <c r="S145" s="36">
        <f>SUMIFS(СВЦЭМ!$D$39:$D$782,СВЦЭМ!$A$39:$A$782,$A145,СВЦЭМ!$B$39:$B$782,S$119)+'СЕТ СН'!$I$11+СВЦЭМ!$D$10+'СЕТ СН'!$I$5-'СЕТ СН'!$I$21</f>
        <v>5630.4747993700003</v>
      </c>
      <c r="T145" s="36">
        <f>SUMIFS(СВЦЭМ!$D$39:$D$782,СВЦЭМ!$A$39:$A$782,$A145,СВЦЭМ!$B$39:$B$782,T$119)+'СЕТ СН'!$I$11+СВЦЭМ!$D$10+'СЕТ СН'!$I$5-'СЕТ СН'!$I$21</f>
        <v>5584.7258217400004</v>
      </c>
      <c r="U145" s="36">
        <f>SUMIFS(СВЦЭМ!$D$39:$D$782,СВЦЭМ!$A$39:$A$782,$A145,СВЦЭМ!$B$39:$B$782,U$119)+'СЕТ СН'!$I$11+СВЦЭМ!$D$10+'СЕТ СН'!$I$5-'СЕТ СН'!$I$21</f>
        <v>5562.3077429300001</v>
      </c>
      <c r="V145" s="36">
        <f>SUMIFS(СВЦЭМ!$D$39:$D$782,СВЦЭМ!$A$39:$A$782,$A145,СВЦЭМ!$B$39:$B$782,V$119)+'СЕТ СН'!$I$11+СВЦЭМ!$D$10+'СЕТ СН'!$I$5-'СЕТ СН'!$I$21</f>
        <v>5606.5345516200005</v>
      </c>
      <c r="W145" s="36">
        <f>SUMIFS(СВЦЭМ!$D$39:$D$782,СВЦЭМ!$A$39:$A$782,$A145,СВЦЭМ!$B$39:$B$782,W$119)+'СЕТ СН'!$I$11+СВЦЭМ!$D$10+'СЕТ СН'!$I$5-'СЕТ СН'!$I$21</f>
        <v>5602.7737658599999</v>
      </c>
      <c r="X145" s="36">
        <f>SUMIFS(СВЦЭМ!$D$39:$D$782,СВЦЭМ!$A$39:$A$782,$A145,СВЦЭМ!$B$39:$B$782,X$119)+'СЕТ СН'!$I$11+СВЦЭМ!$D$10+'СЕТ СН'!$I$5-'СЕТ СН'!$I$21</f>
        <v>5628.7240562900006</v>
      </c>
      <c r="Y145" s="36">
        <f>SUMIFS(СВЦЭМ!$D$39:$D$782,СВЦЭМ!$A$39:$A$782,$A145,СВЦЭМ!$B$39:$B$782,Y$119)+'СЕТ СН'!$I$11+СВЦЭМ!$D$10+'СЕТ СН'!$I$5-'СЕТ СН'!$I$21</f>
        <v>5730.4113082900003</v>
      </c>
    </row>
    <row r="146" spans="1:27" ht="15.75" x14ac:dyDescent="0.2">
      <c r="A146" s="35">
        <f t="shared" si="3"/>
        <v>45318</v>
      </c>
      <c r="B146" s="36">
        <f>SUMIFS(СВЦЭМ!$D$39:$D$782,СВЦЭМ!$A$39:$A$782,$A146,СВЦЭМ!$B$39:$B$782,B$119)+'СЕТ СН'!$I$11+СВЦЭМ!$D$10+'СЕТ СН'!$I$5-'СЕТ СН'!$I$21</f>
        <v>5579.0115107000001</v>
      </c>
      <c r="C146" s="36">
        <f>SUMIFS(СВЦЭМ!$D$39:$D$782,СВЦЭМ!$A$39:$A$782,$A146,СВЦЭМ!$B$39:$B$782,C$119)+'СЕТ СН'!$I$11+СВЦЭМ!$D$10+'СЕТ СН'!$I$5-'СЕТ СН'!$I$21</f>
        <v>5611.6500813100001</v>
      </c>
      <c r="D146" s="36">
        <f>SUMIFS(СВЦЭМ!$D$39:$D$782,СВЦЭМ!$A$39:$A$782,$A146,СВЦЭМ!$B$39:$B$782,D$119)+'СЕТ СН'!$I$11+СВЦЭМ!$D$10+'СЕТ СН'!$I$5-'СЕТ СН'!$I$21</f>
        <v>5634.6640093900005</v>
      </c>
      <c r="E146" s="36">
        <f>SUMIFS(СВЦЭМ!$D$39:$D$782,СВЦЭМ!$A$39:$A$782,$A146,СВЦЭМ!$B$39:$B$782,E$119)+'СЕТ СН'!$I$11+СВЦЭМ!$D$10+'СЕТ СН'!$I$5-'СЕТ СН'!$I$21</f>
        <v>5641.50742249</v>
      </c>
      <c r="F146" s="36">
        <f>SUMIFS(СВЦЭМ!$D$39:$D$782,СВЦЭМ!$A$39:$A$782,$A146,СВЦЭМ!$B$39:$B$782,F$119)+'СЕТ СН'!$I$11+СВЦЭМ!$D$10+'СЕТ СН'!$I$5-'СЕТ СН'!$I$21</f>
        <v>5637.4040073699998</v>
      </c>
      <c r="G146" s="36">
        <f>SUMIFS(СВЦЭМ!$D$39:$D$782,СВЦЭМ!$A$39:$A$782,$A146,СВЦЭМ!$B$39:$B$782,G$119)+'СЕТ СН'!$I$11+СВЦЭМ!$D$10+'СЕТ СН'!$I$5-'СЕТ СН'!$I$21</f>
        <v>5629.6879832600007</v>
      </c>
      <c r="H146" s="36">
        <f>SUMIFS(СВЦЭМ!$D$39:$D$782,СВЦЭМ!$A$39:$A$782,$A146,СВЦЭМ!$B$39:$B$782,H$119)+'СЕТ СН'!$I$11+СВЦЭМ!$D$10+'СЕТ СН'!$I$5-'СЕТ СН'!$I$21</f>
        <v>5603.8963128100004</v>
      </c>
      <c r="I146" s="36">
        <f>SUMIFS(СВЦЭМ!$D$39:$D$782,СВЦЭМ!$A$39:$A$782,$A146,СВЦЭМ!$B$39:$B$782,I$119)+'СЕТ СН'!$I$11+СВЦЭМ!$D$10+'СЕТ СН'!$I$5-'СЕТ СН'!$I$21</f>
        <v>5584.8420615699997</v>
      </c>
      <c r="J146" s="36">
        <f>SUMIFS(СВЦЭМ!$D$39:$D$782,СВЦЭМ!$A$39:$A$782,$A146,СВЦЭМ!$B$39:$B$782,J$119)+'СЕТ СН'!$I$11+СВЦЭМ!$D$10+'СЕТ СН'!$I$5-'СЕТ СН'!$I$21</f>
        <v>5509.1541999600004</v>
      </c>
      <c r="K146" s="36">
        <f>SUMIFS(СВЦЭМ!$D$39:$D$782,СВЦЭМ!$A$39:$A$782,$A146,СВЦЭМ!$B$39:$B$782,K$119)+'СЕТ СН'!$I$11+СВЦЭМ!$D$10+'СЕТ СН'!$I$5-'СЕТ СН'!$I$21</f>
        <v>5450.1860334700004</v>
      </c>
      <c r="L146" s="36">
        <f>SUMIFS(СВЦЭМ!$D$39:$D$782,СВЦЭМ!$A$39:$A$782,$A146,СВЦЭМ!$B$39:$B$782,L$119)+'СЕТ СН'!$I$11+СВЦЭМ!$D$10+'СЕТ СН'!$I$5-'СЕТ СН'!$I$21</f>
        <v>5418.2705222700006</v>
      </c>
      <c r="M146" s="36">
        <f>SUMIFS(СВЦЭМ!$D$39:$D$782,СВЦЭМ!$A$39:$A$782,$A146,СВЦЭМ!$B$39:$B$782,M$119)+'СЕТ СН'!$I$11+СВЦЭМ!$D$10+'СЕТ СН'!$I$5-'СЕТ СН'!$I$21</f>
        <v>5433.4478901900002</v>
      </c>
      <c r="N146" s="36">
        <f>SUMIFS(СВЦЭМ!$D$39:$D$782,СВЦЭМ!$A$39:$A$782,$A146,СВЦЭМ!$B$39:$B$782,N$119)+'СЕТ СН'!$I$11+СВЦЭМ!$D$10+'СЕТ СН'!$I$5-'СЕТ СН'!$I$21</f>
        <v>5445.2678192900003</v>
      </c>
      <c r="O146" s="36">
        <f>SUMIFS(СВЦЭМ!$D$39:$D$782,СВЦЭМ!$A$39:$A$782,$A146,СВЦЭМ!$B$39:$B$782,O$119)+'СЕТ СН'!$I$11+СВЦЭМ!$D$10+'СЕТ СН'!$I$5-'СЕТ СН'!$I$21</f>
        <v>5454.6498969300001</v>
      </c>
      <c r="P146" s="36">
        <f>SUMIFS(СВЦЭМ!$D$39:$D$782,СВЦЭМ!$A$39:$A$782,$A146,СВЦЭМ!$B$39:$B$782,P$119)+'СЕТ СН'!$I$11+СВЦЭМ!$D$10+'СЕТ СН'!$I$5-'СЕТ СН'!$I$21</f>
        <v>5468.4524865200001</v>
      </c>
      <c r="Q146" s="36">
        <f>SUMIFS(СВЦЭМ!$D$39:$D$782,СВЦЭМ!$A$39:$A$782,$A146,СВЦЭМ!$B$39:$B$782,Q$119)+'СЕТ СН'!$I$11+СВЦЭМ!$D$10+'СЕТ СН'!$I$5-'СЕТ СН'!$I$21</f>
        <v>5469.1891106800003</v>
      </c>
      <c r="R146" s="36">
        <f>SUMIFS(СВЦЭМ!$D$39:$D$782,СВЦЭМ!$A$39:$A$782,$A146,СВЦЭМ!$B$39:$B$782,R$119)+'СЕТ СН'!$I$11+СВЦЭМ!$D$10+'СЕТ СН'!$I$5-'СЕТ СН'!$I$21</f>
        <v>5473.1067712900003</v>
      </c>
      <c r="S146" s="36">
        <f>SUMIFS(СВЦЭМ!$D$39:$D$782,СВЦЭМ!$A$39:$A$782,$A146,СВЦЭМ!$B$39:$B$782,S$119)+'СЕТ СН'!$I$11+СВЦЭМ!$D$10+'СЕТ СН'!$I$5-'СЕТ СН'!$I$21</f>
        <v>5481.7581026900007</v>
      </c>
      <c r="T146" s="36">
        <f>SUMIFS(СВЦЭМ!$D$39:$D$782,СВЦЭМ!$A$39:$A$782,$A146,СВЦЭМ!$B$39:$B$782,T$119)+'СЕТ СН'!$I$11+СВЦЭМ!$D$10+'СЕТ СН'!$I$5-'СЕТ СН'!$I$21</f>
        <v>5435.2730370400004</v>
      </c>
      <c r="U146" s="36">
        <f>SUMIFS(СВЦЭМ!$D$39:$D$782,СВЦЭМ!$A$39:$A$782,$A146,СВЦЭМ!$B$39:$B$782,U$119)+'СЕТ СН'!$I$11+СВЦЭМ!$D$10+'СЕТ СН'!$I$5-'СЕТ СН'!$I$21</f>
        <v>5445.6882051299999</v>
      </c>
      <c r="V146" s="36">
        <f>SUMIFS(СВЦЭМ!$D$39:$D$782,СВЦЭМ!$A$39:$A$782,$A146,СВЦЭМ!$B$39:$B$782,V$119)+'СЕТ СН'!$I$11+СВЦЭМ!$D$10+'СЕТ СН'!$I$5-'СЕТ СН'!$I$21</f>
        <v>5458.4569445100005</v>
      </c>
      <c r="W146" s="36">
        <f>SUMIFS(СВЦЭМ!$D$39:$D$782,СВЦЭМ!$A$39:$A$782,$A146,СВЦЭМ!$B$39:$B$782,W$119)+'СЕТ СН'!$I$11+СВЦЭМ!$D$10+'СЕТ СН'!$I$5-'СЕТ СН'!$I$21</f>
        <v>5478.1770927899997</v>
      </c>
      <c r="X146" s="36">
        <f>SUMIFS(СВЦЭМ!$D$39:$D$782,СВЦЭМ!$A$39:$A$782,$A146,СВЦЭМ!$B$39:$B$782,X$119)+'СЕТ СН'!$I$11+СВЦЭМ!$D$10+'СЕТ СН'!$I$5-'СЕТ СН'!$I$21</f>
        <v>5506.1027775500006</v>
      </c>
      <c r="Y146" s="36">
        <f>SUMIFS(СВЦЭМ!$D$39:$D$782,СВЦЭМ!$A$39:$A$782,$A146,СВЦЭМ!$B$39:$B$782,Y$119)+'СЕТ СН'!$I$11+СВЦЭМ!$D$10+'СЕТ СН'!$I$5-'СЕТ СН'!$I$21</f>
        <v>5536.01721662</v>
      </c>
    </row>
    <row r="147" spans="1:27" ht="15.75" x14ac:dyDescent="0.2">
      <c r="A147" s="35">
        <f t="shared" si="3"/>
        <v>45319</v>
      </c>
      <c r="B147" s="36">
        <f>SUMIFS(СВЦЭМ!$D$39:$D$782,СВЦЭМ!$A$39:$A$782,$A147,СВЦЭМ!$B$39:$B$782,B$119)+'СЕТ СН'!$I$11+СВЦЭМ!$D$10+'СЕТ СН'!$I$5-'СЕТ СН'!$I$21</f>
        <v>5539.3904146200002</v>
      </c>
      <c r="C147" s="36">
        <f>SUMIFS(СВЦЭМ!$D$39:$D$782,СВЦЭМ!$A$39:$A$782,$A147,СВЦЭМ!$B$39:$B$782,C$119)+'СЕТ СН'!$I$11+СВЦЭМ!$D$10+'СЕТ СН'!$I$5-'СЕТ СН'!$I$21</f>
        <v>5576.4042158299999</v>
      </c>
      <c r="D147" s="36">
        <f>SUMIFS(СВЦЭМ!$D$39:$D$782,СВЦЭМ!$A$39:$A$782,$A147,СВЦЭМ!$B$39:$B$782,D$119)+'СЕТ СН'!$I$11+СВЦЭМ!$D$10+'СЕТ СН'!$I$5-'СЕТ СН'!$I$21</f>
        <v>5602.9140085700001</v>
      </c>
      <c r="E147" s="36">
        <f>SUMIFS(СВЦЭМ!$D$39:$D$782,СВЦЭМ!$A$39:$A$782,$A147,СВЦЭМ!$B$39:$B$782,E$119)+'СЕТ СН'!$I$11+СВЦЭМ!$D$10+'СЕТ СН'!$I$5-'СЕТ СН'!$I$21</f>
        <v>5615.1654388200004</v>
      </c>
      <c r="F147" s="36">
        <f>SUMIFS(СВЦЭМ!$D$39:$D$782,СВЦЭМ!$A$39:$A$782,$A147,СВЦЭМ!$B$39:$B$782,F$119)+'СЕТ СН'!$I$11+СВЦЭМ!$D$10+'СЕТ СН'!$I$5-'СЕТ СН'!$I$21</f>
        <v>5609.9364735600002</v>
      </c>
      <c r="G147" s="36">
        <f>SUMIFS(СВЦЭМ!$D$39:$D$782,СВЦЭМ!$A$39:$A$782,$A147,СВЦЭМ!$B$39:$B$782,G$119)+'СЕТ СН'!$I$11+СВЦЭМ!$D$10+'СЕТ СН'!$I$5-'СЕТ СН'!$I$21</f>
        <v>5600.2229873900005</v>
      </c>
      <c r="H147" s="36">
        <f>SUMIFS(СВЦЭМ!$D$39:$D$782,СВЦЭМ!$A$39:$A$782,$A147,СВЦЭМ!$B$39:$B$782,H$119)+'СЕТ СН'!$I$11+СВЦЭМ!$D$10+'СЕТ СН'!$I$5-'СЕТ СН'!$I$21</f>
        <v>5587.7054360500006</v>
      </c>
      <c r="I147" s="36">
        <f>SUMIFS(СВЦЭМ!$D$39:$D$782,СВЦЭМ!$A$39:$A$782,$A147,СВЦЭМ!$B$39:$B$782,I$119)+'СЕТ СН'!$I$11+СВЦЭМ!$D$10+'СЕТ СН'!$I$5-'СЕТ СН'!$I$21</f>
        <v>5578.0145732400006</v>
      </c>
      <c r="J147" s="36">
        <f>SUMIFS(СВЦЭМ!$D$39:$D$782,СВЦЭМ!$A$39:$A$782,$A147,СВЦЭМ!$B$39:$B$782,J$119)+'СЕТ СН'!$I$11+СВЦЭМ!$D$10+'СЕТ СН'!$I$5-'СЕТ СН'!$I$21</f>
        <v>5536.8018089300003</v>
      </c>
      <c r="K147" s="36">
        <f>SUMIFS(СВЦЭМ!$D$39:$D$782,СВЦЭМ!$A$39:$A$782,$A147,СВЦЭМ!$B$39:$B$782,K$119)+'СЕТ СН'!$I$11+СВЦЭМ!$D$10+'СЕТ СН'!$I$5-'СЕТ СН'!$I$21</f>
        <v>5486.4868975700001</v>
      </c>
      <c r="L147" s="36">
        <f>SUMIFS(СВЦЭМ!$D$39:$D$782,СВЦЭМ!$A$39:$A$782,$A147,СВЦЭМ!$B$39:$B$782,L$119)+'СЕТ СН'!$I$11+СВЦЭМ!$D$10+'СЕТ СН'!$I$5-'СЕТ СН'!$I$21</f>
        <v>5446.7117573300002</v>
      </c>
      <c r="M147" s="36">
        <f>SUMIFS(СВЦЭМ!$D$39:$D$782,СВЦЭМ!$A$39:$A$782,$A147,СВЦЭМ!$B$39:$B$782,M$119)+'СЕТ СН'!$I$11+СВЦЭМ!$D$10+'СЕТ СН'!$I$5-'СЕТ СН'!$I$21</f>
        <v>5443.2704496300003</v>
      </c>
      <c r="N147" s="36">
        <f>SUMIFS(СВЦЭМ!$D$39:$D$782,СВЦЭМ!$A$39:$A$782,$A147,СВЦЭМ!$B$39:$B$782,N$119)+'СЕТ СН'!$I$11+СВЦЭМ!$D$10+'СЕТ СН'!$I$5-'СЕТ СН'!$I$21</f>
        <v>5454.0518115300001</v>
      </c>
      <c r="O147" s="36">
        <f>SUMIFS(СВЦЭМ!$D$39:$D$782,СВЦЭМ!$A$39:$A$782,$A147,СВЦЭМ!$B$39:$B$782,O$119)+'СЕТ СН'!$I$11+СВЦЭМ!$D$10+'СЕТ СН'!$I$5-'СЕТ СН'!$I$21</f>
        <v>5464.0544490600005</v>
      </c>
      <c r="P147" s="36">
        <f>SUMIFS(СВЦЭМ!$D$39:$D$782,СВЦЭМ!$A$39:$A$782,$A147,СВЦЭМ!$B$39:$B$782,P$119)+'СЕТ СН'!$I$11+СВЦЭМ!$D$10+'СЕТ СН'!$I$5-'СЕТ СН'!$I$21</f>
        <v>5473.0275666300004</v>
      </c>
      <c r="Q147" s="36">
        <f>SUMIFS(СВЦЭМ!$D$39:$D$782,СВЦЭМ!$A$39:$A$782,$A147,СВЦЭМ!$B$39:$B$782,Q$119)+'СЕТ СН'!$I$11+СВЦЭМ!$D$10+'СЕТ СН'!$I$5-'СЕТ СН'!$I$21</f>
        <v>5480.0350269299997</v>
      </c>
      <c r="R147" s="36">
        <f>SUMIFS(СВЦЭМ!$D$39:$D$782,СВЦЭМ!$A$39:$A$782,$A147,СВЦЭМ!$B$39:$B$782,R$119)+'СЕТ СН'!$I$11+СВЦЭМ!$D$10+'СЕТ СН'!$I$5-'СЕТ СН'!$I$21</f>
        <v>5476.3895536600003</v>
      </c>
      <c r="S147" s="36">
        <f>SUMIFS(СВЦЭМ!$D$39:$D$782,СВЦЭМ!$A$39:$A$782,$A147,СВЦЭМ!$B$39:$B$782,S$119)+'СЕТ СН'!$I$11+СВЦЭМ!$D$10+'СЕТ СН'!$I$5-'СЕТ СН'!$I$21</f>
        <v>5452.6772719199998</v>
      </c>
      <c r="T147" s="36">
        <f>SUMIFS(СВЦЭМ!$D$39:$D$782,СВЦЭМ!$A$39:$A$782,$A147,СВЦЭМ!$B$39:$B$782,T$119)+'СЕТ СН'!$I$11+СВЦЭМ!$D$10+'СЕТ СН'!$I$5-'СЕТ СН'!$I$21</f>
        <v>5405.9597502800007</v>
      </c>
      <c r="U147" s="36">
        <f>SUMIFS(СВЦЭМ!$D$39:$D$782,СВЦЭМ!$A$39:$A$782,$A147,СВЦЭМ!$B$39:$B$782,U$119)+'СЕТ СН'!$I$11+СВЦЭМ!$D$10+'СЕТ СН'!$I$5-'СЕТ СН'!$I$21</f>
        <v>5404.57568283</v>
      </c>
      <c r="V147" s="36">
        <f>SUMIFS(СВЦЭМ!$D$39:$D$782,СВЦЭМ!$A$39:$A$782,$A147,СВЦЭМ!$B$39:$B$782,V$119)+'СЕТ СН'!$I$11+СВЦЭМ!$D$10+'СЕТ СН'!$I$5-'СЕТ СН'!$I$21</f>
        <v>5425.6588535600004</v>
      </c>
      <c r="W147" s="36">
        <f>SUMIFS(СВЦЭМ!$D$39:$D$782,СВЦЭМ!$A$39:$A$782,$A147,СВЦЭМ!$B$39:$B$782,W$119)+'СЕТ СН'!$I$11+СВЦЭМ!$D$10+'СЕТ СН'!$I$5-'СЕТ СН'!$I$21</f>
        <v>5444.4343986000003</v>
      </c>
      <c r="X147" s="36">
        <f>SUMIFS(СВЦЭМ!$D$39:$D$782,СВЦЭМ!$A$39:$A$782,$A147,СВЦЭМ!$B$39:$B$782,X$119)+'СЕТ СН'!$I$11+СВЦЭМ!$D$10+'СЕТ СН'!$I$5-'СЕТ СН'!$I$21</f>
        <v>5480.7269453200006</v>
      </c>
      <c r="Y147" s="36">
        <f>SUMIFS(СВЦЭМ!$D$39:$D$782,СВЦЭМ!$A$39:$A$782,$A147,СВЦЭМ!$B$39:$B$782,Y$119)+'СЕТ СН'!$I$11+СВЦЭМ!$D$10+'СЕТ СН'!$I$5-'СЕТ СН'!$I$21</f>
        <v>5501.0730171100004</v>
      </c>
    </row>
    <row r="148" spans="1:27" ht="15.75" x14ac:dyDescent="0.2">
      <c r="A148" s="35">
        <f t="shared" si="3"/>
        <v>45320</v>
      </c>
      <c r="B148" s="36">
        <f>SUMIFS(СВЦЭМ!$D$39:$D$782,СВЦЭМ!$A$39:$A$782,$A148,СВЦЭМ!$B$39:$B$782,B$119)+'СЕТ СН'!$I$11+СВЦЭМ!$D$10+'СЕТ СН'!$I$5-'СЕТ СН'!$I$21</f>
        <v>5526.1730046700004</v>
      </c>
      <c r="C148" s="36">
        <f>SUMIFS(СВЦЭМ!$D$39:$D$782,СВЦЭМ!$A$39:$A$782,$A148,СВЦЭМ!$B$39:$B$782,C$119)+'СЕТ СН'!$I$11+СВЦЭМ!$D$10+'СЕТ СН'!$I$5-'СЕТ СН'!$I$21</f>
        <v>5560.6978177700003</v>
      </c>
      <c r="D148" s="36">
        <f>SUMIFS(СВЦЭМ!$D$39:$D$782,СВЦЭМ!$A$39:$A$782,$A148,СВЦЭМ!$B$39:$B$782,D$119)+'СЕТ СН'!$I$11+СВЦЭМ!$D$10+'СЕТ СН'!$I$5-'СЕТ СН'!$I$21</f>
        <v>5571.5418262700005</v>
      </c>
      <c r="E148" s="36">
        <f>SUMIFS(СВЦЭМ!$D$39:$D$782,СВЦЭМ!$A$39:$A$782,$A148,СВЦЭМ!$B$39:$B$782,E$119)+'СЕТ СН'!$I$11+СВЦЭМ!$D$10+'СЕТ СН'!$I$5-'СЕТ СН'!$I$21</f>
        <v>5582.9193520000008</v>
      </c>
      <c r="F148" s="36">
        <f>SUMIFS(СВЦЭМ!$D$39:$D$782,СВЦЭМ!$A$39:$A$782,$A148,СВЦЭМ!$B$39:$B$782,F$119)+'СЕТ СН'!$I$11+СВЦЭМ!$D$10+'СЕТ СН'!$I$5-'СЕТ СН'!$I$21</f>
        <v>5581.7465147200001</v>
      </c>
      <c r="G148" s="36">
        <f>SUMIFS(СВЦЭМ!$D$39:$D$782,СВЦЭМ!$A$39:$A$782,$A148,СВЦЭМ!$B$39:$B$782,G$119)+'СЕТ СН'!$I$11+СВЦЭМ!$D$10+'СЕТ СН'!$I$5-'СЕТ СН'!$I$21</f>
        <v>5556.4200318900002</v>
      </c>
      <c r="H148" s="36">
        <f>SUMIFS(СВЦЭМ!$D$39:$D$782,СВЦЭМ!$A$39:$A$782,$A148,СВЦЭМ!$B$39:$B$782,H$119)+'СЕТ СН'!$I$11+СВЦЭМ!$D$10+'СЕТ СН'!$I$5-'СЕТ СН'!$I$21</f>
        <v>5528.6668387099999</v>
      </c>
      <c r="I148" s="36">
        <f>SUMIFS(СВЦЭМ!$D$39:$D$782,СВЦЭМ!$A$39:$A$782,$A148,СВЦЭМ!$B$39:$B$782,I$119)+'СЕТ СН'!$I$11+СВЦЭМ!$D$10+'СЕТ СН'!$I$5-'СЕТ СН'!$I$21</f>
        <v>5498.1995631899999</v>
      </c>
      <c r="J148" s="36">
        <f>SUMIFS(СВЦЭМ!$D$39:$D$782,СВЦЭМ!$A$39:$A$782,$A148,СВЦЭМ!$B$39:$B$782,J$119)+'СЕТ СН'!$I$11+СВЦЭМ!$D$10+'СЕТ СН'!$I$5-'СЕТ СН'!$I$21</f>
        <v>5461.2408706200004</v>
      </c>
      <c r="K148" s="36">
        <f>SUMIFS(СВЦЭМ!$D$39:$D$782,СВЦЭМ!$A$39:$A$782,$A148,СВЦЭМ!$B$39:$B$782,K$119)+'СЕТ СН'!$I$11+СВЦЭМ!$D$10+'СЕТ СН'!$I$5-'СЕТ СН'!$I$21</f>
        <v>5434.3580352700001</v>
      </c>
      <c r="L148" s="36">
        <f>SUMIFS(СВЦЭМ!$D$39:$D$782,СВЦЭМ!$A$39:$A$782,$A148,СВЦЭМ!$B$39:$B$782,L$119)+'СЕТ СН'!$I$11+СВЦЭМ!$D$10+'СЕТ СН'!$I$5-'СЕТ СН'!$I$21</f>
        <v>5424.2888860000003</v>
      </c>
      <c r="M148" s="36">
        <f>SUMIFS(СВЦЭМ!$D$39:$D$782,СВЦЭМ!$A$39:$A$782,$A148,СВЦЭМ!$B$39:$B$782,M$119)+'СЕТ СН'!$I$11+СВЦЭМ!$D$10+'СЕТ СН'!$I$5-'СЕТ СН'!$I$21</f>
        <v>5442.6471086399997</v>
      </c>
      <c r="N148" s="36">
        <f>SUMIFS(СВЦЭМ!$D$39:$D$782,СВЦЭМ!$A$39:$A$782,$A148,СВЦЭМ!$B$39:$B$782,N$119)+'СЕТ СН'!$I$11+СВЦЭМ!$D$10+'СЕТ СН'!$I$5-'СЕТ СН'!$I$21</f>
        <v>5467.8420984300001</v>
      </c>
      <c r="O148" s="36">
        <f>SUMIFS(СВЦЭМ!$D$39:$D$782,СВЦЭМ!$A$39:$A$782,$A148,СВЦЭМ!$B$39:$B$782,O$119)+'СЕТ СН'!$I$11+СВЦЭМ!$D$10+'СЕТ СН'!$I$5-'СЕТ СН'!$I$21</f>
        <v>5482.06293929</v>
      </c>
      <c r="P148" s="36">
        <f>SUMIFS(СВЦЭМ!$D$39:$D$782,СВЦЭМ!$A$39:$A$782,$A148,СВЦЭМ!$B$39:$B$782,P$119)+'СЕТ СН'!$I$11+СВЦЭМ!$D$10+'СЕТ СН'!$I$5-'СЕТ СН'!$I$21</f>
        <v>5491.7800935000005</v>
      </c>
      <c r="Q148" s="36">
        <f>SUMIFS(СВЦЭМ!$D$39:$D$782,СВЦЭМ!$A$39:$A$782,$A148,СВЦЭМ!$B$39:$B$782,Q$119)+'СЕТ СН'!$I$11+СВЦЭМ!$D$10+'СЕТ СН'!$I$5-'СЕТ СН'!$I$21</f>
        <v>5503.2680620600004</v>
      </c>
      <c r="R148" s="36">
        <f>SUMIFS(СВЦЭМ!$D$39:$D$782,СВЦЭМ!$A$39:$A$782,$A148,СВЦЭМ!$B$39:$B$782,R$119)+'СЕТ СН'!$I$11+СВЦЭМ!$D$10+'СЕТ СН'!$I$5-'СЕТ СН'!$I$21</f>
        <v>5497.1478382800005</v>
      </c>
      <c r="S148" s="36">
        <f>SUMIFS(СВЦЭМ!$D$39:$D$782,СВЦЭМ!$A$39:$A$782,$A148,СВЦЭМ!$B$39:$B$782,S$119)+'СЕТ СН'!$I$11+СВЦЭМ!$D$10+'СЕТ СН'!$I$5-'СЕТ СН'!$I$21</f>
        <v>5471.4654498800001</v>
      </c>
      <c r="T148" s="36">
        <f>SUMIFS(СВЦЭМ!$D$39:$D$782,СВЦЭМ!$A$39:$A$782,$A148,СВЦЭМ!$B$39:$B$782,T$119)+'СЕТ СН'!$I$11+СВЦЭМ!$D$10+'СЕТ СН'!$I$5-'СЕТ СН'!$I$21</f>
        <v>5430.7590884000001</v>
      </c>
      <c r="U148" s="36">
        <f>SUMIFS(СВЦЭМ!$D$39:$D$782,СВЦЭМ!$A$39:$A$782,$A148,СВЦЭМ!$B$39:$B$782,U$119)+'СЕТ СН'!$I$11+СВЦЭМ!$D$10+'СЕТ СН'!$I$5-'СЕТ СН'!$I$21</f>
        <v>5434.0154285400004</v>
      </c>
      <c r="V148" s="36">
        <f>SUMIFS(СВЦЭМ!$D$39:$D$782,СВЦЭМ!$A$39:$A$782,$A148,СВЦЭМ!$B$39:$B$782,V$119)+'СЕТ СН'!$I$11+СВЦЭМ!$D$10+'СЕТ СН'!$I$5-'СЕТ СН'!$I$21</f>
        <v>5447.1298446500005</v>
      </c>
      <c r="W148" s="36">
        <f>SUMIFS(СВЦЭМ!$D$39:$D$782,СВЦЭМ!$A$39:$A$782,$A148,СВЦЭМ!$B$39:$B$782,W$119)+'СЕТ СН'!$I$11+СВЦЭМ!$D$10+'СЕТ СН'!$I$5-'СЕТ СН'!$I$21</f>
        <v>5463.9135891200003</v>
      </c>
      <c r="X148" s="36">
        <f>SUMIFS(СВЦЭМ!$D$39:$D$782,СВЦЭМ!$A$39:$A$782,$A148,СВЦЭМ!$B$39:$B$782,X$119)+'СЕТ СН'!$I$11+СВЦЭМ!$D$10+'СЕТ СН'!$I$5-'СЕТ СН'!$I$21</f>
        <v>5491.1197371600001</v>
      </c>
      <c r="Y148" s="36">
        <f>SUMIFS(СВЦЭМ!$D$39:$D$782,СВЦЭМ!$A$39:$A$782,$A148,СВЦЭМ!$B$39:$B$782,Y$119)+'СЕТ СН'!$I$11+СВЦЭМ!$D$10+'СЕТ СН'!$I$5-'СЕТ СН'!$I$21</f>
        <v>5512.0547521900007</v>
      </c>
    </row>
    <row r="149" spans="1:27" ht="15.75" x14ac:dyDescent="0.2">
      <c r="A149" s="35">
        <f t="shared" si="3"/>
        <v>45321</v>
      </c>
      <c r="B149" s="36">
        <f>SUMIFS(СВЦЭМ!$D$39:$D$782,СВЦЭМ!$A$39:$A$782,$A149,СВЦЭМ!$B$39:$B$782,B$119)+'СЕТ СН'!$I$11+СВЦЭМ!$D$10+'СЕТ СН'!$I$5-'СЕТ СН'!$I$21</f>
        <v>5608.5203504900001</v>
      </c>
      <c r="C149" s="36">
        <f>SUMIFS(СВЦЭМ!$D$39:$D$782,СВЦЭМ!$A$39:$A$782,$A149,СВЦЭМ!$B$39:$B$782,C$119)+'СЕТ СН'!$I$11+СВЦЭМ!$D$10+'СЕТ СН'!$I$5-'СЕТ СН'!$I$21</f>
        <v>5627.8819400299999</v>
      </c>
      <c r="D149" s="36">
        <f>SUMIFS(СВЦЭМ!$D$39:$D$782,СВЦЭМ!$A$39:$A$782,$A149,СВЦЭМ!$B$39:$B$782,D$119)+'СЕТ СН'!$I$11+СВЦЭМ!$D$10+'СЕТ СН'!$I$5-'СЕТ СН'!$I$21</f>
        <v>5654.0013908700003</v>
      </c>
      <c r="E149" s="36">
        <f>SUMIFS(СВЦЭМ!$D$39:$D$782,СВЦЭМ!$A$39:$A$782,$A149,СВЦЭМ!$B$39:$B$782,E$119)+'СЕТ СН'!$I$11+СВЦЭМ!$D$10+'СЕТ СН'!$I$5-'СЕТ СН'!$I$21</f>
        <v>5666.2250668300003</v>
      </c>
      <c r="F149" s="36">
        <f>SUMIFS(СВЦЭМ!$D$39:$D$782,СВЦЭМ!$A$39:$A$782,$A149,СВЦЭМ!$B$39:$B$782,F$119)+'СЕТ СН'!$I$11+СВЦЭМ!$D$10+'СЕТ СН'!$I$5-'СЕТ СН'!$I$21</f>
        <v>5658.6274327800002</v>
      </c>
      <c r="G149" s="36">
        <f>SUMIFS(СВЦЭМ!$D$39:$D$782,СВЦЭМ!$A$39:$A$782,$A149,СВЦЭМ!$B$39:$B$782,G$119)+'СЕТ СН'!$I$11+СВЦЭМ!$D$10+'СЕТ СН'!$I$5-'СЕТ СН'!$I$21</f>
        <v>5633.2157891200004</v>
      </c>
      <c r="H149" s="36">
        <f>SUMIFS(СВЦЭМ!$D$39:$D$782,СВЦЭМ!$A$39:$A$782,$A149,СВЦЭМ!$B$39:$B$782,H$119)+'СЕТ СН'!$I$11+СВЦЭМ!$D$10+'СЕТ СН'!$I$5-'СЕТ СН'!$I$21</f>
        <v>5578.2881163900001</v>
      </c>
      <c r="I149" s="36">
        <f>SUMIFS(СВЦЭМ!$D$39:$D$782,СВЦЭМ!$A$39:$A$782,$A149,СВЦЭМ!$B$39:$B$782,I$119)+'СЕТ СН'!$I$11+СВЦЭМ!$D$10+'СЕТ СН'!$I$5-'СЕТ СН'!$I$21</f>
        <v>5548.7794049300001</v>
      </c>
      <c r="J149" s="36">
        <f>SUMIFS(СВЦЭМ!$D$39:$D$782,СВЦЭМ!$A$39:$A$782,$A149,СВЦЭМ!$B$39:$B$782,J$119)+'СЕТ СН'!$I$11+СВЦЭМ!$D$10+'СЕТ СН'!$I$5-'СЕТ СН'!$I$21</f>
        <v>5483.5545120900006</v>
      </c>
      <c r="K149" s="36">
        <f>SUMIFS(СВЦЭМ!$D$39:$D$782,СВЦЭМ!$A$39:$A$782,$A149,СВЦЭМ!$B$39:$B$782,K$119)+'СЕТ СН'!$I$11+СВЦЭМ!$D$10+'СЕТ СН'!$I$5-'СЕТ СН'!$I$21</f>
        <v>5467.99898605</v>
      </c>
      <c r="L149" s="36">
        <f>SUMIFS(СВЦЭМ!$D$39:$D$782,СВЦЭМ!$A$39:$A$782,$A149,СВЦЭМ!$B$39:$B$782,L$119)+'СЕТ СН'!$I$11+СВЦЭМ!$D$10+'СЕТ СН'!$I$5-'СЕТ СН'!$I$21</f>
        <v>5483.8864688900003</v>
      </c>
      <c r="M149" s="36">
        <f>SUMIFS(СВЦЭМ!$D$39:$D$782,СВЦЭМ!$A$39:$A$782,$A149,СВЦЭМ!$B$39:$B$782,M$119)+'СЕТ СН'!$I$11+СВЦЭМ!$D$10+'СЕТ СН'!$I$5-'СЕТ СН'!$I$21</f>
        <v>5562.3606288400006</v>
      </c>
      <c r="N149" s="36">
        <f>SUMIFS(СВЦЭМ!$D$39:$D$782,СВЦЭМ!$A$39:$A$782,$A149,СВЦЭМ!$B$39:$B$782,N$119)+'СЕТ СН'!$I$11+СВЦЭМ!$D$10+'СЕТ СН'!$I$5-'СЕТ СН'!$I$21</f>
        <v>5603.2933419000001</v>
      </c>
      <c r="O149" s="36">
        <f>SUMIFS(СВЦЭМ!$D$39:$D$782,СВЦЭМ!$A$39:$A$782,$A149,СВЦЭМ!$B$39:$B$782,O$119)+'СЕТ СН'!$I$11+СВЦЭМ!$D$10+'СЕТ СН'!$I$5-'СЕТ СН'!$I$21</f>
        <v>5621.1521412100001</v>
      </c>
      <c r="P149" s="36">
        <f>SUMIFS(СВЦЭМ!$D$39:$D$782,СВЦЭМ!$A$39:$A$782,$A149,СВЦЭМ!$B$39:$B$782,P$119)+'СЕТ СН'!$I$11+СВЦЭМ!$D$10+'СЕТ СН'!$I$5-'СЕТ СН'!$I$21</f>
        <v>5638.0876814200001</v>
      </c>
      <c r="Q149" s="36">
        <f>SUMIFS(СВЦЭМ!$D$39:$D$782,СВЦЭМ!$A$39:$A$782,$A149,СВЦЭМ!$B$39:$B$782,Q$119)+'СЕТ СН'!$I$11+СВЦЭМ!$D$10+'СЕТ СН'!$I$5-'СЕТ СН'!$I$21</f>
        <v>5653.6945804799998</v>
      </c>
      <c r="R149" s="36">
        <f>SUMIFS(СВЦЭМ!$D$39:$D$782,СВЦЭМ!$A$39:$A$782,$A149,СВЦЭМ!$B$39:$B$782,R$119)+'СЕТ СН'!$I$11+СВЦЭМ!$D$10+'СЕТ СН'!$I$5-'СЕТ СН'!$I$21</f>
        <v>5652.2516368100005</v>
      </c>
      <c r="S149" s="36">
        <f>SUMIFS(СВЦЭМ!$D$39:$D$782,СВЦЭМ!$A$39:$A$782,$A149,СВЦЭМ!$B$39:$B$782,S$119)+'СЕТ СН'!$I$11+СВЦЭМ!$D$10+'СЕТ СН'!$I$5-'СЕТ СН'!$I$21</f>
        <v>5631.8422098800002</v>
      </c>
      <c r="T149" s="36">
        <f>SUMIFS(СВЦЭМ!$D$39:$D$782,СВЦЭМ!$A$39:$A$782,$A149,СВЦЭМ!$B$39:$B$782,T$119)+'СЕТ СН'!$I$11+СВЦЭМ!$D$10+'СЕТ СН'!$I$5-'СЕТ СН'!$I$21</f>
        <v>5545.7058745800005</v>
      </c>
      <c r="U149" s="36">
        <f>SUMIFS(СВЦЭМ!$D$39:$D$782,СВЦЭМ!$A$39:$A$782,$A149,СВЦЭМ!$B$39:$B$782,U$119)+'СЕТ СН'!$I$11+СВЦЭМ!$D$10+'СЕТ СН'!$I$5-'СЕТ СН'!$I$21</f>
        <v>5515.3745373700003</v>
      </c>
      <c r="V149" s="36">
        <f>SUMIFS(СВЦЭМ!$D$39:$D$782,СВЦЭМ!$A$39:$A$782,$A149,СВЦЭМ!$B$39:$B$782,V$119)+'СЕТ СН'!$I$11+СВЦЭМ!$D$10+'СЕТ СН'!$I$5-'СЕТ СН'!$I$21</f>
        <v>5540.6433981600003</v>
      </c>
      <c r="W149" s="36">
        <f>SUMIFS(СВЦЭМ!$D$39:$D$782,СВЦЭМ!$A$39:$A$782,$A149,СВЦЭМ!$B$39:$B$782,W$119)+'СЕТ СН'!$I$11+СВЦЭМ!$D$10+'СЕТ СН'!$I$5-'СЕТ СН'!$I$21</f>
        <v>5518.6247320700004</v>
      </c>
      <c r="X149" s="36">
        <f>SUMIFS(СВЦЭМ!$D$39:$D$782,СВЦЭМ!$A$39:$A$782,$A149,СВЦЭМ!$B$39:$B$782,X$119)+'СЕТ СН'!$I$11+СВЦЭМ!$D$10+'СЕТ СН'!$I$5-'СЕТ СН'!$I$21</f>
        <v>5540.2888122700006</v>
      </c>
      <c r="Y149" s="36">
        <f>SUMIFS(СВЦЭМ!$D$39:$D$782,СВЦЭМ!$A$39:$A$782,$A149,СВЦЭМ!$B$39:$B$782,Y$119)+'СЕТ СН'!$I$11+СВЦЭМ!$D$10+'СЕТ СН'!$I$5-'СЕТ СН'!$I$21</f>
        <v>5571.4131202500002</v>
      </c>
    </row>
    <row r="150" spans="1:27" ht="15.75" x14ac:dyDescent="0.2">
      <c r="A150" s="35">
        <f t="shared" si="3"/>
        <v>45322</v>
      </c>
      <c r="B150" s="36">
        <f>SUMIFS(СВЦЭМ!$D$39:$D$782,СВЦЭМ!$A$39:$A$782,$A150,СВЦЭМ!$B$39:$B$782,B$119)+'СЕТ СН'!$I$11+СВЦЭМ!$D$10+'СЕТ СН'!$I$5-'СЕТ СН'!$I$21</f>
        <v>5619.2161129599999</v>
      </c>
      <c r="C150" s="36">
        <f>SUMIFS(СВЦЭМ!$D$39:$D$782,СВЦЭМ!$A$39:$A$782,$A150,СВЦЭМ!$B$39:$B$782,C$119)+'СЕТ СН'!$I$11+СВЦЭМ!$D$10+'СЕТ СН'!$I$5-'СЕТ СН'!$I$21</f>
        <v>5667.5748350499998</v>
      </c>
      <c r="D150" s="36">
        <f>SUMIFS(СВЦЭМ!$D$39:$D$782,СВЦЭМ!$A$39:$A$782,$A150,СВЦЭМ!$B$39:$B$782,D$119)+'СЕТ СН'!$I$11+СВЦЭМ!$D$10+'СЕТ СН'!$I$5-'СЕТ СН'!$I$21</f>
        <v>5680.5733912400001</v>
      </c>
      <c r="E150" s="36">
        <f>SUMIFS(СВЦЭМ!$D$39:$D$782,СВЦЭМ!$A$39:$A$782,$A150,СВЦЭМ!$B$39:$B$782,E$119)+'СЕТ СН'!$I$11+СВЦЭМ!$D$10+'СЕТ СН'!$I$5-'СЕТ СН'!$I$21</f>
        <v>5697.8110848599999</v>
      </c>
      <c r="F150" s="36">
        <f>SUMIFS(СВЦЭМ!$D$39:$D$782,СВЦЭМ!$A$39:$A$782,$A150,СВЦЭМ!$B$39:$B$782,F$119)+'СЕТ СН'!$I$11+СВЦЭМ!$D$10+'СЕТ СН'!$I$5-'СЕТ СН'!$I$21</f>
        <v>5689.8947971699999</v>
      </c>
      <c r="G150" s="36">
        <f>SUMIFS(СВЦЭМ!$D$39:$D$782,СВЦЭМ!$A$39:$A$782,$A150,СВЦЭМ!$B$39:$B$782,G$119)+'СЕТ СН'!$I$11+СВЦЭМ!$D$10+'СЕТ СН'!$I$5-'СЕТ СН'!$I$21</f>
        <v>5662.6821091900001</v>
      </c>
      <c r="H150" s="36">
        <f>SUMIFS(СВЦЭМ!$D$39:$D$782,СВЦЭМ!$A$39:$A$782,$A150,СВЦЭМ!$B$39:$B$782,H$119)+'СЕТ СН'!$I$11+СВЦЭМ!$D$10+'СЕТ СН'!$I$5-'СЕТ СН'!$I$21</f>
        <v>5607.0905096200004</v>
      </c>
      <c r="I150" s="36">
        <f>SUMIFS(СВЦЭМ!$D$39:$D$782,СВЦЭМ!$A$39:$A$782,$A150,СВЦЭМ!$B$39:$B$782,I$119)+'СЕТ СН'!$I$11+СВЦЭМ!$D$10+'СЕТ СН'!$I$5-'СЕТ СН'!$I$21</f>
        <v>5564.8866193700005</v>
      </c>
      <c r="J150" s="36">
        <f>SUMIFS(СВЦЭМ!$D$39:$D$782,СВЦЭМ!$A$39:$A$782,$A150,СВЦЭМ!$B$39:$B$782,J$119)+'СЕТ СН'!$I$11+СВЦЭМ!$D$10+'СЕТ СН'!$I$5-'СЕТ СН'!$I$21</f>
        <v>5525.2993098700008</v>
      </c>
      <c r="K150" s="36">
        <f>SUMIFS(СВЦЭМ!$D$39:$D$782,СВЦЭМ!$A$39:$A$782,$A150,СВЦЭМ!$B$39:$B$782,K$119)+'СЕТ СН'!$I$11+СВЦЭМ!$D$10+'СЕТ СН'!$I$5-'СЕТ СН'!$I$21</f>
        <v>5494.9787358499998</v>
      </c>
      <c r="L150" s="36">
        <f>SUMIFS(СВЦЭМ!$D$39:$D$782,СВЦЭМ!$A$39:$A$782,$A150,СВЦЭМ!$B$39:$B$782,L$119)+'СЕТ СН'!$I$11+СВЦЭМ!$D$10+'СЕТ СН'!$I$5-'СЕТ СН'!$I$21</f>
        <v>5495.2127301199998</v>
      </c>
      <c r="M150" s="36">
        <f>SUMIFS(СВЦЭМ!$D$39:$D$782,СВЦЭМ!$A$39:$A$782,$A150,СВЦЭМ!$B$39:$B$782,M$119)+'СЕТ СН'!$I$11+СВЦЭМ!$D$10+'СЕТ СН'!$I$5-'СЕТ СН'!$I$21</f>
        <v>5625.44711173</v>
      </c>
      <c r="N150" s="36">
        <f>SUMIFS(СВЦЭМ!$D$39:$D$782,СВЦЭМ!$A$39:$A$782,$A150,СВЦЭМ!$B$39:$B$782,N$119)+'СЕТ СН'!$I$11+СВЦЭМ!$D$10+'СЕТ СН'!$I$5-'СЕТ СН'!$I$21</f>
        <v>5654.5906941200001</v>
      </c>
      <c r="O150" s="36">
        <f>SUMIFS(СВЦЭМ!$D$39:$D$782,СВЦЭМ!$A$39:$A$782,$A150,СВЦЭМ!$B$39:$B$782,O$119)+'СЕТ СН'!$I$11+СВЦЭМ!$D$10+'СЕТ СН'!$I$5-'СЕТ СН'!$I$21</f>
        <v>5671.4612047800001</v>
      </c>
      <c r="P150" s="36">
        <f>SUMIFS(СВЦЭМ!$D$39:$D$782,СВЦЭМ!$A$39:$A$782,$A150,СВЦЭМ!$B$39:$B$782,P$119)+'СЕТ СН'!$I$11+СВЦЭМ!$D$10+'СЕТ СН'!$I$5-'СЕТ СН'!$I$21</f>
        <v>5688.7834969100004</v>
      </c>
      <c r="Q150" s="36">
        <f>SUMIFS(СВЦЭМ!$D$39:$D$782,СВЦЭМ!$A$39:$A$782,$A150,СВЦЭМ!$B$39:$B$782,Q$119)+'СЕТ СН'!$I$11+СВЦЭМ!$D$10+'СЕТ СН'!$I$5-'СЕТ СН'!$I$21</f>
        <v>5709.0838469200007</v>
      </c>
      <c r="R150" s="36">
        <f>SUMIFS(СВЦЭМ!$D$39:$D$782,СВЦЭМ!$A$39:$A$782,$A150,СВЦЭМ!$B$39:$B$782,R$119)+'СЕТ СН'!$I$11+СВЦЭМ!$D$10+'СЕТ СН'!$I$5-'СЕТ СН'!$I$21</f>
        <v>5707.2009229200003</v>
      </c>
      <c r="S150" s="36">
        <f>SUMIFS(СВЦЭМ!$D$39:$D$782,СВЦЭМ!$A$39:$A$782,$A150,СВЦЭМ!$B$39:$B$782,S$119)+'СЕТ СН'!$I$11+СВЦЭМ!$D$10+'СЕТ СН'!$I$5-'СЕТ СН'!$I$21</f>
        <v>5670.5091044999999</v>
      </c>
      <c r="T150" s="36">
        <f>SUMIFS(СВЦЭМ!$D$39:$D$782,СВЦЭМ!$A$39:$A$782,$A150,СВЦЭМ!$B$39:$B$782,T$119)+'СЕТ СН'!$I$11+СВЦЭМ!$D$10+'СЕТ СН'!$I$5-'СЕТ СН'!$I$21</f>
        <v>5594.5651164299998</v>
      </c>
      <c r="U150" s="36">
        <f>SUMIFS(СВЦЭМ!$D$39:$D$782,СВЦЭМ!$A$39:$A$782,$A150,СВЦЭМ!$B$39:$B$782,U$119)+'СЕТ СН'!$I$11+СВЦЭМ!$D$10+'СЕТ СН'!$I$5-'СЕТ СН'!$I$21</f>
        <v>5577.7123609200007</v>
      </c>
      <c r="V150" s="36">
        <f>SUMIFS(СВЦЭМ!$D$39:$D$782,СВЦЭМ!$A$39:$A$782,$A150,СВЦЭМ!$B$39:$B$782,V$119)+'СЕТ СН'!$I$11+СВЦЭМ!$D$10+'СЕТ СН'!$I$5-'СЕТ СН'!$I$21</f>
        <v>5545.0357933400001</v>
      </c>
      <c r="W150" s="36">
        <f>SUMIFS(СВЦЭМ!$D$39:$D$782,СВЦЭМ!$A$39:$A$782,$A150,СВЦЭМ!$B$39:$B$782,W$119)+'СЕТ СН'!$I$11+СВЦЭМ!$D$10+'СЕТ СН'!$I$5-'СЕТ СН'!$I$21</f>
        <v>5526.5804665000005</v>
      </c>
      <c r="X150" s="36">
        <f>SUMIFS(СВЦЭМ!$D$39:$D$782,СВЦЭМ!$A$39:$A$782,$A150,СВЦЭМ!$B$39:$B$782,X$119)+'СЕТ СН'!$I$11+СВЦЭМ!$D$10+'СЕТ СН'!$I$5-'СЕТ СН'!$I$21</f>
        <v>5545.0814812099998</v>
      </c>
      <c r="Y150" s="36">
        <f>SUMIFS(СВЦЭМ!$D$39:$D$782,СВЦЭМ!$A$39:$A$782,$A150,СВЦЭМ!$B$39:$B$782,Y$119)+'СЕТ СН'!$I$11+СВЦЭМ!$D$10+'СЕТ СН'!$I$5-'СЕТ СН'!$I$21</f>
        <v>5577.1337871200003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01.01.2024</v>
      </c>
      <c r="B156" s="36">
        <f>SUMIFS(СВЦЭМ!$E$39:$E$782,СВЦЭМ!$A$39:$A$782,$A156,СВЦЭМ!$B$39:$B$782,B$155)+'СЕТ СН'!$F$12</f>
        <v>157.87565180999999</v>
      </c>
      <c r="C156" s="36">
        <f>SUMIFS(СВЦЭМ!$E$39:$E$782,СВЦЭМ!$A$39:$A$782,$A156,СВЦЭМ!$B$39:$B$782,C$155)+'СЕТ СН'!$F$12</f>
        <v>160.19450488000001</v>
      </c>
      <c r="D156" s="36">
        <f>SUMIFS(СВЦЭМ!$E$39:$E$782,СВЦЭМ!$A$39:$A$782,$A156,СВЦЭМ!$B$39:$B$782,D$155)+'СЕТ СН'!$F$12</f>
        <v>161.07268961</v>
      </c>
      <c r="E156" s="36">
        <f>SUMIFS(СВЦЭМ!$E$39:$E$782,СВЦЭМ!$A$39:$A$782,$A156,СВЦЭМ!$B$39:$B$782,E$155)+'СЕТ СН'!$F$12</f>
        <v>163.38704511</v>
      </c>
      <c r="F156" s="36">
        <f>SUMIFS(СВЦЭМ!$E$39:$E$782,СВЦЭМ!$A$39:$A$782,$A156,СВЦЭМ!$B$39:$B$782,F$155)+'СЕТ СН'!$F$12</f>
        <v>164.54174763</v>
      </c>
      <c r="G156" s="36">
        <f>SUMIFS(СВЦЭМ!$E$39:$E$782,СВЦЭМ!$A$39:$A$782,$A156,СВЦЭМ!$B$39:$B$782,G$155)+'СЕТ СН'!$F$12</f>
        <v>163.599493</v>
      </c>
      <c r="H156" s="36">
        <f>SUMIFS(СВЦЭМ!$E$39:$E$782,СВЦЭМ!$A$39:$A$782,$A156,СВЦЭМ!$B$39:$B$782,H$155)+'СЕТ СН'!$F$12</f>
        <v>163.49284208</v>
      </c>
      <c r="I156" s="36">
        <f>SUMIFS(СВЦЭМ!$E$39:$E$782,СВЦЭМ!$A$39:$A$782,$A156,СВЦЭМ!$B$39:$B$782,I$155)+'СЕТ СН'!$F$12</f>
        <v>163.79884913000001</v>
      </c>
      <c r="J156" s="36">
        <f>SUMIFS(СВЦЭМ!$E$39:$E$782,СВЦЭМ!$A$39:$A$782,$A156,СВЦЭМ!$B$39:$B$782,J$155)+'СЕТ СН'!$F$12</f>
        <v>163.56007824</v>
      </c>
      <c r="K156" s="36">
        <f>SUMIFS(СВЦЭМ!$E$39:$E$782,СВЦЭМ!$A$39:$A$782,$A156,СВЦЭМ!$B$39:$B$782,K$155)+'СЕТ СН'!$F$12</f>
        <v>158.36291301</v>
      </c>
      <c r="L156" s="36">
        <f>SUMIFS(СВЦЭМ!$E$39:$E$782,СВЦЭМ!$A$39:$A$782,$A156,СВЦЭМ!$B$39:$B$782,L$155)+'СЕТ СН'!$F$12</f>
        <v>157.58165222</v>
      </c>
      <c r="M156" s="36">
        <f>SUMIFS(СВЦЭМ!$E$39:$E$782,СВЦЭМ!$A$39:$A$782,$A156,СВЦЭМ!$B$39:$B$782,M$155)+'СЕТ СН'!$F$12</f>
        <v>157.88261423</v>
      </c>
      <c r="N156" s="36">
        <f>SUMIFS(СВЦЭМ!$E$39:$E$782,СВЦЭМ!$A$39:$A$782,$A156,СВЦЭМ!$B$39:$B$782,N$155)+'СЕТ СН'!$F$12</f>
        <v>157.29435860999999</v>
      </c>
      <c r="O156" s="36">
        <f>SUMIFS(СВЦЭМ!$E$39:$E$782,СВЦЭМ!$A$39:$A$782,$A156,СВЦЭМ!$B$39:$B$782,O$155)+'СЕТ СН'!$F$12</f>
        <v>158.23770171999999</v>
      </c>
      <c r="P156" s="36">
        <f>SUMIFS(СВЦЭМ!$E$39:$E$782,СВЦЭМ!$A$39:$A$782,$A156,СВЦЭМ!$B$39:$B$782,P$155)+'СЕТ СН'!$F$12</f>
        <v>160.39843647999999</v>
      </c>
      <c r="Q156" s="36">
        <f>SUMIFS(СВЦЭМ!$E$39:$E$782,СВЦЭМ!$A$39:$A$782,$A156,СВЦЭМ!$B$39:$B$782,Q$155)+'СЕТ СН'!$F$12</f>
        <v>160.28455456</v>
      </c>
      <c r="R156" s="36">
        <f>SUMIFS(СВЦЭМ!$E$39:$E$782,СВЦЭМ!$A$39:$A$782,$A156,СВЦЭМ!$B$39:$B$782,R$155)+'СЕТ СН'!$F$12</f>
        <v>160.35581128000001</v>
      </c>
      <c r="S156" s="36">
        <f>SUMIFS(СВЦЭМ!$E$39:$E$782,СВЦЭМ!$A$39:$A$782,$A156,СВЦЭМ!$B$39:$B$782,S$155)+'СЕТ СН'!$F$12</f>
        <v>158.51765591</v>
      </c>
      <c r="T156" s="36">
        <f>SUMIFS(СВЦЭМ!$E$39:$E$782,СВЦЭМ!$A$39:$A$782,$A156,СВЦЭМ!$B$39:$B$782,T$155)+'СЕТ СН'!$F$12</f>
        <v>154.84444977000001</v>
      </c>
      <c r="U156" s="36">
        <f>SUMIFS(СВЦЭМ!$E$39:$E$782,СВЦЭМ!$A$39:$A$782,$A156,СВЦЭМ!$B$39:$B$782,U$155)+'СЕТ СН'!$F$12</f>
        <v>154.46874882</v>
      </c>
      <c r="V156" s="36">
        <f>SUMIFS(СВЦЭМ!$E$39:$E$782,СВЦЭМ!$A$39:$A$782,$A156,СВЦЭМ!$B$39:$B$782,V$155)+'СЕТ СН'!$F$12</f>
        <v>155.30429698</v>
      </c>
      <c r="W156" s="36">
        <f>SUMIFS(СВЦЭМ!$E$39:$E$782,СВЦЭМ!$A$39:$A$782,$A156,СВЦЭМ!$B$39:$B$782,W$155)+'СЕТ СН'!$F$12</f>
        <v>153.38718889</v>
      </c>
      <c r="X156" s="36">
        <f>SUMIFS(СВЦЭМ!$E$39:$E$782,СВЦЭМ!$A$39:$A$782,$A156,СВЦЭМ!$B$39:$B$782,X$155)+'СЕТ СН'!$F$12</f>
        <v>155.07016372000001</v>
      </c>
      <c r="Y156" s="36">
        <f>SUMIFS(СВЦЭМ!$E$39:$E$782,СВЦЭМ!$A$39:$A$782,$A156,СВЦЭМ!$B$39:$B$782,Y$155)+'СЕТ СН'!$F$12</f>
        <v>154.07286442</v>
      </c>
      <c r="AA156" s="45"/>
    </row>
    <row r="157" spans="1:27" ht="15.75" x14ac:dyDescent="0.2">
      <c r="A157" s="35">
        <f>A156+1</f>
        <v>45293</v>
      </c>
      <c r="B157" s="36">
        <f>SUMIFS(СВЦЭМ!$E$39:$E$782,СВЦЭМ!$A$39:$A$782,$A157,СВЦЭМ!$B$39:$B$782,B$155)+'СЕТ СН'!$F$12</f>
        <v>147.72825405</v>
      </c>
      <c r="C157" s="36">
        <f>SUMIFS(СВЦЭМ!$E$39:$E$782,СВЦЭМ!$A$39:$A$782,$A157,СВЦЭМ!$B$39:$B$782,C$155)+'СЕТ СН'!$F$12</f>
        <v>150.37313356000001</v>
      </c>
      <c r="D157" s="36">
        <f>SUMIFS(СВЦЭМ!$E$39:$E$782,СВЦЭМ!$A$39:$A$782,$A157,СВЦЭМ!$B$39:$B$782,D$155)+'СЕТ СН'!$F$12</f>
        <v>151.92574435</v>
      </c>
      <c r="E157" s="36">
        <f>SUMIFS(СВЦЭМ!$E$39:$E$782,СВЦЭМ!$A$39:$A$782,$A157,СВЦЭМ!$B$39:$B$782,E$155)+'СЕТ СН'!$F$12</f>
        <v>152.65286799</v>
      </c>
      <c r="F157" s="36">
        <f>SUMIFS(СВЦЭМ!$E$39:$E$782,СВЦЭМ!$A$39:$A$782,$A157,СВЦЭМ!$B$39:$B$782,F$155)+'СЕТ СН'!$F$12</f>
        <v>152.69504963</v>
      </c>
      <c r="G157" s="36">
        <f>SUMIFS(СВЦЭМ!$E$39:$E$782,СВЦЭМ!$A$39:$A$782,$A157,СВЦЭМ!$B$39:$B$782,G$155)+'СЕТ СН'!$F$12</f>
        <v>152.04349282999999</v>
      </c>
      <c r="H157" s="36">
        <f>SUMIFS(СВЦЭМ!$E$39:$E$782,СВЦЭМ!$A$39:$A$782,$A157,СВЦЭМ!$B$39:$B$782,H$155)+'СЕТ СН'!$F$12</f>
        <v>151.93942899999999</v>
      </c>
      <c r="I157" s="36">
        <f>SUMIFS(СВЦЭМ!$E$39:$E$782,СВЦЭМ!$A$39:$A$782,$A157,СВЦЭМ!$B$39:$B$782,I$155)+'СЕТ СН'!$F$12</f>
        <v>152.16069100999999</v>
      </c>
      <c r="J157" s="36">
        <f>SUMIFS(СВЦЭМ!$E$39:$E$782,СВЦЭМ!$A$39:$A$782,$A157,СВЦЭМ!$B$39:$B$782,J$155)+'СЕТ СН'!$F$12</f>
        <v>150.54262177999999</v>
      </c>
      <c r="K157" s="36">
        <f>SUMIFS(СВЦЭМ!$E$39:$E$782,СВЦЭМ!$A$39:$A$782,$A157,СВЦЭМ!$B$39:$B$782,K$155)+'СЕТ СН'!$F$12</f>
        <v>147.63454167</v>
      </c>
      <c r="L157" s="36">
        <f>SUMIFS(СВЦЭМ!$E$39:$E$782,СВЦЭМ!$A$39:$A$782,$A157,СВЦЭМ!$B$39:$B$782,L$155)+'СЕТ СН'!$F$12</f>
        <v>144.35303999000001</v>
      </c>
      <c r="M157" s="36">
        <f>SUMIFS(СВЦЭМ!$E$39:$E$782,СВЦЭМ!$A$39:$A$782,$A157,СВЦЭМ!$B$39:$B$782,M$155)+'СЕТ СН'!$F$12</f>
        <v>143.57531671000001</v>
      </c>
      <c r="N157" s="36">
        <f>SUMIFS(СВЦЭМ!$E$39:$E$782,СВЦЭМ!$A$39:$A$782,$A157,СВЦЭМ!$B$39:$B$782,N$155)+'СЕТ СН'!$F$12</f>
        <v>143.50213682</v>
      </c>
      <c r="O157" s="36">
        <f>SUMIFS(СВЦЭМ!$E$39:$E$782,СВЦЭМ!$A$39:$A$782,$A157,СВЦЭМ!$B$39:$B$782,O$155)+'СЕТ СН'!$F$12</f>
        <v>145.35881169999999</v>
      </c>
      <c r="P157" s="36">
        <f>SUMIFS(СВЦЭМ!$E$39:$E$782,СВЦЭМ!$A$39:$A$782,$A157,СВЦЭМ!$B$39:$B$782,P$155)+'СЕТ СН'!$F$12</f>
        <v>146.42692826000001</v>
      </c>
      <c r="Q157" s="36">
        <f>SUMIFS(СВЦЭМ!$E$39:$E$782,СВЦЭМ!$A$39:$A$782,$A157,СВЦЭМ!$B$39:$B$782,Q$155)+'СЕТ СН'!$F$12</f>
        <v>149.08379045999999</v>
      </c>
      <c r="R157" s="36">
        <f>SUMIFS(СВЦЭМ!$E$39:$E$782,СВЦЭМ!$A$39:$A$782,$A157,СВЦЭМ!$B$39:$B$782,R$155)+'СЕТ СН'!$F$12</f>
        <v>148.88366876000001</v>
      </c>
      <c r="S157" s="36">
        <f>SUMIFS(СВЦЭМ!$E$39:$E$782,СВЦЭМ!$A$39:$A$782,$A157,СВЦЭМ!$B$39:$B$782,S$155)+'СЕТ СН'!$F$12</f>
        <v>145.67318748</v>
      </c>
      <c r="T157" s="36">
        <f>SUMIFS(СВЦЭМ!$E$39:$E$782,СВЦЭМ!$A$39:$A$782,$A157,СВЦЭМ!$B$39:$B$782,T$155)+'СЕТ СН'!$F$12</f>
        <v>141.8238321</v>
      </c>
      <c r="U157" s="36">
        <f>SUMIFS(СВЦЭМ!$E$39:$E$782,СВЦЭМ!$A$39:$A$782,$A157,СВЦЭМ!$B$39:$B$782,U$155)+'СЕТ СН'!$F$12</f>
        <v>142.47769364999999</v>
      </c>
      <c r="V157" s="36">
        <f>SUMIFS(СВЦЭМ!$E$39:$E$782,СВЦЭМ!$A$39:$A$782,$A157,СВЦЭМ!$B$39:$B$782,V$155)+'СЕТ СН'!$F$12</f>
        <v>143.81008327999999</v>
      </c>
      <c r="W157" s="36">
        <f>SUMIFS(СВЦЭМ!$E$39:$E$782,СВЦЭМ!$A$39:$A$782,$A157,СВЦЭМ!$B$39:$B$782,W$155)+'СЕТ СН'!$F$12</f>
        <v>144.70190509</v>
      </c>
      <c r="X157" s="36">
        <f>SUMIFS(СВЦЭМ!$E$39:$E$782,СВЦЭМ!$A$39:$A$782,$A157,СВЦЭМ!$B$39:$B$782,X$155)+'СЕТ СН'!$F$12</f>
        <v>145.06415533000001</v>
      </c>
      <c r="Y157" s="36">
        <f>SUMIFS(СВЦЭМ!$E$39:$E$782,СВЦЭМ!$A$39:$A$782,$A157,СВЦЭМ!$B$39:$B$782,Y$155)+'СЕТ СН'!$F$12</f>
        <v>146.56580242999999</v>
      </c>
    </row>
    <row r="158" spans="1:27" ht="15.75" x14ac:dyDescent="0.2">
      <c r="A158" s="35">
        <f t="shared" ref="A158:A186" si="4">A157+1</f>
        <v>45294</v>
      </c>
      <c r="B158" s="36">
        <f>SUMIFS(СВЦЭМ!$E$39:$E$782,СВЦЭМ!$A$39:$A$782,$A158,СВЦЭМ!$B$39:$B$782,B$155)+'СЕТ СН'!$F$12</f>
        <v>140.18260946999999</v>
      </c>
      <c r="C158" s="36">
        <f>SUMIFS(СВЦЭМ!$E$39:$E$782,СВЦЭМ!$A$39:$A$782,$A158,СВЦЭМ!$B$39:$B$782,C$155)+'СЕТ СН'!$F$12</f>
        <v>137.63052612000001</v>
      </c>
      <c r="D158" s="36">
        <f>SUMIFS(СВЦЭМ!$E$39:$E$782,СВЦЭМ!$A$39:$A$782,$A158,СВЦЭМ!$B$39:$B$782,D$155)+'СЕТ СН'!$F$12</f>
        <v>142.96792525999999</v>
      </c>
      <c r="E158" s="36">
        <f>SUMIFS(СВЦЭМ!$E$39:$E$782,СВЦЭМ!$A$39:$A$782,$A158,СВЦЭМ!$B$39:$B$782,E$155)+'СЕТ СН'!$F$12</f>
        <v>142.02189577999999</v>
      </c>
      <c r="F158" s="36">
        <f>SUMIFS(СВЦЭМ!$E$39:$E$782,СВЦЭМ!$A$39:$A$782,$A158,СВЦЭМ!$B$39:$B$782,F$155)+'СЕТ СН'!$F$12</f>
        <v>142.18657184</v>
      </c>
      <c r="G158" s="36">
        <f>SUMIFS(СВЦЭМ!$E$39:$E$782,СВЦЭМ!$A$39:$A$782,$A158,СВЦЭМ!$B$39:$B$782,G$155)+'СЕТ СН'!$F$12</f>
        <v>142.83953033</v>
      </c>
      <c r="H158" s="36">
        <f>SUMIFS(СВЦЭМ!$E$39:$E$782,СВЦЭМ!$A$39:$A$782,$A158,СВЦЭМ!$B$39:$B$782,H$155)+'СЕТ СН'!$F$12</f>
        <v>142.58127099000001</v>
      </c>
      <c r="I158" s="36">
        <f>SUMIFS(СВЦЭМ!$E$39:$E$782,СВЦЭМ!$A$39:$A$782,$A158,СВЦЭМ!$B$39:$B$782,I$155)+'СЕТ СН'!$F$12</f>
        <v>141.67514097</v>
      </c>
      <c r="J158" s="36">
        <f>SUMIFS(СВЦЭМ!$E$39:$E$782,СВЦЭМ!$A$39:$A$782,$A158,СВЦЭМ!$B$39:$B$782,J$155)+'СЕТ СН'!$F$12</f>
        <v>138.93120465999999</v>
      </c>
      <c r="K158" s="36">
        <f>SUMIFS(СВЦЭМ!$E$39:$E$782,СВЦЭМ!$A$39:$A$782,$A158,СВЦЭМ!$B$39:$B$782,K$155)+'СЕТ СН'!$F$12</f>
        <v>136.04066155999999</v>
      </c>
      <c r="L158" s="36">
        <f>SUMIFS(СВЦЭМ!$E$39:$E$782,СВЦЭМ!$A$39:$A$782,$A158,СВЦЭМ!$B$39:$B$782,L$155)+'СЕТ СН'!$F$12</f>
        <v>133.74792346999999</v>
      </c>
      <c r="M158" s="36">
        <f>SUMIFS(СВЦЭМ!$E$39:$E$782,СВЦЭМ!$A$39:$A$782,$A158,СВЦЭМ!$B$39:$B$782,M$155)+'СЕТ СН'!$F$12</f>
        <v>134.76681207999999</v>
      </c>
      <c r="N158" s="36">
        <f>SUMIFS(СВЦЭМ!$E$39:$E$782,СВЦЭМ!$A$39:$A$782,$A158,СВЦЭМ!$B$39:$B$782,N$155)+'СЕТ СН'!$F$12</f>
        <v>135.88698994000001</v>
      </c>
      <c r="O158" s="36">
        <f>SUMIFS(СВЦЭМ!$E$39:$E$782,СВЦЭМ!$A$39:$A$782,$A158,СВЦЭМ!$B$39:$B$782,O$155)+'СЕТ СН'!$F$12</f>
        <v>137.27331151999999</v>
      </c>
      <c r="P158" s="36">
        <f>SUMIFS(СВЦЭМ!$E$39:$E$782,СВЦЭМ!$A$39:$A$782,$A158,СВЦЭМ!$B$39:$B$782,P$155)+'СЕТ СН'!$F$12</f>
        <v>138.28614572999999</v>
      </c>
      <c r="Q158" s="36">
        <f>SUMIFS(СВЦЭМ!$E$39:$E$782,СВЦЭМ!$A$39:$A$782,$A158,СВЦЭМ!$B$39:$B$782,Q$155)+'СЕТ СН'!$F$12</f>
        <v>139.47154646000001</v>
      </c>
      <c r="R158" s="36">
        <f>SUMIFS(СВЦЭМ!$E$39:$E$782,СВЦЭМ!$A$39:$A$782,$A158,СВЦЭМ!$B$39:$B$782,R$155)+'СЕТ СН'!$F$12</f>
        <v>139.62270065999999</v>
      </c>
      <c r="S158" s="36">
        <f>SUMIFS(СВЦЭМ!$E$39:$E$782,СВЦЭМ!$A$39:$A$782,$A158,СВЦЭМ!$B$39:$B$782,S$155)+'СЕТ СН'!$F$12</f>
        <v>136.78412990000001</v>
      </c>
      <c r="T158" s="36">
        <f>SUMIFS(СВЦЭМ!$E$39:$E$782,СВЦЭМ!$A$39:$A$782,$A158,СВЦЭМ!$B$39:$B$782,T$155)+'СЕТ СН'!$F$12</f>
        <v>132.65130575000001</v>
      </c>
      <c r="U158" s="36">
        <f>SUMIFS(СВЦЭМ!$E$39:$E$782,СВЦЭМ!$A$39:$A$782,$A158,СВЦЭМ!$B$39:$B$782,U$155)+'СЕТ СН'!$F$12</f>
        <v>133.55531092000001</v>
      </c>
      <c r="V158" s="36">
        <f>SUMIFS(СВЦЭМ!$E$39:$E$782,СВЦЭМ!$A$39:$A$782,$A158,СВЦЭМ!$B$39:$B$782,V$155)+'СЕТ СН'!$F$12</f>
        <v>134.81566248999999</v>
      </c>
      <c r="W158" s="36">
        <f>SUMIFS(СВЦЭМ!$E$39:$E$782,СВЦЭМ!$A$39:$A$782,$A158,СВЦЭМ!$B$39:$B$782,W$155)+'СЕТ СН'!$F$12</f>
        <v>135.30384024</v>
      </c>
      <c r="X158" s="36">
        <f>SUMIFS(СВЦЭМ!$E$39:$E$782,СВЦЭМ!$A$39:$A$782,$A158,СВЦЭМ!$B$39:$B$782,X$155)+'СЕТ СН'!$F$12</f>
        <v>137.03150331000001</v>
      </c>
      <c r="Y158" s="36">
        <f>SUMIFS(СВЦЭМ!$E$39:$E$782,СВЦЭМ!$A$39:$A$782,$A158,СВЦЭМ!$B$39:$B$782,Y$155)+'СЕТ СН'!$F$12</f>
        <v>138.87394666</v>
      </c>
    </row>
    <row r="159" spans="1:27" ht="15.75" x14ac:dyDescent="0.2">
      <c r="A159" s="35">
        <f t="shared" si="4"/>
        <v>45295</v>
      </c>
      <c r="B159" s="36">
        <f>SUMIFS(СВЦЭМ!$E$39:$E$782,СВЦЭМ!$A$39:$A$782,$A159,СВЦЭМ!$B$39:$B$782,B$155)+'СЕТ СН'!$F$12</f>
        <v>132.77627261999999</v>
      </c>
      <c r="C159" s="36">
        <f>SUMIFS(СВЦЭМ!$E$39:$E$782,СВЦЭМ!$A$39:$A$782,$A159,СВЦЭМ!$B$39:$B$782,C$155)+'СЕТ СН'!$F$12</f>
        <v>135.37696553999999</v>
      </c>
      <c r="D159" s="36">
        <f>SUMIFS(СВЦЭМ!$E$39:$E$782,СВЦЭМ!$A$39:$A$782,$A159,СВЦЭМ!$B$39:$B$782,D$155)+'СЕТ СН'!$F$12</f>
        <v>135.59701695000001</v>
      </c>
      <c r="E159" s="36">
        <f>SUMIFS(СВЦЭМ!$E$39:$E$782,СВЦЭМ!$A$39:$A$782,$A159,СВЦЭМ!$B$39:$B$782,E$155)+'СЕТ СН'!$F$12</f>
        <v>136.86526835000001</v>
      </c>
      <c r="F159" s="36">
        <f>SUMIFS(СВЦЭМ!$E$39:$E$782,СВЦЭМ!$A$39:$A$782,$A159,СВЦЭМ!$B$39:$B$782,F$155)+'СЕТ СН'!$F$12</f>
        <v>136.96923021000001</v>
      </c>
      <c r="G159" s="36">
        <f>SUMIFS(СВЦЭМ!$E$39:$E$782,СВЦЭМ!$A$39:$A$782,$A159,СВЦЭМ!$B$39:$B$782,G$155)+'СЕТ СН'!$F$12</f>
        <v>136.0910216</v>
      </c>
      <c r="H159" s="36">
        <f>SUMIFS(СВЦЭМ!$E$39:$E$782,СВЦЭМ!$A$39:$A$782,$A159,СВЦЭМ!$B$39:$B$782,H$155)+'СЕТ СН'!$F$12</f>
        <v>135.32958313</v>
      </c>
      <c r="I159" s="36">
        <f>SUMIFS(СВЦЭМ!$E$39:$E$782,СВЦЭМ!$A$39:$A$782,$A159,СВЦЭМ!$B$39:$B$782,I$155)+'СЕТ СН'!$F$12</f>
        <v>134.15089968000001</v>
      </c>
      <c r="J159" s="36">
        <f>SUMIFS(СВЦЭМ!$E$39:$E$782,СВЦЭМ!$A$39:$A$782,$A159,СВЦЭМ!$B$39:$B$782,J$155)+'СЕТ СН'!$F$12</f>
        <v>133.97789732999999</v>
      </c>
      <c r="K159" s="36">
        <f>SUMIFS(СВЦЭМ!$E$39:$E$782,СВЦЭМ!$A$39:$A$782,$A159,СВЦЭМ!$B$39:$B$782,K$155)+'СЕТ СН'!$F$12</f>
        <v>130.55377399</v>
      </c>
      <c r="L159" s="36">
        <f>SUMIFS(СВЦЭМ!$E$39:$E$782,СВЦЭМ!$A$39:$A$782,$A159,СВЦЭМ!$B$39:$B$782,L$155)+'СЕТ СН'!$F$12</f>
        <v>128.40093242</v>
      </c>
      <c r="M159" s="36">
        <f>SUMIFS(СВЦЭМ!$E$39:$E$782,СВЦЭМ!$A$39:$A$782,$A159,СВЦЭМ!$B$39:$B$782,M$155)+'СЕТ СН'!$F$12</f>
        <v>128.51147900999999</v>
      </c>
      <c r="N159" s="36">
        <f>SUMIFS(СВЦЭМ!$E$39:$E$782,СВЦЭМ!$A$39:$A$782,$A159,СВЦЭМ!$B$39:$B$782,N$155)+'СЕТ СН'!$F$12</f>
        <v>129.62441644</v>
      </c>
      <c r="O159" s="36">
        <f>SUMIFS(СВЦЭМ!$E$39:$E$782,СВЦЭМ!$A$39:$A$782,$A159,СВЦЭМ!$B$39:$B$782,O$155)+'СЕТ СН'!$F$12</f>
        <v>130.48964104999999</v>
      </c>
      <c r="P159" s="36">
        <f>SUMIFS(СВЦЭМ!$E$39:$E$782,СВЦЭМ!$A$39:$A$782,$A159,СВЦЭМ!$B$39:$B$782,P$155)+'СЕТ СН'!$F$12</f>
        <v>131.77191862000001</v>
      </c>
      <c r="Q159" s="36">
        <f>SUMIFS(СВЦЭМ!$E$39:$E$782,СВЦЭМ!$A$39:$A$782,$A159,СВЦЭМ!$B$39:$B$782,Q$155)+'СЕТ СН'!$F$12</f>
        <v>133.05919775000001</v>
      </c>
      <c r="R159" s="36">
        <f>SUMIFS(СВЦЭМ!$E$39:$E$782,СВЦЭМ!$A$39:$A$782,$A159,СВЦЭМ!$B$39:$B$782,R$155)+'СЕТ СН'!$F$12</f>
        <v>133.51384977999999</v>
      </c>
      <c r="S159" s="36">
        <f>SUMIFS(СВЦЭМ!$E$39:$E$782,СВЦЭМ!$A$39:$A$782,$A159,СВЦЭМ!$B$39:$B$782,S$155)+'СЕТ СН'!$F$12</f>
        <v>130.00840367000001</v>
      </c>
      <c r="T159" s="36">
        <f>SUMIFS(СВЦЭМ!$E$39:$E$782,СВЦЭМ!$A$39:$A$782,$A159,СВЦЭМ!$B$39:$B$782,T$155)+'СЕТ СН'!$F$12</f>
        <v>126.6537778</v>
      </c>
      <c r="U159" s="36">
        <f>SUMIFS(СВЦЭМ!$E$39:$E$782,СВЦЭМ!$A$39:$A$782,$A159,СВЦЭМ!$B$39:$B$782,U$155)+'СЕТ СН'!$F$12</f>
        <v>127.34089333999999</v>
      </c>
      <c r="V159" s="36">
        <f>SUMIFS(СВЦЭМ!$E$39:$E$782,СВЦЭМ!$A$39:$A$782,$A159,СВЦЭМ!$B$39:$B$782,V$155)+'СЕТ СН'!$F$12</f>
        <v>129.30962169</v>
      </c>
      <c r="W159" s="36">
        <f>SUMIFS(СВЦЭМ!$E$39:$E$782,СВЦЭМ!$A$39:$A$782,$A159,СВЦЭМ!$B$39:$B$782,W$155)+'СЕТ СН'!$F$12</f>
        <v>130.11604552</v>
      </c>
      <c r="X159" s="36">
        <f>SUMIFS(СВЦЭМ!$E$39:$E$782,СВЦЭМ!$A$39:$A$782,$A159,СВЦЭМ!$B$39:$B$782,X$155)+'СЕТ СН'!$F$12</f>
        <v>131.64246982</v>
      </c>
      <c r="Y159" s="36">
        <f>SUMIFS(СВЦЭМ!$E$39:$E$782,СВЦЭМ!$A$39:$A$782,$A159,СВЦЭМ!$B$39:$B$782,Y$155)+'СЕТ СН'!$F$12</f>
        <v>133.02302814000001</v>
      </c>
    </row>
    <row r="160" spans="1:27" ht="15.75" x14ac:dyDescent="0.2">
      <c r="A160" s="35">
        <f t="shared" si="4"/>
        <v>45296</v>
      </c>
      <c r="B160" s="36">
        <f>SUMIFS(СВЦЭМ!$E$39:$E$782,СВЦЭМ!$A$39:$A$782,$A160,СВЦЭМ!$B$39:$B$782,B$155)+'СЕТ СН'!$F$12</f>
        <v>136.86116136999999</v>
      </c>
      <c r="C160" s="36">
        <f>SUMIFS(СВЦЭМ!$E$39:$E$782,СВЦЭМ!$A$39:$A$782,$A160,СВЦЭМ!$B$39:$B$782,C$155)+'СЕТ СН'!$F$12</f>
        <v>139.62847543000001</v>
      </c>
      <c r="D160" s="36">
        <f>SUMIFS(СВЦЭМ!$E$39:$E$782,СВЦЭМ!$A$39:$A$782,$A160,СВЦЭМ!$B$39:$B$782,D$155)+'СЕТ СН'!$F$12</f>
        <v>141.15710046000001</v>
      </c>
      <c r="E160" s="36">
        <f>SUMIFS(СВЦЭМ!$E$39:$E$782,СВЦЭМ!$A$39:$A$782,$A160,СВЦЭМ!$B$39:$B$782,E$155)+'СЕТ СН'!$F$12</f>
        <v>141.80365368</v>
      </c>
      <c r="F160" s="36">
        <f>SUMIFS(СВЦЭМ!$E$39:$E$782,СВЦЭМ!$A$39:$A$782,$A160,СВЦЭМ!$B$39:$B$782,F$155)+'СЕТ СН'!$F$12</f>
        <v>142.19129326999999</v>
      </c>
      <c r="G160" s="36">
        <f>SUMIFS(СВЦЭМ!$E$39:$E$782,СВЦЭМ!$A$39:$A$782,$A160,СВЦЭМ!$B$39:$B$782,G$155)+'СЕТ СН'!$F$12</f>
        <v>141.38207216999999</v>
      </c>
      <c r="H160" s="36">
        <f>SUMIFS(СВЦЭМ!$E$39:$E$782,СВЦЭМ!$A$39:$A$782,$A160,СВЦЭМ!$B$39:$B$782,H$155)+'СЕТ СН'!$F$12</f>
        <v>140.00267504000001</v>
      </c>
      <c r="I160" s="36">
        <f>SUMIFS(СВЦЭМ!$E$39:$E$782,СВЦЭМ!$A$39:$A$782,$A160,СВЦЭМ!$B$39:$B$782,I$155)+'СЕТ СН'!$F$12</f>
        <v>138.61552755</v>
      </c>
      <c r="J160" s="36">
        <f>SUMIFS(СВЦЭМ!$E$39:$E$782,СВЦЭМ!$A$39:$A$782,$A160,СВЦЭМ!$B$39:$B$782,J$155)+'СЕТ СН'!$F$12</f>
        <v>135.39605058000001</v>
      </c>
      <c r="K160" s="36">
        <f>SUMIFS(СВЦЭМ!$E$39:$E$782,СВЦЭМ!$A$39:$A$782,$A160,СВЦЭМ!$B$39:$B$782,K$155)+'СЕТ СН'!$F$12</f>
        <v>131.62482119000001</v>
      </c>
      <c r="L160" s="36">
        <f>SUMIFS(СВЦЭМ!$E$39:$E$782,СВЦЭМ!$A$39:$A$782,$A160,СВЦЭМ!$B$39:$B$782,L$155)+'СЕТ СН'!$F$12</f>
        <v>128.15618956</v>
      </c>
      <c r="M160" s="36">
        <f>SUMIFS(СВЦЭМ!$E$39:$E$782,СВЦЭМ!$A$39:$A$782,$A160,СВЦЭМ!$B$39:$B$782,M$155)+'СЕТ СН'!$F$12</f>
        <v>127.53564003</v>
      </c>
      <c r="N160" s="36">
        <f>SUMIFS(СВЦЭМ!$E$39:$E$782,СВЦЭМ!$A$39:$A$782,$A160,СВЦЭМ!$B$39:$B$782,N$155)+'СЕТ СН'!$F$12</f>
        <v>128.76744117999999</v>
      </c>
      <c r="O160" s="36">
        <f>SUMIFS(СВЦЭМ!$E$39:$E$782,СВЦЭМ!$A$39:$A$782,$A160,СВЦЭМ!$B$39:$B$782,O$155)+'СЕТ СН'!$F$12</f>
        <v>130.85241868</v>
      </c>
      <c r="P160" s="36">
        <f>SUMIFS(СВЦЭМ!$E$39:$E$782,СВЦЭМ!$A$39:$A$782,$A160,СВЦЭМ!$B$39:$B$782,P$155)+'СЕТ СН'!$F$12</f>
        <v>132.03122345</v>
      </c>
      <c r="Q160" s="36">
        <f>SUMIFS(СВЦЭМ!$E$39:$E$782,СВЦЭМ!$A$39:$A$782,$A160,СВЦЭМ!$B$39:$B$782,Q$155)+'СЕТ СН'!$F$12</f>
        <v>133.3517689</v>
      </c>
      <c r="R160" s="36">
        <f>SUMIFS(СВЦЭМ!$E$39:$E$782,СВЦЭМ!$A$39:$A$782,$A160,СВЦЭМ!$B$39:$B$782,R$155)+'СЕТ СН'!$F$12</f>
        <v>132.08704448</v>
      </c>
      <c r="S160" s="36">
        <f>SUMIFS(СВЦЭМ!$E$39:$E$782,СВЦЭМ!$A$39:$A$782,$A160,СВЦЭМ!$B$39:$B$782,S$155)+'СЕТ СН'!$F$12</f>
        <v>128.35051641999999</v>
      </c>
      <c r="T160" s="36">
        <f>SUMIFS(СВЦЭМ!$E$39:$E$782,СВЦЭМ!$A$39:$A$782,$A160,СВЦЭМ!$B$39:$B$782,T$155)+'СЕТ СН'!$F$12</f>
        <v>126.87946672</v>
      </c>
      <c r="U160" s="36">
        <f>SUMIFS(СВЦЭМ!$E$39:$E$782,СВЦЭМ!$A$39:$A$782,$A160,СВЦЭМ!$B$39:$B$782,U$155)+'СЕТ СН'!$F$12</f>
        <v>127.68097917999999</v>
      </c>
      <c r="V160" s="36">
        <f>SUMIFS(СВЦЭМ!$E$39:$E$782,СВЦЭМ!$A$39:$A$782,$A160,СВЦЭМ!$B$39:$B$782,V$155)+'СЕТ СН'!$F$12</f>
        <v>129.25672746999999</v>
      </c>
      <c r="W160" s="36">
        <f>SUMIFS(СВЦЭМ!$E$39:$E$782,СВЦЭМ!$A$39:$A$782,$A160,СВЦЭМ!$B$39:$B$782,W$155)+'СЕТ СН'!$F$12</f>
        <v>129.61339867000001</v>
      </c>
      <c r="X160" s="36">
        <f>SUMIFS(СВЦЭМ!$E$39:$E$782,СВЦЭМ!$A$39:$A$782,$A160,СВЦЭМ!$B$39:$B$782,X$155)+'СЕТ СН'!$F$12</f>
        <v>130.45801469</v>
      </c>
      <c r="Y160" s="36">
        <f>SUMIFS(СВЦЭМ!$E$39:$E$782,СВЦЭМ!$A$39:$A$782,$A160,СВЦЭМ!$B$39:$B$782,Y$155)+'СЕТ СН'!$F$12</f>
        <v>131.59900471</v>
      </c>
    </row>
    <row r="161" spans="1:25" ht="15.75" x14ac:dyDescent="0.2">
      <c r="A161" s="35">
        <f t="shared" si="4"/>
        <v>45297</v>
      </c>
      <c r="B161" s="36">
        <f>SUMIFS(СВЦЭМ!$E$39:$E$782,СВЦЭМ!$A$39:$A$782,$A161,СВЦЭМ!$B$39:$B$782,B$155)+'СЕТ СН'!$F$12</f>
        <v>144.94680246999999</v>
      </c>
      <c r="C161" s="36">
        <f>SUMIFS(СВЦЭМ!$E$39:$E$782,СВЦЭМ!$A$39:$A$782,$A161,СВЦЭМ!$B$39:$B$782,C$155)+'СЕТ СН'!$F$12</f>
        <v>143.41156511</v>
      </c>
      <c r="D161" s="36">
        <f>SUMIFS(СВЦЭМ!$E$39:$E$782,СВЦЭМ!$A$39:$A$782,$A161,СВЦЭМ!$B$39:$B$782,D$155)+'СЕТ СН'!$F$12</f>
        <v>144.53779994999999</v>
      </c>
      <c r="E161" s="36">
        <f>SUMIFS(СВЦЭМ!$E$39:$E$782,СВЦЭМ!$A$39:$A$782,$A161,СВЦЭМ!$B$39:$B$782,E$155)+'СЕТ СН'!$F$12</f>
        <v>145.84346969000001</v>
      </c>
      <c r="F161" s="36">
        <f>SUMIFS(СВЦЭМ!$E$39:$E$782,СВЦЭМ!$A$39:$A$782,$A161,СВЦЭМ!$B$39:$B$782,F$155)+'СЕТ СН'!$F$12</f>
        <v>145.6548406</v>
      </c>
      <c r="G161" s="36">
        <f>SUMIFS(СВЦЭМ!$E$39:$E$782,СВЦЭМ!$A$39:$A$782,$A161,СВЦЭМ!$B$39:$B$782,G$155)+'СЕТ СН'!$F$12</f>
        <v>144.843256</v>
      </c>
      <c r="H161" s="36">
        <f>SUMIFS(СВЦЭМ!$E$39:$E$782,СВЦЭМ!$A$39:$A$782,$A161,СВЦЭМ!$B$39:$B$782,H$155)+'СЕТ СН'!$F$12</f>
        <v>143.58642488000001</v>
      </c>
      <c r="I161" s="36">
        <f>SUMIFS(СВЦЭМ!$E$39:$E$782,СВЦЭМ!$A$39:$A$782,$A161,СВЦЭМ!$B$39:$B$782,I$155)+'СЕТ СН'!$F$12</f>
        <v>140.19269763</v>
      </c>
      <c r="J161" s="36">
        <f>SUMIFS(СВЦЭМ!$E$39:$E$782,СВЦЭМ!$A$39:$A$782,$A161,СВЦЭМ!$B$39:$B$782,J$155)+'СЕТ СН'!$F$12</f>
        <v>139.48928610999999</v>
      </c>
      <c r="K161" s="36">
        <f>SUMIFS(СВЦЭМ!$E$39:$E$782,СВЦЭМ!$A$39:$A$782,$A161,СВЦЭМ!$B$39:$B$782,K$155)+'СЕТ СН'!$F$12</f>
        <v>136.32825457000001</v>
      </c>
      <c r="L161" s="36">
        <f>SUMIFS(СВЦЭМ!$E$39:$E$782,СВЦЭМ!$A$39:$A$782,$A161,СВЦЭМ!$B$39:$B$782,L$155)+'СЕТ СН'!$F$12</f>
        <v>132.94792838000001</v>
      </c>
      <c r="M161" s="36">
        <f>SUMIFS(СВЦЭМ!$E$39:$E$782,СВЦЭМ!$A$39:$A$782,$A161,СВЦЭМ!$B$39:$B$782,M$155)+'СЕТ СН'!$F$12</f>
        <v>132.55204230000001</v>
      </c>
      <c r="N161" s="36">
        <f>SUMIFS(СВЦЭМ!$E$39:$E$782,СВЦЭМ!$A$39:$A$782,$A161,СВЦЭМ!$B$39:$B$782,N$155)+'СЕТ СН'!$F$12</f>
        <v>133.20502117000001</v>
      </c>
      <c r="O161" s="36">
        <f>SUMIFS(СВЦЭМ!$E$39:$E$782,СВЦЭМ!$A$39:$A$782,$A161,СВЦЭМ!$B$39:$B$782,O$155)+'СЕТ СН'!$F$12</f>
        <v>134.22235412000001</v>
      </c>
      <c r="P161" s="36">
        <f>SUMIFS(СВЦЭМ!$E$39:$E$782,СВЦЭМ!$A$39:$A$782,$A161,СВЦЭМ!$B$39:$B$782,P$155)+'СЕТ СН'!$F$12</f>
        <v>135.26470241999999</v>
      </c>
      <c r="Q161" s="36">
        <f>SUMIFS(СВЦЭМ!$E$39:$E$782,СВЦЭМ!$A$39:$A$782,$A161,СВЦЭМ!$B$39:$B$782,Q$155)+'СЕТ СН'!$F$12</f>
        <v>136.24966814000001</v>
      </c>
      <c r="R161" s="36">
        <f>SUMIFS(СВЦЭМ!$E$39:$E$782,СВЦЭМ!$A$39:$A$782,$A161,СВЦЭМ!$B$39:$B$782,R$155)+'СЕТ СН'!$F$12</f>
        <v>137.69281287000001</v>
      </c>
      <c r="S161" s="36">
        <f>SUMIFS(СВЦЭМ!$E$39:$E$782,СВЦЭМ!$A$39:$A$782,$A161,СВЦЭМ!$B$39:$B$782,S$155)+'СЕТ СН'!$F$12</f>
        <v>133.10295647999999</v>
      </c>
      <c r="T161" s="36">
        <f>SUMIFS(СВЦЭМ!$E$39:$E$782,СВЦЭМ!$A$39:$A$782,$A161,СВЦЭМ!$B$39:$B$782,T$155)+'СЕТ СН'!$F$12</f>
        <v>130.05044753999999</v>
      </c>
      <c r="U161" s="36">
        <f>SUMIFS(СВЦЭМ!$E$39:$E$782,СВЦЭМ!$A$39:$A$782,$A161,СВЦЭМ!$B$39:$B$782,U$155)+'СЕТ СН'!$F$12</f>
        <v>130.85613165000001</v>
      </c>
      <c r="V161" s="36">
        <f>SUMIFS(СВЦЭМ!$E$39:$E$782,СВЦЭМ!$A$39:$A$782,$A161,СВЦЭМ!$B$39:$B$782,V$155)+'СЕТ СН'!$F$12</f>
        <v>132.62944594000001</v>
      </c>
      <c r="W161" s="36">
        <f>SUMIFS(СВЦЭМ!$E$39:$E$782,СВЦЭМ!$A$39:$A$782,$A161,СВЦЭМ!$B$39:$B$782,W$155)+'СЕТ СН'!$F$12</f>
        <v>133.18822309999999</v>
      </c>
      <c r="X161" s="36">
        <f>SUMIFS(СВЦЭМ!$E$39:$E$782,СВЦЭМ!$A$39:$A$782,$A161,СВЦЭМ!$B$39:$B$782,X$155)+'СЕТ СН'!$F$12</f>
        <v>134.35889495999999</v>
      </c>
      <c r="Y161" s="36">
        <f>SUMIFS(СВЦЭМ!$E$39:$E$782,СВЦЭМ!$A$39:$A$782,$A161,СВЦЭМ!$B$39:$B$782,Y$155)+'СЕТ СН'!$F$12</f>
        <v>135.6891847</v>
      </c>
    </row>
    <row r="162" spans="1:25" ht="15.75" x14ac:dyDescent="0.2">
      <c r="A162" s="35">
        <f t="shared" si="4"/>
        <v>45298</v>
      </c>
      <c r="B162" s="36">
        <f>SUMIFS(СВЦЭМ!$E$39:$E$782,СВЦЭМ!$A$39:$A$782,$A162,СВЦЭМ!$B$39:$B$782,B$155)+'СЕТ СН'!$F$12</f>
        <v>138.42936494</v>
      </c>
      <c r="C162" s="36">
        <f>SUMIFS(СВЦЭМ!$E$39:$E$782,СВЦЭМ!$A$39:$A$782,$A162,СВЦЭМ!$B$39:$B$782,C$155)+'СЕТ СН'!$F$12</f>
        <v>145.22182337999999</v>
      </c>
      <c r="D162" s="36">
        <f>SUMIFS(СВЦЭМ!$E$39:$E$782,СВЦЭМ!$A$39:$A$782,$A162,СВЦЭМ!$B$39:$B$782,D$155)+'СЕТ СН'!$F$12</f>
        <v>147.05924267</v>
      </c>
      <c r="E162" s="36">
        <f>SUMIFS(СВЦЭМ!$E$39:$E$782,СВЦЭМ!$A$39:$A$782,$A162,СВЦЭМ!$B$39:$B$782,E$155)+'СЕТ СН'!$F$12</f>
        <v>147.9815716</v>
      </c>
      <c r="F162" s="36">
        <f>SUMIFS(СВЦЭМ!$E$39:$E$782,СВЦЭМ!$A$39:$A$782,$A162,СВЦЭМ!$B$39:$B$782,F$155)+'СЕТ СН'!$F$12</f>
        <v>147.91728266999999</v>
      </c>
      <c r="G162" s="36">
        <f>SUMIFS(СВЦЭМ!$E$39:$E$782,СВЦЭМ!$A$39:$A$782,$A162,СВЦЭМ!$B$39:$B$782,G$155)+'СЕТ СН'!$F$12</f>
        <v>147.08538066</v>
      </c>
      <c r="H162" s="36">
        <f>SUMIFS(СВЦЭМ!$E$39:$E$782,СВЦЭМ!$A$39:$A$782,$A162,СВЦЭМ!$B$39:$B$782,H$155)+'СЕТ СН'!$F$12</f>
        <v>146.09188309999999</v>
      </c>
      <c r="I162" s="36">
        <f>SUMIFS(СВЦЭМ!$E$39:$E$782,СВЦЭМ!$A$39:$A$782,$A162,СВЦЭМ!$B$39:$B$782,I$155)+'СЕТ СН'!$F$12</f>
        <v>146.19091732000001</v>
      </c>
      <c r="J162" s="36">
        <f>SUMIFS(СВЦЭМ!$E$39:$E$782,СВЦЭМ!$A$39:$A$782,$A162,СВЦЭМ!$B$39:$B$782,J$155)+'СЕТ СН'!$F$12</f>
        <v>143.45799890000001</v>
      </c>
      <c r="K162" s="36">
        <f>SUMIFS(СВЦЭМ!$E$39:$E$782,СВЦЭМ!$A$39:$A$782,$A162,СВЦЭМ!$B$39:$B$782,K$155)+'СЕТ СН'!$F$12</f>
        <v>140.24298906000001</v>
      </c>
      <c r="L162" s="36">
        <f>SUMIFS(СВЦЭМ!$E$39:$E$782,СВЦЭМ!$A$39:$A$782,$A162,СВЦЭМ!$B$39:$B$782,L$155)+'СЕТ СН'!$F$12</f>
        <v>137.58615985</v>
      </c>
      <c r="M162" s="36">
        <f>SUMIFS(СВЦЭМ!$E$39:$E$782,СВЦЭМ!$A$39:$A$782,$A162,СВЦЭМ!$B$39:$B$782,M$155)+'СЕТ СН'!$F$12</f>
        <v>136.13849887999999</v>
      </c>
      <c r="N162" s="36">
        <f>SUMIFS(СВЦЭМ!$E$39:$E$782,СВЦЭМ!$A$39:$A$782,$A162,СВЦЭМ!$B$39:$B$782,N$155)+'СЕТ СН'!$F$12</f>
        <v>137.13138211</v>
      </c>
      <c r="O162" s="36">
        <f>SUMIFS(СВЦЭМ!$E$39:$E$782,СВЦЭМ!$A$39:$A$782,$A162,СВЦЭМ!$B$39:$B$782,O$155)+'СЕТ СН'!$F$12</f>
        <v>137.84105579999999</v>
      </c>
      <c r="P162" s="36">
        <f>SUMIFS(СВЦЭМ!$E$39:$E$782,СВЦЭМ!$A$39:$A$782,$A162,СВЦЭМ!$B$39:$B$782,P$155)+'СЕТ СН'!$F$12</f>
        <v>139.52620847</v>
      </c>
      <c r="Q162" s="36">
        <f>SUMIFS(СВЦЭМ!$E$39:$E$782,СВЦЭМ!$A$39:$A$782,$A162,СВЦЭМ!$B$39:$B$782,Q$155)+'СЕТ СН'!$F$12</f>
        <v>139.46344857</v>
      </c>
      <c r="R162" s="36">
        <f>SUMIFS(СВЦЭМ!$E$39:$E$782,СВЦЭМ!$A$39:$A$782,$A162,СВЦЭМ!$B$39:$B$782,R$155)+'СЕТ СН'!$F$12</f>
        <v>138.72483597999999</v>
      </c>
      <c r="S162" s="36">
        <f>SUMIFS(СВЦЭМ!$E$39:$E$782,СВЦЭМ!$A$39:$A$782,$A162,СВЦЭМ!$B$39:$B$782,S$155)+'СЕТ СН'!$F$12</f>
        <v>136.65872418999999</v>
      </c>
      <c r="T162" s="36">
        <f>SUMIFS(СВЦЭМ!$E$39:$E$782,СВЦЭМ!$A$39:$A$782,$A162,СВЦЭМ!$B$39:$B$782,T$155)+'СЕТ СН'!$F$12</f>
        <v>135.52181496</v>
      </c>
      <c r="U162" s="36">
        <f>SUMIFS(СВЦЭМ!$E$39:$E$782,СВЦЭМ!$A$39:$A$782,$A162,СВЦЭМ!$B$39:$B$782,U$155)+'СЕТ СН'!$F$12</f>
        <v>137.23943847999999</v>
      </c>
      <c r="V162" s="36">
        <f>SUMIFS(СВЦЭМ!$E$39:$E$782,СВЦЭМ!$A$39:$A$782,$A162,СВЦЭМ!$B$39:$B$782,V$155)+'СЕТ СН'!$F$12</f>
        <v>137.99088197</v>
      </c>
      <c r="W162" s="36">
        <f>SUMIFS(СВЦЭМ!$E$39:$E$782,СВЦЭМ!$A$39:$A$782,$A162,СВЦЭМ!$B$39:$B$782,W$155)+'СЕТ СН'!$F$12</f>
        <v>138.598985</v>
      </c>
      <c r="X162" s="36">
        <f>SUMIFS(СВЦЭМ!$E$39:$E$782,СВЦЭМ!$A$39:$A$782,$A162,СВЦЭМ!$B$39:$B$782,X$155)+'СЕТ СН'!$F$12</f>
        <v>140.03700083999999</v>
      </c>
      <c r="Y162" s="36">
        <f>SUMIFS(СВЦЭМ!$E$39:$E$782,СВЦЭМ!$A$39:$A$782,$A162,СВЦЭМ!$B$39:$B$782,Y$155)+'СЕТ СН'!$F$12</f>
        <v>141.29592054</v>
      </c>
    </row>
    <row r="163" spans="1:25" ht="15.75" x14ac:dyDescent="0.2">
      <c r="A163" s="35">
        <f t="shared" si="4"/>
        <v>45299</v>
      </c>
      <c r="B163" s="36">
        <f>SUMIFS(СВЦЭМ!$E$39:$E$782,СВЦЭМ!$A$39:$A$782,$A163,СВЦЭМ!$B$39:$B$782,B$155)+'СЕТ СН'!$F$12</f>
        <v>129.13114841999999</v>
      </c>
      <c r="C163" s="36">
        <f>SUMIFS(СВЦЭМ!$E$39:$E$782,СВЦЭМ!$A$39:$A$782,$A163,СВЦЭМ!$B$39:$B$782,C$155)+'СЕТ СН'!$F$12</f>
        <v>130.98802040000001</v>
      </c>
      <c r="D163" s="36">
        <f>SUMIFS(СВЦЭМ!$E$39:$E$782,СВЦЭМ!$A$39:$A$782,$A163,СВЦЭМ!$B$39:$B$782,D$155)+'СЕТ СН'!$F$12</f>
        <v>132.94534292</v>
      </c>
      <c r="E163" s="36">
        <f>SUMIFS(СВЦЭМ!$E$39:$E$782,СВЦЭМ!$A$39:$A$782,$A163,СВЦЭМ!$B$39:$B$782,E$155)+'СЕТ СН'!$F$12</f>
        <v>133.90026376</v>
      </c>
      <c r="F163" s="36">
        <f>SUMIFS(СВЦЭМ!$E$39:$E$782,СВЦЭМ!$A$39:$A$782,$A163,СВЦЭМ!$B$39:$B$782,F$155)+'СЕТ СН'!$F$12</f>
        <v>134.71367104000001</v>
      </c>
      <c r="G163" s="36">
        <f>SUMIFS(СВЦЭМ!$E$39:$E$782,СВЦЭМ!$A$39:$A$782,$A163,СВЦЭМ!$B$39:$B$782,G$155)+'СЕТ СН'!$F$12</f>
        <v>133.94965264999999</v>
      </c>
      <c r="H163" s="36">
        <f>SUMIFS(СВЦЭМ!$E$39:$E$782,СВЦЭМ!$A$39:$A$782,$A163,СВЦЭМ!$B$39:$B$782,H$155)+'СЕТ СН'!$F$12</f>
        <v>132.75623389</v>
      </c>
      <c r="I163" s="36">
        <f>SUMIFS(СВЦЭМ!$E$39:$E$782,СВЦЭМ!$A$39:$A$782,$A163,СВЦЭМ!$B$39:$B$782,I$155)+'СЕТ СН'!$F$12</f>
        <v>131.88906059999999</v>
      </c>
      <c r="J163" s="36">
        <f>SUMIFS(СВЦЭМ!$E$39:$E$782,СВЦЭМ!$A$39:$A$782,$A163,СВЦЭМ!$B$39:$B$782,J$155)+'СЕТ СН'!$F$12</f>
        <v>129.38403142999999</v>
      </c>
      <c r="K163" s="36">
        <f>SUMIFS(СВЦЭМ!$E$39:$E$782,СВЦЭМ!$A$39:$A$782,$A163,СВЦЭМ!$B$39:$B$782,K$155)+'СЕТ СН'!$F$12</f>
        <v>128.47956335999999</v>
      </c>
      <c r="L163" s="36">
        <f>SUMIFS(СВЦЭМ!$E$39:$E$782,СВЦЭМ!$A$39:$A$782,$A163,СВЦЭМ!$B$39:$B$782,L$155)+'СЕТ СН'!$F$12</f>
        <v>134.07844976999999</v>
      </c>
      <c r="M163" s="36">
        <f>SUMIFS(СВЦЭМ!$E$39:$E$782,СВЦЭМ!$A$39:$A$782,$A163,СВЦЭМ!$B$39:$B$782,M$155)+'СЕТ СН'!$F$12</f>
        <v>133.11203613999999</v>
      </c>
      <c r="N163" s="36">
        <f>SUMIFS(СВЦЭМ!$E$39:$E$782,СВЦЭМ!$A$39:$A$782,$A163,СВЦЭМ!$B$39:$B$782,N$155)+'СЕТ СН'!$F$12</f>
        <v>133.74337806</v>
      </c>
      <c r="O163" s="36">
        <f>SUMIFS(СВЦЭМ!$E$39:$E$782,СВЦЭМ!$A$39:$A$782,$A163,СВЦЭМ!$B$39:$B$782,O$155)+'СЕТ СН'!$F$12</f>
        <v>134.94575788</v>
      </c>
      <c r="P163" s="36">
        <f>SUMIFS(СВЦЭМ!$E$39:$E$782,СВЦЭМ!$A$39:$A$782,$A163,СВЦЭМ!$B$39:$B$782,P$155)+'СЕТ СН'!$F$12</f>
        <v>136.59339349999999</v>
      </c>
      <c r="Q163" s="36">
        <f>SUMIFS(СВЦЭМ!$E$39:$E$782,СВЦЭМ!$A$39:$A$782,$A163,СВЦЭМ!$B$39:$B$782,Q$155)+'СЕТ СН'!$F$12</f>
        <v>136.92446085</v>
      </c>
      <c r="R163" s="36">
        <f>SUMIFS(СВЦЭМ!$E$39:$E$782,СВЦЭМ!$A$39:$A$782,$A163,СВЦЭМ!$B$39:$B$782,R$155)+'СЕТ СН'!$F$12</f>
        <v>136.24936754000001</v>
      </c>
      <c r="S163" s="36">
        <f>SUMIFS(СВЦЭМ!$E$39:$E$782,СВЦЭМ!$A$39:$A$782,$A163,СВЦЭМ!$B$39:$B$782,S$155)+'СЕТ СН'!$F$12</f>
        <v>134.07667298000001</v>
      </c>
      <c r="T163" s="36">
        <f>SUMIFS(СВЦЭМ!$E$39:$E$782,СВЦЭМ!$A$39:$A$782,$A163,СВЦЭМ!$B$39:$B$782,T$155)+'СЕТ СН'!$F$12</f>
        <v>131.3192592</v>
      </c>
      <c r="U163" s="36">
        <f>SUMIFS(СВЦЭМ!$E$39:$E$782,СВЦЭМ!$A$39:$A$782,$A163,СВЦЭМ!$B$39:$B$782,U$155)+'СЕТ СН'!$F$12</f>
        <v>132.28321554999999</v>
      </c>
      <c r="V163" s="36">
        <f>SUMIFS(СВЦЭМ!$E$39:$E$782,СВЦЭМ!$A$39:$A$782,$A163,СВЦЭМ!$B$39:$B$782,V$155)+'СЕТ СН'!$F$12</f>
        <v>133.86515568999999</v>
      </c>
      <c r="W163" s="36">
        <f>SUMIFS(СВЦЭМ!$E$39:$E$782,СВЦЭМ!$A$39:$A$782,$A163,СВЦЭМ!$B$39:$B$782,W$155)+'СЕТ СН'!$F$12</f>
        <v>133.61771098</v>
      </c>
      <c r="X163" s="36">
        <f>SUMIFS(СВЦЭМ!$E$39:$E$782,СВЦЭМ!$A$39:$A$782,$A163,СВЦЭМ!$B$39:$B$782,X$155)+'СЕТ СН'!$F$12</f>
        <v>134.65209135000001</v>
      </c>
      <c r="Y163" s="36">
        <f>SUMIFS(СВЦЭМ!$E$39:$E$782,СВЦЭМ!$A$39:$A$782,$A163,СВЦЭМ!$B$39:$B$782,Y$155)+'СЕТ СН'!$F$12</f>
        <v>135.43691011000001</v>
      </c>
    </row>
    <row r="164" spans="1:25" ht="15.75" x14ac:dyDescent="0.2">
      <c r="A164" s="35">
        <f t="shared" si="4"/>
        <v>45300</v>
      </c>
      <c r="B164" s="36">
        <f>SUMIFS(СВЦЭМ!$E$39:$E$782,СВЦЭМ!$A$39:$A$782,$A164,СВЦЭМ!$B$39:$B$782,B$155)+'СЕТ СН'!$F$12</f>
        <v>136.02535648</v>
      </c>
      <c r="C164" s="36">
        <f>SUMIFS(СВЦЭМ!$E$39:$E$782,СВЦЭМ!$A$39:$A$782,$A164,СВЦЭМ!$B$39:$B$782,C$155)+'СЕТ СН'!$F$12</f>
        <v>143.11364225</v>
      </c>
      <c r="D164" s="36">
        <f>SUMIFS(СВЦЭМ!$E$39:$E$782,СВЦЭМ!$A$39:$A$782,$A164,СВЦЭМ!$B$39:$B$782,D$155)+'СЕТ СН'!$F$12</f>
        <v>148.27433131999999</v>
      </c>
      <c r="E164" s="36">
        <f>SUMIFS(СВЦЭМ!$E$39:$E$782,СВЦЭМ!$A$39:$A$782,$A164,СВЦЭМ!$B$39:$B$782,E$155)+'СЕТ СН'!$F$12</f>
        <v>149.95088817000001</v>
      </c>
      <c r="F164" s="36">
        <f>SUMIFS(СВЦЭМ!$E$39:$E$782,СВЦЭМ!$A$39:$A$782,$A164,СВЦЭМ!$B$39:$B$782,F$155)+'СЕТ СН'!$F$12</f>
        <v>149.76870804999999</v>
      </c>
      <c r="G164" s="36">
        <f>SUMIFS(СВЦЭМ!$E$39:$E$782,СВЦЭМ!$A$39:$A$782,$A164,СВЦЭМ!$B$39:$B$782,G$155)+'СЕТ СН'!$F$12</f>
        <v>148.63475982</v>
      </c>
      <c r="H164" s="36">
        <f>SUMIFS(СВЦЭМ!$E$39:$E$782,СВЦЭМ!$A$39:$A$782,$A164,СВЦЭМ!$B$39:$B$782,H$155)+'СЕТ СН'!$F$12</f>
        <v>143.74523948000001</v>
      </c>
      <c r="I164" s="36">
        <f>SUMIFS(СВЦЭМ!$E$39:$E$782,СВЦЭМ!$A$39:$A$782,$A164,СВЦЭМ!$B$39:$B$782,I$155)+'СЕТ СН'!$F$12</f>
        <v>140.87284145999999</v>
      </c>
      <c r="J164" s="36">
        <f>SUMIFS(СВЦЭМ!$E$39:$E$782,СВЦЭМ!$A$39:$A$782,$A164,СВЦЭМ!$B$39:$B$782,J$155)+'СЕТ СН'!$F$12</f>
        <v>139.79623036000001</v>
      </c>
      <c r="K164" s="36">
        <f>SUMIFS(СВЦЭМ!$E$39:$E$782,СВЦЭМ!$A$39:$A$782,$A164,СВЦЭМ!$B$39:$B$782,K$155)+'СЕТ СН'!$F$12</f>
        <v>138.33080307</v>
      </c>
      <c r="L164" s="36">
        <f>SUMIFS(СВЦЭМ!$E$39:$E$782,СВЦЭМ!$A$39:$A$782,$A164,СВЦЭМ!$B$39:$B$782,L$155)+'СЕТ СН'!$F$12</f>
        <v>137.18253326999999</v>
      </c>
      <c r="M164" s="36">
        <f>SUMIFS(СВЦЭМ!$E$39:$E$782,СВЦЭМ!$A$39:$A$782,$A164,СВЦЭМ!$B$39:$B$782,M$155)+'СЕТ СН'!$F$12</f>
        <v>138.28702675</v>
      </c>
      <c r="N164" s="36">
        <f>SUMIFS(СВЦЭМ!$E$39:$E$782,СВЦЭМ!$A$39:$A$782,$A164,СВЦЭМ!$B$39:$B$782,N$155)+'СЕТ СН'!$F$12</f>
        <v>139.45140759</v>
      </c>
      <c r="O164" s="36">
        <f>SUMIFS(СВЦЭМ!$E$39:$E$782,СВЦЭМ!$A$39:$A$782,$A164,СВЦЭМ!$B$39:$B$782,O$155)+'СЕТ СН'!$F$12</f>
        <v>139.32376578</v>
      </c>
      <c r="P164" s="36">
        <f>SUMIFS(СВЦЭМ!$E$39:$E$782,СВЦЭМ!$A$39:$A$782,$A164,СВЦЭМ!$B$39:$B$782,P$155)+'СЕТ СН'!$F$12</f>
        <v>140.89080946000001</v>
      </c>
      <c r="Q164" s="36">
        <f>SUMIFS(СВЦЭМ!$E$39:$E$782,СВЦЭМ!$A$39:$A$782,$A164,СВЦЭМ!$B$39:$B$782,Q$155)+'СЕТ СН'!$F$12</f>
        <v>141.20503058</v>
      </c>
      <c r="R164" s="36">
        <f>SUMIFS(СВЦЭМ!$E$39:$E$782,СВЦЭМ!$A$39:$A$782,$A164,СВЦЭМ!$B$39:$B$782,R$155)+'СЕТ СН'!$F$12</f>
        <v>140.45045919</v>
      </c>
      <c r="S164" s="36">
        <f>SUMIFS(СВЦЭМ!$E$39:$E$782,СВЦЭМ!$A$39:$A$782,$A164,СВЦЭМ!$B$39:$B$782,S$155)+'СЕТ СН'!$F$12</f>
        <v>138.98609264999999</v>
      </c>
      <c r="T164" s="36">
        <f>SUMIFS(СВЦЭМ!$E$39:$E$782,СВЦЭМ!$A$39:$A$782,$A164,СВЦЭМ!$B$39:$B$782,T$155)+'СЕТ СН'!$F$12</f>
        <v>136.58832713999999</v>
      </c>
      <c r="U164" s="36">
        <f>SUMIFS(СВЦЭМ!$E$39:$E$782,СВЦЭМ!$A$39:$A$782,$A164,СВЦЭМ!$B$39:$B$782,U$155)+'СЕТ СН'!$F$12</f>
        <v>137.56495717999999</v>
      </c>
      <c r="V164" s="36">
        <f>SUMIFS(СВЦЭМ!$E$39:$E$782,СВЦЭМ!$A$39:$A$782,$A164,СВЦЭМ!$B$39:$B$782,V$155)+'СЕТ СН'!$F$12</f>
        <v>138.55360802000001</v>
      </c>
      <c r="W164" s="36">
        <f>SUMIFS(СВЦЭМ!$E$39:$E$782,СВЦЭМ!$A$39:$A$782,$A164,СВЦЭМ!$B$39:$B$782,W$155)+'СЕТ СН'!$F$12</f>
        <v>139.20374011000001</v>
      </c>
      <c r="X164" s="36">
        <f>SUMIFS(СВЦЭМ!$E$39:$E$782,СВЦЭМ!$A$39:$A$782,$A164,СВЦЭМ!$B$39:$B$782,X$155)+'СЕТ СН'!$F$12</f>
        <v>140.43773899000001</v>
      </c>
      <c r="Y164" s="36">
        <f>SUMIFS(СВЦЭМ!$E$39:$E$782,СВЦЭМ!$A$39:$A$782,$A164,СВЦЭМ!$B$39:$B$782,Y$155)+'СЕТ СН'!$F$12</f>
        <v>142.02765307000001</v>
      </c>
    </row>
    <row r="165" spans="1:25" ht="15.75" x14ac:dyDescent="0.2">
      <c r="A165" s="35">
        <f t="shared" si="4"/>
        <v>45301</v>
      </c>
      <c r="B165" s="36">
        <f>SUMIFS(СВЦЭМ!$E$39:$E$782,СВЦЭМ!$A$39:$A$782,$A165,СВЦЭМ!$B$39:$B$782,B$155)+'СЕТ СН'!$F$12</f>
        <v>141.64933449</v>
      </c>
      <c r="C165" s="36">
        <f>SUMIFS(СВЦЭМ!$E$39:$E$782,СВЦЭМ!$A$39:$A$782,$A165,СВЦЭМ!$B$39:$B$782,C$155)+'СЕТ СН'!$F$12</f>
        <v>144.91263000000001</v>
      </c>
      <c r="D165" s="36">
        <f>SUMIFS(СВЦЭМ!$E$39:$E$782,СВЦЭМ!$A$39:$A$782,$A165,СВЦЭМ!$B$39:$B$782,D$155)+'СЕТ СН'!$F$12</f>
        <v>147.41663245000001</v>
      </c>
      <c r="E165" s="36">
        <f>SUMIFS(СВЦЭМ!$E$39:$E$782,СВЦЭМ!$A$39:$A$782,$A165,СВЦЭМ!$B$39:$B$782,E$155)+'СЕТ СН'!$F$12</f>
        <v>148.68766593999999</v>
      </c>
      <c r="F165" s="36">
        <f>SUMIFS(СВЦЭМ!$E$39:$E$782,СВЦЭМ!$A$39:$A$782,$A165,СВЦЭМ!$B$39:$B$782,F$155)+'СЕТ СН'!$F$12</f>
        <v>148.20475719999999</v>
      </c>
      <c r="G165" s="36">
        <f>SUMIFS(СВЦЭМ!$E$39:$E$782,СВЦЭМ!$A$39:$A$782,$A165,СВЦЭМ!$B$39:$B$782,G$155)+'СЕТ СН'!$F$12</f>
        <v>146.57584890000001</v>
      </c>
      <c r="H165" s="36">
        <f>SUMIFS(СВЦЭМ!$E$39:$E$782,СВЦЭМ!$A$39:$A$782,$A165,СВЦЭМ!$B$39:$B$782,H$155)+'СЕТ СН'!$F$12</f>
        <v>141.90145319999999</v>
      </c>
      <c r="I165" s="36">
        <f>SUMIFS(СВЦЭМ!$E$39:$E$782,СВЦЭМ!$A$39:$A$782,$A165,СВЦЭМ!$B$39:$B$782,I$155)+'СЕТ СН'!$F$12</f>
        <v>138.66125006999999</v>
      </c>
      <c r="J165" s="36">
        <f>SUMIFS(СВЦЭМ!$E$39:$E$782,СВЦЭМ!$A$39:$A$782,$A165,СВЦЭМ!$B$39:$B$782,J$155)+'СЕТ СН'!$F$12</f>
        <v>139.55516075</v>
      </c>
      <c r="K165" s="36">
        <f>SUMIFS(СВЦЭМ!$E$39:$E$782,СВЦЭМ!$A$39:$A$782,$A165,СВЦЭМ!$B$39:$B$782,K$155)+'СЕТ СН'!$F$12</f>
        <v>137.98819750999999</v>
      </c>
      <c r="L165" s="36">
        <f>SUMIFS(СВЦЭМ!$E$39:$E$782,СВЦЭМ!$A$39:$A$782,$A165,СВЦЭМ!$B$39:$B$782,L$155)+'СЕТ СН'!$F$12</f>
        <v>136.86566274</v>
      </c>
      <c r="M165" s="36">
        <f>SUMIFS(СВЦЭМ!$E$39:$E$782,СВЦЭМ!$A$39:$A$782,$A165,СВЦЭМ!$B$39:$B$782,M$155)+'СЕТ СН'!$F$12</f>
        <v>137.13324062000001</v>
      </c>
      <c r="N165" s="36">
        <f>SUMIFS(СВЦЭМ!$E$39:$E$782,СВЦЭМ!$A$39:$A$782,$A165,СВЦЭМ!$B$39:$B$782,N$155)+'СЕТ СН'!$F$12</f>
        <v>136.21755582</v>
      </c>
      <c r="O165" s="36">
        <f>SUMIFS(СВЦЭМ!$E$39:$E$782,СВЦЭМ!$A$39:$A$782,$A165,СВЦЭМ!$B$39:$B$782,O$155)+'СЕТ СН'!$F$12</f>
        <v>136.69121523999999</v>
      </c>
      <c r="P165" s="36">
        <f>SUMIFS(СВЦЭМ!$E$39:$E$782,СВЦЭМ!$A$39:$A$782,$A165,СВЦЭМ!$B$39:$B$782,P$155)+'СЕТ СН'!$F$12</f>
        <v>137.76492537999999</v>
      </c>
      <c r="Q165" s="36">
        <f>SUMIFS(СВЦЭМ!$E$39:$E$782,СВЦЭМ!$A$39:$A$782,$A165,СВЦЭМ!$B$39:$B$782,Q$155)+'СЕТ СН'!$F$12</f>
        <v>137.10472934000001</v>
      </c>
      <c r="R165" s="36">
        <f>SUMIFS(СВЦЭМ!$E$39:$E$782,СВЦЭМ!$A$39:$A$782,$A165,СВЦЭМ!$B$39:$B$782,R$155)+'СЕТ СН'!$F$12</f>
        <v>137.54637603</v>
      </c>
      <c r="S165" s="36">
        <f>SUMIFS(СВЦЭМ!$E$39:$E$782,СВЦЭМ!$A$39:$A$782,$A165,СВЦЭМ!$B$39:$B$782,S$155)+'СЕТ СН'!$F$12</f>
        <v>135.98587103</v>
      </c>
      <c r="T165" s="36">
        <f>SUMIFS(СВЦЭМ!$E$39:$E$782,СВЦЭМ!$A$39:$A$782,$A165,СВЦЭМ!$B$39:$B$782,T$155)+'СЕТ СН'!$F$12</f>
        <v>134.40748912999999</v>
      </c>
      <c r="U165" s="36">
        <f>SUMIFS(СВЦЭМ!$E$39:$E$782,СВЦЭМ!$A$39:$A$782,$A165,СВЦЭМ!$B$39:$B$782,U$155)+'СЕТ СН'!$F$12</f>
        <v>135.67207092000001</v>
      </c>
      <c r="V165" s="36">
        <f>SUMIFS(СВЦЭМ!$E$39:$E$782,СВЦЭМ!$A$39:$A$782,$A165,СВЦЭМ!$B$39:$B$782,V$155)+'СЕТ СН'!$F$12</f>
        <v>137.09873185000001</v>
      </c>
      <c r="W165" s="36">
        <f>SUMIFS(СВЦЭМ!$E$39:$E$782,СВЦЭМ!$A$39:$A$782,$A165,СВЦЭМ!$B$39:$B$782,W$155)+'СЕТ СН'!$F$12</f>
        <v>136.93753885999999</v>
      </c>
      <c r="X165" s="36">
        <f>SUMIFS(СВЦЭМ!$E$39:$E$782,СВЦЭМ!$A$39:$A$782,$A165,СВЦЭМ!$B$39:$B$782,X$155)+'СЕТ СН'!$F$12</f>
        <v>138.62753197000001</v>
      </c>
      <c r="Y165" s="36">
        <f>SUMIFS(СВЦЭМ!$E$39:$E$782,СВЦЭМ!$A$39:$A$782,$A165,СВЦЭМ!$B$39:$B$782,Y$155)+'СЕТ СН'!$F$12</f>
        <v>140.60481820000001</v>
      </c>
    </row>
    <row r="166" spans="1:25" ht="15.75" x14ac:dyDescent="0.2">
      <c r="A166" s="35">
        <f t="shared" si="4"/>
        <v>45302</v>
      </c>
      <c r="B166" s="36">
        <f>SUMIFS(СВЦЭМ!$E$39:$E$782,СВЦЭМ!$A$39:$A$782,$A166,СВЦЭМ!$B$39:$B$782,B$155)+'СЕТ СН'!$F$12</f>
        <v>142.96755067000001</v>
      </c>
      <c r="C166" s="36">
        <f>SUMIFS(СВЦЭМ!$E$39:$E$782,СВЦЭМ!$A$39:$A$782,$A166,СВЦЭМ!$B$39:$B$782,C$155)+'СЕТ СН'!$F$12</f>
        <v>146.27088186</v>
      </c>
      <c r="D166" s="36">
        <f>SUMIFS(СВЦЭМ!$E$39:$E$782,СВЦЭМ!$A$39:$A$782,$A166,СВЦЭМ!$B$39:$B$782,D$155)+'СЕТ СН'!$F$12</f>
        <v>147.79384511000001</v>
      </c>
      <c r="E166" s="36">
        <f>SUMIFS(СВЦЭМ!$E$39:$E$782,СВЦЭМ!$A$39:$A$782,$A166,СВЦЭМ!$B$39:$B$782,E$155)+'СЕТ СН'!$F$12</f>
        <v>149.61717730000001</v>
      </c>
      <c r="F166" s="36">
        <f>SUMIFS(СВЦЭМ!$E$39:$E$782,СВЦЭМ!$A$39:$A$782,$A166,СВЦЭМ!$B$39:$B$782,F$155)+'СЕТ СН'!$F$12</f>
        <v>149.31604057000001</v>
      </c>
      <c r="G166" s="36">
        <f>SUMIFS(СВЦЭМ!$E$39:$E$782,СВЦЭМ!$A$39:$A$782,$A166,СВЦЭМ!$B$39:$B$782,G$155)+'СЕТ СН'!$F$12</f>
        <v>147.86884728999999</v>
      </c>
      <c r="H166" s="36">
        <f>SUMIFS(СВЦЭМ!$E$39:$E$782,СВЦЭМ!$A$39:$A$782,$A166,СВЦЭМ!$B$39:$B$782,H$155)+'СЕТ СН'!$F$12</f>
        <v>143.46433479999999</v>
      </c>
      <c r="I166" s="36">
        <f>SUMIFS(СВЦЭМ!$E$39:$E$782,СВЦЭМ!$A$39:$A$782,$A166,СВЦЭМ!$B$39:$B$782,I$155)+'СЕТ СН'!$F$12</f>
        <v>140.17159003</v>
      </c>
      <c r="J166" s="36">
        <f>SUMIFS(СВЦЭМ!$E$39:$E$782,СВЦЭМ!$A$39:$A$782,$A166,СВЦЭМ!$B$39:$B$782,J$155)+'СЕТ СН'!$F$12</f>
        <v>139.08294151000001</v>
      </c>
      <c r="K166" s="36">
        <f>SUMIFS(СВЦЭМ!$E$39:$E$782,СВЦЭМ!$A$39:$A$782,$A166,СВЦЭМ!$B$39:$B$782,K$155)+'СЕТ СН'!$F$12</f>
        <v>137.99156963999999</v>
      </c>
      <c r="L166" s="36">
        <f>SUMIFS(СВЦЭМ!$E$39:$E$782,СВЦЭМ!$A$39:$A$782,$A166,СВЦЭМ!$B$39:$B$782,L$155)+'СЕТ СН'!$F$12</f>
        <v>136.72221561000001</v>
      </c>
      <c r="M166" s="36">
        <f>SUMIFS(СВЦЭМ!$E$39:$E$782,СВЦЭМ!$A$39:$A$782,$A166,СВЦЭМ!$B$39:$B$782,M$155)+'СЕТ СН'!$F$12</f>
        <v>137.34218781999999</v>
      </c>
      <c r="N166" s="36">
        <f>SUMIFS(СВЦЭМ!$E$39:$E$782,СВЦЭМ!$A$39:$A$782,$A166,СВЦЭМ!$B$39:$B$782,N$155)+'СЕТ СН'!$F$12</f>
        <v>137.35605251999999</v>
      </c>
      <c r="O166" s="36">
        <f>SUMIFS(СВЦЭМ!$E$39:$E$782,СВЦЭМ!$A$39:$A$782,$A166,СВЦЭМ!$B$39:$B$782,O$155)+'СЕТ СН'!$F$12</f>
        <v>138.60451641</v>
      </c>
      <c r="P166" s="36">
        <f>SUMIFS(СВЦЭМ!$E$39:$E$782,СВЦЭМ!$A$39:$A$782,$A166,СВЦЭМ!$B$39:$B$782,P$155)+'СЕТ СН'!$F$12</f>
        <v>138.84341068000001</v>
      </c>
      <c r="Q166" s="36">
        <f>SUMIFS(СВЦЭМ!$E$39:$E$782,СВЦЭМ!$A$39:$A$782,$A166,СВЦЭМ!$B$39:$B$782,Q$155)+'СЕТ СН'!$F$12</f>
        <v>139.85805965</v>
      </c>
      <c r="R166" s="36">
        <f>SUMIFS(СВЦЭМ!$E$39:$E$782,СВЦЭМ!$A$39:$A$782,$A166,СВЦЭМ!$B$39:$B$782,R$155)+'СЕТ СН'!$F$12</f>
        <v>138.97799072000001</v>
      </c>
      <c r="S166" s="36">
        <f>SUMIFS(СВЦЭМ!$E$39:$E$782,СВЦЭМ!$A$39:$A$782,$A166,СВЦЭМ!$B$39:$B$782,S$155)+'СЕТ СН'!$F$12</f>
        <v>136.64722975000001</v>
      </c>
      <c r="T166" s="36">
        <f>SUMIFS(СВЦЭМ!$E$39:$E$782,СВЦЭМ!$A$39:$A$782,$A166,СВЦЭМ!$B$39:$B$782,T$155)+'СЕТ СН'!$F$12</f>
        <v>135.21138307999999</v>
      </c>
      <c r="U166" s="36">
        <f>SUMIFS(СВЦЭМ!$E$39:$E$782,СВЦЭМ!$A$39:$A$782,$A166,СВЦЭМ!$B$39:$B$782,U$155)+'СЕТ СН'!$F$12</f>
        <v>137.12427552</v>
      </c>
      <c r="V166" s="36">
        <f>SUMIFS(СВЦЭМ!$E$39:$E$782,СВЦЭМ!$A$39:$A$782,$A166,СВЦЭМ!$B$39:$B$782,V$155)+'СЕТ СН'!$F$12</f>
        <v>139.09434103000001</v>
      </c>
      <c r="W166" s="36">
        <f>SUMIFS(СВЦЭМ!$E$39:$E$782,СВЦЭМ!$A$39:$A$782,$A166,СВЦЭМ!$B$39:$B$782,W$155)+'СЕТ СН'!$F$12</f>
        <v>139.38499505999999</v>
      </c>
      <c r="X166" s="36">
        <f>SUMIFS(СВЦЭМ!$E$39:$E$782,СВЦЭМ!$A$39:$A$782,$A166,СВЦЭМ!$B$39:$B$782,X$155)+'СЕТ СН'!$F$12</f>
        <v>141.49030536999999</v>
      </c>
      <c r="Y166" s="36">
        <f>SUMIFS(СВЦЭМ!$E$39:$E$782,СВЦЭМ!$A$39:$A$782,$A166,СВЦЭМ!$B$39:$B$782,Y$155)+'СЕТ СН'!$F$12</f>
        <v>144.06575359000001</v>
      </c>
    </row>
    <row r="167" spans="1:25" ht="15.75" x14ac:dyDescent="0.2">
      <c r="A167" s="35">
        <f t="shared" si="4"/>
        <v>45303</v>
      </c>
      <c r="B167" s="36">
        <f>SUMIFS(СВЦЭМ!$E$39:$E$782,СВЦЭМ!$A$39:$A$782,$A167,СВЦЭМ!$B$39:$B$782,B$155)+'СЕТ СН'!$F$12</f>
        <v>146.59356556</v>
      </c>
      <c r="C167" s="36">
        <f>SUMIFS(СВЦЭМ!$E$39:$E$782,СВЦЭМ!$A$39:$A$782,$A167,СВЦЭМ!$B$39:$B$782,C$155)+'СЕТ СН'!$F$12</f>
        <v>149.73028955000001</v>
      </c>
      <c r="D167" s="36">
        <f>SUMIFS(СВЦЭМ!$E$39:$E$782,СВЦЭМ!$A$39:$A$782,$A167,СВЦЭМ!$B$39:$B$782,D$155)+'СЕТ СН'!$F$12</f>
        <v>150.91820747</v>
      </c>
      <c r="E167" s="36">
        <f>SUMIFS(СВЦЭМ!$E$39:$E$782,СВЦЭМ!$A$39:$A$782,$A167,СВЦЭМ!$B$39:$B$782,E$155)+'СЕТ СН'!$F$12</f>
        <v>151.99647752999999</v>
      </c>
      <c r="F167" s="36">
        <f>SUMIFS(СВЦЭМ!$E$39:$E$782,СВЦЭМ!$A$39:$A$782,$A167,СВЦЭМ!$B$39:$B$782,F$155)+'СЕТ СН'!$F$12</f>
        <v>151.93146303</v>
      </c>
      <c r="G167" s="36">
        <f>SUMIFS(СВЦЭМ!$E$39:$E$782,СВЦЭМ!$A$39:$A$782,$A167,СВЦЭМ!$B$39:$B$782,G$155)+'СЕТ СН'!$F$12</f>
        <v>149.79233181000001</v>
      </c>
      <c r="H167" s="36">
        <f>SUMIFS(СВЦЭМ!$E$39:$E$782,СВЦЭМ!$A$39:$A$782,$A167,СВЦЭМ!$B$39:$B$782,H$155)+'СЕТ СН'!$F$12</f>
        <v>145.67214537000001</v>
      </c>
      <c r="I167" s="36">
        <f>SUMIFS(СВЦЭМ!$E$39:$E$782,СВЦЭМ!$A$39:$A$782,$A167,СВЦЭМ!$B$39:$B$782,I$155)+'СЕТ СН'!$F$12</f>
        <v>144.11489886999999</v>
      </c>
      <c r="J167" s="36">
        <f>SUMIFS(СВЦЭМ!$E$39:$E$782,СВЦЭМ!$A$39:$A$782,$A167,СВЦЭМ!$B$39:$B$782,J$155)+'СЕТ СН'!$F$12</f>
        <v>141.48388635000001</v>
      </c>
      <c r="K167" s="36">
        <f>SUMIFS(СВЦЭМ!$E$39:$E$782,СВЦЭМ!$A$39:$A$782,$A167,СВЦЭМ!$B$39:$B$782,K$155)+'СЕТ СН'!$F$12</f>
        <v>139.78936933</v>
      </c>
      <c r="L167" s="36">
        <f>SUMIFS(СВЦЭМ!$E$39:$E$782,СВЦЭМ!$A$39:$A$782,$A167,СВЦЭМ!$B$39:$B$782,L$155)+'СЕТ СН'!$F$12</f>
        <v>138.22034633000001</v>
      </c>
      <c r="M167" s="36">
        <f>SUMIFS(СВЦЭМ!$E$39:$E$782,СВЦЭМ!$A$39:$A$782,$A167,СВЦЭМ!$B$39:$B$782,M$155)+'СЕТ СН'!$F$12</f>
        <v>139.70525536</v>
      </c>
      <c r="N167" s="36">
        <f>SUMIFS(СВЦЭМ!$E$39:$E$782,СВЦЭМ!$A$39:$A$782,$A167,СВЦЭМ!$B$39:$B$782,N$155)+'СЕТ СН'!$F$12</f>
        <v>141.70069595999999</v>
      </c>
      <c r="O167" s="36">
        <f>SUMIFS(СВЦЭМ!$E$39:$E$782,СВЦЭМ!$A$39:$A$782,$A167,СВЦЭМ!$B$39:$B$782,O$155)+'СЕТ СН'!$F$12</f>
        <v>142.63802701</v>
      </c>
      <c r="P167" s="36">
        <f>SUMIFS(СВЦЭМ!$E$39:$E$782,СВЦЭМ!$A$39:$A$782,$A167,СВЦЭМ!$B$39:$B$782,P$155)+'СЕТ СН'!$F$12</f>
        <v>142.93198358000001</v>
      </c>
      <c r="Q167" s="36">
        <f>SUMIFS(СВЦЭМ!$E$39:$E$782,СВЦЭМ!$A$39:$A$782,$A167,СВЦЭМ!$B$39:$B$782,Q$155)+'СЕТ СН'!$F$12</f>
        <v>143.71319559</v>
      </c>
      <c r="R167" s="36">
        <f>SUMIFS(СВЦЭМ!$E$39:$E$782,СВЦЭМ!$A$39:$A$782,$A167,СВЦЭМ!$B$39:$B$782,R$155)+'СЕТ СН'!$F$12</f>
        <v>143.98994114999999</v>
      </c>
      <c r="S167" s="36">
        <f>SUMIFS(СВЦЭМ!$E$39:$E$782,СВЦЭМ!$A$39:$A$782,$A167,СВЦЭМ!$B$39:$B$782,S$155)+'СЕТ СН'!$F$12</f>
        <v>141.03173845000001</v>
      </c>
      <c r="T167" s="36">
        <f>SUMIFS(СВЦЭМ!$E$39:$E$782,СВЦЭМ!$A$39:$A$782,$A167,СВЦЭМ!$B$39:$B$782,T$155)+'СЕТ СН'!$F$12</f>
        <v>137.41516265000001</v>
      </c>
      <c r="U167" s="36">
        <f>SUMIFS(СВЦЭМ!$E$39:$E$782,СВЦЭМ!$A$39:$A$782,$A167,СВЦЭМ!$B$39:$B$782,U$155)+'СЕТ СН'!$F$12</f>
        <v>138.39848866</v>
      </c>
      <c r="V167" s="36">
        <f>SUMIFS(СВЦЭМ!$E$39:$E$782,СВЦЭМ!$A$39:$A$782,$A167,СВЦЭМ!$B$39:$B$782,V$155)+'СЕТ СН'!$F$12</f>
        <v>139.95077383</v>
      </c>
      <c r="W167" s="36">
        <f>SUMIFS(СВЦЭМ!$E$39:$E$782,СВЦЭМ!$A$39:$A$782,$A167,СВЦЭМ!$B$39:$B$782,W$155)+'СЕТ СН'!$F$12</f>
        <v>141.08934561000001</v>
      </c>
      <c r="X167" s="36">
        <f>SUMIFS(СВЦЭМ!$E$39:$E$782,СВЦЭМ!$A$39:$A$782,$A167,СВЦЭМ!$B$39:$B$782,X$155)+'СЕТ СН'!$F$12</f>
        <v>143.23281582000001</v>
      </c>
      <c r="Y167" s="36">
        <f>SUMIFS(СВЦЭМ!$E$39:$E$782,СВЦЭМ!$A$39:$A$782,$A167,СВЦЭМ!$B$39:$B$782,Y$155)+'СЕТ СН'!$F$12</f>
        <v>143.80120398</v>
      </c>
    </row>
    <row r="168" spans="1:25" ht="15.75" x14ac:dyDescent="0.2">
      <c r="A168" s="35">
        <f t="shared" si="4"/>
        <v>45304</v>
      </c>
      <c r="B168" s="36">
        <f>SUMIFS(СВЦЭМ!$E$39:$E$782,СВЦЭМ!$A$39:$A$782,$A168,СВЦЭМ!$B$39:$B$782,B$155)+'СЕТ СН'!$F$12</f>
        <v>132.81455557000001</v>
      </c>
      <c r="C168" s="36">
        <f>SUMIFS(СВЦЭМ!$E$39:$E$782,СВЦЭМ!$A$39:$A$782,$A168,СВЦЭМ!$B$39:$B$782,C$155)+'СЕТ СН'!$F$12</f>
        <v>130.34343609000001</v>
      </c>
      <c r="D168" s="36">
        <f>SUMIFS(СВЦЭМ!$E$39:$E$782,СВЦЭМ!$A$39:$A$782,$A168,СВЦЭМ!$B$39:$B$782,D$155)+'СЕТ СН'!$F$12</f>
        <v>132.28531766</v>
      </c>
      <c r="E168" s="36">
        <f>SUMIFS(СВЦЭМ!$E$39:$E$782,СВЦЭМ!$A$39:$A$782,$A168,СВЦЭМ!$B$39:$B$782,E$155)+'СЕТ СН'!$F$12</f>
        <v>133.24028383999999</v>
      </c>
      <c r="F168" s="36">
        <f>SUMIFS(СВЦЭМ!$E$39:$E$782,СВЦЭМ!$A$39:$A$782,$A168,СВЦЭМ!$B$39:$B$782,F$155)+'СЕТ СН'!$F$12</f>
        <v>133.75971272000001</v>
      </c>
      <c r="G168" s="36">
        <f>SUMIFS(СВЦЭМ!$E$39:$E$782,СВЦЭМ!$A$39:$A$782,$A168,СВЦЭМ!$B$39:$B$782,G$155)+'СЕТ СН'!$F$12</f>
        <v>132.97167764</v>
      </c>
      <c r="H168" s="36">
        <f>SUMIFS(СВЦЭМ!$E$39:$E$782,СВЦЭМ!$A$39:$A$782,$A168,СВЦЭМ!$B$39:$B$782,H$155)+'СЕТ СН'!$F$12</f>
        <v>132.11034784</v>
      </c>
      <c r="I168" s="36">
        <f>SUMIFS(СВЦЭМ!$E$39:$E$782,СВЦЭМ!$A$39:$A$782,$A168,СВЦЭМ!$B$39:$B$782,I$155)+'СЕТ СН'!$F$12</f>
        <v>132.96502796999999</v>
      </c>
      <c r="J168" s="36">
        <f>SUMIFS(СВЦЭМ!$E$39:$E$782,СВЦЭМ!$A$39:$A$782,$A168,СВЦЭМ!$B$39:$B$782,J$155)+'СЕТ СН'!$F$12</f>
        <v>129.70867157999999</v>
      </c>
      <c r="K168" s="36">
        <f>SUMIFS(СВЦЭМ!$E$39:$E$782,СВЦЭМ!$A$39:$A$782,$A168,СВЦЭМ!$B$39:$B$782,K$155)+'СЕТ СН'!$F$12</f>
        <v>127.54792888999999</v>
      </c>
      <c r="L168" s="36">
        <f>SUMIFS(СВЦЭМ!$E$39:$E$782,СВЦЭМ!$A$39:$A$782,$A168,СВЦЭМ!$B$39:$B$782,L$155)+'СЕТ СН'!$F$12</f>
        <v>123.05090592000001</v>
      </c>
      <c r="M168" s="36">
        <f>SUMIFS(СВЦЭМ!$E$39:$E$782,СВЦЭМ!$A$39:$A$782,$A168,СВЦЭМ!$B$39:$B$782,M$155)+'СЕТ СН'!$F$12</f>
        <v>122.11214022999999</v>
      </c>
      <c r="N168" s="36">
        <f>SUMIFS(СВЦЭМ!$E$39:$E$782,СВЦЭМ!$A$39:$A$782,$A168,СВЦЭМ!$B$39:$B$782,N$155)+'СЕТ СН'!$F$12</f>
        <v>122.73874821</v>
      </c>
      <c r="O168" s="36">
        <f>SUMIFS(СВЦЭМ!$E$39:$E$782,СВЦЭМ!$A$39:$A$782,$A168,СВЦЭМ!$B$39:$B$782,O$155)+'СЕТ СН'!$F$12</f>
        <v>123.97834404</v>
      </c>
      <c r="P168" s="36">
        <f>SUMIFS(СВЦЭМ!$E$39:$E$782,СВЦЭМ!$A$39:$A$782,$A168,СВЦЭМ!$B$39:$B$782,P$155)+'СЕТ СН'!$F$12</f>
        <v>125.48798829</v>
      </c>
      <c r="Q168" s="36">
        <f>SUMIFS(СВЦЭМ!$E$39:$E$782,СВЦЭМ!$A$39:$A$782,$A168,СВЦЭМ!$B$39:$B$782,Q$155)+'СЕТ СН'!$F$12</f>
        <v>126.44153398</v>
      </c>
      <c r="R168" s="36">
        <f>SUMIFS(СВЦЭМ!$E$39:$E$782,СВЦЭМ!$A$39:$A$782,$A168,СВЦЭМ!$B$39:$B$782,R$155)+'СЕТ СН'!$F$12</f>
        <v>125.12523516</v>
      </c>
      <c r="S168" s="36">
        <f>SUMIFS(СВЦЭМ!$E$39:$E$782,СВЦЭМ!$A$39:$A$782,$A168,СВЦЭМ!$B$39:$B$782,S$155)+'СЕТ СН'!$F$12</f>
        <v>123.38271505</v>
      </c>
      <c r="T168" s="36">
        <f>SUMIFS(СВЦЭМ!$E$39:$E$782,СВЦЭМ!$A$39:$A$782,$A168,СВЦЭМ!$B$39:$B$782,T$155)+'СЕТ СН'!$F$12</f>
        <v>120.23870264999999</v>
      </c>
      <c r="U168" s="36">
        <f>SUMIFS(СВЦЭМ!$E$39:$E$782,СВЦЭМ!$A$39:$A$782,$A168,СВЦЭМ!$B$39:$B$782,U$155)+'СЕТ СН'!$F$12</f>
        <v>120.19719894000001</v>
      </c>
      <c r="V168" s="36">
        <f>SUMIFS(СВЦЭМ!$E$39:$E$782,СВЦЭМ!$A$39:$A$782,$A168,СВЦЭМ!$B$39:$B$782,V$155)+'СЕТ СН'!$F$12</f>
        <v>122.12352042000001</v>
      </c>
      <c r="W168" s="36">
        <f>SUMIFS(СВЦЭМ!$E$39:$E$782,СВЦЭМ!$A$39:$A$782,$A168,СВЦЭМ!$B$39:$B$782,W$155)+'СЕТ СН'!$F$12</f>
        <v>122.88155738</v>
      </c>
      <c r="X168" s="36">
        <f>SUMIFS(СВЦЭМ!$E$39:$E$782,СВЦЭМ!$A$39:$A$782,$A168,СВЦЭМ!$B$39:$B$782,X$155)+'СЕТ СН'!$F$12</f>
        <v>124.81291388</v>
      </c>
      <c r="Y168" s="36">
        <f>SUMIFS(СВЦЭМ!$E$39:$E$782,СВЦЭМ!$A$39:$A$782,$A168,СВЦЭМ!$B$39:$B$782,Y$155)+'СЕТ СН'!$F$12</f>
        <v>127.12702362</v>
      </c>
    </row>
    <row r="169" spans="1:25" ht="15.75" x14ac:dyDescent="0.2">
      <c r="A169" s="35">
        <f t="shared" si="4"/>
        <v>45305</v>
      </c>
      <c r="B169" s="36">
        <f>SUMIFS(СВЦЭМ!$E$39:$E$782,СВЦЭМ!$A$39:$A$782,$A169,СВЦЭМ!$B$39:$B$782,B$155)+'СЕТ СН'!$F$12</f>
        <v>138.50327956000001</v>
      </c>
      <c r="C169" s="36">
        <f>SUMIFS(СВЦЭМ!$E$39:$E$782,СВЦЭМ!$A$39:$A$782,$A169,СВЦЭМ!$B$39:$B$782,C$155)+'СЕТ СН'!$F$12</f>
        <v>140.14411611</v>
      </c>
      <c r="D169" s="36">
        <f>SUMIFS(СВЦЭМ!$E$39:$E$782,СВЦЭМ!$A$39:$A$782,$A169,СВЦЭМ!$B$39:$B$782,D$155)+'СЕТ СН'!$F$12</f>
        <v>141.34673283999999</v>
      </c>
      <c r="E169" s="36">
        <f>SUMIFS(СВЦЭМ!$E$39:$E$782,СВЦЭМ!$A$39:$A$782,$A169,СВЦЭМ!$B$39:$B$782,E$155)+'СЕТ СН'!$F$12</f>
        <v>142.62270337999999</v>
      </c>
      <c r="F169" s="36">
        <f>SUMIFS(СВЦЭМ!$E$39:$E$782,СВЦЭМ!$A$39:$A$782,$A169,СВЦЭМ!$B$39:$B$782,F$155)+'СЕТ СН'!$F$12</f>
        <v>143.15012841000001</v>
      </c>
      <c r="G169" s="36">
        <f>SUMIFS(СВЦЭМ!$E$39:$E$782,СВЦЭМ!$A$39:$A$782,$A169,СВЦЭМ!$B$39:$B$782,G$155)+'СЕТ СН'!$F$12</f>
        <v>142.21565784000001</v>
      </c>
      <c r="H169" s="36">
        <f>SUMIFS(СВЦЭМ!$E$39:$E$782,СВЦЭМ!$A$39:$A$782,$A169,СВЦЭМ!$B$39:$B$782,H$155)+'СЕТ СН'!$F$12</f>
        <v>140.47065445999999</v>
      </c>
      <c r="I169" s="36">
        <f>SUMIFS(СВЦЭМ!$E$39:$E$782,СВЦЭМ!$A$39:$A$782,$A169,СВЦЭМ!$B$39:$B$782,I$155)+'СЕТ СН'!$F$12</f>
        <v>139.61011852999999</v>
      </c>
      <c r="J169" s="36">
        <f>SUMIFS(СВЦЭМ!$E$39:$E$782,СВЦЭМ!$A$39:$A$782,$A169,СВЦЭМ!$B$39:$B$782,J$155)+'СЕТ СН'!$F$12</f>
        <v>138.03584928000001</v>
      </c>
      <c r="K169" s="36">
        <f>SUMIFS(СВЦЭМ!$E$39:$E$782,СВЦЭМ!$A$39:$A$782,$A169,СВЦЭМ!$B$39:$B$782,K$155)+'СЕТ СН'!$F$12</f>
        <v>134.61275008999999</v>
      </c>
      <c r="L169" s="36">
        <f>SUMIFS(СВЦЭМ!$E$39:$E$782,СВЦЭМ!$A$39:$A$782,$A169,СВЦЭМ!$B$39:$B$782,L$155)+'СЕТ СН'!$F$12</f>
        <v>131.72831880000001</v>
      </c>
      <c r="M169" s="36">
        <f>SUMIFS(СВЦЭМ!$E$39:$E$782,СВЦЭМ!$A$39:$A$782,$A169,СВЦЭМ!$B$39:$B$782,M$155)+'СЕТ СН'!$F$12</f>
        <v>130.86777604</v>
      </c>
      <c r="N169" s="36">
        <f>SUMIFS(СВЦЭМ!$E$39:$E$782,СВЦЭМ!$A$39:$A$782,$A169,СВЦЭМ!$B$39:$B$782,N$155)+'СЕТ СН'!$F$12</f>
        <v>130.70370645</v>
      </c>
      <c r="O169" s="36">
        <f>SUMIFS(СВЦЭМ!$E$39:$E$782,СВЦЭМ!$A$39:$A$782,$A169,СВЦЭМ!$B$39:$B$782,O$155)+'СЕТ СН'!$F$12</f>
        <v>132.35150087</v>
      </c>
      <c r="P169" s="36">
        <f>SUMIFS(СВЦЭМ!$E$39:$E$782,СВЦЭМ!$A$39:$A$782,$A169,СВЦЭМ!$B$39:$B$782,P$155)+'СЕТ СН'!$F$12</f>
        <v>133.74859226999999</v>
      </c>
      <c r="Q169" s="36">
        <f>SUMIFS(СВЦЭМ!$E$39:$E$782,СВЦЭМ!$A$39:$A$782,$A169,СВЦЭМ!$B$39:$B$782,Q$155)+'СЕТ СН'!$F$12</f>
        <v>133.3937219</v>
      </c>
      <c r="R169" s="36">
        <f>SUMIFS(СВЦЭМ!$E$39:$E$782,СВЦЭМ!$A$39:$A$782,$A169,СВЦЭМ!$B$39:$B$782,R$155)+'СЕТ СН'!$F$12</f>
        <v>132.79802758</v>
      </c>
      <c r="S169" s="36">
        <f>SUMIFS(СВЦЭМ!$E$39:$E$782,СВЦЭМ!$A$39:$A$782,$A169,СВЦЭМ!$B$39:$B$782,S$155)+'СЕТ СН'!$F$12</f>
        <v>130.00558975999999</v>
      </c>
      <c r="T169" s="36">
        <f>SUMIFS(СВЦЭМ!$E$39:$E$782,СВЦЭМ!$A$39:$A$782,$A169,СВЦЭМ!$B$39:$B$782,T$155)+'СЕТ СН'!$F$12</f>
        <v>126.81923619</v>
      </c>
      <c r="U169" s="36">
        <f>SUMIFS(СВЦЭМ!$E$39:$E$782,СВЦЭМ!$A$39:$A$782,$A169,СВЦЭМ!$B$39:$B$782,U$155)+'СЕТ СН'!$F$12</f>
        <v>128.08428520000001</v>
      </c>
      <c r="V169" s="36">
        <f>SUMIFS(СВЦЭМ!$E$39:$E$782,СВЦЭМ!$A$39:$A$782,$A169,СВЦЭМ!$B$39:$B$782,V$155)+'СЕТ СН'!$F$12</f>
        <v>129.36929599999999</v>
      </c>
      <c r="W169" s="36">
        <f>SUMIFS(СВЦЭМ!$E$39:$E$782,СВЦЭМ!$A$39:$A$782,$A169,СВЦЭМ!$B$39:$B$782,W$155)+'СЕТ СН'!$F$12</f>
        <v>131.49341428</v>
      </c>
      <c r="X169" s="36">
        <f>SUMIFS(СВЦЭМ!$E$39:$E$782,СВЦЭМ!$A$39:$A$782,$A169,СВЦЭМ!$B$39:$B$782,X$155)+'СЕТ СН'!$F$12</f>
        <v>134.17176791</v>
      </c>
      <c r="Y169" s="36">
        <f>SUMIFS(СВЦЭМ!$E$39:$E$782,СВЦЭМ!$A$39:$A$782,$A169,СВЦЭМ!$B$39:$B$782,Y$155)+'СЕТ СН'!$F$12</f>
        <v>135.94401121999999</v>
      </c>
    </row>
    <row r="170" spans="1:25" ht="15.75" x14ac:dyDescent="0.2">
      <c r="A170" s="35">
        <f t="shared" si="4"/>
        <v>45306</v>
      </c>
      <c r="B170" s="36">
        <f>SUMIFS(СВЦЭМ!$E$39:$E$782,СВЦЭМ!$A$39:$A$782,$A170,СВЦЭМ!$B$39:$B$782,B$155)+'СЕТ СН'!$F$12</f>
        <v>136.10931260999999</v>
      </c>
      <c r="C170" s="36">
        <f>SUMIFS(СВЦЭМ!$E$39:$E$782,СВЦЭМ!$A$39:$A$782,$A170,СВЦЭМ!$B$39:$B$782,C$155)+'СЕТ СН'!$F$12</f>
        <v>139.57301713000001</v>
      </c>
      <c r="D170" s="36">
        <f>SUMIFS(СВЦЭМ!$E$39:$E$782,СВЦЭМ!$A$39:$A$782,$A170,СВЦЭМ!$B$39:$B$782,D$155)+'СЕТ СН'!$F$12</f>
        <v>140.81598474</v>
      </c>
      <c r="E170" s="36">
        <f>SUMIFS(СВЦЭМ!$E$39:$E$782,СВЦЭМ!$A$39:$A$782,$A170,СВЦЭМ!$B$39:$B$782,E$155)+'СЕТ СН'!$F$12</f>
        <v>142.60536758999999</v>
      </c>
      <c r="F170" s="36">
        <f>SUMIFS(СВЦЭМ!$E$39:$E$782,СВЦЭМ!$A$39:$A$782,$A170,СВЦЭМ!$B$39:$B$782,F$155)+'СЕТ СН'!$F$12</f>
        <v>142.69366115</v>
      </c>
      <c r="G170" s="36">
        <f>SUMIFS(СВЦЭМ!$E$39:$E$782,СВЦЭМ!$A$39:$A$782,$A170,СВЦЭМ!$B$39:$B$782,G$155)+'СЕТ СН'!$F$12</f>
        <v>140.46718878999999</v>
      </c>
      <c r="H170" s="36">
        <f>SUMIFS(СВЦЭМ!$E$39:$E$782,СВЦЭМ!$A$39:$A$782,$A170,СВЦЭМ!$B$39:$B$782,H$155)+'СЕТ СН'!$F$12</f>
        <v>138.30093776999999</v>
      </c>
      <c r="I170" s="36">
        <f>SUMIFS(СВЦЭМ!$E$39:$E$782,СВЦЭМ!$A$39:$A$782,$A170,СВЦЭМ!$B$39:$B$782,I$155)+'СЕТ СН'!$F$12</f>
        <v>135.28763223999999</v>
      </c>
      <c r="J170" s="36">
        <f>SUMIFS(СВЦЭМ!$E$39:$E$782,СВЦЭМ!$A$39:$A$782,$A170,СВЦЭМ!$B$39:$B$782,J$155)+'СЕТ СН'!$F$12</f>
        <v>131.89594678</v>
      </c>
      <c r="K170" s="36">
        <f>SUMIFS(СВЦЭМ!$E$39:$E$782,СВЦЭМ!$A$39:$A$782,$A170,СВЦЭМ!$B$39:$B$782,K$155)+'СЕТ СН'!$F$12</f>
        <v>129.35130104000001</v>
      </c>
      <c r="L170" s="36">
        <f>SUMIFS(СВЦЭМ!$E$39:$E$782,СВЦЭМ!$A$39:$A$782,$A170,СВЦЭМ!$B$39:$B$782,L$155)+'СЕТ СН'!$F$12</f>
        <v>127.55949225000001</v>
      </c>
      <c r="M170" s="36">
        <f>SUMIFS(СВЦЭМ!$E$39:$E$782,СВЦЭМ!$A$39:$A$782,$A170,СВЦЭМ!$B$39:$B$782,M$155)+'СЕТ СН'!$F$12</f>
        <v>128.57514053</v>
      </c>
      <c r="N170" s="36">
        <f>SUMIFS(СВЦЭМ!$E$39:$E$782,СВЦЭМ!$A$39:$A$782,$A170,СВЦЭМ!$B$39:$B$782,N$155)+'СЕТ СН'!$F$12</f>
        <v>131.32270814</v>
      </c>
      <c r="O170" s="36">
        <f>SUMIFS(СВЦЭМ!$E$39:$E$782,СВЦЭМ!$A$39:$A$782,$A170,СВЦЭМ!$B$39:$B$782,O$155)+'СЕТ СН'!$F$12</f>
        <v>132.14656556</v>
      </c>
      <c r="P170" s="36">
        <f>SUMIFS(СВЦЭМ!$E$39:$E$782,СВЦЭМ!$A$39:$A$782,$A170,СВЦЭМ!$B$39:$B$782,P$155)+'СЕТ СН'!$F$12</f>
        <v>133.99116212000001</v>
      </c>
      <c r="Q170" s="36">
        <f>SUMIFS(СВЦЭМ!$E$39:$E$782,СВЦЭМ!$A$39:$A$782,$A170,СВЦЭМ!$B$39:$B$782,Q$155)+'СЕТ СН'!$F$12</f>
        <v>134.62448175</v>
      </c>
      <c r="R170" s="36">
        <f>SUMIFS(СВЦЭМ!$E$39:$E$782,СВЦЭМ!$A$39:$A$782,$A170,СВЦЭМ!$B$39:$B$782,R$155)+'СЕТ СН'!$F$12</f>
        <v>136.19988656000001</v>
      </c>
      <c r="S170" s="36">
        <f>SUMIFS(СВЦЭМ!$E$39:$E$782,СВЦЭМ!$A$39:$A$782,$A170,СВЦЭМ!$B$39:$B$782,S$155)+'СЕТ СН'!$F$12</f>
        <v>133.55097705</v>
      </c>
      <c r="T170" s="36">
        <f>SUMIFS(СВЦЭМ!$E$39:$E$782,СВЦЭМ!$A$39:$A$782,$A170,СВЦЭМ!$B$39:$B$782,T$155)+'СЕТ СН'!$F$12</f>
        <v>130.27285677</v>
      </c>
      <c r="U170" s="36">
        <f>SUMIFS(СВЦЭМ!$E$39:$E$782,СВЦЭМ!$A$39:$A$782,$A170,СВЦЭМ!$B$39:$B$782,U$155)+'СЕТ СН'!$F$12</f>
        <v>131.31645291999999</v>
      </c>
      <c r="V170" s="36">
        <f>SUMIFS(СВЦЭМ!$E$39:$E$782,СВЦЭМ!$A$39:$A$782,$A170,СВЦЭМ!$B$39:$B$782,V$155)+'СЕТ СН'!$F$12</f>
        <v>133.15029089000001</v>
      </c>
      <c r="W170" s="36">
        <f>SUMIFS(СВЦЭМ!$E$39:$E$782,СВЦЭМ!$A$39:$A$782,$A170,СВЦЭМ!$B$39:$B$782,W$155)+'СЕТ СН'!$F$12</f>
        <v>133.77520125999999</v>
      </c>
      <c r="X170" s="36">
        <f>SUMIFS(СВЦЭМ!$E$39:$E$782,СВЦЭМ!$A$39:$A$782,$A170,СВЦЭМ!$B$39:$B$782,X$155)+'СЕТ СН'!$F$12</f>
        <v>133.42600487000001</v>
      </c>
      <c r="Y170" s="36">
        <f>SUMIFS(СВЦЭМ!$E$39:$E$782,СВЦЭМ!$A$39:$A$782,$A170,СВЦЭМ!$B$39:$B$782,Y$155)+'СЕТ СН'!$F$12</f>
        <v>135.49802994999999</v>
      </c>
    </row>
    <row r="171" spans="1:25" ht="15.75" x14ac:dyDescent="0.2">
      <c r="A171" s="35">
        <f t="shared" si="4"/>
        <v>45307</v>
      </c>
      <c r="B171" s="36">
        <f>SUMIFS(СВЦЭМ!$E$39:$E$782,СВЦЭМ!$A$39:$A$782,$A171,СВЦЭМ!$B$39:$B$782,B$155)+'СЕТ СН'!$F$12</f>
        <v>141.66246701</v>
      </c>
      <c r="C171" s="36">
        <f>SUMIFS(СВЦЭМ!$E$39:$E$782,СВЦЭМ!$A$39:$A$782,$A171,СВЦЭМ!$B$39:$B$782,C$155)+'СЕТ СН'!$F$12</f>
        <v>144.77022459</v>
      </c>
      <c r="D171" s="36">
        <f>SUMIFS(СВЦЭМ!$E$39:$E$782,СВЦЭМ!$A$39:$A$782,$A171,СВЦЭМ!$B$39:$B$782,D$155)+'СЕТ СН'!$F$12</f>
        <v>146.49953031999999</v>
      </c>
      <c r="E171" s="36">
        <f>SUMIFS(СВЦЭМ!$E$39:$E$782,СВЦЭМ!$A$39:$A$782,$A171,СВЦЭМ!$B$39:$B$782,E$155)+'СЕТ СН'!$F$12</f>
        <v>147.36587048999999</v>
      </c>
      <c r="F171" s="36">
        <f>SUMIFS(СВЦЭМ!$E$39:$E$782,СВЦЭМ!$A$39:$A$782,$A171,СВЦЭМ!$B$39:$B$782,F$155)+'СЕТ СН'!$F$12</f>
        <v>147.37111884000001</v>
      </c>
      <c r="G171" s="36">
        <f>SUMIFS(СВЦЭМ!$E$39:$E$782,СВЦЭМ!$A$39:$A$782,$A171,СВЦЭМ!$B$39:$B$782,G$155)+'СЕТ СН'!$F$12</f>
        <v>146.07217695</v>
      </c>
      <c r="H171" s="36">
        <f>SUMIFS(СВЦЭМ!$E$39:$E$782,СВЦЭМ!$A$39:$A$782,$A171,СВЦЭМ!$B$39:$B$782,H$155)+'СЕТ СН'!$F$12</f>
        <v>140.65432786</v>
      </c>
      <c r="I171" s="36">
        <f>SUMIFS(СВЦЭМ!$E$39:$E$782,СВЦЭМ!$A$39:$A$782,$A171,СВЦЭМ!$B$39:$B$782,I$155)+'СЕТ СН'!$F$12</f>
        <v>137.18856651999999</v>
      </c>
      <c r="J171" s="36">
        <f>SUMIFS(СВЦЭМ!$E$39:$E$782,СВЦЭМ!$A$39:$A$782,$A171,СВЦЭМ!$B$39:$B$782,J$155)+'СЕТ СН'!$F$12</f>
        <v>133.74137601999999</v>
      </c>
      <c r="K171" s="36">
        <f>SUMIFS(СВЦЭМ!$E$39:$E$782,СВЦЭМ!$A$39:$A$782,$A171,СВЦЭМ!$B$39:$B$782,K$155)+'СЕТ СН'!$F$12</f>
        <v>131.2972068</v>
      </c>
      <c r="L171" s="36">
        <f>SUMIFS(СВЦЭМ!$E$39:$E$782,СВЦЭМ!$A$39:$A$782,$A171,СВЦЭМ!$B$39:$B$782,L$155)+'СЕТ СН'!$F$12</f>
        <v>130.96244106</v>
      </c>
      <c r="M171" s="36">
        <f>SUMIFS(СВЦЭМ!$E$39:$E$782,СВЦЭМ!$A$39:$A$782,$A171,СВЦЭМ!$B$39:$B$782,M$155)+'СЕТ СН'!$F$12</f>
        <v>133.20959120000001</v>
      </c>
      <c r="N171" s="36">
        <f>SUMIFS(СВЦЭМ!$E$39:$E$782,СВЦЭМ!$A$39:$A$782,$A171,СВЦЭМ!$B$39:$B$782,N$155)+'СЕТ СН'!$F$12</f>
        <v>134.73889124999999</v>
      </c>
      <c r="O171" s="36">
        <f>SUMIFS(СВЦЭМ!$E$39:$E$782,СВЦЭМ!$A$39:$A$782,$A171,СВЦЭМ!$B$39:$B$782,O$155)+'СЕТ СН'!$F$12</f>
        <v>135.07994275999999</v>
      </c>
      <c r="P171" s="36">
        <f>SUMIFS(СВЦЭМ!$E$39:$E$782,СВЦЭМ!$A$39:$A$782,$A171,СВЦЭМ!$B$39:$B$782,P$155)+'СЕТ СН'!$F$12</f>
        <v>136.54566858000001</v>
      </c>
      <c r="Q171" s="36">
        <f>SUMIFS(СВЦЭМ!$E$39:$E$782,СВЦЭМ!$A$39:$A$782,$A171,СВЦЭМ!$B$39:$B$782,Q$155)+'СЕТ СН'!$F$12</f>
        <v>136.92698018999999</v>
      </c>
      <c r="R171" s="36">
        <f>SUMIFS(СВЦЭМ!$E$39:$E$782,СВЦЭМ!$A$39:$A$782,$A171,СВЦЭМ!$B$39:$B$782,R$155)+'СЕТ СН'!$F$12</f>
        <v>136.91637729000001</v>
      </c>
      <c r="S171" s="36">
        <f>SUMIFS(СВЦЭМ!$E$39:$E$782,СВЦЭМ!$A$39:$A$782,$A171,СВЦЭМ!$B$39:$B$782,S$155)+'СЕТ СН'!$F$12</f>
        <v>134.49259379</v>
      </c>
      <c r="T171" s="36">
        <f>SUMIFS(СВЦЭМ!$E$39:$E$782,СВЦЭМ!$A$39:$A$782,$A171,СВЦЭМ!$B$39:$B$782,T$155)+'СЕТ СН'!$F$12</f>
        <v>130.73465060999999</v>
      </c>
      <c r="U171" s="36">
        <f>SUMIFS(СВЦЭМ!$E$39:$E$782,СВЦЭМ!$A$39:$A$782,$A171,СВЦЭМ!$B$39:$B$782,U$155)+'СЕТ СН'!$F$12</f>
        <v>131.72536342000001</v>
      </c>
      <c r="V171" s="36">
        <f>SUMIFS(СВЦЭМ!$E$39:$E$782,СВЦЭМ!$A$39:$A$782,$A171,СВЦЭМ!$B$39:$B$782,V$155)+'СЕТ СН'!$F$12</f>
        <v>133.65187521999999</v>
      </c>
      <c r="W171" s="36">
        <f>SUMIFS(СВЦЭМ!$E$39:$E$782,СВЦЭМ!$A$39:$A$782,$A171,СВЦЭМ!$B$39:$B$782,W$155)+'СЕТ СН'!$F$12</f>
        <v>134.27973806</v>
      </c>
      <c r="X171" s="36">
        <f>SUMIFS(СВЦЭМ!$E$39:$E$782,СВЦЭМ!$A$39:$A$782,$A171,СВЦЭМ!$B$39:$B$782,X$155)+'СЕТ СН'!$F$12</f>
        <v>135.65125233000001</v>
      </c>
      <c r="Y171" s="36">
        <f>SUMIFS(СВЦЭМ!$E$39:$E$782,СВЦЭМ!$A$39:$A$782,$A171,СВЦЭМ!$B$39:$B$782,Y$155)+'СЕТ СН'!$F$12</f>
        <v>137.64869107999999</v>
      </c>
    </row>
    <row r="172" spans="1:25" ht="15.75" x14ac:dyDescent="0.2">
      <c r="A172" s="35">
        <f t="shared" si="4"/>
        <v>45308</v>
      </c>
      <c r="B172" s="36">
        <f>SUMIFS(СВЦЭМ!$E$39:$E$782,СВЦЭМ!$A$39:$A$782,$A172,СВЦЭМ!$B$39:$B$782,B$155)+'СЕТ СН'!$F$12</f>
        <v>134.00798211</v>
      </c>
      <c r="C172" s="36">
        <f>SUMIFS(СВЦЭМ!$E$39:$E$782,СВЦЭМ!$A$39:$A$782,$A172,СВЦЭМ!$B$39:$B$782,C$155)+'СЕТ СН'!$F$12</f>
        <v>137.61081540999999</v>
      </c>
      <c r="D172" s="36">
        <f>SUMIFS(СВЦЭМ!$E$39:$E$782,СВЦЭМ!$A$39:$A$782,$A172,СВЦЭМ!$B$39:$B$782,D$155)+'СЕТ СН'!$F$12</f>
        <v>139.80013434</v>
      </c>
      <c r="E172" s="36">
        <f>SUMIFS(СВЦЭМ!$E$39:$E$782,СВЦЭМ!$A$39:$A$782,$A172,СВЦЭМ!$B$39:$B$782,E$155)+'СЕТ СН'!$F$12</f>
        <v>140.85657196</v>
      </c>
      <c r="F172" s="36">
        <f>SUMIFS(СВЦЭМ!$E$39:$E$782,СВЦЭМ!$A$39:$A$782,$A172,СВЦЭМ!$B$39:$B$782,F$155)+'СЕТ СН'!$F$12</f>
        <v>139.93347917</v>
      </c>
      <c r="G172" s="36">
        <f>SUMIFS(СВЦЭМ!$E$39:$E$782,СВЦЭМ!$A$39:$A$782,$A172,СВЦЭМ!$B$39:$B$782,G$155)+'СЕТ СН'!$F$12</f>
        <v>137.82462290999999</v>
      </c>
      <c r="H172" s="36">
        <f>SUMIFS(СВЦЭМ!$E$39:$E$782,СВЦЭМ!$A$39:$A$782,$A172,СВЦЭМ!$B$39:$B$782,H$155)+'СЕТ СН'!$F$12</f>
        <v>133.66842427</v>
      </c>
      <c r="I172" s="36">
        <f>SUMIFS(СВЦЭМ!$E$39:$E$782,СВЦЭМ!$A$39:$A$782,$A172,СВЦЭМ!$B$39:$B$782,I$155)+'СЕТ СН'!$F$12</f>
        <v>130.48990828999999</v>
      </c>
      <c r="J172" s="36">
        <f>SUMIFS(СВЦЭМ!$E$39:$E$782,СВЦЭМ!$A$39:$A$782,$A172,СВЦЭМ!$B$39:$B$782,J$155)+'СЕТ СН'!$F$12</f>
        <v>127.81228063</v>
      </c>
      <c r="K172" s="36">
        <f>SUMIFS(СВЦЭМ!$E$39:$E$782,СВЦЭМ!$A$39:$A$782,$A172,СВЦЭМ!$B$39:$B$782,K$155)+'СЕТ СН'!$F$12</f>
        <v>126.25347458</v>
      </c>
      <c r="L172" s="36">
        <f>SUMIFS(СВЦЭМ!$E$39:$E$782,СВЦЭМ!$A$39:$A$782,$A172,СВЦЭМ!$B$39:$B$782,L$155)+'СЕТ СН'!$F$12</f>
        <v>125.0602205</v>
      </c>
      <c r="M172" s="36">
        <f>SUMIFS(СВЦЭМ!$E$39:$E$782,СВЦЭМ!$A$39:$A$782,$A172,СВЦЭМ!$B$39:$B$782,M$155)+'СЕТ СН'!$F$12</f>
        <v>126.60610536999999</v>
      </c>
      <c r="N172" s="36">
        <f>SUMIFS(СВЦЭМ!$E$39:$E$782,СВЦЭМ!$A$39:$A$782,$A172,СВЦЭМ!$B$39:$B$782,N$155)+'СЕТ СН'!$F$12</f>
        <v>128.32503102000001</v>
      </c>
      <c r="O172" s="36">
        <f>SUMIFS(СВЦЭМ!$E$39:$E$782,СВЦЭМ!$A$39:$A$782,$A172,СВЦЭМ!$B$39:$B$782,O$155)+'СЕТ СН'!$F$12</f>
        <v>128.02901815000001</v>
      </c>
      <c r="P172" s="36">
        <f>SUMIFS(СВЦЭМ!$E$39:$E$782,СВЦЭМ!$A$39:$A$782,$A172,СВЦЭМ!$B$39:$B$782,P$155)+'СЕТ СН'!$F$12</f>
        <v>129.12479759999999</v>
      </c>
      <c r="Q172" s="36">
        <f>SUMIFS(СВЦЭМ!$E$39:$E$782,СВЦЭМ!$A$39:$A$782,$A172,СВЦЭМ!$B$39:$B$782,Q$155)+'СЕТ СН'!$F$12</f>
        <v>129.70182890999999</v>
      </c>
      <c r="R172" s="36">
        <f>SUMIFS(СВЦЭМ!$E$39:$E$782,СВЦЭМ!$A$39:$A$782,$A172,СВЦЭМ!$B$39:$B$782,R$155)+'СЕТ СН'!$F$12</f>
        <v>129.68592530000001</v>
      </c>
      <c r="S172" s="36">
        <f>SUMIFS(СВЦЭМ!$E$39:$E$782,СВЦЭМ!$A$39:$A$782,$A172,СВЦЭМ!$B$39:$B$782,S$155)+'СЕТ СН'!$F$12</f>
        <v>127.39858427999999</v>
      </c>
      <c r="T172" s="36">
        <f>SUMIFS(СВЦЭМ!$E$39:$E$782,СВЦЭМ!$A$39:$A$782,$A172,СВЦЭМ!$B$39:$B$782,T$155)+'СЕТ СН'!$F$12</f>
        <v>123.93578094</v>
      </c>
      <c r="U172" s="36">
        <f>SUMIFS(СВЦЭМ!$E$39:$E$782,СВЦЭМ!$A$39:$A$782,$A172,СВЦЭМ!$B$39:$B$782,U$155)+'СЕТ СН'!$F$12</f>
        <v>124.40188148</v>
      </c>
      <c r="V172" s="36">
        <f>SUMIFS(СВЦЭМ!$E$39:$E$782,СВЦЭМ!$A$39:$A$782,$A172,СВЦЭМ!$B$39:$B$782,V$155)+'СЕТ СН'!$F$12</f>
        <v>126.05738506</v>
      </c>
      <c r="W172" s="36">
        <f>SUMIFS(СВЦЭМ!$E$39:$E$782,СВЦЭМ!$A$39:$A$782,$A172,СВЦЭМ!$B$39:$B$782,W$155)+'СЕТ СН'!$F$12</f>
        <v>126.88124128</v>
      </c>
      <c r="X172" s="36">
        <f>SUMIFS(СВЦЭМ!$E$39:$E$782,СВЦЭМ!$A$39:$A$782,$A172,СВЦЭМ!$B$39:$B$782,X$155)+'СЕТ СН'!$F$12</f>
        <v>129.18986298999999</v>
      </c>
      <c r="Y172" s="36">
        <f>SUMIFS(СВЦЭМ!$E$39:$E$782,СВЦЭМ!$A$39:$A$782,$A172,СВЦЭМ!$B$39:$B$782,Y$155)+'СЕТ СН'!$F$12</f>
        <v>131.35296549</v>
      </c>
    </row>
    <row r="173" spans="1:25" ht="15.75" x14ac:dyDescent="0.2">
      <c r="A173" s="35">
        <f t="shared" si="4"/>
        <v>45309</v>
      </c>
      <c r="B173" s="36">
        <f>SUMIFS(СВЦЭМ!$E$39:$E$782,СВЦЭМ!$A$39:$A$782,$A173,СВЦЭМ!$B$39:$B$782,B$155)+'СЕТ СН'!$F$12</f>
        <v>135.97582617</v>
      </c>
      <c r="C173" s="36">
        <f>SUMIFS(СВЦЭМ!$E$39:$E$782,СВЦЭМ!$A$39:$A$782,$A173,СВЦЭМ!$B$39:$B$782,C$155)+'СЕТ СН'!$F$12</f>
        <v>135.41773588000001</v>
      </c>
      <c r="D173" s="36">
        <f>SUMIFS(СВЦЭМ!$E$39:$E$782,СВЦЭМ!$A$39:$A$782,$A173,СВЦЭМ!$B$39:$B$782,D$155)+'СЕТ СН'!$F$12</f>
        <v>138.57652419999999</v>
      </c>
      <c r="E173" s="36">
        <f>SUMIFS(СВЦЭМ!$E$39:$E$782,СВЦЭМ!$A$39:$A$782,$A173,СВЦЭМ!$B$39:$B$782,E$155)+'СЕТ СН'!$F$12</f>
        <v>141.09072821999999</v>
      </c>
      <c r="F173" s="36">
        <f>SUMIFS(СВЦЭМ!$E$39:$E$782,СВЦЭМ!$A$39:$A$782,$A173,СВЦЭМ!$B$39:$B$782,F$155)+'СЕТ СН'!$F$12</f>
        <v>141.43961067999999</v>
      </c>
      <c r="G173" s="36">
        <f>SUMIFS(СВЦЭМ!$E$39:$E$782,СВЦЭМ!$A$39:$A$782,$A173,СВЦЭМ!$B$39:$B$782,G$155)+'СЕТ СН'!$F$12</f>
        <v>140.24655781999999</v>
      </c>
      <c r="H173" s="36">
        <f>SUMIFS(СВЦЭМ!$E$39:$E$782,СВЦЭМ!$A$39:$A$782,$A173,СВЦЭМ!$B$39:$B$782,H$155)+'СЕТ СН'!$F$12</f>
        <v>138.05613228999999</v>
      </c>
      <c r="I173" s="36">
        <f>SUMIFS(СВЦЭМ!$E$39:$E$782,СВЦЭМ!$A$39:$A$782,$A173,СВЦЭМ!$B$39:$B$782,I$155)+'СЕТ СН'!$F$12</f>
        <v>138.80798403</v>
      </c>
      <c r="J173" s="36">
        <f>SUMIFS(СВЦЭМ!$E$39:$E$782,СВЦЭМ!$A$39:$A$782,$A173,СВЦЭМ!$B$39:$B$782,J$155)+'СЕТ СН'!$F$12</f>
        <v>137.34968746999999</v>
      </c>
      <c r="K173" s="36">
        <f>SUMIFS(СВЦЭМ!$E$39:$E$782,СВЦЭМ!$A$39:$A$782,$A173,СВЦЭМ!$B$39:$B$782,K$155)+'СЕТ СН'!$F$12</f>
        <v>134.79778085999999</v>
      </c>
      <c r="L173" s="36">
        <f>SUMIFS(СВЦЭМ!$E$39:$E$782,СВЦЭМ!$A$39:$A$782,$A173,СВЦЭМ!$B$39:$B$782,L$155)+'СЕТ СН'!$F$12</f>
        <v>135.25675405000001</v>
      </c>
      <c r="M173" s="36">
        <f>SUMIFS(СВЦЭМ!$E$39:$E$782,СВЦЭМ!$A$39:$A$782,$A173,СВЦЭМ!$B$39:$B$782,M$155)+'СЕТ СН'!$F$12</f>
        <v>136.37098005999999</v>
      </c>
      <c r="N173" s="36">
        <f>SUMIFS(СВЦЭМ!$E$39:$E$782,СВЦЭМ!$A$39:$A$782,$A173,СВЦЭМ!$B$39:$B$782,N$155)+'СЕТ СН'!$F$12</f>
        <v>138.16111243</v>
      </c>
      <c r="O173" s="36">
        <f>SUMIFS(СВЦЭМ!$E$39:$E$782,СВЦЭМ!$A$39:$A$782,$A173,СВЦЭМ!$B$39:$B$782,O$155)+'СЕТ СН'!$F$12</f>
        <v>139.01422882</v>
      </c>
      <c r="P173" s="36">
        <f>SUMIFS(СВЦЭМ!$E$39:$E$782,СВЦЭМ!$A$39:$A$782,$A173,СВЦЭМ!$B$39:$B$782,P$155)+'СЕТ СН'!$F$12</f>
        <v>140.11877236000001</v>
      </c>
      <c r="Q173" s="36">
        <f>SUMIFS(СВЦЭМ!$E$39:$E$782,СВЦЭМ!$A$39:$A$782,$A173,СВЦЭМ!$B$39:$B$782,Q$155)+'СЕТ СН'!$F$12</f>
        <v>140.61168583</v>
      </c>
      <c r="R173" s="36">
        <f>SUMIFS(СВЦЭМ!$E$39:$E$782,СВЦЭМ!$A$39:$A$782,$A173,СВЦЭМ!$B$39:$B$782,R$155)+'СЕТ СН'!$F$12</f>
        <v>140.63947254999999</v>
      </c>
      <c r="S173" s="36">
        <f>SUMIFS(СВЦЭМ!$E$39:$E$782,СВЦЭМ!$A$39:$A$782,$A173,СВЦЭМ!$B$39:$B$782,S$155)+'СЕТ СН'!$F$12</f>
        <v>137.63297587</v>
      </c>
      <c r="T173" s="36">
        <f>SUMIFS(СВЦЭМ!$E$39:$E$782,СВЦЭМ!$A$39:$A$782,$A173,СВЦЭМ!$B$39:$B$782,T$155)+'СЕТ СН'!$F$12</f>
        <v>133.47922659</v>
      </c>
      <c r="U173" s="36">
        <f>SUMIFS(СВЦЭМ!$E$39:$E$782,СВЦЭМ!$A$39:$A$782,$A173,СВЦЭМ!$B$39:$B$782,U$155)+'СЕТ СН'!$F$12</f>
        <v>134.37264733999999</v>
      </c>
      <c r="V173" s="36">
        <f>SUMIFS(СВЦЭМ!$E$39:$E$782,СВЦЭМ!$A$39:$A$782,$A173,СВЦЭМ!$B$39:$B$782,V$155)+'СЕТ СН'!$F$12</f>
        <v>135.69657468</v>
      </c>
      <c r="W173" s="36">
        <f>SUMIFS(СВЦЭМ!$E$39:$E$782,СВЦЭМ!$A$39:$A$782,$A173,СВЦЭМ!$B$39:$B$782,W$155)+'СЕТ СН'!$F$12</f>
        <v>136.09373746</v>
      </c>
      <c r="X173" s="36">
        <f>SUMIFS(СВЦЭМ!$E$39:$E$782,СВЦЭМ!$A$39:$A$782,$A173,СВЦЭМ!$B$39:$B$782,X$155)+'СЕТ СН'!$F$12</f>
        <v>138.17465691999999</v>
      </c>
      <c r="Y173" s="36">
        <f>SUMIFS(СВЦЭМ!$E$39:$E$782,СВЦЭМ!$A$39:$A$782,$A173,СВЦЭМ!$B$39:$B$782,Y$155)+'СЕТ СН'!$F$12</f>
        <v>140.60526970000001</v>
      </c>
    </row>
    <row r="174" spans="1:25" ht="15.75" x14ac:dyDescent="0.2">
      <c r="A174" s="35">
        <f t="shared" si="4"/>
        <v>45310</v>
      </c>
      <c r="B174" s="36">
        <f>SUMIFS(СВЦЭМ!$E$39:$E$782,СВЦЭМ!$A$39:$A$782,$A174,СВЦЭМ!$B$39:$B$782,B$155)+'СЕТ СН'!$F$12</f>
        <v>143.43433091</v>
      </c>
      <c r="C174" s="36">
        <f>SUMIFS(СВЦЭМ!$E$39:$E$782,СВЦЭМ!$A$39:$A$782,$A174,СВЦЭМ!$B$39:$B$782,C$155)+'СЕТ СН'!$F$12</f>
        <v>146.59788835000001</v>
      </c>
      <c r="D174" s="36">
        <f>SUMIFS(СВЦЭМ!$E$39:$E$782,СВЦЭМ!$A$39:$A$782,$A174,СВЦЭМ!$B$39:$B$782,D$155)+'СЕТ СН'!$F$12</f>
        <v>147.5301541</v>
      </c>
      <c r="E174" s="36">
        <f>SUMIFS(СВЦЭМ!$E$39:$E$782,СВЦЭМ!$A$39:$A$782,$A174,СВЦЭМ!$B$39:$B$782,E$155)+'СЕТ СН'!$F$12</f>
        <v>148.44130275000001</v>
      </c>
      <c r="F174" s="36">
        <f>SUMIFS(СВЦЭМ!$E$39:$E$782,СВЦЭМ!$A$39:$A$782,$A174,СВЦЭМ!$B$39:$B$782,F$155)+'СЕТ СН'!$F$12</f>
        <v>148.17254815999999</v>
      </c>
      <c r="G174" s="36">
        <f>SUMIFS(СВЦЭМ!$E$39:$E$782,СВЦЭМ!$A$39:$A$782,$A174,СВЦЭМ!$B$39:$B$782,G$155)+'СЕТ СН'!$F$12</f>
        <v>147.09043448</v>
      </c>
      <c r="H174" s="36">
        <f>SUMIFS(СВЦЭМ!$E$39:$E$782,СВЦЭМ!$A$39:$A$782,$A174,СВЦЭМ!$B$39:$B$782,H$155)+'СЕТ СН'!$F$12</f>
        <v>142.27181084</v>
      </c>
      <c r="I174" s="36">
        <f>SUMIFS(СВЦЭМ!$E$39:$E$782,СВЦЭМ!$A$39:$A$782,$A174,СВЦЭМ!$B$39:$B$782,I$155)+'СЕТ СН'!$F$12</f>
        <v>138.13623745000001</v>
      </c>
      <c r="J174" s="36">
        <f>SUMIFS(СВЦЭМ!$E$39:$E$782,СВЦЭМ!$A$39:$A$782,$A174,СВЦЭМ!$B$39:$B$782,J$155)+'СЕТ СН'!$F$12</f>
        <v>135.89987585</v>
      </c>
      <c r="K174" s="36">
        <f>SUMIFS(СВЦЭМ!$E$39:$E$782,СВЦЭМ!$A$39:$A$782,$A174,СВЦЭМ!$B$39:$B$782,K$155)+'СЕТ СН'!$F$12</f>
        <v>134.57707318999999</v>
      </c>
      <c r="L174" s="36">
        <f>SUMIFS(СВЦЭМ!$E$39:$E$782,СВЦЭМ!$A$39:$A$782,$A174,СВЦЭМ!$B$39:$B$782,L$155)+'СЕТ СН'!$F$12</f>
        <v>133.34674344999999</v>
      </c>
      <c r="M174" s="36">
        <f>SUMIFS(СВЦЭМ!$E$39:$E$782,СВЦЭМ!$A$39:$A$782,$A174,СВЦЭМ!$B$39:$B$782,M$155)+'СЕТ СН'!$F$12</f>
        <v>133.37605801000001</v>
      </c>
      <c r="N174" s="36">
        <f>SUMIFS(СВЦЭМ!$E$39:$E$782,СВЦЭМ!$A$39:$A$782,$A174,СВЦЭМ!$B$39:$B$782,N$155)+'СЕТ СН'!$F$12</f>
        <v>134.46826643</v>
      </c>
      <c r="O174" s="36">
        <f>SUMIFS(СВЦЭМ!$E$39:$E$782,СВЦЭМ!$A$39:$A$782,$A174,СВЦЭМ!$B$39:$B$782,O$155)+'СЕТ СН'!$F$12</f>
        <v>134.69030849000001</v>
      </c>
      <c r="P174" s="36">
        <f>SUMIFS(СВЦЭМ!$E$39:$E$782,СВЦЭМ!$A$39:$A$782,$A174,СВЦЭМ!$B$39:$B$782,P$155)+'СЕТ СН'!$F$12</f>
        <v>135.43324484999999</v>
      </c>
      <c r="Q174" s="36">
        <f>SUMIFS(СВЦЭМ!$E$39:$E$782,СВЦЭМ!$A$39:$A$782,$A174,СВЦЭМ!$B$39:$B$782,Q$155)+'СЕТ СН'!$F$12</f>
        <v>137.07229017</v>
      </c>
      <c r="R174" s="36">
        <f>SUMIFS(СВЦЭМ!$E$39:$E$782,СВЦЭМ!$A$39:$A$782,$A174,СВЦЭМ!$B$39:$B$782,R$155)+'СЕТ СН'!$F$12</f>
        <v>138.11297013000001</v>
      </c>
      <c r="S174" s="36">
        <f>SUMIFS(СВЦЭМ!$E$39:$E$782,СВЦЭМ!$A$39:$A$782,$A174,СВЦЭМ!$B$39:$B$782,S$155)+'СЕТ СН'!$F$12</f>
        <v>134.69265042000001</v>
      </c>
      <c r="T174" s="36">
        <f>SUMIFS(СВЦЭМ!$E$39:$E$782,СВЦЭМ!$A$39:$A$782,$A174,СВЦЭМ!$B$39:$B$782,T$155)+'СЕТ СН'!$F$12</f>
        <v>130.56709244000001</v>
      </c>
      <c r="U174" s="36">
        <f>SUMIFS(СВЦЭМ!$E$39:$E$782,СВЦЭМ!$A$39:$A$782,$A174,СВЦЭМ!$B$39:$B$782,U$155)+'СЕТ СН'!$F$12</f>
        <v>132.00349420000001</v>
      </c>
      <c r="V174" s="36">
        <f>SUMIFS(СВЦЭМ!$E$39:$E$782,СВЦЭМ!$A$39:$A$782,$A174,СВЦЭМ!$B$39:$B$782,V$155)+'СЕТ СН'!$F$12</f>
        <v>133.15112948000001</v>
      </c>
      <c r="W174" s="36">
        <f>SUMIFS(СВЦЭМ!$E$39:$E$782,СВЦЭМ!$A$39:$A$782,$A174,СВЦЭМ!$B$39:$B$782,W$155)+'СЕТ СН'!$F$12</f>
        <v>133.65903846</v>
      </c>
      <c r="X174" s="36">
        <f>SUMIFS(СВЦЭМ!$E$39:$E$782,СВЦЭМ!$A$39:$A$782,$A174,СВЦЭМ!$B$39:$B$782,X$155)+'СЕТ СН'!$F$12</f>
        <v>135.68753964999999</v>
      </c>
      <c r="Y174" s="36">
        <f>SUMIFS(СВЦЭМ!$E$39:$E$782,СВЦЭМ!$A$39:$A$782,$A174,СВЦЭМ!$B$39:$B$782,Y$155)+'СЕТ СН'!$F$12</f>
        <v>143.36440009</v>
      </c>
    </row>
    <row r="175" spans="1:25" ht="15.75" x14ac:dyDescent="0.2">
      <c r="A175" s="35">
        <f t="shared" si="4"/>
        <v>45311</v>
      </c>
      <c r="B175" s="36">
        <f>SUMIFS(СВЦЭМ!$E$39:$E$782,СВЦЭМ!$A$39:$A$782,$A175,СВЦЭМ!$B$39:$B$782,B$155)+'СЕТ СН'!$F$12</f>
        <v>143.17807336999999</v>
      </c>
      <c r="C175" s="36">
        <f>SUMIFS(СВЦЭМ!$E$39:$E$782,СВЦЭМ!$A$39:$A$782,$A175,СВЦЭМ!$B$39:$B$782,C$155)+'СЕТ СН'!$F$12</f>
        <v>143.76114751</v>
      </c>
      <c r="D175" s="36">
        <f>SUMIFS(СВЦЭМ!$E$39:$E$782,СВЦЭМ!$A$39:$A$782,$A175,СВЦЭМ!$B$39:$B$782,D$155)+'СЕТ СН'!$F$12</f>
        <v>146.04111560999999</v>
      </c>
      <c r="E175" s="36">
        <f>SUMIFS(СВЦЭМ!$E$39:$E$782,СВЦЭМ!$A$39:$A$782,$A175,СВЦЭМ!$B$39:$B$782,E$155)+'СЕТ СН'!$F$12</f>
        <v>146.75124643000001</v>
      </c>
      <c r="F175" s="36">
        <f>SUMIFS(СВЦЭМ!$E$39:$E$782,СВЦЭМ!$A$39:$A$782,$A175,СВЦЭМ!$B$39:$B$782,F$155)+'СЕТ СН'!$F$12</f>
        <v>146.63273722</v>
      </c>
      <c r="G175" s="36">
        <f>SUMIFS(СВЦЭМ!$E$39:$E$782,СВЦЭМ!$A$39:$A$782,$A175,СВЦЭМ!$B$39:$B$782,G$155)+'СЕТ СН'!$F$12</f>
        <v>145.66188097</v>
      </c>
      <c r="H175" s="36">
        <f>SUMIFS(СВЦЭМ!$E$39:$E$782,СВЦЭМ!$A$39:$A$782,$A175,СВЦЭМ!$B$39:$B$782,H$155)+'СЕТ СН'!$F$12</f>
        <v>143.15628253</v>
      </c>
      <c r="I175" s="36">
        <f>SUMIFS(СВЦЭМ!$E$39:$E$782,СВЦЭМ!$A$39:$A$782,$A175,СВЦЭМ!$B$39:$B$782,I$155)+'СЕТ СН'!$F$12</f>
        <v>141.40768288999999</v>
      </c>
      <c r="J175" s="36">
        <f>SUMIFS(СВЦЭМ!$E$39:$E$782,СВЦЭМ!$A$39:$A$782,$A175,СВЦЭМ!$B$39:$B$782,J$155)+'СЕТ СН'!$F$12</f>
        <v>136.81033245</v>
      </c>
      <c r="K175" s="36">
        <f>SUMIFS(СВЦЭМ!$E$39:$E$782,СВЦЭМ!$A$39:$A$782,$A175,СВЦЭМ!$B$39:$B$782,K$155)+'СЕТ СН'!$F$12</f>
        <v>133.40125789000001</v>
      </c>
      <c r="L175" s="36">
        <f>SUMIFS(СВЦЭМ!$E$39:$E$782,СВЦЭМ!$A$39:$A$782,$A175,СВЦЭМ!$B$39:$B$782,L$155)+'СЕТ СН'!$F$12</f>
        <v>131.12605647999999</v>
      </c>
      <c r="M175" s="36">
        <f>SUMIFS(СВЦЭМ!$E$39:$E$782,СВЦЭМ!$A$39:$A$782,$A175,СВЦЭМ!$B$39:$B$782,M$155)+'СЕТ СН'!$F$12</f>
        <v>131.44121709999999</v>
      </c>
      <c r="N175" s="36">
        <f>SUMIFS(СВЦЭМ!$E$39:$E$782,СВЦЭМ!$A$39:$A$782,$A175,СВЦЭМ!$B$39:$B$782,N$155)+'СЕТ СН'!$F$12</f>
        <v>132.87011064999999</v>
      </c>
      <c r="O175" s="36">
        <f>SUMIFS(СВЦЭМ!$E$39:$E$782,СВЦЭМ!$A$39:$A$782,$A175,СВЦЭМ!$B$39:$B$782,O$155)+'СЕТ СН'!$F$12</f>
        <v>133.97917031</v>
      </c>
      <c r="P175" s="36">
        <f>SUMIFS(СВЦЭМ!$E$39:$E$782,СВЦЭМ!$A$39:$A$782,$A175,СВЦЭМ!$B$39:$B$782,P$155)+'СЕТ СН'!$F$12</f>
        <v>135.16895513</v>
      </c>
      <c r="Q175" s="36">
        <f>SUMIFS(СВЦЭМ!$E$39:$E$782,СВЦЭМ!$A$39:$A$782,$A175,СВЦЭМ!$B$39:$B$782,Q$155)+'СЕТ СН'!$F$12</f>
        <v>136.21221621000001</v>
      </c>
      <c r="R175" s="36">
        <f>SUMIFS(СВЦЭМ!$E$39:$E$782,СВЦЭМ!$A$39:$A$782,$A175,СВЦЭМ!$B$39:$B$782,R$155)+'СЕТ СН'!$F$12</f>
        <v>137.31700561</v>
      </c>
      <c r="S175" s="36">
        <f>SUMIFS(СВЦЭМ!$E$39:$E$782,СВЦЭМ!$A$39:$A$782,$A175,СВЦЭМ!$B$39:$B$782,S$155)+'СЕТ СН'!$F$12</f>
        <v>134.56534507000001</v>
      </c>
      <c r="T175" s="36">
        <f>SUMIFS(СВЦЭМ!$E$39:$E$782,СВЦЭМ!$A$39:$A$782,$A175,СВЦЭМ!$B$39:$B$782,T$155)+'СЕТ СН'!$F$12</f>
        <v>130.83181334</v>
      </c>
      <c r="U175" s="36">
        <f>SUMIFS(СВЦЭМ!$E$39:$E$782,СВЦЭМ!$A$39:$A$782,$A175,СВЦЭМ!$B$39:$B$782,U$155)+'СЕТ СН'!$F$12</f>
        <v>132.46239639000001</v>
      </c>
      <c r="V175" s="36">
        <f>SUMIFS(СВЦЭМ!$E$39:$E$782,СВЦЭМ!$A$39:$A$782,$A175,СВЦЭМ!$B$39:$B$782,V$155)+'СЕТ СН'!$F$12</f>
        <v>132.96244687999999</v>
      </c>
      <c r="W175" s="36">
        <f>SUMIFS(СВЦЭМ!$E$39:$E$782,СВЦЭМ!$A$39:$A$782,$A175,СВЦЭМ!$B$39:$B$782,W$155)+'СЕТ СН'!$F$12</f>
        <v>133.85389094999999</v>
      </c>
      <c r="X175" s="36">
        <f>SUMIFS(СВЦЭМ!$E$39:$E$782,СВЦЭМ!$A$39:$A$782,$A175,СВЦЭМ!$B$39:$B$782,X$155)+'СЕТ СН'!$F$12</f>
        <v>135.97149521</v>
      </c>
      <c r="Y175" s="36">
        <f>SUMIFS(СВЦЭМ!$E$39:$E$782,СВЦЭМ!$A$39:$A$782,$A175,СВЦЭМ!$B$39:$B$782,Y$155)+'СЕТ СН'!$F$12</f>
        <v>137.69342903</v>
      </c>
    </row>
    <row r="176" spans="1:25" ht="15.75" x14ac:dyDescent="0.2">
      <c r="A176" s="35">
        <f t="shared" si="4"/>
        <v>45312</v>
      </c>
      <c r="B176" s="36">
        <f>SUMIFS(СВЦЭМ!$E$39:$E$782,СВЦЭМ!$A$39:$A$782,$A176,СВЦЭМ!$B$39:$B$782,B$155)+'СЕТ СН'!$F$12</f>
        <v>141.65876180999999</v>
      </c>
      <c r="C176" s="36">
        <f>SUMIFS(СВЦЭМ!$E$39:$E$782,СВЦЭМ!$A$39:$A$782,$A176,СВЦЭМ!$B$39:$B$782,C$155)+'СЕТ СН'!$F$12</f>
        <v>145.05998115</v>
      </c>
      <c r="D176" s="36">
        <f>SUMIFS(СВЦЭМ!$E$39:$E$782,СВЦЭМ!$A$39:$A$782,$A176,СВЦЭМ!$B$39:$B$782,D$155)+'СЕТ СН'!$F$12</f>
        <v>146.25010610000001</v>
      </c>
      <c r="E176" s="36">
        <f>SUMIFS(СВЦЭМ!$E$39:$E$782,СВЦЭМ!$A$39:$A$782,$A176,СВЦЭМ!$B$39:$B$782,E$155)+'СЕТ СН'!$F$12</f>
        <v>147.49664541000001</v>
      </c>
      <c r="F176" s="36">
        <f>SUMIFS(СВЦЭМ!$E$39:$E$782,СВЦЭМ!$A$39:$A$782,$A176,СВЦЭМ!$B$39:$B$782,F$155)+'СЕТ СН'!$F$12</f>
        <v>147.26921107999999</v>
      </c>
      <c r="G176" s="36">
        <f>SUMIFS(СВЦЭМ!$E$39:$E$782,СВЦЭМ!$A$39:$A$782,$A176,СВЦЭМ!$B$39:$B$782,G$155)+'СЕТ СН'!$F$12</f>
        <v>146.88427598999999</v>
      </c>
      <c r="H176" s="36">
        <f>SUMIFS(СВЦЭМ!$E$39:$E$782,СВЦЭМ!$A$39:$A$782,$A176,СВЦЭМ!$B$39:$B$782,H$155)+'СЕТ СН'!$F$12</f>
        <v>145.96648168999999</v>
      </c>
      <c r="I176" s="36">
        <f>SUMIFS(СВЦЭМ!$E$39:$E$782,СВЦЭМ!$A$39:$A$782,$A176,СВЦЭМ!$B$39:$B$782,I$155)+'СЕТ СН'!$F$12</f>
        <v>145.47674788</v>
      </c>
      <c r="J176" s="36">
        <f>SUMIFS(СВЦЭМ!$E$39:$E$782,СВЦЭМ!$A$39:$A$782,$A176,СВЦЭМ!$B$39:$B$782,J$155)+'СЕТ СН'!$F$12</f>
        <v>141.38386607999999</v>
      </c>
      <c r="K176" s="36">
        <f>SUMIFS(СВЦЭМ!$E$39:$E$782,СВЦЭМ!$A$39:$A$782,$A176,СВЦЭМ!$B$39:$B$782,K$155)+'СЕТ СН'!$F$12</f>
        <v>137.61533739999999</v>
      </c>
      <c r="L176" s="36">
        <f>SUMIFS(СВЦЭМ!$E$39:$E$782,СВЦЭМ!$A$39:$A$782,$A176,СВЦЭМ!$B$39:$B$782,L$155)+'СЕТ СН'!$F$12</f>
        <v>134.07617658999999</v>
      </c>
      <c r="M176" s="36">
        <f>SUMIFS(СВЦЭМ!$E$39:$E$782,СВЦЭМ!$A$39:$A$782,$A176,СВЦЭМ!$B$39:$B$782,M$155)+'СЕТ СН'!$F$12</f>
        <v>132.49352411999999</v>
      </c>
      <c r="N176" s="36">
        <f>SUMIFS(СВЦЭМ!$E$39:$E$782,СВЦЭМ!$A$39:$A$782,$A176,СВЦЭМ!$B$39:$B$782,N$155)+'СЕТ СН'!$F$12</f>
        <v>133.03166974000001</v>
      </c>
      <c r="O176" s="36">
        <f>SUMIFS(СВЦЭМ!$E$39:$E$782,СВЦЭМ!$A$39:$A$782,$A176,СВЦЭМ!$B$39:$B$782,O$155)+'СЕТ СН'!$F$12</f>
        <v>134.05106128</v>
      </c>
      <c r="P176" s="36">
        <f>SUMIFS(СВЦЭМ!$E$39:$E$782,СВЦЭМ!$A$39:$A$782,$A176,СВЦЭМ!$B$39:$B$782,P$155)+'СЕТ СН'!$F$12</f>
        <v>135.85463662000001</v>
      </c>
      <c r="Q176" s="36">
        <f>SUMIFS(СВЦЭМ!$E$39:$E$782,СВЦЭМ!$A$39:$A$782,$A176,СВЦЭМ!$B$39:$B$782,Q$155)+'СЕТ СН'!$F$12</f>
        <v>137.26846606999999</v>
      </c>
      <c r="R176" s="36">
        <f>SUMIFS(СВЦЭМ!$E$39:$E$782,СВЦЭМ!$A$39:$A$782,$A176,СВЦЭМ!$B$39:$B$782,R$155)+'СЕТ СН'!$F$12</f>
        <v>136.73199109999999</v>
      </c>
      <c r="S176" s="36">
        <f>SUMIFS(СВЦЭМ!$E$39:$E$782,СВЦЭМ!$A$39:$A$782,$A176,СВЦЭМ!$B$39:$B$782,S$155)+'СЕТ СН'!$F$12</f>
        <v>135.25626306999999</v>
      </c>
      <c r="T176" s="36">
        <f>SUMIFS(СВЦЭМ!$E$39:$E$782,СВЦЭМ!$A$39:$A$782,$A176,СВЦЭМ!$B$39:$B$782,T$155)+'СЕТ СН'!$F$12</f>
        <v>130.63145922999999</v>
      </c>
      <c r="U176" s="36">
        <f>SUMIFS(СВЦЭМ!$E$39:$E$782,СВЦЭМ!$A$39:$A$782,$A176,СВЦЭМ!$B$39:$B$782,U$155)+'СЕТ СН'!$F$12</f>
        <v>131.26634815</v>
      </c>
      <c r="V176" s="36">
        <f>SUMIFS(СВЦЭМ!$E$39:$E$782,СВЦЭМ!$A$39:$A$782,$A176,СВЦЭМ!$B$39:$B$782,V$155)+'СЕТ СН'!$F$12</f>
        <v>131.04944767000001</v>
      </c>
      <c r="W176" s="36">
        <f>SUMIFS(СВЦЭМ!$E$39:$E$782,СВЦЭМ!$A$39:$A$782,$A176,СВЦЭМ!$B$39:$B$782,W$155)+'СЕТ СН'!$F$12</f>
        <v>132.40083863000001</v>
      </c>
      <c r="X176" s="36">
        <f>SUMIFS(СВЦЭМ!$E$39:$E$782,СВЦЭМ!$A$39:$A$782,$A176,СВЦЭМ!$B$39:$B$782,X$155)+'СЕТ СН'!$F$12</f>
        <v>134.73689608000001</v>
      </c>
      <c r="Y176" s="36">
        <f>SUMIFS(СВЦЭМ!$E$39:$E$782,СВЦЭМ!$A$39:$A$782,$A176,СВЦЭМ!$B$39:$B$782,Y$155)+'СЕТ СН'!$F$12</f>
        <v>136.51821917999999</v>
      </c>
    </row>
    <row r="177" spans="1:27" ht="15.75" x14ac:dyDescent="0.2">
      <c r="A177" s="35">
        <f t="shared" si="4"/>
        <v>45313</v>
      </c>
      <c r="B177" s="36">
        <f>SUMIFS(СВЦЭМ!$E$39:$E$782,СВЦЭМ!$A$39:$A$782,$A177,СВЦЭМ!$B$39:$B$782,B$155)+'СЕТ СН'!$F$12</f>
        <v>139.87165704</v>
      </c>
      <c r="C177" s="36">
        <f>SUMIFS(СВЦЭМ!$E$39:$E$782,СВЦЭМ!$A$39:$A$782,$A177,СВЦЭМ!$B$39:$B$782,C$155)+'СЕТ СН'!$F$12</f>
        <v>147.52377878999999</v>
      </c>
      <c r="D177" s="36">
        <f>SUMIFS(СВЦЭМ!$E$39:$E$782,СВЦЭМ!$A$39:$A$782,$A177,СВЦЭМ!$B$39:$B$782,D$155)+'СЕТ СН'!$F$12</f>
        <v>152.36744264000001</v>
      </c>
      <c r="E177" s="36">
        <f>SUMIFS(СВЦЭМ!$E$39:$E$782,СВЦЭМ!$A$39:$A$782,$A177,СВЦЭМ!$B$39:$B$782,E$155)+'СЕТ СН'!$F$12</f>
        <v>152.96374286</v>
      </c>
      <c r="F177" s="36">
        <f>SUMIFS(СВЦЭМ!$E$39:$E$782,СВЦЭМ!$A$39:$A$782,$A177,СВЦЭМ!$B$39:$B$782,F$155)+'СЕТ СН'!$F$12</f>
        <v>153.06412908999999</v>
      </c>
      <c r="G177" s="36">
        <f>SUMIFS(СВЦЭМ!$E$39:$E$782,СВЦЭМ!$A$39:$A$782,$A177,СВЦЭМ!$B$39:$B$782,G$155)+'СЕТ СН'!$F$12</f>
        <v>152.2468045</v>
      </c>
      <c r="H177" s="36">
        <f>SUMIFS(СВЦЭМ!$E$39:$E$782,СВЦЭМ!$A$39:$A$782,$A177,СВЦЭМ!$B$39:$B$782,H$155)+'СЕТ СН'!$F$12</f>
        <v>149.29804952000001</v>
      </c>
      <c r="I177" s="36">
        <f>SUMIFS(СВЦЭМ!$E$39:$E$782,СВЦЭМ!$A$39:$A$782,$A177,СВЦЭМ!$B$39:$B$782,I$155)+'СЕТ СН'!$F$12</f>
        <v>147.94217974</v>
      </c>
      <c r="J177" s="36">
        <f>SUMIFS(СВЦЭМ!$E$39:$E$782,СВЦЭМ!$A$39:$A$782,$A177,СВЦЭМ!$B$39:$B$782,J$155)+'СЕТ СН'!$F$12</f>
        <v>145.76161145</v>
      </c>
      <c r="K177" s="36">
        <f>SUMIFS(СВЦЭМ!$E$39:$E$782,СВЦЭМ!$A$39:$A$782,$A177,СВЦЭМ!$B$39:$B$782,K$155)+'СЕТ СН'!$F$12</f>
        <v>142.8120294</v>
      </c>
      <c r="L177" s="36">
        <f>SUMIFS(СВЦЭМ!$E$39:$E$782,СВЦЭМ!$A$39:$A$782,$A177,СВЦЭМ!$B$39:$B$782,L$155)+'СЕТ СН'!$F$12</f>
        <v>141.98381608</v>
      </c>
      <c r="M177" s="36">
        <f>SUMIFS(СВЦЭМ!$E$39:$E$782,СВЦЭМ!$A$39:$A$782,$A177,СВЦЭМ!$B$39:$B$782,M$155)+'СЕТ СН'!$F$12</f>
        <v>144.64924171999999</v>
      </c>
      <c r="N177" s="36">
        <f>SUMIFS(СВЦЭМ!$E$39:$E$782,СВЦЭМ!$A$39:$A$782,$A177,СВЦЭМ!$B$39:$B$782,N$155)+'СЕТ СН'!$F$12</f>
        <v>144.62466458</v>
      </c>
      <c r="O177" s="36">
        <f>SUMIFS(СВЦЭМ!$E$39:$E$782,СВЦЭМ!$A$39:$A$782,$A177,СВЦЭМ!$B$39:$B$782,O$155)+'СЕТ СН'!$F$12</f>
        <v>145.37652062000001</v>
      </c>
      <c r="P177" s="36">
        <f>SUMIFS(СВЦЭМ!$E$39:$E$782,СВЦЭМ!$A$39:$A$782,$A177,СВЦЭМ!$B$39:$B$782,P$155)+'СЕТ СН'!$F$12</f>
        <v>149.24389266</v>
      </c>
      <c r="Q177" s="36">
        <f>SUMIFS(СВЦЭМ!$E$39:$E$782,СВЦЭМ!$A$39:$A$782,$A177,СВЦЭМ!$B$39:$B$782,Q$155)+'СЕТ СН'!$F$12</f>
        <v>150.60443558</v>
      </c>
      <c r="R177" s="36">
        <f>SUMIFS(СВЦЭМ!$E$39:$E$782,СВЦЭМ!$A$39:$A$782,$A177,СВЦЭМ!$B$39:$B$782,R$155)+'СЕТ СН'!$F$12</f>
        <v>150.70714469000001</v>
      </c>
      <c r="S177" s="36">
        <f>SUMIFS(СВЦЭМ!$E$39:$E$782,СВЦЭМ!$A$39:$A$782,$A177,СВЦЭМ!$B$39:$B$782,S$155)+'СЕТ СН'!$F$12</f>
        <v>147.86906553</v>
      </c>
      <c r="T177" s="36">
        <f>SUMIFS(СВЦЭМ!$E$39:$E$782,СВЦЭМ!$A$39:$A$782,$A177,СВЦЭМ!$B$39:$B$782,T$155)+'СЕТ СН'!$F$12</f>
        <v>144.20728410999999</v>
      </c>
      <c r="U177" s="36">
        <f>SUMIFS(СВЦЭМ!$E$39:$E$782,СВЦЭМ!$A$39:$A$782,$A177,СВЦЭМ!$B$39:$B$782,U$155)+'СЕТ СН'!$F$12</f>
        <v>144.20269468000001</v>
      </c>
      <c r="V177" s="36">
        <f>SUMIFS(СВЦЭМ!$E$39:$E$782,СВЦЭМ!$A$39:$A$782,$A177,СВЦЭМ!$B$39:$B$782,V$155)+'СЕТ СН'!$F$12</f>
        <v>147.15882105</v>
      </c>
      <c r="W177" s="36">
        <f>SUMIFS(СВЦЭМ!$E$39:$E$782,СВЦЭМ!$A$39:$A$782,$A177,СВЦЭМ!$B$39:$B$782,W$155)+'СЕТ СН'!$F$12</f>
        <v>148.42572698000001</v>
      </c>
      <c r="X177" s="36">
        <f>SUMIFS(СВЦЭМ!$E$39:$E$782,СВЦЭМ!$A$39:$A$782,$A177,СВЦЭМ!$B$39:$B$782,X$155)+'СЕТ СН'!$F$12</f>
        <v>151.24775113000001</v>
      </c>
      <c r="Y177" s="36">
        <f>SUMIFS(СВЦЭМ!$E$39:$E$782,СВЦЭМ!$A$39:$A$782,$A177,СВЦЭМ!$B$39:$B$782,Y$155)+'СЕТ СН'!$F$12</f>
        <v>154.23596363999999</v>
      </c>
    </row>
    <row r="178" spans="1:27" ht="15.75" x14ac:dyDescent="0.2">
      <c r="A178" s="35">
        <f t="shared" si="4"/>
        <v>45314</v>
      </c>
      <c r="B178" s="36">
        <f>SUMIFS(СВЦЭМ!$E$39:$E$782,СВЦЭМ!$A$39:$A$782,$A178,СВЦЭМ!$B$39:$B$782,B$155)+'СЕТ СН'!$F$12</f>
        <v>148.08202499000001</v>
      </c>
      <c r="C178" s="36">
        <f>SUMIFS(СВЦЭМ!$E$39:$E$782,СВЦЭМ!$A$39:$A$782,$A178,СВЦЭМ!$B$39:$B$782,C$155)+'СЕТ СН'!$F$12</f>
        <v>152.41612667999999</v>
      </c>
      <c r="D178" s="36">
        <f>SUMIFS(СВЦЭМ!$E$39:$E$782,СВЦЭМ!$A$39:$A$782,$A178,СВЦЭМ!$B$39:$B$782,D$155)+'СЕТ СН'!$F$12</f>
        <v>154.55124067</v>
      </c>
      <c r="E178" s="36">
        <f>SUMIFS(СВЦЭМ!$E$39:$E$782,СВЦЭМ!$A$39:$A$782,$A178,СВЦЭМ!$B$39:$B$782,E$155)+'СЕТ СН'!$F$12</f>
        <v>155.11461151</v>
      </c>
      <c r="F178" s="36">
        <f>SUMIFS(СВЦЭМ!$E$39:$E$782,СВЦЭМ!$A$39:$A$782,$A178,СВЦЭМ!$B$39:$B$782,F$155)+'СЕТ СН'!$F$12</f>
        <v>154.96046788999999</v>
      </c>
      <c r="G178" s="36">
        <f>SUMIFS(СВЦЭМ!$E$39:$E$782,СВЦЭМ!$A$39:$A$782,$A178,СВЦЭМ!$B$39:$B$782,G$155)+'СЕТ СН'!$F$12</f>
        <v>153.99096265</v>
      </c>
      <c r="H178" s="36">
        <f>SUMIFS(СВЦЭМ!$E$39:$E$782,СВЦЭМ!$A$39:$A$782,$A178,СВЦЭМ!$B$39:$B$782,H$155)+'СЕТ СН'!$F$12</f>
        <v>148.34873621</v>
      </c>
      <c r="I178" s="36">
        <f>SUMIFS(СВЦЭМ!$E$39:$E$782,СВЦЭМ!$A$39:$A$782,$A178,СВЦЭМ!$B$39:$B$782,I$155)+'СЕТ СН'!$F$12</f>
        <v>144.81032998000001</v>
      </c>
      <c r="J178" s="36">
        <f>SUMIFS(СВЦЭМ!$E$39:$E$782,СВЦЭМ!$A$39:$A$782,$A178,СВЦЭМ!$B$39:$B$782,J$155)+'СЕТ СН'!$F$12</f>
        <v>141.05010096999999</v>
      </c>
      <c r="K178" s="36">
        <f>SUMIFS(СВЦЭМ!$E$39:$E$782,СВЦЭМ!$A$39:$A$782,$A178,СВЦЭМ!$B$39:$B$782,K$155)+'СЕТ СН'!$F$12</f>
        <v>138.47819655999999</v>
      </c>
      <c r="L178" s="36">
        <f>SUMIFS(СВЦЭМ!$E$39:$E$782,СВЦЭМ!$A$39:$A$782,$A178,СВЦЭМ!$B$39:$B$782,L$155)+'СЕТ СН'!$F$12</f>
        <v>139.34303406000001</v>
      </c>
      <c r="M178" s="36">
        <f>SUMIFS(СВЦЭМ!$E$39:$E$782,СВЦЭМ!$A$39:$A$782,$A178,СВЦЭМ!$B$39:$B$782,M$155)+'СЕТ СН'!$F$12</f>
        <v>142.49751922999999</v>
      </c>
      <c r="N178" s="36">
        <f>SUMIFS(СВЦЭМ!$E$39:$E$782,СВЦЭМ!$A$39:$A$782,$A178,СВЦЭМ!$B$39:$B$782,N$155)+'СЕТ СН'!$F$12</f>
        <v>143.61961323</v>
      </c>
      <c r="O178" s="36">
        <f>SUMIFS(СВЦЭМ!$E$39:$E$782,СВЦЭМ!$A$39:$A$782,$A178,СВЦЭМ!$B$39:$B$782,O$155)+'СЕТ СН'!$F$12</f>
        <v>144.15541250000001</v>
      </c>
      <c r="P178" s="36">
        <f>SUMIFS(СВЦЭМ!$E$39:$E$782,СВЦЭМ!$A$39:$A$782,$A178,СВЦЭМ!$B$39:$B$782,P$155)+'СЕТ СН'!$F$12</f>
        <v>144.89616722</v>
      </c>
      <c r="Q178" s="36">
        <f>SUMIFS(СВЦЭМ!$E$39:$E$782,СВЦЭМ!$A$39:$A$782,$A178,СВЦЭМ!$B$39:$B$782,Q$155)+'СЕТ СН'!$F$12</f>
        <v>145.82468456000001</v>
      </c>
      <c r="R178" s="36">
        <f>SUMIFS(СВЦЭМ!$E$39:$E$782,СВЦЭМ!$A$39:$A$782,$A178,СВЦЭМ!$B$39:$B$782,R$155)+'СЕТ СН'!$F$12</f>
        <v>145.83684405</v>
      </c>
      <c r="S178" s="36">
        <f>SUMIFS(СВЦЭМ!$E$39:$E$782,СВЦЭМ!$A$39:$A$782,$A178,СВЦЭМ!$B$39:$B$782,S$155)+'СЕТ СН'!$F$12</f>
        <v>143.52415411999999</v>
      </c>
      <c r="T178" s="36">
        <f>SUMIFS(СВЦЭМ!$E$39:$E$782,СВЦЭМ!$A$39:$A$782,$A178,СВЦЭМ!$B$39:$B$782,T$155)+'СЕТ СН'!$F$12</f>
        <v>140.16294271000001</v>
      </c>
      <c r="U178" s="36">
        <f>SUMIFS(СВЦЭМ!$E$39:$E$782,СВЦЭМ!$A$39:$A$782,$A178,СВЦЭМ!$B$39:$B$782,U$155)+'СЕТ СН'!$F$12</f>
        <v>140.61337112999999</v>
      </c>
      <c r="V178" s="36">
        <f>SUMIFS(СВЦЭМ!$E$39:$E$782,СВЦЭМ!$A$39:$A$782,$A178,СВЦЭМ!$B$39:$B$782,V$155)+'СЕТ СН'!$F$12</f>
        <v>140.92683658000001</v>
      </c>
      <c r="W178" s="36">
        <f>SUMIFS(СВЦЭМ!$E$39:$E$782,СВЦЭМ!$A$39:$A$782,$A178,СВЦЭМ!$B$39:$B$782,W$155)+'СЕТ СН'!$F$12</f>
        <v>141.98075657000001</v>
      </c>
      <c r="X178" s="36">
        <f>SUMIFS(СВЦЭМ!$E$39:$E$782,СВЦЭМ!$A$39:$A$782,$A178,СВЦЭМ!$B$39:$B$782,X$155)+'СЕТ СН'!$F$12</f>
        <v>144.61093124000001</v>
      </c>
      <c r="Y178" s="36">
        <f>SUMIFS(СВЦЭМ!$E$39:$E$782,СВЦЭМ!$A$39:$A$782,$A178,СВЦЭМ!$B$39:$B$782,Y$155)+'СЕТ СН'!$F$12</f>
        <v>147.58013890999999</v>
      </c>
    </row>
    <row r="179" spans="1:27" ht="15.75" x14ac:dyDescent="0.2">
      <c r="A179" s="35">
        <f t="shared" si="4"/>
        <v>45315</v>
      </c>
      <c r="B179" s="36">
        <f>SUMIFS(СВЦЭМ!$E$39:$E$782,СВЦЭМ!$A$39:$A$782,$A179,СВЦЭМ!$B$39:$B$782,B$155)+'СЕТ СН'!$F$12</f>
        <v>155.05633336</v>
      </c>
      <c r="C179" s="36">
        <f>SUMIFS(СВЦЭМ!$E$39:$E$782,СВЦЭМ!$A$39:$A$782,$A179,СВЦЭМ!$B$39:$B$782,C$155)+'СЕТ СН'!$F$12</f>
        <v>158.56268677</v>
      </c>
      <c r="D179" s="36">
        <f>SUMIFS(СВЦЭМ!$E$39:$E$782,СВЦЭМ!$A$39:$A$782,$A179,СВЦЭМ!$B$39:$B$782,D$155)+'СЕТ СН'!$F$12</f>
        <v>159.40804893999999</v>
      </c>
      <c r="E179" s="36">
        <f>SUMIFS(СВЦЭМ!$E$39:$E$782,СВЦЭМ!$A$39:$A$782,$A179,СВЦЭМ!$B$39:$B$782,E$155)+'СЕТ СН'!$F$12</f>
        <v>161.07687236999999</v>
      </c>
      <c r="F179" s="36">
        <f>SUMIFS(СВЦЭМ!$E$39:$E$782,СВЦЭМ!$A$39:$A$782,$A179,СВЦЭМ!$B$39:$B$782,F$155)+'СЕТ СН'!$F$12</f>
        <v>160.17524401</v>
      </c>
      <c r="G179" s="36">
        <f>SUMIFS(СВЦЭМ!$E$39:$E$782,СВЦЭМ!$A$39:$A$782,$A179,СВЦЭМ!$B$39:$B$782,G$155)+'СЕТ СН'!$F$12</f>
        <v>158.55658077999999</v>
      </c>
      <c r="H179" s="36">
        <f>SUMIFS(СВЦЭМ!$E$39:$E$782,СВЦЭМ!$A$39:$A$782,$A179,СВЦЭМ!$B$39:$B$782,H$155)+'СЕТ СН'!$F$12</f>
        <v>155.39969676999999</v>
      </c>
      <c r="I179" s="36">
        <f>SUMIFS(СВЦЭМ!$E$39:$E$782,СВЦЭМ!$A$39:$A$782,$A179,СВЦЭМ!$B$39:$B$782,I$155)+'СЕТ СН'!$F$12</f>
        <v>152.20143332000001</v>
      </c>
      <c r="J179" s="36">
        <f>SUMIFS(СВЦЭМ!$E$39:$E$782,СВЦЭМ!$A$39:$A$782,$A179,СВЦЭМ!$B$39:$B$782,J$155)+'СЕТ СН'!$F$12</f>
        <v>148.26178289000001</v>
      </c>
      <c r="K179" s="36">
        <f>SUMIFS(СВЦЭМ!$E$39:$E$782,СВЦЭМ!$A$39:$A$782,$A179,СВЦЭМ!$B$39:$B$782,K$155)+'СЕТ СН'!$F$12</f>
        <v>146.74033309999999</v>
      </c>
      <c r="L179" s="36">
        <f>SUMIFS(СВЦЭМ!$E$39:$E$782,СВЦЭМ!$A$39:$A$782,$A179,СВЦЭМ!$B$39:$B$782,L$155)+'СЕТ СН'!$F$12</f>
        <v>145.57116483999999</v>
      </c>
      <c r="M179" s="36">
        <f>SUMIFS(СВЦЭМ!$E$39:$E$782,СВЦЭМ!$A$39:$A$782,$A179,СВЦЭМ!$B$39:$B$782,M$155)+'СЕТ СН'!$F$12</f>
        <v>148.23024957000001</v>
      </c>
      <c r="N179" s="36">
        <f>SUMIFS(СВЦЭМ!$E$39:$E$782,СВЦЭМ!$A$39:$A$782,$A179,СВЦЭМ!$B$39:$B$782,N$155)+'СЕТ СН'!$F$12</f>
        <v>150.04985521</v>
      </c>
      <c r="O179" s="36">
        <f>SUMIFS(СВЦЭМ!$E$39:$E$782,СВЦЭМ!$A$39:$A$782,$A179,СВЦЭМ!$B$39:$B$782,O$155)+'СЕТ СН'!$F$12</f>
        <v>150.01482429999999</v>
      </c>
      <c r="P179" s="36">
        <f>SUMIFS(СВЦЭМ!$E$39:$E$782,СВЦЭМ!$A$39:$A$782,$A179,СВЦЭМ!$B$39:$B$782,P$155)+'СЕТ СН'!$F$12</f>
        <v>151.37536864</v>
      </c>
      <c r="Q179" s="36">
        <f>SUMIFS(СВЦЭМ!$E$39:$E$782,СВЦЭМ!$A$39:$A$782,$A179,СВЦЭМ!$B$39:$B$782,Q$155)+'СЕТ СН'!$F$12</f>
        <v>151.77346154</v>
      </c>
      <c r="R179" s="36">
        <f>SUMIFS(СВЦЭМ!$E$39:$E$782,СВЦЭМ!$A$39:$A$782,$A179,СВЦЭМ!$B$39:$B$782,R$155)+'СЕТ СН'!$F$12</f>
        <v>151.65433145</v>
      </c>
      <c r="S179" s="36">
        <f>SUMIFS(СВЦЭМ!$E$39:$E$782,СВЦЭМ!$A$39:$A$782,$A179,СВЦЭМ!$B$39:$B$782,S$155)+'СЕТ СН'!$F$12</f>
        <v>149.83797591999999</v>
      </c>
      <c r="T179" s="36">
        <f>SUMIFS(СВЦЭМ!$E$39:$E$782,СВЦЭМ!$A$39:$A$782,$A179,СВЦЭМ!$B$39:$B$782,T$155)+'СЕТ СН'!$F$12</f>
        <v>146.08255073000001</v>
      </c>
      <c r="U179" s="36">
        <f>SUMIFS(СВЦЭМ!$E$39:$E$782,СВЦЭМ!$A$39:$A$782,$A179,СВЦЭМ!$B$39:$B$782,U$155)+'СЕТ СН'!$F$12</f>
        <v>146.19487006</v>
      </c>
      <c r="V179" s="36">
        <f>SUMIFS(СВЦЭМ!$E$39:$E$782,СВЦЭМ!$A$39:$A$782,$A179,СВЦЭМ!$B$39:$B$782,V$155)+'СЕТ СН'!$F$12</f>
        <v>146.94602664000001</v>
      </c>
      <c r="W179" s="36">
        <f>SUMIFS(СВЦЭМ!$E$39:$E$782,СВЦЭМ!$A$39:$A$782,$A179,СВЦЭМ!$B$39:$B$782,W$155)+'СЕТ СН'!$F$12</f>
        <v>148.75944079999999</v>
      </c>
      <c r="X179" s="36">
        <f>SUMIFS(СВЦЭМ!$E$39:$E$782,СВЦЭМ!$A$39:$A$782,$A179,СВЦЭМ!$B$39:$B$782,X$155)+'СЕТ СН'!$F$12</f>
        <v>150.10490705999999</v>
      </c>
      <c r="Y179" s="36">
        <f>SUMIFS(СВЦЭМ!$E$39:$E$782,СВЦЭМ!$A$39:$A$782,$A179,СВЦЭМ!$B$39:$B$782,Y$155)+'СЕТ СН'!$F$12</f>
        <v>151.87979687000001</v>
      </c>
    </row>
    <row r="180" spans="1:27" ht="15.75" x14ac:dyDescent="0.2">
      <c r="A180" s="35">
        <f t="shared" si="4"/>
        <v>45316</v>
      </c>
      <c r="B180" s="36">
        <f>SUMIFS(СВЦЭМ!$E$39:$E$782,СВЦЭМ!$A$39:$A$782,$A180,СВЦЭМ!$B$39:$B$782,B$155)+'СЕТ СН'!$F$12</f>
        <v>150.37683569000001</v>
      </c>
      <c r="C180" s="36">
        <f>SUMIFS(СВЦЭМ!$E$39:$E$782,СВЦЭМ!$A$39:$A$782,$A180,СВЦЭМ!$B$39:$B$782,C$155)+'СЕТ СН'!$F$12</f>
        <v>154.20141849000001</v>
      </c>
      <c r="D180" s="36">
        <f>SUMIFS(СВЦЭМ!$E$39:$E$782,СВЦЭМ!$A$39:$A$782,$A180,СВЦЭМ!$B$39:$B$782,D$155)+'СЕТ СН'!$F$12</f>
        <v>157.31453218999999</v>
      </c>
      <c r="E180" s="36">
        <f>SUMIFS(СВЦЭМ!$E$39:$E$782,СВЦЭМ!$A$39:$A$782,$A180,СВЦЭМ!$B$39:$B$782,E$155)+'СЕТ СН'!$F$12</f>
        <v>157.19843362</v>
      </c>
      <c r="F180" s="36">
        <f>SUMIFS(СВЦЭМ!$E$39:$E$782,СВЦЭМ!$A$39:$A$782,$A180,СВЦЭМ!$B$39:$B$782,F$155)+'СЕТ СН'!$F$12</f>
        <v>156.45382746999999</v>
      </c>
      <c r="G180" s="36">
        <f>SUMIFS(СВЦЭМ!$E$39:$E$782,СВЦЭМ!$A$39:$A$782,$A180,СВЦЭМ!$B$39:$B$782,G$155)+'СЕТ СН'!$F$12</f>
        <v>155.82263022999999</v>
      </c>
      <c r="H180" s="36">
        <f>SUMIFS(СВЦЭМ!$E$39:$E$782,СВЦЭМ!$A$39:$A$782,$A180,СВЦЭМ!$B$39:$B$782,H$155)+'СЕТ СН'!$F$12</f>
        <v>148.73766681999999</v>
      </c>
      <c r="I180" s="36">
        <f>SUMIFS(СВЦЭМ!$E$39:$E$782,СВЦЭМ!$A$39:$A$782,$A180,СВЦЭМ!$B$39:$B$782,I$155)+'СЕТ СН'!$F$12</f>
        <v>144.40225426999999</v>
      </c>
      <c r="J180" s="36">
        <f>SUMIFS(СВЦЭМ!$E$39:$E$782,СВЦЭМ!$A$39:$A$782,$A180,СВЦЭМ!$B$39:$B$782,J$155)+'СЕТ СН'!$F$12</f>
        <v>141.39229795</v>
      </c>
      <c r="K180" s="36">
        <f>SUMIFS(СВЦЭМ!$E$39:$E$782,СВЦЭМ!$A$39:$A$782,$A180,СВЦЭМ!$B$39:$B$782,K$155)+'СЕТ СН'!$F$12</f>
        <v>139.38180813</v>
      </c>
      <c r="L180" s="36">
        <f>SUMIFS(СВЦЭМ!$E$39:$E$782,СВЦЭМ!$A$39:$A$782,$A180,СВЦЭМ!$B$39:$B$782,L$155)+'СЕТ СН'!$F$12</f>
        <v>138.39827729999999</v>
      </c>
      <c r="M180" s="36">
        <f>SUMIFS(СВЦЭМ!$E$39:$E$782,СВЦЭМ!$A$39:$A$782,$A180,СВЦЭМ!$B$39:$B$782,M$155)+'СЕТ СН'!$F$12</f>
        <v>140.20619382000001</v>
      </c>
      <c r="N180" s="36">
        <f>SUMIFS(СВЦЭМ!$E$39:$E$782,СВЦЭМ!$A$39:$A$782,$A180,СВЦЭМ!$B$39:$B$782,N$155)+'СЕТ СН'!$F$12</f>
        <v>141.99611902999999</v>
      </c>
      <c r="O180" s="36">
        <f>SUMIFS(СВЦЭМ!$E$39:$E$782,СВЦЭМ!$A$39:$A$782,$A180,СВЦЭМ!$B$39:$B$782,O$155)+'СЕТ СН'!$F$12</f>
        <v>142.37297777000001</v>
      </c>
      <c r="P180" s="36">
        <f>SUMIFS(СВЦЭМ!$E$39:$E$782,СВЦЭМ!$A$39:$A$782,$A180,СВЦЭМ!$B$39:$B$782,P$155)+'СЕТ СН'!$F$12</f>
        <v>143.24253766000001</v>
      </c>
      <c r="Q180" s="36">
        <f>SUMIFS(СВЦЭМ!$E$39:$E$782,СВЦЭМ!$A$39:$A$782,$A180,СВЦЭМ!$B$39:$B$782,Q$155)+'СЕТ СН'!$F$12</f>
        <v>143.57474192999999</v>
      </c>
      <c r="R180" s="36">
        <f>SUMIFS(СВЦЭМ!$E$39:$E$782,СВЦЭМ!$A$39:$A$782,$A180,СВЦЭМ!$B$39:$B$782,R$155)+'СЕТ СН'!$F$12</f>
        <v>143.45363560000001</v>
      </c>
      <c r="S180" s="36">
        <f>SUMIFS(СВЦЭМ!$E$39:$E$782,СВЦЭМ!$A$39:$A$782,$A180,СВЦЭМ!$B$39:$B$782,S$155)+'СЕТ СН'!$F$12</f>
        <v>141.86552689000001</v>
      </c>
      <c r="T180" s="36">
        <f>SUMIFS(СВЦЭМ!$E$39:$E$782,СВЦЭМ!$A$39:$A$782,$A180,СВЦЭМ!$B$39:$B$782,T$155)+'СЕТ СН'!$F$12</f>
        <v>137.78401737999999</v>
      </c>
      <c r="U180" s="36">
        <f>SUMIFS(СВЦЭМ!$E$39:$E$782,СВЦЭМ!$A$39:$A$782,$A180,СВЦЭМ!$B$39:$B$782,U$155)+'СЕТ СН'!$F$12</f>
        <v>138.09335704</v>
      </c>
      <c r="V180" s="36">
        <f>SUMIFS(СВЦЭМ!$E$39:$E$782,СВЦЭМ!$A$39:$A$782,$A180,СВЦЭМ!$B$39:$B$782,V$155)+'СЕТ СН'!$F$12</f>
        <v>142.43582885000001</v>
      </c>
      <c r="W180" s="36">
        <f>SUMIFS(СВЦЭМ!$E$39:$E$782,СВЦЭМ!$A$39:$A$782,$A180,СВЦЭМ!$B$39:$B$782,W$155)+'СЕТ СН'!$F$12</f>
        <v>143.362075</v>
      </c>
      <c r="X180" s="36">
        <f>SUMIFS(СВЦЭМ!$E$39:$E$782,СВЦЭМ!$A$39:$A$782,$A180,СВЦЭМ!$B$39:$B$782,X$155)+'СЕТ СН'!$F$12</f>
        <v>145.60304227</v>
      </c>
      <c r="Y180" s="36">
        <f>SUMIFS(СВЦЭМ!$E$39:$E$782,СВЦЭМ!$A$39:$A$782,$A180,СВЦЭМ!$B$39:$B$782,Y$155)+'СЕТ СН'!$F$12</f>
        <v>146.38886751999999</v>
      </c>
    </row>
    <row r="181" spans="1:27" ht="15.75" x14ac:dyDescent="0.2">
      <c r="A181" s="35">
        <f t="shared" si="4"/>
        <v>45317</v>
      </c>
      <c r="B181" s="36">
        <f>SUMIFS(СВЦЭМ!$E$39:$E$782,СВЦЭМ!$A$39:$A$782,$A181,СВЦЭМ!$B$39:$B$782,B$155)+'СЕТ СН'!$F$12</f>
        <v>151.48705412999999</v>
      </c>
      <c r="C181" s="36">
        <f>SUMIFS(СВЦЭМ!$E$39:$E$782,СВЦЭМ!$A$39:$A$782,$A181,СВЦЭМ!$B$39:$B$782,C$155)+'СЕТ СН'!$F$12</f>
        <v>155.21673773000001</v>
      </c>
      <c r="D181" s="36">
        <f>SUMIFS(СВЦЭМ!$E$39:$E$782,СВЦЭМ!$A$39:$A$782,$A181,СВЦЭМ!$B$39:$B$782,D$155)+'СЕТ СН'!$F$12</f>
        <v>156.54248411</v>
      </c>
      <c r="E181" s="36">
        <f>SUMIFS(СВЦЭМ!$E$39:$E$782,СВЦЭМ!$A$39:$A$782,$A181,СВЦЭМ!$B$39:$B$782,E$155)+'СЕТ СН'!$F$12</f>
        <v>156.48343052999999</v>
      </c>
      <c r="F181" s="36">
        <f>SUMIFS(СВЦЭМ!$E$39:$E$782,СВЦЭМ!$A$39:$A$782,$A181,СВЦЭМ!$B$39:$B$782,F$155)+'СЕТ СН'!$F$12</f>
        <v>156.27642825000001</v>
      </c>
      <c r="G181" s="36">
        <f>SUMIFS(СВЦЭМ!$E$39:$E$782,СВЦЭМ!$A$39:$A$782,$A181,СВЦЭМ!$B$39:$B$782,G$155)+'СЕТ СН'!$F$12</f>
        <v>155.29911458000001</v>
      </c>
      <c r="H181" s="36">
        <f>SUMIFS(СВЦЭМ!$E$39:$E$782,СВЦЭМ!$A$39:$A$782,$A181,СВЦЭМ!$B$39:$B$782,H$155)+'СЕТ СН'!$F$12</f>
        <v>150.58030554000001</v>
      </c>
      <c r="I181" s="36">
        <f>SUMIFS(СВЦЭМ!$E$39:$E$782,СВЦЭМ!$A$39:$A$782,$A181,СВЦЭМ!$B$39:$B$782,I$155)+'СЕТ СН'!$F$12</f>
        <v>146.55967000999999</v>
      </c>
      <c r="J181" s="36">
        <f>SUMIFS(СВЦЭМ!$E$39:$E$782,СВЦЭМ!$A$39:$A$782,$A181,СВЦЭМ!$B$39:$B$782,J$155)+'СЕТ СН'!$F$12</f>
        <v>141.27889277</v>
      </c>
      <c r="K181" s="36">
        <f>SUMIFS(СВЦЭМ!$E$39:$E$782,СВЦЭМ!$A$39:$A$782,$A181,СВЦЭМ!$B$39:$B$782,K$155)+'СЕТ СН'!$F$12</f>
        <v>141.34180692999999</v>
      </c>
      <c r="L181" s="36">
        <f>SUMIFS(СВЦЭМ!$E$39:$E$782,СВЦЭМ!$A$39:$A$782,$A181,СВЦЭМ!$B$39:$B$782,L$155)+'СЕТ СН'!$F$12</f>
        <v>140.8792938</v>
      </c>
      <c r="M181" s="36">
        <f>SUMIFS(СВЦЭМ!$E$39:$E$782,СВЦЭМ!$A$39:$A$782,$A181,СВЦЭМ!$B$39:$B$782,M$155)+'СЕТ СН'!$F$12</f>
        <v>141.78579654000001</v>
      </c>
      <c r="N181" s="36">
        <f>SUMIFS(СВЦЭМ!$E$39:$E$782,СВЦЭМ!$A$39:$A$782,$A181,СВЦЭМ!$B$39:$B$782,N$155)+'СЕТ СН'!$F$12</f>
        <v>142.52346247</v>
      </c>
      <c r="O181" s="36">
        <f>SUMIFS(СВЦЭМ!$E$39:$E$782,СВЦЭМ!$A$39:$A$782,$A181,СВЦЭМ!$B$39:$B$782,O$155)+'СЕТ СН'!$F$12</f>
        <v>142.20058318</v>
      </c>
      <c r="P181" s="36">
        <f>SUMIFS(СВЦЭМ!$E$39:$E$782,СВЦЭМ!$A$39:$A$782,$A181,СВЦЭМ!$B$39:$B$782,P$155)+'СЕТ СН'!$F$12</f>
        <v>141.86109576999999</v>
      </c>
      <c r="Q181" s="36">
        <f>SUMIFS(СВЦЭМ!$E$39:$E$782,СВЦЭМ!$A$39:$A$782,$A181,СВЦЭМ!$B$39:$B$782,Q$155)+'СЕТ СН'!$F$12</f>
        <v>143.72493399000001</v>
      </c>
      <c r="R181" s="36">
        <f>SUMIFS(СВЦЭМ!$E$39:$E$782,СВЦЭМ!$A$39:$A$782,$A181,СВЦЭМ!$B$39:$B$782,R$155)+'СЕТ СН'!$F$12</f>
        <v>145.3300596</v>
      </c>
      <c r="S181" s="36">
        <f>SUMIFS(СВЦЭМ!$E$39:$E$782,СВЦЭМ!$A$39:$A$782,$A181,СВЦЭМ!$B$39:$B$782,S$155)+'СЕТ СН'!$F$12</f>
        <v>144.26388489999999</v>
      </c>
      <c r="T181" s="36">
        <f>SUMIFS(СВЦЭМ!$E$39:$E$782,СВЦЭМ!$A$39:$A$782,$A181,СВЦЭМ!$B$39:$B$782,T$155)+'СЕТ СН'!$F$12</f>
        <v>140.45507676</v>
      </c>
      <c r="U181" s="36">
        <f>SUMIFS(СВЦЭМ!$E$39:$E$782,СВЦЭМ!$A$39:$A$782,$A181,СВЦЭМ!$B$39:$B$782,U$155)+'СЕТ СН'!$F$12</f>
        <v>138.58867088</v>
      </c>
      <c r="V181" s="36">
        <f>SUMIFS(СВЦЭМ!$E$39:$E$782,СВЦЭМ!$A$39:$A$782,$A181,СВЦЭМ!$B$39:$B$782,V$155)+'СЕТ СН'!$F$12</f>
        <v>142.27075160000001</v>
      </c>
      <c r="W181" s="36">
        <f>SUMIFS(СВЦЭМ!$E$39:$E$782,СВЦЭМ!$A$39:$A$782,$A181,СВЦЭМ!$B$39:$B$782,W$155)+'СЕТ СН'!$F$12</f>
        <v>141.95764928</v>
      </c>
      <c r="X181" s="36">
        <f>SUMIFS(СВЦЭМ!$E$39:$E$782,СВЦЭМ!$A$39:$A$782,$A181,СВЦЭМ!$B$39:$B$782,X$155)+'СЕТ СН'!$F$12</f>
        <v>144.11812766</v>
      </c>
      <c r="Y181" s="36">
        <f>SUMIFS(СВЦЭМ!$E$39:$E$782,СВЦЭМ!$A$39:$A$782,$A181,СВЦЭМ!$B$39:$B$782,Y$155)+'СЕТ СН'!$F$12</f>
        <v>152.58404872</v>
      </c>
    </row>
    <row r="182" spans="1:27" ht="15.75" x14ac:dyDescent="0.2">
      <c r="A182" s="35">
        <f t="shared" si="4"/>
        <v>45318</v>
      </c>
      <c r="B182" s="36">
        <f>SUMIFS(СВЦЭМ!$E$39:$E$782,СВЦЭМ!$A$39:$A$782,$A182,СВЦЭМ!$B$39:$B$782,B$155)+'СЕТ СН'!$F$12</f>
        <v>139.97933466999999</v>
      </c>
      <c r="C182" s="36">
        <f>SUMIFS(СВЦЭМ!$E$39:$E$782,СВЦЭМ!$A$39:$A$782,$A182,СВЦЭМ!$B$39:$B$782,C$155)+'СЕТ СН'!$F$12</f>
        <v>142.69664245999999</v>
      </c>
      <c r="D182" s="36">
        <f>SUMIFS(СВЦЭМ!$E$39:$E$782,СВЦЭМ!$A$39:$A$782,$A182,СВЦЭМ!$B$39:$B$782,D$155)+'СЕТ СН'!$F$12</f>
        <v>144.61265546999999</v>
      </c>
      <c r="E182" s="36">
        <f>SUMIFS(СВЦЭМ!$E$39:$E$782,СВЦЭМ!$A$39:$A$782,$A182,СВЦЭМ!$B$39:$B$782,E$155)+'СЕТ СН'!$F$12</f>
        <v>145.18240039</v>
      </c>
      <c r="F182" s="36">
        <f>SUMIFS(СВЦЭМ!$E$39:$E$782,СВЦЭМ!$A$39:$A$782,$A182,СВЦЭМ!$B$39:$B$782,F$155)+'СЕТ СН'!$F$12</f>
        <v>144.84077263</v>
      </c>
      <c r="G182" s="36">
        <f>SUMIFS(СВЦЭМ!$E$39:$E$782,СВЦЭМ!$A$39:$A$782,$A182,СВЦЭМ!$B$39:$B$782,G$155)+'СЕТ СН'!$F$12</f>
        <v>144.19837892000001</v>
      </c>
      <c r="H182" s="36">
        <f>SUMIFS(СВЦЭМ!$E$39:$E$782,СВЦЭМ!$A$39:$A$782,$A182,СВЦЭМ!$B$39:$B$782,H$155)+'СЕТ СН'!$F$12</f>
        <v>142.05110636000001</v>
      </c>
      <c r="I182" s="36">
        <f>SUMIFS(СВЦЭМ!$E$39:$E$782,СВЦЭМ!$A$39:$A$782,$A182,СВЦЭМ!$B$39:$B$782,I$155)+'СЕТ СН'!$F$12</f>
        <v>140.46475425</v>
      </c>
      <c r="J182" s="36">
        <f>SUMIFS(СВЦЭМ!$E$39:$E$782,СВЦЭМ!$A$39:$A$782,$A182,СВЦЭМ!$B$39:$B$782,J$155)+'СЕТ СН'!$F$12</f>
        <v>134.16339937000001</v>
      </c>
      <c r="K182" s="36">
        <f>SUMIFS(СВЦЭМ!$E$39:$E$782,СВЦЭМ!$A$39:$A$782,$A182,СВЦЭМ!$B$39:$B$782,K$155)+'СЕТ СН'!$F$12</f>
        <v>129.25403431000001</v>
      </c>
      <c r="L182" s="36">
        <f>SUMIFS(СВЦЭМ!$E$39:$E$782,СВЦЭМ!$A$39:$A$782,$A182,СВЦЭМ!$B$39:$B$782,L$155)+'СЕТ СН'!$F$12</f>
        <v>126.59692446</v>
      </c>
      <c r="M182" s="36">
        <f>SUMIFS(СВЦЭМ!$E$39:$E$782,СВЦЭМ!$A$39:$A$782,$A182,СВЦЭМ!$B$39:$B$782,M$155)+'СЕТ СН'!$F$12</f>
        <v>127.8605086</v>
      </c>
      <c r="N182" s="36">
        <f>SUMIFS(СВЦЭМ!$E$39:$E$782,СВЦЭМ!$A$39:$A$782,$A182,СВЦЭМ!$B$39:$B$782,N$155)+'СЕТ СН'!$F$12</f>
        <v>128.84457086</v>
      </c>
      <c r="O182" s="36">
        <f>SUMIFS(СВЦЭМ!$E$39:$E$782,СВЦЭМ!$A$39:$A$782,$A182,СВЦЭМ!$B$39:$B$782,O$155)+'СЕТ СН'!$F$12</f>
        <v>129.62567102</v>
      </c>
      <c r="P182" s="36">
        <f>SUMIFS(СВЦЭМ!$E$39:$E$782,СВЦЭМ!$A$39:$A$782,$A182,СВЦЭМ!$B$39:$B$782,P$155)+'СЕТ СН'!$F$12</f>
        <v>130.77479867</v>
      </c>
      <c r="Q182" s="36">
        <f>SUMIFS(СВЦЭМ!$E$39:$E$782,СВЦЭМ!$A$39:$A$782,$A182,СВЦЭМ!$B$39:$B$782,Q$155)+'СЕТ СН'!$F$12</f>
        <v>130.83612595</v>
      </c>
      <c r="R182" s="36">
        <f>SUMIFS(СВЦЭМ!$E$39:$E$782,СВЦЭМ!$A$39:$A$782,$A182,СВЦЭМ!$B$39:$B$782,R$155)+'СЕТ СН'!$F$12</f>
        <v>131.16228881000001</v>
      </c>
      <c r="S182" s="36">
        <f>SUMIFS(СВЦЭМ!$E$39:$E$782,СВЦЭМ!$A$39:$A$782,$A182,СВЦЭМ!$B$39:$B$782,S$155)+'СЕТ СН'!$F$12</f>
        <v>131.88255106</v>
      </c>
      <c r="T182" s="36">
        <f>SUMIFS(СВЦЭМ!$E$39:$E$782,СВЦЭМ!$A$39:$A$782,$A182,СВЦЭМ!$B$39:$B$782,T$155)+'СЕТ СН'!$F$12</f>
        <v>128.01246028</v>
      </c>
      <c r="U182" s="36">
        <f>SUMIFS(СВЦЭМ!$E$39:$E$782,СВЦЭМ!$A$39:$A$782,$A182,СВЦЭМ!$B$39:$B$782,U$155)+'СЕТ СН'!$F$12</f>
        <v>128.87956987000001</v>
      </c>
      <c r="V182" s="36">
        <f>SUMIFS(СВЦЭМ!$E$39:$E$782,СВЦЭМ!$A$39:$A$782,$A182,СВЦЭМ!$B$39:$B$782,V$155)+'СЕТ СН'!$F$12</f>
        <v>129.94262484999999</v>
      </c>
      <c r="W182" s="36">
        <f>SUMIFS(СВЦЭМ!$E$39:$E$782,СВЦЭМ!$A$39:$A$782,$A182,СВЦЭМ!$B$39:$B$782,W$155)+'СЕТ СН'!$F$12</f>
        <v>131.58441587999999</v>
      </c>
      <c r="X182" s="36">
        <f>SUMIFS(СВЦЭМ!$E$39:$E$782,СВЦЭМ!$A$39:$A$782,$A182,СВЦЭМ!$B$39:$B$782,X$155)+'СЕТ СН'!$F$12</f>
        <v>133.90935472999999</v>
      </c>
      <c r="Y182" s="36">
        <f>SUMIFS(СВЦЭМ!$E$39:$E$782,СВЦЭМ!$A$39:$A$782,$A182,СВЦЭМ!$B$39:$B$782,Y$155)+'СЕТ СН'!$F$12</f>
        <v>136.39986632</v>
      </c>
    </row>
    <row r="183" spans="1:27" ht="15.75" x14ac:dyDescent="0.2">
      <c r="A183" s="35">
        <f t="shared" si="4"/>
        <v>45319</v>
      </c>
      <c r="B183" s="36">
        <f>SUMIFS(СВЦЭМ!$E$39:$E$782,СВЦЭМ!$A$39:$A$782,$A183,СВЦЭМ!$B$39:$B$782,B$155)+'СЕТ СН'!$F$12</f>
        <v>136.68070023000001</v>
      </c>
      <c r="C183" s="36">
        <f>SUMIFS(СВЦЭМ!$E$39:$E$782,СВЦЭМ!$A$39:$A$782,$A183,СВЦЭМ!$B$39:$B$782,C$155)+'СЕТ СН'!$F$12</f>
        <v>139.76226564000001</v>
      </c>
      <c r="D183" s="36">
        <f>SUMIFS(СВЦЭМ!$E$39:$E$782,СВЦЭМ!$A$39:$A$782,$A183,СВЦЭМ!$B$39:$B$782,D$155)+'СЕТ СН'!$F$12</f>
        <v>141.96932511</v>
      </c>
      <c r="E183" s="36">
        <f>SUMIFS(СВЦЭМ!$E$39:$E$782,СВЦЭМ!$A$39:$A$782,$A183,СВЦЭМ!$B$39:$B$782,E$155)+'СЕТ СН'!$F$12</f>
        <v>142.98931178000001</v>
      </c>
      <c r="F183" s="36">
        <f>SUMIFS(СВЦЭМ!$E$39:$E$782,СВЦЭМ!$A$39:$A$782,$A183,СВЦЭМ!$B$39:$B$782,F$155)+'СЕТ СН'!$F$12</f>
        <v>142.55397690999999</v>
      </c>
      <c r="G183" s="36">
        <f>SUMIFS(СВЦЭМ!$E$39:$E$782,СВЦЭМ!$A$39:$A$782,$A183,СВЦЭМ!$B$39:$B$782,G$155)+'СЕТ СН'!$F$12</f>
        <v>141.74528549999999</v>
      </c>
      <c r="H183" s="36">
        <f>SUMIFS(СВЦЭМ!$E$39:$E$782,СВЦЭМ!$A$39:$A$782,$A183,СВЦЭМ!$B$39:$B$782,H$155)+'СЕТ СН'!$F$12</f>
        <v>140.70314304999999</v>
      </c>
      <c r="I183" s="36">
        <f>SUMIFS(СВЦЭМ!$E$39:$E$782,СВЦЭМ!$A$39:$A$782,$A183,СВЦЭМ!$B$39:$B$782,I$155)+'СЕТ СН'!$F$12</f>
        <v>139.89633513999999</v>
      </c>
      <c r="J183" s="36">
        <f>SUMIFS(СВЦЭМ!$E$39:$E$782,СВЦЭМ!$A$39:$A$782,$A183,СВЦЭМ!$B$39:$B$782,J$155)+'СЕТ СН'!$F$12</f>
        <v>136.46518716</v>
      </c>
      <c r="K183" s="36">
        <f>SUMIFS(СВЦЭМ!$E$39:$E$782,СВЦЭМ!$A$39:$A$782,$A183,СВЦЭМ!$B$39:$B$782,K$155)+'СЕТ СН'!$F$12</f>
        <v>132.27624449999999</v>
      </c>
      <c r="L183" s="36">
        <f>SUMIFS(СВЦЭМ!$E$39:$E$782,СВЦЭМ!$A$39:$A$782,$A183,СВЦЭМ!$B$39:$B$782,L$155)+'СЕТ СН'!$F$12</f>
        <v>128.96478518999999</v>
      </c>
      <c r="M183" s="36">
        <f>SUMIFS(СВЦЭМ!$E$39:$E$782,СВЦЭМ!$A$39:$A$782,$A183,СВЦЭМ!$B$39:$B$782,M$155)+'СЕТ СН'!$F$12</f>
        <v>128.67828084999999</v>
      </c>
      <c r="N183" s="36">
        <f>SUMIFS(СВЦЭМ!$E$39:$E$782,СВЦЭМ!$A$39:$A$782,$A183,СВЦЭМ!$B$39:$B$782,N$155)+'СЕТ СН'!$F$12</f>
        <v>129.57587771999999</v>
      </c>
      <c r="O183" s="36">
        <f>SUMIFS(СВЦЭМ!$E$39:$E$782,СВЦЭМ!$A$39:$A$782,$A183,СВЦЭМ!$B$39:$B$782,O$155)+'СЕТ СН'!$F$12</f>
        <v>130.40864228000001</v>
      </c>
      <c r="P183" s="36">
        <f>SUMIFS(СВЦЭМ!$E$39:$E$782,СВЦЭМ!$A$39:$A$782,$A183,СВЦЭМ!$B$39:$B$782,P$155)+'СЕТ СН'!$F$12</f>
        <v>131.15569467</v>
      </c>
      <c r="Q183" s="36">
        <f>SUMIFS(СВЦЭМ!$E$39:$E$782,СВЦЭМ!$A$39:$A$782,$A183,СВЦЭМ!$B$39:$B$782,Q$155)+'СЕТ СН'!$F$12</f>
        <v>131.73909725999999</v>
      </c>
      <c r="R183" s="36">
        <f>SUMIFS(СВЦЭМ!$E$39:$E$782,СВЦЭМ!$A$39:$A$782,$A183,СВЦЭМ!$B$39:$B$782,R$155)+'СЕТ СН'!$F$12</f>
        <v>131.43559521</v>
      </c>
      <c r="S183" s="36">
        <f>SUMIFS(СВЦЭМ!$E$39:$E$782,СВЦЭМ!$A$39:$A$782,$A183,СВЦЭМ!$B$39:$B$782,S$155)+'СЕТ СН'!$F$12</f>
        <v>129.46144111000001</v>
      </c>
      <c r="T183" s="36">
        <f>SUMIFS(СВЦЭМ!$E$39:$E$782,СВЦЭМ!$A$39:$A$782,$A183,СВЦЭМ!$B$39:$B$782,T$155)+'СЕТ СН'!$F$12</f>
        <v>125.57199733</v>
      </c>
      <c r="U183" s="36">
        <f>SUMIFS(СВЦЭМ!$E$39:$E$782,СВЦЭМ!$A$39:$A$782,$A183,СВЦЭМ!$B$39:$B$782,U$155)+'СЕТ СН'!$F$12</f>
        <v>125.45676749</v>
      </c>
      <c r="V183" s="36">
        <f>SUMIFS(СВЦЭМ!$E$39:$E$782,СВЦЭМ!$A$39:$A$782,$A183,СВЦЭМ!$B$39:$B$782,V$155)+'СЕТ СН'!$F$12</f>
        <v>127.21203627</v>
      </c>
      <c r="W183" s="36">
        <f>SUMIFS(СВЦЭМ!$E$39:$E$782,СВЦЭМ!$A$39:$A$782,$A183,СВЦЭМ!$B$39:$B$782,W$155)+'СЕТ СН'!$F$12</f>
        <v>128.77518484000001</v>
      </c>
      <c r="X183" s="36">
        <f>SUMIFS(СВЦЭМ!$E$39:$E$782,СВЦЭМ!$A$39:$A$782,$A183,СВЦЭМ!$B$39:$B$782,X$155)+'СЕТ СН'!$F$12</f>
        <v>131.79670257000001</v>
      </c>
      <c r="Y183" s="36">
        <f>SUMIFS(СВЦЭМ!$E$39:$E$782,СВЦЭМ!$A$39:$A$782,$A183,СВЦЭМ!$B$39:$B$782,Y$155)+'СЕТ СН'!$F$12</f>
        <v>133.49060455</v>
      </c>
    </row>
    <row r="184" spans="1:27" ht="15.75" x14ac:dyDescent="0.2">
      <c r="A184" s="35">
        <f t="shared" si="4"/>
        <v>45320</v>
      </c>
      <c r="B184" s="36">
        <f>SUMIFS(СВЦЭМ!$E$39:$E$782,СВЦЭМ!$A$39:$A$782,$A184,СВЦЭМ!$B$39:$B$782,B$155)+'СЕТ СН'!$F$12</f>
        <v>135.58029139999999</v>
      </c>
      <c r="C184" s="36">
        <f>SUMIFS(СВЦЭМ!$E$39:$E$782,СВЦЭМ!$A$39:$A$782,$A184,СВЦЭМ!$B$39:$B$782,C$155)+'СЕТ СН'!$F$12</f>
        <v>138.45463737</v>
      </c>
      <c r="D184" s="36">
        <f>SUMIFS(СВЦЭМ!$E$39:$E$782,СВЦЭМ!$A$39:$A$782,$A184,СВЦЭМ!$B$39:$B$782,D$155)+'СЕТ СН'!$F$12</f>
        <v>139.35744983999999</v>
      </c>
      <c r="E184" s="36">
        <f>SUMIFS(СВЦЭМ!$E$39:$E$782,СВЦЭМ!$A$39:$A$782,$A184,СВЦЭМ!$B$39:$B$782,E$155)+'СЕТ СН'!$F$12</f>
        <v>140.30468002999999</v>
      </c>
      <c r="F184" s="36">
        <f>SUMIFS(СВЦЭМ!$E$39:$E$782,СВЦЭМ!$A$39:$A$782,$A184,СВЦЭМ!$B$39:$B$782,F$155)+'СЕТ СН'!$F$12</f>
        <v>140.20703605</v>
      </c>
      <c r="G184" s="36">
        <f>SUMIFS(СВЦЭМ!$E$39:$E$782,СВЦЭМ!$A$39:$A$782,$A184,СВЦЭМ!$B$39:$B$782,G$155)+'СЕТ СН'!$F$12</f>
        <v>138.09849245000001</v>
      </c>
      <c r="H184" s="36">
        <f>SUMIFS(СВЦЭМ!$E$39:$E$782,СВЦЭМ!$A$39:$A$782,$A184,СВЦЭМ!$B$39:$B$782,H$155)+'СЕТ СН'!$F$12</f>
        <v>135.78791430000001</v>
      </c>
      <c r="I184" s="36">
        <f>SUMIFS(СВЦЭМ!$E$39:$E$782,СВЦЭМ!$A$39:$A$782,$A184,СВЦЭМ!$B$39:$B$782,I$155)+'СЕТ СН'!$F$12</f>
        <v>133.25137659000001</v>
      </c>
      <c r="J184" s="36">
        <f>SUMIFS(СВЦЭМ!$E$39:$E$782,СВЦЭМ!$A$39:$A$782,$A184,СВЦЭМ!$B$39:$B$782,J$155)+'СЕТ СН'!$F$12</f>
        <v>130.17439922</v>
      </c>
      <c r="K184" s="36">
        <f>SUMIFS(СВЦЭМ!$E$39:$E$782,СВЦЭМ!$A$39:$A$782,$A184,СВЦЭМ!$B$39:$B$782,K$155)+'СЕТ СН'!$F$12</f>
        <v>127.93628227000001</v>
      </c>
      <c r="L184" s="36">
        <f>SUMIFS(СВЦЭМ!$E$39:$E$782,СВЦЭМ!$A$39:$A$782,$A184,СВЦЭМ!$B$39:$B$782,L$155)+'СЕТ СН'!$F$12</f>
        <v>127.09798031</v>
      </c>
      <c r="M184" s="36">
        <f>SUMIFS(СВЦЭМ!$E$39:$E$782,СВЦЭМ!$A$39:$A$782,$A184,СВЦЭМ!$B$39:$B$782,M$155)+'СЕТ СН'!$F$12</f>
        <v>128.62638491000001</v>
      </c>
      <c r="N184" s="36">
        <f>SUMIFS(СВЦЭМ!$E$39:$E$782,СВЦЭМ!$A$39:$A$782,$A184,СВЦЭМ!$B$39:$B$782,N$155)+'СЕТ СН'!$F$12</f>
        <v>130.72398111999999</v>
      </c>
      <c r="O184" s="36">
        <f>SUMIFS(СВЦЭМ!$E$39:$E$782,СВЦЭМ!$A$39:$A$782,$A184,СВЦЭМ!$B$39:$B$782,O$155)+'СЕТ СН'!$F$12</f>
        <v>131.90793008</v>
      </c>
      <c r="P184" s="36">
        <f>SUMIFS(СВЦЭМ!$E$39:$E$782,СВЦЭМ!$A$39:$A$782,$A184,СВЦЭМ!$B$39:$B$782,P$155)+'СЕТ СН'!$F$12</f>
        <v>132.71692687000001</v>
      </c>
      <c r="Q184" s="36">
        <f>SUMIFS(СВЦЭМ!$E$39:$E$782,СВЦЭМ!$A$39:$A$782,$A184,СВЦЭМ!$B$39:$B$782,Q$155)+'СЕТ СН'!$F$12</f>
        <v>133.67335191999999</v>
      </c>
      <c r="R184" s="36">
        <f>SUMIFS(СВЦЭМ!$E$39:$E$782,СВЦЭМ!$A$39:$A$782,$A184,СВЦЭМ!$B$39:$B$782,R$155)+'СЕТ СН'!$F$12</f>
        <v>133.16381576000001</v>
      </c>
      <c r="S184" s="36">
        <f>SUMIFS(СВЦЭМ!$E$39:$E$782,СВЦЭМ!$A$39:$A$782,$A184,СВЦЭМ!$B$39:$B$782,S$155)+'СЕТ СН'!$F$12</f>
        <v>131.02564143000001</v>
      </c>
      <c r="T184" s="36">
        <f>SUMIFS(СВЦЭМ!$E$39:$E$782,СВЦЭМ!$A$39:$A$782,$A184,СВЦЭМ!$B$39:$B$782,T$155)+'СЕТ СН'!$F$12</f>
        <v>127.63665376</v>
      </c>
      <c r="U184" s="36">
        <f>SUMIFS(СВЦЭМ!$E$39:$E$782,СВЦЭМ!$A$39:$A$782,$A184,СВЦЭМ!$B$39:$B$782,U$155)+'СЕТ СН'!$F$12</f>
        <v>127.90775872</v>
      </c>
      <c r="V184" s="36">
        <f>SUMIFS(СВЦЭМ!$E$39:$E$782,СВЦЭМ!$A$39:$A$782,$A184,СВЦЭМ!$B$39:$B$782,V$155)+'СЕТ СН'!$F$12</f>
        <v>128.99959283999999</v>
      </c>
      <c r="W184" s="36">
        <f>SUMIFS(СВЦЭМ!$E$39:$E$782,СВЦЭМ!$A$39:$A$782,$A184,СВЦЭМ!$B$39:$B$782,W$155)+'СЕТ СН'!$F$12</f>
        <v>130.39691504999999</v>
      </c>
      <c r="X184" s="36">
        <f>SUMIFS(СВЦЭМ!$E$39:$E$782,СВЦЭМ!$A$39:$A$782,$A184,СВЦЭМ!$B$39:$B$782,X$155)+'СЕТ СН'!$F$12</f>
        <v>132.66194923</v>
      </c>
      <c r="Y184" s="36">
        <f>SUMIFS(СВЦЭМ!$E$39:$E$782,СВЦЭМ!$A$39:$A$782,$A184,СВЦЭМ!$B$39:$B$782,Y$155)+'СЕТ СН'!$F$12</f>
        <v>134.40488339000001</v>
      </c>
    </row>
    <row r="185" spans="1:27" ht="15.75" x14ac:dyDescent="0.2">
      <c r="A185" s="35">
        <f t="shared" si="4"/>
        <v>45321</v>
      </c>
      <c r="B185" s="36">
        <f>SUMIFS(СВЦЭМ!$E$39:$E$782,СВЦЭМ!$A$39:$A$782,$A185,СВЦЭМ!$B$39:$B$782,B$155)+'СЕТ СН'!$F$12</f>
        <v>142.43607829000001</v>
      </c>
      <c r="C185" s="36">
        <f>SUMIFS(СВЦЭМ!$E$39:$E$782,СВЦЭМ!$A$39:$A$782,$A185,СВЦЭМ!$B$39:$B$782,C$155)+'СЕТ СН'!$F$12</f>
        <v>144.0480177</v>
      </c>
      <c r="D185" s="36">
        <f>SUMIFS(СВЦЭМ!$E$39:$E$782,СВЦЭМ!$A$39:$A$782,$A185,СВЦЭМ!$B$39:$B$782,D$155)+'СЕТ СН'!$F$12</f>
        <v>146.22257945000001</v>
      </c>
      <c r="E185" s="36">
        <f>SUMIFS(СВЦЭМ!$E$39:$E$782,СВЦЭМ!$A$39:$A$782,$A185,СВЦЭМ!$B$39:$B$782,E$155)+'СЕТ СН'!$F$12</f>
        <v>147.24025545000001</v>
      </c>
      <c r="F185" s="36">
        <f>SUMIFS(СВЦЭМ!$E$39:$E$782,СВЦЭМ!$A$39:$A$782,$A185,СВЦЭМ!$B$39:$B$782,F$155)+'СЕТ СН'!$F$12</f>
        <v>146.60771824</v>
      </c>
      <c r="G185" s="36">
        <f>SUMIFS(СВЦЭМ!$E$39:$E$782,СВЦЭМ!$A$39:$A$782,$A185,СВЦЭМ!$B$39:$B$782,G$155)+'СЕТ СН'!$F$12</f>
        <v>144.49208462000001</v>
      </c>
      <c r="H185" s="36">
        <f>SUMIFS(СВЦЭМ!$E$39:$E$782,СВЦЭМ!$A$39:$A$782,$A185,СВЦЭМ!$B$39:$B$782,H$155)+'СЕТ СН'!$F$12</f>
        <v>139.91910884000001</v>
      </c>
      <c r="I185" s="36">
        <f>SUMIFS(СВЦЭМ!$E$39:$E$782,СВЦЭМ!$A$39:$A$782,$A185,СВЦЭМ!$B$39:$B$782,I$155)+'СЕТ СН'!$F$12</f>
        <v>137.46237589</v>
      </c>
      <c r="J185" s="36">
        <f>SUMIFS(СВЦЭМ!$E$39:$E$782,СВЦЭМ!$A$39:$A$782,$A185,СВЦЭМ!$B$39:$B$782,J$155)+'СЕТ СН'!$F$12</f>
        <v>132.03211021999999</v>
      </c>
      <c r="K185" s="36">
        <f>SUMIFS(СВЦЭМ!$E$39:$E$782,СВЦЭМ!$A$39:$A$782,$A185,СВЦЭМ!$B$39:$B$782,K$155)+'СЕТ СН'!$F$12</f>
        <v>130.73704272000001</v>
      </c>
      <c r="L185" s="36">
        <f>SUMIFS(СВЦЭМ!$E$39:$E$782,СВЦЭМ!$A$39:$A$782,$A185,СВЦЭМ!$B$39:$B$782,L$155)+'СЕТ СН'!$F$12</f>
        <v>132.05974712</v>
      </c>
      <c r="M185" s="36">
        <f>SUMIFS(СВЦЭМ!$E$39:$E$782,СВЦЭМ!$A$39:$A$782,$A185,СВЦЭМ!$B$39:$B$782,M$155)+'СЕТ СН'!$F$12</f>
        <v>138.59307387000001</v>
      </c>
      <c r="N185" s="36">
        <f>SUMIFS(СВЦЭМ!$E$39:$E$782,СВЦЭМ!$A$39:$A$782,$A185,СВЦЭМ!$B$39:$B$782,N$155)+'СЕТ СН'!$F$12</f>
        <v>142.00090632000001</v>
      </c>
      <c r="O185" s="36">
        <f>SUMIFS(СВЦЭМ!$E$39:$E$782,СВЦЭМ!$A$39:$A$782,$A185,СВЦЭМ!$B$39:$B$782,O$155)+'СЕТ СН'!$F$12</f>
        <v>143.48773168</v>
      </c>
      <c r="P185" s="36">
        <f>SUMIFS(СВЦЭМ!$E$39:$E$782,СВЦЭМ!$A$39:$A$782,$A185,СВЦЭМ!$B$39:$B$782,P$155)+'СЕТ СН'!$F$12</f>
        <v>144.89769157000001</v>
      </c>
      <c r="Q185" s="36">
        <f>SUMIFS(СВЦЭМ!$E$39:$E$782,СВЦЭМ!$A$39:$A$782,$A185,СВЦЭМ!$B$39:$B$782,Q$155)+'СЕТ СН'!$F$12</f>
        <v>146.19703611</v>
      </c>
      <c r="R185" s="36">
        <f>SUMIFS(СВЦЭМ!$E$39:$E$782,СВЦЭМ!$A$39:$A$782,$A185,СВЦЭМ!$B$39:$B$782,R$155)+'СЕТ СН'!$F$12</f>
        <v>146.07690456</v>
      </c>
      <c r="S185" s="36">
        <f>SUMIFS(СВЦЭМ!$E$39:$E$782,СВЦЭМ!$A$39:$A$782,$A185,СВЦЭМ!$B$39:$B$782,S$155)+'СЕТ СН'!$F$12</f>
        <v>144.37772797</v>
      </c>
      <c r="T185" s="36">
        <f>SUMIFS(СВЦЭМ!$E$39:$E$782,СВЦЭМ!$A$39:$A$782,$A185,СВЦЭМ!$B$39:$B$782,T$155)+'СЕТ СН'!$F$12</f>
        <v>137.20649066999999</v>
      </c>
      <c r="U185" s="36">
        <f>SUMIFS(СВЦЭМ!$E$39:$E$782,СВЦЭМ!$A$39:$A$782,$A185,СВЦЭМ!$B$39:$B$782,U$155)+'СЕТ СН'!$F$12</f>
        <v>134.68127043999999</v>
      </c>
      <c r="V185" s="36">
        <f>SUMIFS(СВЦЭМ!$E$39:$E$782,СВЦЭМ!$A$39:$A$782,$A185,СВЦЭМ!$B$39:$B$782,V$155)+'СЕТ СН'!$F$12</f>
        <v>136.78501674</v>
      </c>
      <c r="W185" s="36">
        <f>SUMIFS(СВЦЭМ!$E$39:$E$782,СВЦЭМ!$A$39:$A$782,$A185,СВЦЭМ!$B$39:$B$782,W$155)+'СЕТ СН'!$F$12</f>
        <v>134.95186376000001</v>
      </c>
      <c r="X185" s="36">
        <f>SUMIFS(СВЦЭМ!$E$39:$E$782,СВЦЭМ!$A$39:$A$782,$A185,СВЦЭМ!$B$39:$B$782,X$155)+'СЕТ СН'!$F$12</f>
        <v>136.75549587</v>
      </c>
      <c r="Y185" s="36">
        <f>SUMIFS(СВЦЭМ!$E$39:$E$782,СВЦЭМ!$A$39:$A$782,$A185,СВЦЭМ!$B$39:$B$782,Y$155)+'СЕТ СН'!$F$12</f>
        <v>139.34673448999999</v>
      </c>
    </row>
    <row r="186" spans="1:27" ht="15.75" x14ac:dyDescent="0.2">
      <c r="A186" s="35">
        <f t="shared" si="4"/>
        <v>45322</v>
      </c>
      <c r="B186" s="36">
        <f>SUMIFS(СВЦЭМ!$E$39:$E$782,СВЦЭМ!$A$39:$A$782,$A186,СВЦЭМ!$B$39:$B$782,B$155)+'СЕТ СН'!$F$12</f>
        <v>143.32654862000001</v>
      </c>
      <c r="C186" s="36">
        <f>SUMIFS(СВЦЭМ!$E$39:$E$782,СВЦЭМ!$A$39:$A$782,$A186,СВЦЭМ!$B$39:$B$782,C$155)+'СЕТ СН'!$F$12</f>
        <v>147.35262972000001</v>
      </c>
      <c r="D186" s="36">
        <f>SUMIFS(СВЦЭМ!$E$39:$E$782,СВЦЭМ!$A$39:$A$782,$A186,СВЦЭМ!$B$39:$B$782,D$155)+'СЕТ СН'!$F$12</f>
        <v>148.43481799</v>
      </c>
      <c r="E186" s="36">
        <f>SUMIFS(СВЦЭМ!$E$39:$E$782,СВЦЭМ!$A$39:$A$782,$A186,СВЦЭМ!$B$39:$B$782,E$155)+'СЕТ СН'!$F$12</f>
        <v>149.8699335</v>
      </c>
      <c r="F186" s="36">
        <f>SUMIFS(СВЦЭМ!$E$39:$E$782,СВЦЭМ!$A$39:$A$782,$A186,СВЦЭМ!$B$39:$B$782,F$155)+'СЕТ СН'!$F$12</f>
        <v>149.21086695</v>
      </c>
      <c r="G186" s="36">
        <f>SUMIFS(СВЦЭМ!$E$39:$E$782,СВЦЭМ!$A$39:$A$782,$A186,СВЦЭМ!$B$39:$B$782,G$155)+'СЕТ СН'!$F$12</f>
        <v>146.94528829000001</v>
      </c>
      <c r="H186" s="36">
        <f>SUMIFS(СВЦЭМ!$E$39:$E$782,СВЦЭМ!$A$39:$A$782,$A186,СВЦЭМ!$B$39:$B$782,H$155)+'СЕТ СН'!$F$12</f>
        <v>142.31703761</v>
      </c>
      <c r="I186" s="36">
        <f>SUMIFS(СВЦЭМ!$E$39:$E$782,СВЦЭМ!$A$39:$A$782,$A186,СВЦЭМ!$B$39:$B$782,I$155)+'СЕТ СН'!$F$12</f>
        <v>138.80337394</v>
      </c>
      <c r="J186" s="36">
        <f>SUMIFS(СВЦЭМ!$E$39:$E$782,СВЦЭМ!$A$39:$A$782,$A186,СВЦЭМ!$B$39:$B$782,J$155)+'СЕТ СН'!$F$12</f>
        <v>135.50755237999999</v>
      </c>
      <c r="K186" s="36">
        <f>SUMIFS(СВЦЭМ!$E$39:$E$782,СВЦЭМ!$A$39:$A$782,$A186,СВЦЭМ!$B$39:$B$782,K$155)+'СЕТ СН'!$F$12</f>
        <v>132.98322823000001</v>
      </c>
      <c r="L186" s="36">
        <f>SUMIFS(СВЦЭМ!$E$39:$E$782,СВЦЭМ!$A$39:$A$782,$A186,СВЦЭМ!$B$39:$B$782,L$155)+'СЕТ СН'!$F$12</f>
        <v>133.00270931</v>
      </c>
      <c r="M186" s="36">
        <f>SUMIFS(СВЦЭМ!$E$39:$E$782,СВЦЭМ!$A$39:$A$782,$A186,СВЦЭМ!$B$39:$B$782,M$155)+'СЕТ СН'!$F$12</f>
        <v>143.84530728999999</v>
      </c>
      <c r="N186" s="36">
        <f>SUMIFS(СВЦЭМ!$E$39:$E$782,СВЦЭМ!$A$39:$A$782,$A186,СВЦЭМ!$B$39:$B$782,N$155)+'СЕТ СН'!$F$12</f>
        <v>146.27164160000001</v>
      </c>
      <c r="O186" s="36">
        <f>SUMIFS(СВЦЭМ!$E$39:$E$782,СВЦЭМ!$A$39:$A$782,$A186,СВЦЭМ!$B$39:$B$782,O$155)+'СЕТ СН'!$F$12</f>
        <v>147.67618748000001</v>
      </c>
      <c r="P186" s="36">
        <f>SUMIFS(СВЦЭМ!$E$39:$E$782,СВЦЭМ!$A$39:$A$782,$A186,СВЦЭМ!$B$39:$B$782,P$155)+'СЕТ СН'!$F$12</f>
        <v>149.11834621</v>
      </c>
      <c r="Q186" s="36">
        <f>SUMIFS(СВЦЭМ!$E$39:$E$782,СВЦЭМ!$A$39:$A$782,$A186,СВЦЭМ!$B$39:$B$782,Q$155)+'СЕТ СН'!$F$12</f>
        <v>150.80844164000001</v>
      </c>
      <c r="R186" s="36">
        <f>SUMIFS(СВЦЭМ!$E$39:$E$782,СВЦЭМ!$A$39:$A$782,$A186,СВЦЭМ!$B$39:$B$782,R$155)+'СЕТ СН'!$F$12</f>
        <v>150.65167975</v>
      </c>
      <c r="S186" s="36">
        <f>SUMIFS(СВЦЭМ!$E$39:$E$782,СВЦЭМ!$A$39:$A$782,$A186,СВЦЭМ!$B$39:$B$782,S$155)+'СЕТ СН'!$F$12</f>
        <v>147.59692085</v>
      </c>
      <c r="T186" s="36">
        <f>SUMIFS(СВЦЭМ!$E$39:$E$782,СВЦЭМ!$A$39:$A$782,$A186,СВЦЭМ!$B$39:$B$782,T$155)+'СЕТ СН'!$F$12</f>
        <v>141.27424228999999</v>
      </c>
      <c r="U186" s="36">
        <f>SUMIFS(СВЦЭМ!$E$39:$E$782,СВЦЭМ!$A$39:$A$782,$A186,СВЦЭМ!$B$39:$B$782,U$155)+'СЕТ СН'!$F$12</f>
        <v>139.87117459999999</v>
      </c>
      <c r="V186" s="36">
        <f>SUMIFS(СВЦЭМ!$E$39:$E$782,СВЦЭМ!$A$39:$A$782,$A186,СВЦЭМ!$B$39:$B$782,V$155)+'СЕТ СН'!$F$12</f>
        <v>137.15070338999999</v>
      </c>
      <c r="W186" s="36">
        <f>SUMIFS(СВЦЭМ!$E$39:$E$782,СВЦЭМ!$A$39:$A$782,$A186,СВЦЭМ!$B$39:$B$782,W$155)+'СЕТ СН'!$F$12</f>
        <v>135.61421443</v>
      </c>
      <c r="X186" s="36">
        <f>SUMIFS(СВЦЭМ!$E$39:$E$782,СВЦЭМ!$A$39:$A$782,$A186,СВЦЭМ!$B$39:$B$782,X$155)+'СЕТ СН'!$F$12</f>
        <v>137.15450711</v>
      </c>
      <c r="Y186" s="36">
        <f>SUMIFS(СВЦЭМ!$E$39:$E$782,СВЦЭМ!$A$39:$A$782,$A186,СВЦЭМ!$B$39:$B$782,Y$155)+'СЕТ СН'!$F$12</f>
        <v>139.82300573000001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01.01.2024</v>
      </c>
      <c r="B191" s="36">
        <f>SUMIFS(СВЦЭМ!$F$39:$F$782,СВЦЭМ!$A$39:$A$782,$A191,СВЦЭМ!$B$39:$B$782,B$190)+'СЕТ СН'!$F$12</f>
        <v>157.87565180999999</v>
      </c>
      <c r="C191" s="36">
        <f>SUMIFS(СВЦЭМ!$F$39:$F$782,СВЦЭМ!$A$39:$A$782,$A191,СВЦЭМ!$B$39:$B$782,C$190)+'СЕТ СН'!$F$12</f>
        <v>160.19450488000001</v>
      </c>
      <c r="D191" s="36">
        <f>SUMIFS(СВЦЭМ!$F$39:$F$782,СВЦЭМ!$A$39:$A$782,$A191,СВЦЭМ!$B$39:$B$782,D$190)+'СЕТ СН'!$F$12</f>
        <v>161.07268961</v>
      </c>
      <c r="E191" s="36">
        <f>SUMIFS(СВЦЭМ!$F$39:$F$782,СВЦЭМ!$A$39:$A$782,$A191,СВЦЭМ!$B$39:$B$782,E$190)+'СЕТ СН'!$F$12</f>
        <v>163.38704511</v>
      </c>
      <c r="F191" s="36">
        <f>SUMIFS(СВЦЭМ!$F$39:$F$782,СВЦЭМ!$A$39:$A$782,$A191,СВЦЭМ!$B$39:$B$782,F$190)+'СЕТ СН'!$F$12</f>
        <v>164.54174763</v>
      </c>
      <c r="G191" s="36">
        <f>SUMIFS(СВЦЭМ!$F$39:$F$782,СВЦЭМ!$A$39:$A$782,$A191,СВЦЭМ!$B$39:$B$782,G$190)+'СЕТ СН'!$F$12</f>
        <v>163.599493</v>
      </c>
      <c r="H191" s="36">
        <f>SUMIFS(СВЦЭМ!$F$39:$F$782,СВЦЭМ!$A$39:$A$782,$A191,СВЦЭМ!$B$39:$B$782,H$190)+'СЕТ СН'!$F$12</f>
        <v>163.49284208</v>
      </c>
      <c r="I191" s="36">
        <f>SUMIFS(СВЦЭМ!$F$39:$F$782,СВЦЭМ!$A$39:$A$782,$A191,СВЦЭМ!$B$39:$B$782,I$190)+'СЕТ СН'!$F$12</f>
        <v>163.79884913000001</v>
      </c>
      <c r="J191" s="36">
        <f>SUMIFS(СВЦЭМ!$F$39:$F$782,СВЦЭМ!$A$39:$A$782,$A191,СВЦЭМ!$B$39:$B$782,J$190)+'СЕТ СН'!$F$12</f>
        <v>163.56007824</v>
      </c>
      <c r="K191" s="36">
        <f>SUMIFS(СВЦЭМ!$F$39:$F$782,СВЦЭМ!$A$39:$A$782,$A191,СВЦЭМ!$B$39:$B$782,K$190)+'СЕТ СН'!$F$12</f>
        <v>158.36291301</v>
      </c>
      <c r="L191" s="36">
        <f>SUMIFS(СВЦЭМ!$F$39:$F$782,СВЦЭМ!$A$39:$A$782,$A191,СВЦЭМ!$B$39:$B$782,L$190)+'СЕТ СН'!$F$12</f>
        <v>157.58165222</v>
      </c>
      <c r="M191" s="36">
        <f>SUMIFS(СВЦЭМ!$F$39:$F$782,СВЦЭМ!$A$39:$A$782,$A191,СВЦЭМ!$B$39:$B$782,M$190)+'СЕТ СН'!$F$12</f>
        <v>157.88261423</v>
      </c>
      <c r="N191" s="36">
        <f>SUMIFS(СВЦЭМ!$F$39:$F$782,СВЦЭМ!$A$39:$A$782,$A191,СВЦЭМ!$B$39:$B$782,N$190)+'СЕТ СН'!$F$12</f>
        <v>157.29435860999999</v>
      </c>
      <c r="O191" s="36">
        <f>SUMIFS(СВЦЭМ!$F$39:$F$782,СВЦЭМ!$A$39:$A$782,$A191,СВЦЭМ!$B$39:$B$782,O$190)+'СЕТ СН'!$F$12</f>
        <v>158.23770171999999</v>
      </c>
      <c r="P191" s="36">
        <f>SUMIFS(СВЦЭМ!$F$39:$F$782,СВЦЭМ!$A$39:$A$782,$A191,СВЦЭМ!$B$39:$B$782,P$190)+'СЕТ СН'!$F$12</f>
        <v>160.39843647999999</v>
      </c>
      <c r="Q191" s="36">
        <f>SUMIFS(СВЦЭМ!$F$39:$F$782,СВЦЭМ!$A$39:$A$782,$A191,СВЦЭМ!$B$39:$B$782,Q$190)+'СЕТ СН'!$F$12</f>
        <v>160.28455456</v>
      </c>
      <c r="R191" s="36">
        <f>SUMIFS(СВЦЭМ!$F$39:$F$782,СВЦЭМ!$A$39:$A$782,$A191,СВЦЭМ!$B$39:$B$782,R$190)+'СЕТ СН'!$F$12</f>
        <v>160.35581128000001</v>
      </c>
      <c r="S191" s="36">
        <f>SUMIFS(СВЦЭМ!$F$39:$F$782,СВЦЭМ!$A$39:$A$782,$A191,СВЦЭМ!$B$39:$B$782,S$190)+'СЕТ СН'!$F$12</f>
        <v>158.51765591</v>
      </c>
      <c r="T191" s="36">
        <f>SUMIFS(СВЦЭМ!$F$39:$F$782,СВЦЭМ!$A$39:$A$782,$A191,СВЦЭМ!$B$39:$B$782,T$190)+'СЕТ СН'!$F$12</f>
        <v>154.84444977000001</v>
      </c>
      <c r="U191" s="36">
        <f>SUMIFS(СВЦЭМ!$F$39:$F$782,СВЦЭМ!$A$39:$A$782,$A191,СВЦЭМ!$B$39:$B$782,U$190)+'СЕТ СН'!$F$12</f>
        <v>154.46874882</v>
      </c>
      <c r="V191" s="36">
        <f>SUMIFS(СВЦЭМ!$F$39:$F$782,СВЦЭМ!$A$39:$A$782,$A191,СВЦЭМ!$B$39:$B$782,V$190)+'СЕТ СН'!$F$12</f>
        <v>155.30429698</v>
      </c>
      <c r="W191" s="36">
        <f>SUMIFS(СВЦЭМ!$F$39:$F$782,СВЦЭМ!$A$39:$A$782,$A191,СВЦЭМ!$B$39:$B$782,W$190)+'СЕТ СН'!$F$12</f>
        <v>153.38718889</v>
      </c>
      <c r="X191" s="36">
        <f>SUMIFS(СВЦЭМ!$F$39:$F$782,СВЦЭМ!$A$39:$A$782,$A191,СВЦЭМ!$B$39:$B$782,X$190)+'СЕТ СН'!$F$12</f>
        <v>155.07016372000001</v>
      </c>
      <c r="Y191" s="36">
        <f>SUMIFS(СВЦЭМ!$F$39:$F$782,СВЦЭМ!$A$39:$A$782,$A191,СВЦЭМ!$B$39:$B$782,Y$190)+'СЕТ СН'!$F$12</f>
        <v>154.07286442</v>
      </c>
      <c r="AA191" s="45"/>
    </row>
    <row r="192" spans="1:27" ht="15.75" x14ac:dyDescent="0.2">
      <c r="A192" s="35">
        <f>A191+1</f>
        <v>45293</v>
      </c>
      <c r="B192" s="36">
        <f>SUMIFS(СВЦЭМ!$F$39:$F$782,СВЦЭМ!$A$39:$A$782,$A192,СВЦЭМ!$B$39:$B$782,B$190)+'СЕТ СН'!$F$12</f>
        <v>147.72825405</v>
      </c>
      <c r="C192" s="36">
        <f>SUMIFS(СВЦЭМ!$F$39:$F$782,СВЦЭМ!$A$39:$A$782,$A192,СВЦЭМ!$B$39:$B$782,C$190)+'СЕТ СН'!$F$12</f>
        <v>150.37313356000001</v>
      </c>
      <c r="D192" s="36">
        <f>SUMIFS(СВЦЭМ!$F$39:$F$782,СВЦЭМ!$A$39:$A$782,$A192,СВЦЭМ!$B$39:$B$782,D$190)+'СЕТ СН'!$F$12</f>
        <v>151.92574435</v>
      </c>
      <c r="E192" s="36">
        <f>SUMIFS(СВЦЭМ!$F$39:$F$782,СВЦЭМ!$A$39:$A$782,$A192,СВЦЭМ!$B$39:$B$782,E$190)+'СЕТ СН'!$F$12</f>
        <v>152.65286799</v>
      </c>
      <c r="F192" s="36">
        <f>SUMIFS(СВЦЭМ!$F$39:$F$782,СВЦЭМ!$A$39:$A$782,$A192,СВЦЭМ!$B$39:$B$782,F$190)+'СЕТ СН'!$F$12</f>
        <v>152.69504963</v>
      </c>
      <c r="G192" s="36">
        <f>SUMIFS(СВЦЭМ!$F$39:$F$782,СВЦЭМ!$A$39:$A$782,$A192,СВЦЭМ!$B$39:$B$782,G$190)+'СЕТ СН'!$F$12</f>
        <v>152.04349282999999</v>
      </c>
      <c r="H192" s="36">
        <f>SUMIFS(СВЦЭМ!$F$39:$F$782,СВЦЭМ!$A$39:$A$782,$A192,СВЦЭМ!$B$39:$B$782,H$190)+'СЕТ СН'!$F$12</f>
        <v>151.93942899999999</v>
      </c>
      <c r="I192" s="36">
        <f>SUMIFS(СВЦЭМ!$F$39:$F$782,СВЦЭМ!$A$39:$A$782,$A192,СВЦЭМ!$B$39:$B$782,I$190)+'СЕТ СН'!$F$12</f>
        <v>152.16069100999999</v>
      </c>
      <c r="J192" s="36">
        <f>SUMIFS(СВЦЭМ!$F$39:$F$782,СВЦЭМ!$A$39:$A$782,$A192,СВЦЭМ!$B$39:$B$782,J$190)+'СЕТ СН'!$F$12</f>
        <v>150.54262177999999</v>
      </c>
      <c r="K192" s="36">
        <f>SUMIFS(СВЦЭМ!$F$39:$F$782,СВЦЭМ!$A$39:$A$782,$A192,СВЦЭМ!$B$39:$B$782,K$190)+'СЕТ СН'!$F$12</f>
        <v>147.63454167</v>
      </c>
      <c r="L192" s="36">
        <f>SUMIFS(СВЦЭМ!$F$39:$F$782,СВЦЭМ!$A$39:$A$782,$A192,СВЦЭМ!$B$39:$B$782,L$190)+'СЕТ СН'!$F$12</f>
        <v>144.35303999000001</v>
      </c>
      <c r="M192" s="36">
        <f>SUMIFS(СВЦЭМ!$F$39:$F$782,СВЦЭМ!$A$39:$A$782,$A192,СВЦЭМ!$B$39:$B$782,M$190)+'СЕТ СН'!$F$12</f>
        <v>143.57531671000001</v>
      </c>
      <c r="N192" s="36">
        <f>SUMIFS(СВЦЭМ!$F$39:$F$782,СВЦЭМ!$A$39:$A$782,$A192,СВЦЭМ!$B$39:$B$782,N$190)+'СЕТ СН'!$F$12</f>
        <v>143.50213682</v>
      </c>
      <c r="O192" s="36">
        <f>SUMIFS(СВЦЭМ!$F$39:$F$782,СВЦЭМ!$A$39:$A$782,$A192,СВЦЭМ!$B$39:$B$782,O$190)+'СЕТ СН'!$F$12</f>
        <v>145.35881169999999</v>
      </c>
      <c r="P192" s="36">
        <f>SUMIFS(СВЦЭМ!$F$39:$F$782,СВЦЭМ!$A$39:$A$782,$A192,СВЦЭМ!$B$39:$B$782,P$190)+'СЕТ СН'!$F$12</f>
        <v>146.42692826000001</v>
      </c>
      <c r="Q192" s="36">
        <f>SUMIFS(СВЦЭМ!$F$39:$F$782,СВЦЭМ!$A$39:$A$782,$A192,СВЦЭМ!$B$39:$B$782,Q$190)+'СЕТ СН'!$F$12</f>
        <v>149.08379045999999</v>
      </c>
      <c r="R192" s="36">
        <f>SUMIFS(СВЦЭМ!$F$39:$F$782,СВЦЭМ!$A$39:$A$782,$A192,СВЦЭМ!$B$39:$B$782,R$190)+'СЕТ СН'!$F$12</f>
        <v>148.88366876000001</v>
      </c>
      <c r="S192" s="36">
        <f>SUMIFS(СВЦЭМ!$F$39:$F$782,СВЦЭМ!$A$39:$A$782,$A192,СВЦЭМ!$B$39:$B$782,S$190)+'СЕТ СН'!$F$12</f>
        <v>145.67318748</v>
      </c>
      <c r="T192" s="36">
        <f>SUMIFS(СВЦЭМ!$F$39:$F$782,СВЦЭМ!$A$39:$A$782,$A192,СВЦЭМ!$B$39:$B$782,T$190)+'СЕТ СН'!$F$12</f>
        <v>141.8238321</v>
      </c>
      <c r="U192" s="36">
        <f>SUMIFS(СВЦЭМ!$F$39:$F$782,СВЦЭМ!$A$39:$A$782,$A192,СВЦЭМ!$B$39:$B$782,U$190)+'СЕТ СН'!$F$12</f>
        <v>142.47769364999999</v>
      </c>
      <c r="V192" s="36">
        <f>SUMIFS(СВЦЭМ!$F$39:$F$782,СВЦЭМ!$A$39:$A$782,$A192,СВЦЭМ!$B$39:$B$782,V$190)+'СЕТ СН'!$F$12</f>
        <v>143.81008327999999</v>
      </c>
      <c r="W192" s="36">
        <f>SUMIFS(СВЦЭМ!$F$39:$F$782,СВЦЭМ!$A$39:$A$782,$A192,СВЦЭМ!$B$39:$B$782,W$190)+'СЕТ СН'!$F$12</f>
        <v>144.70190509</v>
      </c>
      <c r="X192" s="36">
        <f>SUMIFS(СВЦЭМ!$F$39:$F$782,СВЦЭМ!$A$39:$A$782,$A192,СВЦЭМ!$B$39:$B$782,X$190)+'СЕТ СН'!$F$12</f>
        <v>145.06415533000001</v>
      </c>
      <c r="Y192" s="36">
        <f>SUMIFS(СВЦЭМ!$F$39:$F$782,СВЦЭМ!$A$39:$A$782,$A192,СВЦЭМ!$B$39:$B$782,Y$190)+'СЕТ СН'!$F$12</f>
        <v>146.56580242999999</v>
      </c>
    </row>
    <row r="193" spans="1:25" ht="15.75" x14ac:dyDescent="0.2">
      <c r="A193" s="35">
        <f t="shared" ref="A193:A221" si="5">A192+1</f>
        <v>45294</v>
      </c>
      <c r="B193" s="36">
        <f>SUMIFS(СВЦЭМ!$F$39:$F$782,СВЦЭМ!$A$39:$A$782,$A193,СВЦЭМ!$B$39:$B$782,B$190)+'СЕТ СН'!$F$12</f>
        <v>140.18260946999999</v>
      </c>
      <c r="C193" s="36">
        <f>SUMIFS(СВЦЭМ!$F$39:$F$782,СВЦЭМ!$A$39:$A$782,$A193,СВЦЭМ!$B$39:$B$782,C$190)+'СЕТ СН'!$F$12</f>
        <v>137.63052612000001</v>
      </c>
      <c r="D193" s="36">
        <f>SUMIFS(СВЦЭМ!$F$39:$F$782,СВЦЭМ!$A$39:$A$782,$A193,СВЦЭМ!$B$39:$B$782,D$190)+'СЕТ СН'!$F$12</f>
        <v>142.96792525999999</v>
      </c>
      <c r="E193" s="36">
        <f>SUMIFS(СВЦЭМ!$F$39:$F$782,СВЦЭМ!$A$39:$A$782,$A193,СВЦЭМ!$B$39:$B$782,E$190)+'СЕТ СН'!$F$12</f>
        <v>142.02189577999999</v>
      </c>
      <c r="F193" s="36">
        <f>SUMIFS(СВЦЭМ!$F$39:$F$782,СВЦЭМ!$A$39:$A$782,$A193,СВЦЭМ!$B$39:$B$782,F$190)+'СЕТ СН'!$F$12</f>
        <v>142.18657184</v>
      </c>
      <c r="G193" s="36">
        <f>SUMIFS(СВЦЭМ!$F$39:$F$782,СВЦЭМ!$A$39:$A$782,$A193,СВЦЭМ!$B$39:$B$782,G$190)+'СЕТ СН'!$F$12</f>
        <v>142.83953033</v>
      </c>
      <c r="H193" s="36">
        <f>SUMIFS(СВЦЭМ!$F$39:$F$782,СВЦЭМ!$A$39:$A$782,$A193,СВЦЭМ!$B$39:$B$782,H$190)+'СЕТ СН'!$F$12</f>
        <v>142.58127099000001</v>
      </c>
      <c r="I193" s="36">
        <f>SUMIFS(СВЦЭМ!$F$39:$F$782,СВЦЭМ!$A$39:$A$782,$A193,СВЦЭМ!$B$39:$B$782,I$190)+'СЕТ СН'!$F$12</f>
        <v>141.67514097</v>
      </c>
      <c r="J193" s="36">
        <f>SUMIFS(СВЦЭМ!$F$39:$F$782,СВЦЭМ!$A$39:$A$782,$A193,СВЦЭМ!$B$39:$B$782,J$190)+'СЕТ СН'!$F$12</f>
        <v>138.93120465999999</v>
      </c>
      <c r="K193" s="36">
        <f>SUMIFS(СВЦЭМ!$F$39:$F$782,СВЦЭМ!$A$39:$A$782,$A193,СВЦЭМ!$B$39:$B$782,K$190)+'СЕТ СН'!$F$12</f>
        <v>136.04066155999999</v>
      </c>
      <c r="L193" s="36">
        <f>SUMIFS(СВЦЭМ!$F$39:$F$782,СВЦЭМ!$A$39:$A$782,$A193,СВЦЭМ!$B$39:$B$782,L$190)+'СЕТ СН'!$F$12</f>
        <v>133.74792346999999</v>
      </c>
      <c r="M193" s="36">
        <f>SUMIFS(СВЦЭМ!$F$39:$F$782,СВЦЭМ!$A$39:$A$782,$A193,СВЦЭМ!$B$39:$B$782,M$190)+'СЕТ СН'!$F$12</f>
        <v>134.76681207999999</v>
      </c>
      <c r="N193" s="36">
        <f>SUMIFS(СВЦЭМ!$F$39:$F$782,СВЦЭМ!$A$39:$A$782,$A193,СВЦЭМ!$B$39:$B$782,N$190)+'СЕТ СН'!$F$12</f>
        <v>135.88698994000001</v>
      </c>
      <c r="O193" s="36">
        <f>SUMIFS(СВЦЭМ!$F$39:$F$782,СВЦЭМ!$A$39:$A$782,$A193,СВЦЭМ!$B$39:$B$782,O$190)+'СЕТ СН'!$F$12</f>
        <v>137.27331151999999</v>
      </c>
      <c r="P193" s="36">
        <f>SUMIFS(СВЦЭМ!$F$39:$F$782,СВЦЭМ!$A$39:$A$782,$A193,СВЦЭМ!$B$39:$B$782,P$190)+'СЕТ СН'!$F$12</f>
        <v>138.28614572999999</v>
      </c>
      <c r="Q193" s="36">
        <f>SUMIFS(СВЦЭМ!$F$39:$F$782,СВЦЭМ!$A$39:$A$782,$A193,СВЦЭМ!$B$39:$B$782,Q$190)+'СЕТ СН'!$F$12</f>
        <v>139.47154646000001</v>
      </c>
      <c r="R193" s="36">
        <f>SUMIFS(СВЦЭМ!$F$39:$F$782,СВЦЭМ!$A$39:$A$782,$A193,СВЦЭМ!$B$39:$B$782,R$190)+'СЕТ СН'!$F$12</f>
        <v>139.62270065999999</v>
      </c>
      <c r="S193" s="36">
        <f>SUMIFS(СВЦЭМ!$F$39:$F$782,СВЦЭМ!$A$39:$A$782,$A193,СВЦЭМ!$B$39:$B$782,S$190)+'СЕТ СН'!$F$12</f>
        <v>136.78412990000001</v>
      </c>
      <c r="T193" s="36">
        <f>SUMIFS(СВЦЭМ!$F$39:$F$782,СВЦЭМ!$A$39:$A$782,$A193,СВЦЭМ!$B$39:$B$782,T$190)+'СЕТ СН'!$F$12</f>
        <v>132.65130575000001</v>
      </c>
      <c r="U193" s="36">
        <f>SUMIFS(СВЦЭМ!$F$39:$F$782,СВЦЭМ!$A$39:$A$782,$A193,СВЦЭМ!$B$39:$B$782,U$190)+'СЕТ СН'!$F$12</f>
        <v>133.55531092000001</v>
      </c>
      <c r="V193" s="36">
        <f>SUMIFS(СВЦЭМ!$F$39:$F$782,СВЦЭМ!$A$39:$A$782,$A193,СВЦЭМ!$B$39:$B$782,V$190)+'СЕТ СН'!$F$12</f>
        <v>134.81566248999999</v>
      </c>
      <c r="W193" s="36">
        <f>SUMIFS(СВЦЭМ!$F$39:$F$782,СВЦЭМ!$A$39:$A$782,$A193,СВЦЭМ!$B$39:$B$782,W$190)+'СЕТ СН'!$F$12</f>
        <v>135.30384024</v>
      </c>
      <c r="X193" s="36">
        <f>SUMIFS(СВЦЭМ!$F$39:$F$782,СВЦЭМ!$A$39:$A$782,$A193,СВЦЭМ!$B$39:$B$782,X$190)+'СЕТ СН'!$F$12</f>
        <v>137.03150331000001</v>
      </c>
      <c r="Y193" s="36">
        <f>SUMIFS(СВЦЭМ!$F$39:$F$782,СВЦЭМ!$A$39:$A$782,$A193,СВЦЭМ!$B$39:$B$782,Y$190)+'СЕТ СН'!$F$12</f>
        <v>138.87394666</v>
      </c>
    </row>
    <row r="194" spans="1:25" ht="15.75" x14ac:dyDescent="0.2">
      <c r="A194" s="35">
        <f t="shared" si="5"/>
        <v>45295</v>
      </c>
      <c r="B194" s="36">
        <f>SUMIFS(СВЦЭМ!$F$39:$F$782,СВЦЭМ!$A$39:$A$782,$A194,СВЦЭМ!$B$39:$B$782,B$190)+'СЕТ СН'!$F$12</f>
        <v>132.77627261999999</v>
      </c>
      <c r="C194" s="36">
        <f>SUMIFS(СВЦЭМ!$F$39:$F$782,СВЦЭМ!$A$39:$A$782,$A194,СВЦЭМ!$B$39:$B$782,C$190)+'СЕТ СН'!$F$12</f>
        <v>135.37696553999999</v>
      </c>
      <c r="D194" s="36">
        <f>SUMIFS(СВЦЭМ!$F$39:$F$782,СВЦЭМ!$A$39:$A$782,$A194,СВЦЭМ!$B$39:$B$782,D$190)+'СЕТ СН'!$F$12</f>
        <v>135.59701695000001</v>
      </c>
      <c r="E194" s="36">
        <f>SUMIFS(СВЦЭМ!$F$39:$F$782,СВЦЭМ!$A$39:$A$782,$A194,СВЦЭМ!$B$39:$B$782,E$190)+'СЕТ СН'!$F$12</f>
        <v>136.86526835000001</v>
      </c>
      <c r="F194" s="36">
        <f>SUMIFS(СВЦЭМ!$F$39:$F$782,СВЦЭМ!$A$39:$A$782,$A194,СВЦЭМ!$B$39:$B$782,F$190)+'СЕТ СН'!$F$12</f>
        <v>136.96923021000001</v>
      </c>
      <c r="G194" s="36">
        <f>SUMIFS(СВЦЭМ!$F$39:$F$782,СВЦЭМ!$A$39:$A$782,$A194,СВЦЭМ!$B$39:$B$782,G$190)+'СЕТ СН'!$F$12</f>
        <v>136.0910216</v>
      </c>
      <c r="H194" s="36">
        <f>SUMIFS(СВЦЭМ!$F$39:$F$782,СВЦЭМ!$A$39:$A$782,$A194,СВЦЭМ!$B$39:$B$782,H$190)+'СЕТ СН'!$F$12</f>
        <v>135.32958313</v>
      </c>
      <c r="I194" s="36">
        <f>SUMIFS(СВЦЭМ!$F$39:$F$782,СВЦЭМ!$A$39:$A$782,$A194,СВЦЭМ!$B$39:$B$782,I$190)+'СЕТ СН'!$F$12</f>
        <v>134.15089968000001</v>
      </c>
      <c r="J194" s="36">
        <f>SUMIFS(СВЦЭМ!$F$39:$F$782,СВЦЭМ!$A$39:$A$782,$A194,СВЦЭМ!$B$39:$B$782,J$190)+'СЕТ СН'!$F$12</f>
        <v>133.97789732999999</v>
      </c>
      <c r="K194" s="36">
        <f>SUMIFS(СВЦЭМ!$F$39:$F$782,СВЦЭМ!$A$39:$A$782,$A194,СВЦЭМ!$B$39:$B$782,K$190)+'СЕТ СН'!$F$12</f>
        <v>130.55377399</v>
      </c>
      <c r="L194" s="36">
        <f>SUMIFS(СВЦЭМ!$F$39:$F$782,СВЦЭМ!$A$39:$A$782,$A194,СВЦЭМ!$B$39:$B$782,L$190)+'СЕТ СН'!$F$12</f>
        <v>128.40093242</v>
      </c>
      <c r="M194" s="36">
        <f>SUMIFS(СВЦЭМ!$F$39:$F$782,СВЦЭМ!$A$39:$A$782,$A194,СВЦЭМ!$B$39:$B$782,M$190)+'СЕТ СН'!$F$12</f>
        <v>128.51147900999999</v>
      </c>
      <c r="N194" s="36">
        <f>SUMIFS(СВЦЭМ!$F$39:$F$782,СВЦЭМ!$A$39:$A$782,$A194,СВЦЭМ!$B$39:$B$782,N$190)+'СЕТ СН'!$F$12</f>
        <v>129.62441644</v>
      </c>
      <c r="O194" s="36">
        <f>SUMIFS(СВЦЭМ!$F$39:$F$782,СВЦЭМ!$A$39:$A$782,$A194,СВЦЭМ!$B$39:$B$782,O$190)+'СЕТ СН'!$F$12</f>
        <v>130.48964104999999</v>
      </c>
      <c r="P194" s="36">
        <f>SUMIFS(СВЦЭМ!$F$39:$F$782,СВЦЭМ!$A$39:$A$782,$A194,СВЦЭМ!$B$39:$B$782,P$190)+'СЕТ СН'!$F$12</f>
        <v>131.77191862000001</v>
      </c>
      <c r="Q194" s="36">
        <f>SUMIFS(СВЦЭМ!$F$39:$F$782,СВЦЭМ!$A$39:$A$782,$A194,СВЦЭМ!$B$39:$B$782,Q$190)+'СЕТ СН'!$F$12</f>
        <v>133.05919775000001</v>
      </c>
      <c r="R194" s="36">
        <f>SUMIFS(СВЦЭМ!$F$39:$F$782,СВЦЭМ!$A$39:$A$782,$A194,СВЦЭМ!$B$39:$B$782,R$190)+'СЕТ СН'!$F$12</f>
        <v>133.51384977999999</v>
      </c>
      <c r="S194" s="36">
        <f>SUMIFS(СВЦЭМ!$F$39:$F$782,СВЦЭМ!$A$39:$A$782,$A194,СВЦЭМ!$B$39:$B$782,S$190)+'СЕТ СН'!$F$12</f>
        <v>130.00840367000001</v>
      </c>
      <c r="T194" s="36">
        <f>SUMIFS(СВЦЭМ!$F$39:$F$782,СВЦЭМ!$A$39:$A$782,$A194,СВЦЭМ!$B$39:$B$782,T$190)+'СЕТ СН'!$F$12</f>
        <v>126.6537778</v>
      </c>
      <c r="U194" s="36">
        <f>SUMIFS(СВЦЭМ!$F$39:$F$782,СВЦЭМ!$A$39:$A$782,$A194,СВЦЭМ!$B$39:$B$782,U$190)+'СЕТ СН'!$F$12</f>
        <v>127.34089333999999</v>
      </c>
      <c r="V194" s="36">
        <f>SUMIFS(СВЦЭМ!$F$39:$F$782,СВЦЭМ!$A$39:$A$782,$A194,СВЦЭМ!$B$39:$B$782,V$190)+'СЕТ СН'!$F$12</f>
        <v>129.30962169</v>
      </c>
      <c r="W194" s="36">
        <f>SUMIFS(СВЦЭМ!$F$39:$F$782,СВЦЭМ!$A$39:$A$782,$A194,СВЦЭМ!$B$39:$B$782,W$190)+'СЕТ СН'!$F$12</f>
        <v>130.11604552</v>
      </c>
      <c r="X194" s="36">
        <f>SUMIFS(СВЦЭМ!$F$39:$F$782,СВЦЭМ!$A$39:$A$782,$A194,СВЦЭМ!$B$39:$B$782,X$190)+'СЕТ СН'!$F$12</f>
        <v>131.64246982</v>
      </c>
      <c r="Y194" s="36">
        <f>SUMIFS(СВЦЭМ!$F$39:$F$782,СВЦЭМ!$A$39:$A$782,$A194,СВЦЭМ!$B$39:$B$782,Y$190)+'СЕТ СН'!$F$12</f>
        <v>133.02302814000001</v>
      </c>
    </row>
    <row r="195" spans="1:25" ht="15.75" x14ac:dyDescent="0.2">
      <c r="A195" s="35">
        <f t="shared" si="5"/>
        <v>45296</v>
      </c>
      <c r="B195" s="36">
        <f>SUMIFS(СВЦЭМ!$F$39:$F$782,СВЦЭМ!$A$39:$A$782,$A195,СВЦЭМ!$B$39:$B$782,B$190)+'СЕТ СН'!$F$12</f>
        <v>136.86116136999999</v>
      </c>
      <c r="C195" s="36">
        <f>SUMIFS(СВЦЭМ!$F$39:$F$782,СВЦЭМ!$A$39:$A$782,$A195,СВЦЭМ!$B$39:$B$782,C$190)+'СЕТ СН'!$F$12</f>
        <v>139.62847543000001</v>
      </c>
      <c r="D195" s="36">
        <f>SUMIFS(СВЦЭМ!$F$39:$F$782,СВЦЭМ!$A$39:$A$782,$A195,СВЦЭМ!$B$39:$B$782,D$190)+'СЕТ СН'!$F$12</f>
        <v>141.15710046000001</v>
      </c>
      <c r="E195" s="36">
        <f>SUMIFS(СВЦЭМ!$F$39:$F$782,СВЦЭМ!$A$39:$A$782,$A195,СВЦЭМ!$B$39:$B$782,E$190)+'СЕТ СН'!$F$12</f>
        <v>141.80365368</v>
      </c>
      <c r="F195" s="36">
        <f>SUMIFS(СВЦЭМ!$F$39:$F$782,СВЦЭМ!$A$39:$A$782,$A195,СВЦЭМ!$B$39:$B$782,F$190)+'СЕТ СН'!$F$12</f>
        <v>142.19129326999999</v>
      </c>
      <c r="G195" s="36">
        <f>SUMIFS(СВЦЭМ!$F$39:$F$782,СВЦЭМ!$A$39:$A$782,$A195,СВЦЭМ!$B$39:$B$782,G$190)+'СЕТ СН'!$F$12</f>
        <v>141.38207216999999</v>
      </c>
      <c r="H195" s="36">
        <f>SUMIFS(СВЦЭМ!$F$39:$F$782,СВЦЭМ!$A$39:$A$782,$A195,СВЦЭМ!$B$39:$B$782,H$190)+'СЕТ СН'!$F$12</f>
        <v>140.00267504000001</v>
      </c>
      <c r="I195" s="36">
        <f>SUMIFS(СВЦЭМ!$F$39:$F$782,СВЦЭМ!$A$39:$A$782,$A195,СВЦЭМ!$B$39:$B$782,I$190)+'СЕТ СН'!$F$12</f>
        <v>138.61552755</v>
      </c>
      <c r="J195" s="36">
        <f>SUMIFS(СВЦЭМ!$F$39:$F$782,СВЦЭМ!$A$39:$A$782,$A195,СВЦЭМ!$B$39:$B$782,J$190)+'СЕТ СН'!$F$12</f>
        <v>135.39605058000001</v>
      </c>
      <c r="K195" s="36">
        <f>SUMIFS(СВЦЭМ!$F$39:$F$782,СВЦЭМ!$A$39:$A$782,$A195,СВЦЭМ!$B$39:$B$782,K$190)+'СЕТ СН'!$F$12</f>
        <v>131.62482119000001</v>
      </c>
      <c r="L195" s="36">
        <f>SUMIFS(СВЦЭМ!$F$39:$F$782,СВЦЭМ!$A$39:$A$782,$A195,СВЦЭМ!$B$39:$B$782,L$190)+'СЕТ СН'!$F$12</f>
        <v>128.15618956</v>
      </c>
      <c r="M195" s="36">
        <f>SUMIFS(СВЦЭМ!$F$39:$F$782,СВЦЭМ!$A$39:$A$782,$A195,СВЦЭМ!$B$39:$B$782,M$190)+'СЕТ СН'!$F$12</f>
        <v>127.53564003</v>
      </c>
      <c r="N195" s="36">
        <f>SUMIFS(СВЦЭМ!$F$39:$F$782,СВЦЭМ!$A$39:$A$782,$A195,СВЦЭМ!$B$39:$B$782,N$190)+'СЕТ СН'!$F$12</f>
        <v>128.76744117999999</v>
      </c>
      <c r="O195" s="36">
        <f>SUMIFS(СВЦЭМ!$F$39:$F$782,СВЦЭМ!$A$39:$A$782,$A195,СВЦЭМ!$B$39:$B$782,O$190)+'СЕТ СН'!$F$12</f>
        <v>130.85241868</v>
      </c>
      <c r="P195" s="36">
        <f>SUMIFS(СВЦЭМ!$F$39:$F$782,СВЦЭМ!$A$39:$A$782,$A195,СВЦЭМ!$B$39:$B$782,P$190)+'СЕТ СН'!$F$12</f>
        <v>132.03122345</v>
      </c>
      <c r="Q195" s="36">
        <f>SUMIFS(СВЦЭМ!$F$39:$F$782,СВЦЭМ!$A$39:$A$782,$A195,СВЦЭМ!$B$39:$B$782,Q$190)+'СЕТ СН'!$F$12</f>
        <v>133.3517689</v>
      </c>
      <c r="R195" s="36">
        <f>SUMIFS(СВЦЭМ!$F$39:$F$782,СВЦЭМ!$A$39:$A$782,$A195,СВЦЭМ!$B$39:$B$782,R$190)+'СЕТ СН'!$F$12</f>
        <v>132.08704448</v>
      </c>
      <c r="S195" s="36">
        <f>SUMIFS(СВЦЭМ!$F$39:$F$782,СВЦЭМ!$A$39:$A$782,$A195,СВЦЭМ!$B$39:$B$782,S$190)+'СЕТ СН'!$F$12</f>
        <v>128.35051641999999</v>
      </c>
      <c r="T195" s="36">
        <f>SUMIFS(СВЦЭМ!$F$39:$F$782,СВЦЭМ!$A$39:$A$782,$A195,СВЦЭМ!$B$39:$B$782,T$190)+'СЕТ СН'!$F$12</f>
        <v>126.87946672</v>
      </c>
      <c r="U195" s="36">
        <f>SUMIFS(СВЦЭМ!$F$39:$F$782,СВЦЭМ!$A$39:$A$782,$A195,СВЦЭМ!$B$39:$B$782,U$190)+'СЕТ СН'!$F$12</f>
        <v>127.68097917999999</v>
      </c>
      <c r="V195" s="36">
        <f>SUMIFS(СВЦЭМ!$F$39:$F$782,СВЦЭМ!$A$39:$A$782,$A195,СВЦЭМ!$B$39:$B$782,V$190)+'СЕТ СН'!$F$12</f>
        <v>129.25672746999999</v>
      </c>
      <c r="W195" s="36">
        <f>SUMIFS(СВЦЭМ!$F$39:$F$782,СВЦЭМ!$A$39:$A$782,$A195,СВЦЭМ!$B$39:$B$782,W$190)+'СЕТ СН'!$F$12</f>
        <v>129.61339867000001</v>
      </c>
      <c r="X195" s="36">
        <f>SUMIFS(СВЦЭМ!$F$39:$F$782,СВЦЭМ!$A$39:$A$782,$A195,СВЦЭМ!$B$39:$B$782,X$190)+'СЕТ СН'!$F$12</f>
        <v>130.45801469</v>
      </c>
      <c r="Y195" s="36">
        <f>SUMIFS(СВЦЭМ!$F$39:$F$782,СВЦЭМ!$A$39:$A$782,$A195,СВЦЭМ!$B$39:$B$782,Y$190)+'СЕТ СН'!$F$12</f>
        <v>131.59900471</v>
      </c>
    </row>
    <row r="196" spans="1:25" ht="15.75" x14ac:dyDescent="0.2">
      <c r="A196" s="35">
        <f t="shared" si="5"/>
        <v>45297</v>
      </c>
      <c r="B196" s="36">
        <f>SUMIFS(СВЦЭМ!$F$39:$F$782,СВЦЭМ!$A$39:$A$782,$A196,СВЦЭМ!$B$39:$B$782,B$190)+'СЕТ СН'!$F$12</f>
        <v>144.94680246999999</v>
      </c>
      <c r="C196" s="36">
        <f>SUMIFS(СВЦЭМ!$F$39:$F$782,СВЦЭМ!$A$39:$A$782,$A196,СВЦЭМ!$B$39:$B$782,C$190)+'СЕТ СН'!$F$12</f>
        <v>143.41156511</v>
      </c>
      <c r="D196" s="36">
        <f>SUMIFS(СВЦЭМ!$F$39:$F$782,СВЦЭМ!$A$39:$A$782,$A196,СВЦЭМ!$B$39:$B$782,D$190)+'СЕТ СН'!$F$12</f>
        <v>144.53779994999999</v>
      </c>
      <c r="E196" s="36">
        <f>SUMIFS(СВЦЭМ!$F$39:$F$782,СВЦЭМ!$A$39:$A$782,$A196,СВЦЭМ!$B$39:$B$782,E$190)+'СЕТ СН'!$F$12</f>
        <v>145.84346969000001</v>
      </c>
      <c r="F196" s="36">
        <f>SUMIFS(СВЦЭМ!$F$39:$F$782,СВЦЭМ!$A$39:$A$782,$A196,СВЦЭМ!$B$39:$B$782,F$190)+'СЕТ СН'!$F$12</f>
        <v>145.6548406</v>
      </c>
      <c r="G196" s="36">
        <f>SUMIFS(СВЦЭМ!$F$39:$F$782,СВЦЭМ!$A$39:$A$782,$A196,СВЦЭМ!$B$39:$B$782,G$190)+'СЕТ СН'!$F$12</f>
        <v>144.843256</v>
      </c>
      <c r="H196" s="36">
        <f>SUMIFS(СВЦЭМ!$F$39:$F$782,СВЦЭМ!$A$39:$A$782,$A196,СВЦЭМ!$B$39:$B$782,H$190)+'СЕТ СН'!$F$12</f>
        <v>143.58642488000001</v>
      </c>
      <c r="I196" s="36">
        <f>SUMIFS(СВЦЭМ!$F$39:$F$782,СВЦЭМ!$A$39:$A$782,$A196,СВЦЭМ!$B$39:$B$782,I$190)+'СЕТ СН'!$F$12</f>
        <v>140.19269763</v>
      </c>
      <c r="J196" s="36">
        <f>SUMIFS(СВЦЭМ!$F$39:$F$782,СВЦЭМ!$A$39:$A$782,$A196,СВЦЭМ!$B$39:$B$782,J$190)+'СЕТ СН'!$F$12</f>
        <v>139.48928610999999</v>
      </c>
      <c r="K196" s="36">
        <f>SUMIFS(СВЦЭМ!$F$39:$F$782,СВЦЭМ!$A$39:$A$782,$A196,СВЦЭМ!$B$39:$B$782,K$190)+'СЕТ СН'!$F$12</f>
        <v>136.32825457000001</v>
      </c>
      <c r="L196" s="36">
        <f>SUMIFS(СВЦЭМ!$F$39:$F$782,СВЦЭМ!$A$39:$A$782,$A196,СВЦЭМ!$B$39:$B$782,L$190)+'СЕТ СН'!$F$12</f>
        <v>132.94792838000001</v>
      </c>
      <c r="M196" s="36">
        <f>SUMIFS(СВЦЭМ!$F$39:$F$782,СВЦЭМ!$A$39:$A$782,$A196,СВЦЭМ!$B$39:$B$782,M$190)+'СЕТ СН'!$F$12</f>
        <v>132.55204230000001</v>
      </c>
      <c r="N196" s="36">
        <f>SUMIFS(СВЦЭМ!$F$39:$F$782,СВЦЭМ!$A$39:$A$782,$A196,СВЦЭМ!$B$39:$B$782,N$190)+'СЕТ СН'!$F$12</f>
        <v>133.20502117000001</v>
      </c>
      <c r="O196" s="36">
        <f>SUMIFS(СВЦЭМ!$F$39:$F$782,СВЦЭМ!$A$39:$A$782,$A196,СВЦЭМ!$B$39:$B$782,O$190)+'СЕТ СН'!$F$12</f>
        <v>134.22235412000001</v>
      </c>
      <c r="P196" s="36">
        <f>SUMIFS(СВЦЭМ!$F$39:$F$782,СВЦЭМ!$A$39:$A$782,$A196,СВЦЭМ!$B$39:$B$782,P$190)+'СЕТ СН'!$F$12</f>
        <v>135.26470241999999</v>
      </c>
      <c r="Q196" s="36">
        <f>SUMIFS(СВЦЭМ!$F$39:$F$782,СВЦЭМ!$A$39:$A$782,$A196,СВЦЭМ!$B$39:$B$782,Q$190)+'СЕТ СН'!$F$12</f>
        <v>136.24966814000001</v>
      </c>
      <c r="R196" s="36">
        <f>SUMIFS(СВЦЭМ!$F$39:$F$782,СВЦЭМ!$A$39:$A$782,$A196,СВЦЭМ!$B$39:$B$782,R$190)+'СЕТ СН'!$F$12</f>
        <v>137.69281287000001</v>
      </c>
      <c r="S196" s="36">
        <f>SUMIFS(СВЦЭМ!$F$39:$F$782,СВЦЭМ!$A$39:$A$782,$A196,СВЦЭМ!$B$39:$B$782,S$190)+'СЕТ СН'!$F$12</f>
        <v>133.10295647999999</v>
      </c>
      <c r="T196" s="36">
        <f>SUMIFS(СВЦЭМ!$F$39:$F$782,СВЦЭМ!$A$39:$A$782,$A196,СВЦЭМ!$B$39:$B$782,T$190)+'СЕТ СН'!$F$12</f>
        <v>130.05044753999999</v>
      </c>
      <c r="U196" s="36">
        <f>SUMIFS(СВЦЭМ!$F$39:$F$782,СВЦЭМ!$A$39:$A$782,$A196,СВЦЭМ!$B$39:$B$782,U$190)+'СЕТ СН'!$F$12</f>
        <v>130.85613165000001</v>
      </c>
      <c r="V196" s="36">
        <f>SUMIFS(СВЦЭМ!$F$39:$F$782,СВЦЭМ!$A$39:$A$782,$A196,СВЦЭМ!$B$39:$B$782,V$190)+'СЕТ СН'!$F$12</f>
        <v>132.62944594000001</v>
      </c>
      <c r="W196" s="36">
        <f>SUMIFS(СВЦЭМ!$F$39:$F$782,СВЦЭМ!$A$39:$A$782,$A196,СВЦЭМ!$B$39:$B$782,W$190)+'СЕТ СН'!$F$12</f>
        <v>133.18822309999999</v>
      </c>
      <c r="X196" s="36">
        <f>SUMIFS(СВЦЭМ!$F$39:$F$782,СВЦЭМ!$A$39:$A$782,$A196,СВЦЭМ!$B$39:$B$782,X$190)+'СЕТ СН'!$F$12</f>
        <v>134.35889495999999</v>
      </c>
      <c r="Y196" s="36">
        <f>SUMIFS(СВЦЭМ!$F$39:$F$782,СВЦЭМ!$A$39:$A$782,$A196,СВЦЭМ!$B$39:$B$782,Y$190)+'СЕТ СН'!$F$12</f>
        <v>135.6891847</v>
      </c>
    </row>
    <row r="197" spans="1:25" ht="15.75" x14ac:dyDescent="0.2">
      <c r="A197" s="35">
        <f t="shared" si="5"/>
        <v>45298</v>
      </c>
      <c r="B197" s="36">
        <f>SUMIFS(СВЦЭМ!$F$39:$F$782,СВЦЭМ!$A$39:$A$782,$A197,СВЦЭМ!$B$39:$B$782,B$190)+'СЕТ СН'!$F$12</f>
        <v>138.42936494</v>
      </c>
      <c r="C197" s="36">
        <f>SUMIFS(СВЦЭМ!$F$39:$F$782,СВЦЭМ!$A$39:$A$782,$A197,СВЦЭМ!$B$39:$B$782,C$190)+'СЕТ СН'!$F$12</f>
        <v>145.22182337999999</v>
      </c>
      <c r="D197" s="36">
        <f>SUMIFS(СВЦЭМ!$F$39:$F$782,СВЦЭМ!$A$39:$A$782,$A197,СВЦЭМ!$B$39:$B$782,D$190)+'СЕТ СН'!$F$12</f>
        <v>147.05924267</v>
      </c>
      <c r="E197" s="36">
        <f>SUMIFS(СВЦЭМ!$F$39:$F$782,СВЦЭМ!$A$39:$A$782,$A197,СВЦЭМ!$B$39:$B$782,E$190)+'СЕТ СН'!$F$12</f>
        <v>147.9815716</v>
      </c>
      <c r="F197" s="36">
        <f>SUMIFS(СВЦЭМ!$F$39:$F$782,СВЦЭМ!$A$39:$A$782,$A197,СВЦЭМ!$B$39:$B$782,F$190)+'СЕТ СН'!$F$12</f>
        <v>147.91728266999999</v>
      </c>
      <c r="G197" s="36">
        <f>SUMIFS(СВЦЭМ!$F$39:$F$782,СВЦЭМ!$A$39:$A$782,$A197,СВЦЭМ!$B$39:$B$782,G$190)+'СЕТ СН'!$F$12</f>
        <v>147.08538066</v>
      </c>
      <c r="H197" s="36">
        <f>SUMIFS(СВЦЭМ!$F$39:$F$782,СВЦЭМ!$A$39:$A$782,$A197,СВЦЭМ!$B$39:$B$782,H$190)+'СЕТ СН'!$F$12</f>
        <v>146.09188309999999</v>
      </c>
      <c r="I197" s="36">
        <f>SUMIFS(СВЦЭМ!$F$39:$F$782,СВЦЭМ!$A$39:$A$782,$A197,СВЦЭМ!$B$39:$B$782,I$190)+'СЕТ СН'!$F$12</f>
        <v>146.19091732000001</v>
      </c>
      <c r="J197" s="36">
        <f>SUMIFS(СВЦЭМ!$F$39:$F$782,СВЦЭМ!$A$39:$A$782,$A197,СВЦЭМ!$B$39:$B$782,J$190)+'СЕТ СН'!$F$12</f>
        <v>143.45799890000001</v>
      </c>
      <c r="K197" s="36">
        <f>SUMIFS(СВЦЭМ!$F$39:$F$782,СВЦЭМ!$A$39:$A$782,$A197,СВЦЭМ!$B$39:$B$782,K$190)+'СЕТ СН'!$F$12</f>
        <v>140.24298906000001</v>
      </c>
      <c r="L197" s="36">
        <f>SUMIFS(СВЦЭМ!$F$39:$F$782,СВЦЭМ!$A$39:$A$782,$A197,СВЦЭМ!$B$39:$B$782,L$190)+'СЕТ СН'!$F$12</f>
        <v>137.58615985</v>
      </c>
      <c r="M197" s="36">
        <f>SUMIFS(СВЦЭМ!$F$39:$F$782,СВЦЭМ!$A$39:$A$782,$A197,СВЦЭМ!$B$39:$B$782,M$190)+'СЕТ СН'!$F$12</f>
        <v>136.13849887999999</v>
      </c>
      <c r="N197" s="36">
        <f>SUMIFS(СВЦЭМ!$F$39:$F$782,СВЦЭМ!$A$39:$A$782,$A197,СВЦЭМ!$B$39:$B$782,N$190)+'СЕТ СН'!$F$12</f>
        <v>137.13138211</v>
      </c>
      <c r="O197" s="36">
        <f>SUMIFS(СВЦЭМ!$F$39:$F$782,СВЦЭМ!$A$39:$A$782,$A197,СВЦЭМ!$B$39:$B$782,O$190)+'СЕТ СН'!$F$12</f>
        <v>137.84105579999999</v>
      </c>
      <c r="P197" s="36">
        <f>SUMIFS(СВЦЭМ!$F$39:$F$782,СВЦЭМ!$A$39:$A$782,$A197,СВЦЭМ!$B$39:$B$782,P$190)+'СЕТ СН'!$F$12</f>
        <v>139.52620847</v>
      </c>
      <c r="Q197" s="36">
        <f>SUMIFS(СВЦЭМ!$F$39:$F$782,СВЦЭМ!$A$39:$A$782,$A197,СВЦЭМ!$B$39:$B$782,Q$190)+'СЕТ СН'!$F$12</f>
        <v>139.46344857</v>
      </c>
      <c r="R197" s="36">
        <f>SUMIFS(СВЦЭМ!$F$39:$F$782,СВЦЭМ!$A$39:$A$782,$A197,СВЦЭМ!$B$39:$B$782,R$190)+'СЕТ СН'!$F$12</f>
        <v>138.72483597999999</v>
      </c>
      <c r="S197" s="36">
        <f>SUMIFS(СВЦЭМ!$F$39:$F$782,СВЦЭМ!$A$39:$A$782,$A197,СВЦЭМ!$B$39:$B$782,S$190)+'СЕТ СН'!$F$12</f>
        <v>136.65872418999999</v>
      </c>
      <c r="T197" s="36">
        <f>SUMIFS(СВЦЭМ!$F$39:$F$782,СВЦЭМ!$A$39:$A$782,$A197,СВЦЭМ!$B$39:$B$782,T$190)+'СЕТ СН'!$F$12</f>
        <v>135.52181496</v>
      </c>
      <c r="U197" s="36">
        <f>SUMIFS(СВЦЭМ!$F$39:$F$782,СВЦЭМ!$A$39:$A$782,$A197,СВЦЭМ!$B$39:$B$782,U$190)+'СЕТ СН'!$F$12</f>
        <v>137.23943847999999</v>
      </c>
      <c r="V197" s="36">
        <f>SUMIFS(СВЦЭМ!$F$39:$F$782,СВЦЭМ!$A$39:$A$782,$A197,СВЦЭМ!$B$39:$B$782,V$190)+'СЕТ СН'!$F$12</f>
        <v>137.99088197</v>
      </c>
      <c r="W197" s="36">
        <f>SUMIFS(СВЦЭМ!$F$39:$F$782,СВЦЭМ!$A$39:$A$782,$A197,СВЦЭМ!$B$39:$B$782,W$190)+'СЕТ СН'!$F$12</f>
        <v>138.598985</v>
      </c>
      <c r="X197" s="36">
        <f>SUMIFS(СВЦЭМ!$F$39:$F$782,СВЦЭМ!$A$39:$A$782,$A197,СВЦЭМ!$B$39:$B$782,X$190)+'СЕТ СН'!$F$12</f>
        <v>140.03700083999999</v>
      </c>
      <c r="Y197" s="36">
        <f>SUMIFS(СВЦЭМ!$F$39:$F$782,СВЦЭМ!$A$39:$A$782,$A197,СВЦЭМ!$B$39:$B$782,Y$190)+'СЕТ СН'!$F$12</f>
        <v>141.29592054</v>
      </c>
    </row>
    <row r="198" spans="1:25" ht="15.75" x14ac:dyDescent="0.2">
      <c r="A198" s="35">
        <f t="shared" si="5"/>
        <v>45299</v>
      </c>
      <c r="B198" s="36">
        <f>SUMIFS(СВЦЭМ!$F$39:$F$782,СВЦЭМ!$A$39:$A$782,$A198,СВЦЭМ!$B$39:$B$782,B$190)+'СЕТ СН'!$F$12</f>
        <v>129.13114841999999</v>
      </c>
      <c r="C198" s="36">
        <f>SUMIFS(СВЦЭМ!$F$39:$F$782,СВЦЭМ!$A$39:$A$782,$A198,СВЦЭМ!$B$39:$B$782,C$190)+'СЕТ СН'!$F$12</f>
        <v>130.98802040000001</v>
      </c>
      <c r="D198" s="36">
        <f>SUMIFS(СВЦЭМ!$F$39:$F$782,СВЦЭМ!$A$39:$A$782,$A198,СВЦЭМ!$B$39:$B$782,D$190)+'СЕТ СН'!$F$12</f>
        <v>132.94534292</v>
      </c>
      <c r="E198" s="36">
        <f>SUMIFS(СВЦЭМ!$F$39:$F$782,СВЦЭМ!$A$39:$A$782,$A198,СВЦЭМ!$B$39:$B$782,E$190)+'СЕТ СН'!$F$12</f>
        <v>133.90026376</v>
      </c>
      <c r="F198" s="36">
        <f>SUMIFS(СВЦЭМ!$F$39:$F$782,СВЦЭМ!$A$39:$A$782,$A198,СВЦЭМ!$B$39:$B$782,F$190)+'СЕТ СН'!$F$12</f>
        <v>134.71367104000001</v>
      </c>
      <c r="G198" s="36">
        <f>SUMIFS(СВЦЭМ!$F$39:$F$782,СВЦЭМ!$A$39:$A$782,$A198,СВЦЭМ!$B$39:$B$782,G$190)+'СЕТ СН'!$F$12</f>
        <v>133.94965264999999</v>
      </c>
      <c r="H198" s="36">
        <f>SUMIFS(СВЦЭМ!$F$39:$F$782,СВЦЭМ!$A$39:$A$782,$A198,СВЦЭМ!$B$39:$B$782,H$190)+'СЕТ СН'!$F$12</f>
        <v>132.75623389</v>
      </c>
      <c r="I198" s="36">
        <f>SUMIFS(СВЦЭМ!$F$39:$F$782,СВЦЭМ!$A$39:$A$782,$A198,СВЦЭМ!$B$39:$B$782,I$190)+'СЕТ СН'!$F$12</f>
        <v>131.88906059999999</v>
      </c>
      <c r="J198" s="36">
        <f>SUMIFS(СВЦЭМ!$F$39:$F$782,СВЦЭМ!$A$39:$A$782,$A198,СВЦЭМ!$B$39:$B$782,J$190)+'СЕТ СН'!$F$12</f>
        <v>129.38403142999999</v>
      </c>
      <c r="K198" s="36">
        <f>SUMIFS(СВЦЭМ!$F$39:$F$782,СВЦЭМ!$A$39:$A$782,$A198,СВЦЭМ!$B$39:$B$782,K$190)+'СЕТ СН'!$F$12</f>
        <v>128.47956335999999</v>
      </c>
      <c r="L198" s="36">
        <f>SUMIFS(СВЦЭМ!$F$39:$F$782,СВЦЭМ!$A$39:$A$782,$A198,СВЦЭМ!$B$39:$B$782,L$190)+'СЕТ СН'!$F$12</f>
        <v>134.07844976999999</v>
      </c>
      <c r="M198" s="36">
        <f>SUMIFS(СВЦЭМ!$F$39:$F$782,СВЦЭМ!$A$39:$A$782,$A198,СВЦЭМ!$B$39:$B$782,M$190)+'СЕТ СН'!$F$12</f>
        <v>133.11203613999999</v>
      </c>
      <c r="N198" s="36">
        <f>SUMIFS(СВЦЭМ!$F$39:$F$782,СВЦЭМ!$A$39:$A$782,$A198,СВЦЭМ!$B$39:$B$782,N$190)+'СЕТ СН'!$F$12</f>
        <v>133.74337806</v>
      </c>
      <c r="O198" s="36">
        <f>SUMIFS(СВЦЭМ!$F$39:$F$782,СВЦЭМ!$A$39:$A$782,$A198,СВЦЭМ!$B$39:$B$782,O$190)+'СЕТ СН'!$F$12</f>
        <v>134.94575788</v>
      </c>
      <c r="P198" s="36">
        <f>SUMIFS(СВЦЭМ!$F$39:$F$782,СВЦЭМ!$A$39:$A$782,$A198,СВЦЭМ!$B$39:$B$782,P$190)+'СЕТ СН'!$F$12</f>
        <v>136.59339349999999</v>
      </c>
      <c r="Q198" s="36">
        <f>SUMIFS(СВЦЭМ!$F$39:$F$782,СВЦЭМ!$A$39:$A$782,$A198,СВЦЭМ!$B$39:$B$782,Q$190)+'СЕТ СН'!$F$12</f>
        <v>136.92446085</v>
      </c>
      <c r="R198" s="36">
        <f>SUMIFS(СВЦЭМ!$F$39:$F$782,СВЦЭМ!$A$39:$A$782,$A198,СВЦЭМ!$B$39:$B$782,R$190)+'СЕТ СН'!$F$12</f>
        <v>136.24936754000001</v>
      </c>
      <c r="S198" s="36">
        <f>SUMIFS(СВЦЭМ!$F$39:$F$782,СВЦЭМ!$A$39:$A$782,$A198,СВЦЭМ!$B$39:$B$782,S$190)+'СЕТ СН'!$F$12</f>
        <v>134.07667298000001</v>
      </c>
      <c r="T198" s="36">
        <f>SUMIFS(СВЦЭМ!$F$39:$F$782,СВЦЭМ!$A$39:$A$782,$A198,СВЦЭМ!$B$39:$B$782,T$190)+'СЕТ СН'!$F$12</f>
        <v>131.3192592</v>
      </c>
      <c r="U198" s="36">
        <f>SUMIFS(СВЦЭМ!$F$39:$F$782,СВЦЭМ!$A$39:$A$782,$A198,СВЦЭМ!$B$39:$B$782,U$190)+'СЕТ СН'!$F$12</f>
        <v>132.28321554999999</v>
      </c>
      <c r="V198" s="36">
        <f>SUMIFS(СВЦЭМ!$F$39:$F$782,СВЦЭМ!$A$39:$A$782,$A198,СВЦЭМ!$B$39:$B$782,V$190)+'СЕТ СН'!$F$12</f>
        <v>133.86515568999999</v>
      </c>
      <c r="W198" s="36">
        <f>SUMIFS(СВЦЭМ!$F$39:$F$782,СВЦЭМ!$A$39:$A$782,$A198,СВЦЭМ!$B$39:$B$782,W$190)+'СЕТ СН'!$F$12</f>
        <v>133.61771098</v>
      </c>
      <c r="X198" s="36">
        <f>SUMIFS(СВЦЭМ!$F$39:$F$782,СВЦЭМ!$A$39:$A$782,$A198,СВЦЭМ!$B$39:$B$782,X$190)+'СЕТ СН'!$F$12</f>
        <v>134.65209135000001</v>
      </c>
      <c r="Y198" s="36">
        <f>SUMIFS(СВЦЭМ!$F$39:$F$782,СВЦЭМ!$A$39:$A$782,$A198,СВЦЭМ!$B$39:$B$782,Y$190)+'СЕТ СН'!$F$12</f>
        <v>135.43691011000001</v>
      </c>
    </row>
    <row r="199" spans="1:25" ht="15.75" x14ac:dyDescent="0.2">
      <c r="A199" s="35">
        <f t="shared" si="5"/>
        <v>45300</v>
      </c>
      <c r="B199" s="36">
        <f>SUMIFS(СВЦЭМ!$F$39:$F$782,СВЦЭМ!$A$39:$A$782,$A199,СВЦЭМ!$B$39:$B$782,B$190)+'СЕТ СН'!$F$12</f>
        <v>136.02535648</v>
      </c>
      <c r="C199" s="36">
        <f>SUMIFS(СВЦЭМ!$F$39:$F$782,СВЦЭМ!$A$39:$A$782,$A199,СВЦЭМ!$B$39:$B$782,C$190)+'СЕТ СН'!$F$12</f>
        <v>143.11364225</v>
      </c>
      <c r="D199" s="36">
        <f>SUMIFS(СВЦЭМ!$F$39:$F$782,СВЦЭМ!$A$39:$A$782,$A199,СВЦЭМ!$B$39:$B$782,D$190)+'СЕТ СН'!$F$12</f>
        <v>148.27433131999999</v>
      </c>
      <c r="E199" s="36">
        <f>SUMIFS(СВЦЭМ!$F$39:$F$782,СВЦЭМ!$A$39:$A$782,$A199,СВЦЭМ!$B$39:$B$782,E$190)+'СЕТ СН'!$F$12</f>
        <v>149.95088817000001</v>
      </c>
      <c r="F199" s="36">
        <f>SUMIFS(СВЦЭМ!$F$39:$F$782,СВЦЭМ!$A$39:$A$782,$A199,СВЦЭМ!$B$39:$B$782,F$190)+'СЕТ СН'!$F$12</f>
        <v>149.76870804999999</v>
      </c>
      <c r="G199" s="36">
        <f>SUMIFS(СВЦЭМ!$F$39:$F$782,СВЦЭМ!$A$39:$A$782,$A199,СВЦЭМ!$B$39:$B$782,G$190)+'СЕТ СН'!$F$12</f>
        <v>148.63475982</v>
      </c>
      <c r="H199" s="36">
        <f>SUMIFS(СВЦЭМ!$F$39:$F$782,СВЦЭМ!$A$39:$A$782,$A199,СВЦЭМ!$B$39:$B$782,H$190)+'СЕТ СН'!$F$12</f>
        <v>143.74523948000001</v>
      </c>
      <c r="I199" s="36">
        <f>SUMIFS(СВЦЭМ!$F$39:$F$782,СВЦЭМ!$A$39:$A$782,$A199,СВЦЭМ!$B$39:$B$782,I$190)+'СЕТ СН'!$F$12</f>
        <v>140.87284145999999</v>
      </c>
      <c r="J199" s="36">
        <f>SUMIFS(СВЦЭМ!$F$39:$F$782,СВЦЭМ!$A$39:$A$782,$A199,СВЦЭМ!$B$39:$B$782,J$190)+'СЕТ СН'!$F$12</f>
        <v>139.79623036000001</v>
      </c>
      <c r="K199" s="36">
        <f>SUMIFS(СВЦЭМ!$F$39:$F$782,СВЦЭМ!$A$39:$A$782,$A199,СВЦЭМ!$B$39:$B$782,K$190)+'СЕТ СН'!$F$12</f>
        <v>138.33080307</v>
      </c>
      <c r="L199" s="36">
        <f>SUMIFS(СВЦЭМ!$F$39:$F$782,СВЦЭМ!$A$39:$A$782,$A199,СВЦЭМ!$B$39:$B$782,L$190)+'СЕТ СН'!$F$12</f>
        <v>137.18253326999999</v>
      </c>
      <c r="M199" s="36">
        <f>SUMIFS(СВЦЭМ!$F$39:$F$782,СВЦЭМ!$A$39:$A$782,$A199,СВЦЭМ!$B$39:$B$782,M$190)+'СЕТ СН'!$F$12</f>
        <v>138.28702675</v>
      </c>
      <c r="N199" s="36">
        <f>SUMIFS(СВЦЭМ!$F$39:$F$782,СВЦЭМ!$A$39:$A$782,$A199,СВЦЭМ!$B$39:$B$782,N$190)+'СЕТ СН'!$F$12</f>
        <v>139.45140759</v>
      </c>
      <c r="O199" s="36">
        <f>SUMIFS(СВЦЭМ!$F$39:$F$782,СВЦЭМ!$A$39:$A$782,$A199,СВЦЭМ!$B$39:$B$782,O$190)+'СЕТ СН'!$F$12</f>
        <v>139.32376578</v>
      </c>
      <c r="P199" s="36">
        <f>SUMIFS(СВЦЭМ!$F$39:$F$782,СВЦЭМ!$A$39:$A$782,$A199,СВЦЭМ!$B$39:$B$782,P$190)+'СЕТ СН'!$F$12</f>
        <v>140.89080946000001</v>
      </c>
      <c r="Q199" s="36">
        <f>SUMIFS(СВЦЭМ!$F$39:$F$782,СВЦЭМ!$A$39:$A$782,$A199,СВЦЭМ!$B$39:$B$782,Q$190)+'СЕТ СН'!$F$12</f>
        <v>141.20503058</v>
      </c>
      <c r="R199" s="36">
        <f>SUMIFS(СВЦЭМ!$F$39:$F$782,СВЦЭМ!$A$39:$A$782,$A199,СВЦЭМ!$B$39:$B$782,R$190)+'СЕТ СН'!$F$12</f>
        <v>140.45045919</v>
      </c>
      <c r="S199" s="36">
        <f>SUMIFS(СВЦЭМ!$F$39:$F$782,СВЦЭМ!$A$39:$A$782,$A199,СВЦЭМ!$B$39:$B$782,S$190)+'СЕТ СН'!$F$12</f>
        <v>138.98609264999999</v>
      </c>
      <c r="T199" s="36">
        <f>SUMIFS(СВЦЭМ!$F$39:$F$782,СВЦЭМ!$A$39:$A$782,$A199,СВЦЭМ!$B$39:$B$782,T$190)+'СЕТ СН'!$F$12</f>
        <v>136.58832713999999</v>
      </c>
      <c r="U199" s="36">
        <f>SUMIFS(СВЦЭМ!$F$39:$F$782,СВЦЭМ!$A$39:$A$782,$A199,СВЦЭМ!$B$39:$B$782,U$190)+'СЕТ СН'!$F$12</f>
        <v>137.56495717999999</v>
      </c>
      <c r="V199" s="36">
        <f>SUMIFS(СВЦЭМ!$F$39:$F$782,СВЦЭМ!$A$39:$A$782,$A199,СВЦЭМ!$B$39:$B$782,V$190)+'СЕТ СН'!$F$12</f>
        <v>138.55360802000001</v>
      </c>
      <c r="W199" s="36">
        <f>SUMIFS(СВЦЭМ!$F$39:$F$782,СВЦЭМ!$A$39:$A$782,$A199,СВЦЭМ!$B$39:$B$782,W$190)+'СЕТ СН'!$F$12</f>
        <v>139.20374011000001</v>
      </c>
      <c r="X199" s="36">
        <f>SUMIFS(СВЦЭМ!$F$39:$F$782,СВЦЭМ!$A$39:$A$782,$A199,СВЦЭМ!$B$39:$B$782,X$190)+'СЕТ СН'!$F$12</f>
        <v>140.43773899000001</v>
      </c>
      <c r="Y199" s="36">
        <f>SUMIFS(СВЦЭМ!$F$39:$F$782,СВЦЭМ!$A$39:$A$782,$A199,СВЦЭМ!$B$39:$B$782,Y$190)+'СЕТ СН'!$F$12</f>
        <v>142.02765307000001</v>
      </c>
    </row>
    <row r="200" spans="1:25" ht="15.75" x14ac:dyDescent="0.2">
      <c r="A200" s="35">
        <f t="shared" si="5"/>
        <v>45301</v>
      </c>
      <c r="B200" s="36">
        <f>SUMIFS(СВЦЭМ!$F$39:$F$782,СВЦЭМ!$A$39:$A$782,$A200,СВЦЭМ!$B$39:$B$782,B$190)+'СЕТ СН'!$F$12</f>
        <v>141.64933449</v>
      </c>
      <c r="C200" s="36">
        <f>SUMIFS(СВЦЭМ!$F$39:$F$782,СВЦЭМ!$A$39:$A$782,$A200,СВЦЭМ!$B$39:$B$782,C$190)+'СЕТ СН'!$F$12</f>
        <v>144.91263000000001</v>
      </c>
      <c r="D200" s="36">
        <f>SUMIFS(СВЦЭМ!$F$39:$F$782,СВЦЭМ!$A$39:$A$782,$A200,СВЦЭМ!$B$39:$B$782,D$190)+'СЕТ СН'!$F$12</f>
        <v>147.41663245000001</v>
      </c>
      <c r="E200" s="36">
        <f>SUMIFS(СВЦЭМ!$F$39:$F$782,СВЦЭМ!$A$39:$A$782,$A200,СВЦЭМ!$B$39:$B$782,E$190)+'СЕТ СН'!$F$12</f>
        <v>148.68766593999999</v>
      </c>
      <c r="F200" s="36">
        <f>SUMIFS(СВЦЭМ!$F$39:$F$782,СВЦЭМ!$A$39:$A$782,$A200,СВЦЭМ!$B$39:$B$782,F$190)+'СЕТ СН'!$F$12</f>
        <v>148.20475719999999</v>
      </c>
      <c r="G200" s="36">
        <f>SUMIFS(СВЦЭМ!$F$39:$F$782,СВЦЭМ!$A$39:$A$782,$A200,СВЦЭМ!$B$39:$B$782,G$190)+'СЕТ СН'!$F$12</f>
        <v>146.57584890000001</v>
      </c>
      <c r="H200" s="36">
        <f>SUMIFS(СВЦЭМ!$F$39:$F$782,СВЦЭМ!$A$39:$A$782,$A200,СВЦЭМ!$B$39:$B$782,H$190)+'СЕТ СН'!$F$12</f>
        <v>141.90145319999999</v>
      </c>
      <c r="I200" s="36">
        <f>SUMIFS(СВЦЭМ!$F$39:$F$782,СВЦЭМ!$A$39:$A$782,$A200,СВЦЭМ!$B$39:$B$782,I$190)+'СЕТ СН'!$F$12</f>
        <v>138.66125006999999</v>
      </c>
      <c r="J200" s="36">
        <f>SUMIFS(СВЦЭМ!$F$39:$F$782,СВЦЭМ!$A$39:$A$782,$A200,СВЦЭМ!$B$39:$B$782,J$190)+'СЕТ СН'!$F$12</f>
        <v>139.55516075</v>
      </c>
      <c r="K200" s="36">
        <f>SUMIFS(СВЦЭМ!$F$39:$F$782,СВЦЭМ!$A$39:$A$782,$A200,СВЦЭМ!$B$39:$B$782,K$190)+'СЕТ СН'!$F$12</f>
        <v>137.98819750999999</v>
      </c>
      <c r="L200" s="36">
        <f>SUMIFS(СВЦЭМ!$F$39:$F$782,СВЦЭМ!$A$39:$A$782,$A200,СВЦЭМ!$B$39:$B$782,L$190)+'СЕТ СН'!$F$12</f>
        <v>136.86566274</v>
      </c>
      <c r="M200" s="36">
        <f>SUMIFS(СВЦЭМ!$F$39:$F$782,СВЦЭМ!$A$39:$A$782,$A200,СВЦЭМ!$B$39:$B$782,M$190)+'СЕТ СН'!$F$12</f>
        <v>137.13324062000001</v>
      </c>
      <c r="N200" s="36">
        <f>SUMIFS(СВЦЭМ!$F$39:$F$782,СВЦЭМ!$A$39:$A$782,$A200,СВЦЭМ!$B$39:$B$782,N$190)+'СЕТ СН'!$F$12</f>
        <v>136.21755582</v>
      </c>
      <c r="O200" s="36">
        <f>SUMIFS(СВЦЭМ!$F$39:$F$782,СВЦЭМ!$A$39:$A$782,$A200,СВЦЭМ!$B$39:$B$782,O$190)+'СЕТ СН'!$F$12</f>
        <v>136.69121523999999</v>
      </c>
      <c r="P200" s="36">
        <f>SUMIFS(СВЦЭМ!$F$39:$F$782,СВЦЭМ!$A$39:$A$782,$A200,СВЦЭМ!$B$39:$B$782,P$190)+'СЕТ СН'!$F$12</f>
        <v>137.76492537999999</v>
      </c>
      <c r="Q200" s="36">
        <f>SUMIFS(СВЦЭМ!$F$39:$F$782,СВЦЭМ!$A$39:$A$782,$A200,СВЦЭМ!$B$39:$B$782,Q$190)+'СЕТ СН'!$F$12</f>
        <v>137.10472934000001</v>
      </c>
      <c r="R200" s="36">
        <f>SUMIFS(СВЦЭМ!$F$39:$F$782,СВЦЭМ!$A$39:$A$782,$A200,СВЦЭМ!$B$39:$B$782,R$190)+'СЕТ СН'!$F$12</f>
        <v>137.54637603</v>
      </c>
      <c r="S200" s="36">
        <f>SUMIFS(СВЦЭМ!$F$39:$F$782,СВЦЭМ!$A$39:$A$782,$A200,СВЦЭМ!$B$39:$B$782,S$190)+'СЕТ СН'!$F$12</f>
        <v>135.98587103</v>
      </c>
      <c r="T200" s="36">
        <f>SUMIFS(СВЦЭМ!$F$39:$F$782,СВЦЭМ!$A$39:$A$782,$A200,СВЦЭМ!$B$39:$B$782,T$190)+'СЕТ СН'!$F$12</f>
        <v>134.40748912999999</v>
      </c>
      <c r="U200" s="36">
        <f>SUMIFS(СВЦЭМ!$F$39:$F$782,СВЦЭМ!$A$39:$A$782,$A200,СВЦЭМ!$B$39:$B$782,U$190)+'СЕТ СН'!$F$12</f>
        <v>135.67207092000001</v>
      </c>
      <c r="V200" s="36">
        <f>SUMIFS(СВЦЭМ!$F$39:$F$782,СВЦЭМ!$A$39:$A$782,$A200,СВЦЭМ!$B$39:$B$782,V$190)+'СЕТ СН'!$F$12</f>
        <v>137.09873185000001</v>
      </c>
      <c r="W200" s="36">
        <f>SUMIFS(СВЦЭМ!$F$39:$F$782,СВЦЭМ!$A$39:$A$782,$A200,СВЦЭМ!$B$39:$B$782,W$190)+'СЕТ СН'!$F$12</f>
        <v>136.93753885999999</v>
      </c>
      <c r="X200" s="36">
        <f>SUMIFS(СВЦЭМ!$F$39:$F$782,СВЦЭМ!$A$39:$A$782,$A200,СВЦЭМ!$B$39:$B$782,X$190)+'СЕТ СН'!$F$12</f>
        <v>138.62753197000001</v>
      </c>
      <c r="Y200" s="36">
        <f>SUMIFS(СВЦЭМ!$F$39:$F$782,СВЦЭМ!$A$39:$A$782,$A200,СВЦЭМ!$B$39:$B$782,Y$190)+'СЕТ СН'!$F$12</f>
        <v>140.60481820000001</v>
      </c>
    </row>
    <row r="201" spans="1:25" ht="15.75" x14ac:dyDescent="0.2">
      <c r="A201" s="35">
        <f t="shared" si="5"/>
        <v>45302</v>
      </c>
      <c r="B201" s="36">
        <f>SUMIFS(СВЦЭМ!$F$39:$F$782,СВЦЭМ!$A$39:$A$782,$A201,СВЦЭМ!$B$39:$B$782,B$190)+'СЕТ СН'!$F$12</f>
        <v>142.96755067000001</v>
      </c>
      <c r="C201" s="36">
        <f>SUMIFS(СВЦЭМ!$F$39:$F$782,СВЦЭМ!$A$39:$A$782,$A201,СВЦЭМ!$B$39:$B$782,C$190)+'СЕТ СН'!$F$12</f>
        <v>146.27088186</v>
      </c>
      <c r="D201" s="36">
        <f>SUMIFS(СВЦЭМ!$F$39:$F$782,СВЦЭМ!$A$39:$A$782,$A201,СВЦЭМ!$B$39:$B$782,D$190)+'СЕТ СН'!$F$12</f>
        <v>147.79384511000001</v>
      </c>
      <c r="E201" s="36">
        <f>SUMIFS(СВЦЭМ!$F$39:$F$782,СВЦЭМ!$A$39:$A$782,$A201,СВЦЭМ!$B$39:$B$782,E$190)+'СЕТ СН'!$F$12</f>
        <v>149.61717730000001</v>
      </c>
      <c r="F201" s="36">
        <f>SUMIFS(СВЦЭМ!$F$39:$F$782,СВЦЭМ!$A$39:$A$782,$A201,СВЦЭМ!$B$39:$B$782,F$190)+'СЕТ СН'!$F$12</f>
        <v>149.31604057000001</v>
      </c>
      <c r="G201" s="36">
        <f>SUMIFS(СВЦЭМ!$F$39:$F$782,СВЦЭМ!$A$39:$A$782,$A201,СВЦЭМ!$B$39:$B$782,G$190)+'СЕТ СН'!$F$12</f>
        <v>147.86884728999999</v>
      </c>
      <c r="H201" s="36">
        <f>SUMIFS(СВЦЭМ!$F$39:$F$782,СВЦЭМ!$A$39:$A$782,$A201,СВЦЭМ!$B$39:$B$782,H$190)+'СЕТ СН'!$F$12</f>
        <v>143.46433479999999</v>
      </c>
      <c r="I201" s="36">
        <f>SUMIFS(СВЦЭМ!$F$39:$F$782,СВЦЭМ!$A$39:$A$782,$A201,СВЦЭМ!$B$39:$B$782,I$190)+'СЕТ СН'!$F$12</f>
        <v>140.17159003</v>
      </c>
      <c r="J201" s="36">
        <f>SUMIFS(СВЦЭМ!$F$39:$F$782,СВЦЭМ!$A$39:$A$782,$A201,СВЦЭМ!$B$39:$B$782,J$190)+'СЕТ СН'!$F$12</f>
        <v>139.08294151000001</v>
      </c>
      <c r="K201" s="36">
        <f>SUMIFS(СВЦЭМ!$F$39:$F$782,СВЦЭМ!$A$39:$A$782,$A201,СВЦЭМ!$B$39:$B$782,K$190)+'СЕТ СН'!$F$12</f>
        <v>137.99156963999999</v>
      </c>
      <c r="L201" s="36">
        <f>SUMIFS(СВЦЭМ!$F$39:$F$782,СВЦЭМ!$A$39:$A$782,$A201,СВЦЭМ!$B$39:$B$782,L$190)+'СЕТ СН'!$F$12</f>
        <v>136.72221561000001</v>
      </c>
      <c r="M201" s="36">
        <f>SUMIFS(СВЦЭМ!$F$39:$F$782,СВЦЭМ!$A$39:$A$782,$A201,СВЦЭМ!$B$39:$B$782,M$190)+'СЕТ СН'!$F$12</f>
        <v>137.34218781999999</v>
      </c>
      <c r="N201" s="36">
        <f>SUMIFS(СВЦЭМ!$F$39:$F$782,СВЦЭМ!$A$39:$A$782,$A201,СВЦЭМ!$B$39:$B$782,N$190)+'СЕТ СН'!$F$12</f>
        <v>137.35605251999999</v>
      </c>
      <c r="O201" s="36">
        <f>SUMIFS(СВЦЭМ!$F$39:$F$782,СВЦЭМ!$A$39:$A$782,$A201,СВЦЭМ!$B$39:$B$782,O$190)+'СЕТ СН'!$F$12</f>
        <v>138.60451641</v>
      </c>
      <c r="P201" s="36">
        <f>SUMIFS(СВЦЭМ!$F$39:$F$782,СВЦЭМ!$A$39:$A$782,$A201,СВЦЭМ!$B$39:$B$782,P$190)+'СЕТ СН'!$F$12</f>
        <v>138.84341068000001</v>
      </c>
      <c r="Q201" s="36">
        <f>SUMIFS(СВЦЭМ!$F$39:$F$782,СВЦЭМ!$A$39:$A$782,$A201,СВЦЭМ!$B$39:$B$782,Q$190)+'СЕТ СН'!$F$12</f>
        <v>139.85805965</v>
      </c>
      <c r="R201" s="36">
        <f>SUMIFS(СВЦЭМ!$F$39:$F$782,СВЦЭМ!$A$39:$A$782,$A201,СВЦЭМ!$B$39:$B$782,R$190)+'СЕТ СН'!$F$12</f>
        <v>138.97799072000001</v>
      </c>
      <c r="S201" s="36">
        <f>SUMIFS(СВЦЭМ!$F$39:$F$782,СВЦЭМ!$A$39:$A$782,$A201,СВЦЭМ!$B$39:$B$782,S$190)+'СЕТ СН'!$F$12</f>
        <v>136.64722975000001</v>
      </c>
      <c r="T201" s="36">
        <f>SUMIFS(СВЦЭМ!$F$39:$F$782,СВЦЭМ!$A$39:$A$782,$A201,СВЦЭМ!$B$39:$B$782,T$190)+'СЕТ СН'!$F$12</f>
        <v>135.21138307999999</v>
      </c>
      <c r="U201" s="36">
        <f>SUMIFS(СВЦЭМ!$F$39:$F$782,СВЦЭМ!$A$39:$A$782,$A201,СВЦЭМ!$B$39:$B$782,U$190)+'СЕТ СН'!$F$12</f>
        <v>137.12427552</v>
      </c>
      <c r="V201" s="36">
        <f>SUMIFS(СВЦЭМ!$F$39:$F$782,СВЦЭМ!$A$39:$A$782,$A201,СВЦЭМ!$B$39:$B$782,V$190)+'СЕТ СН'!$F$12</f>
        <v>139.09434103000001</v>
      </c>
      <c r="W201" s="36">
        <f>SUMIFS(СВЦЭМ!$F$39:$F$782,СВЦЭМ!$A$39:$A$782,$A201,СВЦЭМ!$B$39:$B$782,W$190)+'СЕТ СН'!$F$12</f>
        <v>139.38499505999999</v>
      </c>
      <c r="X201" s="36">
        <f>SUMIFS(СВЦЭМ!$F$39:$F$782,СВЦЭМ!$A$39:$A$782,$A201,СВЦЭМ!$B$39:$B$782,X$190)+'СЕТ СН'!$F$12</f>
        <v>141.49030536999999</v>
      </c>
      <c r="Y201" s="36">
        <f>SUMIFS(СВЦЭМ!$F$39:$F$782,СВЦЭМ!$A$39:$A$782,$A201,СВЦЭМ!$B$39:$B$782,Y$190)+'СЕТ СН'!$F$12</f>
        <v>144.06575359000001</v>
      </c>
    </row>
    <row r="202" spans="1:25" ht="15.75" x14ac:dyDescent="0.2">
      <c r="A202" s="35">
        <f t="shared" si="5"/>
        <v>45303</v>
      </c>
      <c r="B202" s="36">
        <f>SUMIFS(СВЦЭМ!$F$39:$F$782,СВЦЭМ!$A$39:$A$782,$A202,СВЦЭМ!$B$39:$B$782,B$190)+'СЕТ СН'!$F$12</f>
        <v>146.59356556</v>
      </c>
      <c r="C202" s="36">
        <f>SUMIFS(СВЦЭМ!$F$39:$F$782,СВЦЭМ!$A$39:$A$782,$A202,СВЦЭМ!$B$39:$B$782,C$190)+'СЕТ СН'!$F$12</f>
        <v>149.73028955000001</v>
      </c>
      <c r="D202" s="36">
        <f>SUMIFS(СВЦЭМ!$F$39:$F$782,СВЦЭМ!$A$39:$A$782,$A202,СВЦЭМ!$B$39:$B$782,D$190)+'СЕТ СН'!$F$12</f>
        <v>150.91820747</v>
      </c>
      <c r="E202" s="36">
        <f>SUMIFS(СВЦЭМ!$F$39:$F$782,СВЦЭМ!$A$39:$A$782,$A202,СВЦЭМ!$B$39:$B$782,E$190)+'СЕТ СН'!$F$12</f>
        <v>151.99647752999999</v>
      </c>
      <c r="F202" s="36">
        <f>SUMIFS(СВЦЭМ!$F$39:$F$782,СВЦЭМ!$A$39:$A$782,$A202,СВЦЭМ!$B$39:$B$782,F$190)+'СЕТ СН'!$F$12</f>
        <v>151.93146303</v>
      </c>
      <c r="G202" s="36">
        <f>SUMIFS(СВЦЭМ!$F$39:$F$782,СВЦЭМ!$A$39:$A$782,$A202,СВЦЭМ!$B$39:$B$782,G$190)+'СЕТ СН'!$F$12</f>
        <v>149.79233181000001</v>
      </c>
      <c r="H202" s="36">
        <f>SUMIFS(СВЦЭМ!$F$39:$F$782,СВЦЭМ!$A$39:$A$782,$A202,СВЦЭМ!$B$39:$B$782,H$190)+'СЕТ СН'!$F$12</f>
        <v>145.67214537000001</v>
      </c>
      <c r="I202" s="36">
        <f>SUMIFS(СВЦЭМ!$F$39:$F$782,СВЦЭМ!$A$39:$A$782,$A202,СВЦЭМ!$B$39:$B$782,I$190)+'СЕТ СН'!$F$12</f>
        <v>144.11489886999999</v>
      </c>
      <c r="J202" s="36">
        <f>SUMIFS(СВЦЭМ!$F$39:$F$782,СВЦЭМ!$A$39:$A$782,$A202,СВЦЭМ!$B$39:$B$782,J$190)+'СЕТ СН'!$F$12</f>
        <v>141.48388635000001</v>
      </c>
      <c r="K202" s="36">
        <f>SUMIFS(СВЦЭМ!$F$39:$F$782,СВЦЭМ!$A$39:$A$782,$A202,СВЦЭМ!$B$39:$B$782,K$190)+'СЕТ СН'!$F$12</f>
        <v>139.78936933</v>
      </c>
      <c r="L202" s="36">
        <f>SUMIFS(СВЦЭМ!$F$39:$F$782,СВЦЭМ!$A$39:$A$782,$A202,СВЦЭМ!$B$39:$B$782,L$190)+'СЕТ СН'!$F$12</f>
        <v>138.22034633000001</v>
      </c>
      <c r="M202" s="36">
        <f>SUMIFS(СВЦЭМ!$F$39:$F$782,СВЦЭМ!$A$39:$A$782,$A202,СВЦЭМ!$B$39:$B$782,M$190)+'СЕТ СН'!$F$12</f>
        <v>139.70525536</v>
      </c>
      <c r="N202" s="36">
        <f>SUMIFS(СВЦЭМ!$F$39:$F$782,СВЦЭМ!$A$39:$A$782,$A202,СВЦЭМ!$B$39:$B$782,N$190)+'СЕТ СН'!$F$12</f>
        <v>141.70069595999999</v>
      </c>
      <c r="O202" s="36">
        <f>SUMIFS(СВЦЭМ!$F$39:$F$782,СВЦЭМ!$A$39:$A$782,$A202,СВЦЭМ!$B$39:$B$782,O$190)+'СЕТ СН'!$F$12</f>
        <v>142.63802701</v>
      </c>
      <c r="P202" s="36">
        <f>SUMIFS(СВЦЭМ!$F$39:$F$782,СВЦЭМ!$A$39:$A$782,$A202,СВЦЭМ!$B$39:$B$782,P$190)+'СЕТ СН'!$F$12</f>
        <v>142.93198358000001</v>
      </c>
      <c r="Q202" s="36">
        <f>SUMIFS(СВЦЭМ!$F$39:$F$782,СВЦЭМ!$A$39:$A$782,$A202,СВЦЭМ!$B$39:$B$782,Q$190)+'СЕТ СН'!$F$12</f>
        <v>143.71319559</v>
      </c>
      <c r="R202" s="36">
        <f>SUMIFS(СВЦЭМ!$F$39:$F$782,СВЦЭМ!$A$39:$A$782,$A202,СВЦЭМ!$B$39:$B$782,R$190)+'СЕТ СН'!$F$12</f>
        <v>143.98994114999999</v>
      </c>
      <c r="S202" s="36">
        <f>SUMIFS(СВЦЭМ!$F$39:$F$782,СВЦЭМ!$A$39:$A$782,$A202,СВЦЭМ!$B$39:$B$782,S$190)+'СЕТ СН'!$F$12</f>
        <v>141.03173845000001</v>
      </c>
      <c r="T202" s="36">
        <f>SUMIFS(СВЦЭМ!$F$39:$F$782,СВЦЭМ!$A$39:$A$782,$A202,СВЦЭМ!$B$39:$B$782,T$190)+'СЕТ СН'!$F$12</f>
        <v>137.41516265000001</v>
      </c>
      <c r="U202" s="36">
        <f>SUMIFS(СВЦЭМ!$F$39:$F$782,СВЦЭМ!$A$39:$A$782,$A202,СВЦЭМ!$B$39:$B$782,U$190)+'СЕТ СН'!$F$12</f>
        <v>138.39848866</v>
      </c>
      <c r="V202" s="36">
        <f>SUMIFS(СВЦЭМ!$F$39:$F$782,СВЦЭМ!$A$39:$A$782,$A202,СВЦЭМ!$B$39:$B$782,V$190)+'СЕТ СН'!$F$12</f>
        <v>139.95077383</v>
      </c>
      <c r="W202" s="36">
        <f>SUMIFS(СВЦЭМ!$F$39:$F$782,СВЦЭМ!$A$39:$A$782,$A202,СВЦЭМ!$B$39:$B$782,W$190)+'СЕТ СН'!$F$12</f>
        <v>141.08934561000001</v>
      </c>
      <c r="X202" s="36">
        <f>SUMIFS(СВЦЭМ!$F$39:$F$782,СВЦЭМ!$A$39:$A$782,$A202,СВЦЭМ!$B$39:$B$782,X$190)+'СЕТ СН'!$F$12</f>
        <v>143.23281582000001</v>
      </c>
      <c r="Y202" s="36">
        <f>SUMIFS(СВЦЭМ!$F$39:$F$782,СВЦЭМ!$A$39:$A$782,$A202,СВЦЭМ!$B$39:$B$782,Y$190)+'СЕТ СН'!$F$12</f>
        <v>143.80120398</v>
      </c>
    </row>
    <row r="203" spans="1:25" ht="15.75" x14ac:dyDescent="0.2">
      <c r="A203" s="35">
        <f t="shared" si="5"/>
        <v>45304</v>
      </c>
      <c r="B203" s="36">
        <f>SUMIFS(СВЦЭМ!$F$39:$F$782,СВЦЭМ!$A$39:$A$782,$A203,СВЦЭМ!$B$39:$B$782,B$190)+'СЕТ СН'!$F$12</f>
        <v>132.81455557000001</v>
      </c>
      <c r="C203" s="36">
        <f>SUMIFS(СВЦЭМ!$F$39:$F$782,СВЦЭМ!$A$39:$A$782,$A203,СВЦЭМ!$B$39:$B$782,C$190)+'СЕТ СН'!$F$12</f>
        <v>130.34343609000001</v>
      </c>
      <c r="D203" s="36">
        <f>SUMIFS(СВЦЭМ!$F$39:$F$782,СВЦЭМ!$A$39:$A$782,$A203,СВЦЭМ!$B$39:$B$782,D$190)+'СЕТ СН'!$F$12</f>
        <v>132.28531766</v>
      </c>
      <c r="E203" s="36">
        <f>SUMIFS(СВЦЭМ!$F$39:$F$782,СВЦЭМ!$A$39:$A$782,$A203,СВЦЭМ!$B$39:$B$782,E$190)+'СЕТ СН'!$F$12</f>
        <v>133.24028383999999</v>
      </c>
      <c r="F203" s="36">
        <f>SUMIFS(СВЦЭМ!$F$39:$F$782,СВЦЭМ!$A$39:$A$782,$A203,СВЦЭМ!$B$39:$B$782,F$190)+'СЕТ СН'!$F$12</f>
        <v>133.75971272000001</v>
      </c>
      <c r="G203" s="36">
        <f>SUMIFS(СВЦЭМ!$F$39:$F$782,СВЦЭМ!$A$39:$A$782,$A203,СВЦЭМ!$B$39:$B$782,G$190)+'СЕТ СН'!$F$12</f>
        <v>132.97167764</v>
      </c>
      <c r="H203" s="36">
        <f>SUMIFS(СВЦЭМ!$F$39:$F$782,СВЦЭМ!$A$39:$A$782,$A203,СВЦЭМ!$B$39:$B$782,H$190)+'СЕТ СН'!$F$12</f>
        <v>132.11034784</v>
      </c>
      <c r="I203" s="36">
        <f>SUMIFS(СВЦЭМ!$F$39:$F$782,СВЦЭМ!$A$39:$A$782,$A203,СВЦЭМ!$B$39:$B$782,I$190)+'СЕТ СН'!$F$12</f>
        <v>132.96502796999999</v>
      </c>
      <c r="J203" s="36">
        <f>SUMIFS(СВЦЭМ!$F$39:$F$782,СВЦЭМ!$A$39:$A$782,$A203,СВЦЭМ!$B$39:$B$782,J$190)+'СЕТ СН'!$F$12</f>
        <v>129.70867157999999</v>
      </c>
      <c r="K203" s="36">
        <f>SUMIFS(СВЦЭМ!$F$39:$F$782,СВЦЭМ!$A$39:$A$782,$A203,СВЦЭМ!$B$39:$B$782,K$190)+'СЕТ СН'!$F$12</f>
        <v>127.54792888999999</v>
      </c>
      <c r="L203" s="36">
        <f>SUMIFS(СВЦЭМ!$F$39:$F$782,СВЦЭМ!$A$39:$A$782,$A203,СВЦЭМ!$B$39:$B$782,L$190)+'СЕТ СН'!$F$12</f>
        <v>123.05090592000001</v>
      </c>
      <c r="M203" s="36">
        <f>SUMIFS(СВЦЭМ!$F$39:$F$782,СВЦЭМ!$A$39:$A$782,$A203,СВЦЭМ!$B$39:$B$782,M$190)+'СЕТ СН'!$F$12</f>
        <v>122.11214022999999</v>
      </c>
      <c r="N203" s="36">
        <f>SUMIFS(СВЦЭМ!$F$39:$F$782,СВЦЭМ!$A$39:$A$782,$A203,СВЦЭМ!$B$39:$B$782,N$190)+'СЕТ СН'!$F$12</f>
        <v>122.73874821</v>
      </c>
      <c r="O203" s="36">
        <f>SUMIFS(СВЦЭМ!$F$39:$F$782,СВЦЭМ!$A$39:$A$782,$A203,СВЦЭМ!$B$39:$B$782,O$190)+'СЕТ СН'!$F$12</f>
        <v>123.97834404</v>
      </c>
      <c r="P203" s="36">
        <f>SUMIFS(СВЦЭМ!$F$39:$F$782,СВЦЭМ!$A$39:$A$782,$A203,СВЦЭМ!$B$39:$B$782,P$190)+'СЕТ СН'!$F$12</f>
        <v>125.48798829</v>
      </c>
      <c r="Q203" s="36">
        <f>SUMIFS(СВЦЭМ!$F$39:$F$782,СВЦЭМ!$A$39:$A$782,$A203,СВЦЭМ!$B$39:$B$782,Q$190)+'СЕТ СН'!$F$12</f>
        <v>126.44153398</v>
      </c>
      <c r="R203" s="36">
        <f>SUMIFS(СВЦЭМ!$F$39:$F$782,СВЦЭМ!$A$39:$A$782,$A203,СВЦЭМ!$B$39:$B$782,R$190)+'СЕТ СН'!$F$12</f>
        <v>125.12523516</v>
      </c>
      <c r="S203" s="36">
        <f>SUMIFS(СВЦЭМ!$F$39:$F$782,СВЦЭМ!$A$39:$A$782,$A203,СВЦЭМ!$B$39:$B$782,S$190)+'СЕТ СН'!$F$12</f>
        <v>123.38271505</v>
      </c>
      <c r="T203" s="36">
        <f>SUMIFS(СВЦЭМ!$F$39:$F$782,СВЦЭМ!$A$39:$A$782,$A203,СВЦЭМ!$B$39:$B$782,T$190)+'СЕТ СН'!$F$12</f>
        <v>120.23870264999999</v>
      </c>
      <c r="U203" s="36">
        <f>SUMIFS(СВЦЭМ!$F$39:$F$782,СВЦЭМ!$A$39:$A$782,$A203,СВЦЭМ!$B$39:$B$782,U$190)+'СЕТ СН'!$F$12</f>
        <v>120.19719894000001</v>
      </c>
      <c r="V203" s="36">
        <f>SUMIFS(СВЦЭМ!$F$39:$F$782,СВЦЭМ!$A$39:$A$782,$A203,СВЦЭМ!$B$39:$B$782,V$190)+'СЕТ СН'!$F$12</f>
        <v>122.12352042000001</v>
      </c>
      <c r="W203" s="36">
        <f>SUMIFS(СВЦЭМ!$F$39:$F$782,СВЦЭМ!$A$39:$A$782,$A203,СВЦЭМ!$B$39:$B$782,W$190)+'СЕТ СН'!$F$12</f>
        <v>122.88155738</v>
      </c>
      <c r="X203" s="36">
        <f>SUMIFS(СВЦЭМ!$F$39:$F$782,СВЦЭМ!$A$39:$A$782,$A203,СВЦЭМ!$B$39:$B$782,X$190)+'СЕТ СН'!$F$12</f>
        <v>124.81291388</v>
      </c>
      <c r="Y203" s="36">
        <f>SUMIFS(СВЦЭМ!$F$39:$F$782,СВЦЭМ!$A$39:$A$782,$A203,СВЦЭМ!$B$39:$B$782,Y$190)+'СЕТ СН'!$F$12</f>
        <v>127.12702362</v>
      </c>
    </row>
    <row r="204" spans="1:25" ht="15.75" x14ac:dyDescent="0.2">
      <c r="A204" s="35">
        <f t="shared" si="5"/>
        <v>45305</v>
      </c>
      <c r="B204" s="36">
        <f>SUMIFS(СВЦЭМ!$F$39:$F$782,СВЦЭМ!$A$39:$A$782,$A204,СВЦЭМ!$B$39:$B$782,B$190)+'СЕТ СН'!$F$12</f>
        <v>138.50327956000001</v>
      </c>
      <c r="C204" s="36">
        <f>SUMIFS(СВЦЭМ!$F$39:$F$782,СВЦЭМ!$A$39:$A$782,$A204,СВЦЭМ!$B$39:$B$782,C$190)+'СЕТ СН'!$F$12</f>
        <v>140.14411611</v>
      </c>
      <c r="D204" s="36">
        <f>SUMIFS(СВЦЭМ!$F$39:$F$782,СВЦЭМ!$A$39:$A$782,$A204,СВЦЭМ!$B$39:$B$782,D$190)+'СЕТ СН'!$F$12</f>
        <v>141.34673283999999</v>
      </c>
      <c r="E204" s="36">
        <f>SUMIFS(СВЦЭМ!$F$39:$F$782,СВЦЭМ!$A$39:$A$782,$A204,СВЦЭМ!$B$39:$B$782,E$190)+'СЕТ СН'!$F$12</f>
        <v>142.62270337999999</v>
      </c>
      <c r="F204" s="36">
        <f>SUMIFS(СВЦЭМ!$F$39:$F$782,СВЦЭМ!$A$39:$A$782,$A204,СВЦЭМ!$B$39:$B$782,F$190)+'СЕТ СН'!$F$12</f>
        <v>143.15012841000001</v>
      </c>
      <c r="G204" s="36">
        <f>SUMIFS(СВЦЭМ!$F$39:$F$782,СВЦЭМ!$A$39:$A$782,$A204,СВЦЭМ!$B$39:$B$782,G$190)+'СЕТ СН'!$F$12</f>
        <v>142.21565784000001</v>
      </c>
      <c r="H204" s="36">
        <f>SUMIFS(СВЦЭМ!$F$39:$F$782,СВЦЭМ!$A$39:$A$782,$A204,СВЦЭМ!$B$39:$B$782,H$190)+'СЕТ СН'!$F$12</f>
        <v>140.47065445999999</v>
      </c>
      <c r="I204" s="36">
        <f>SUMIFS(СВЦЭМ!$F$39:$F$782,СВЦЭМ!$A$39:$A$782,$A204,СВЦЭМ!$B$39:$B$782,I$190)+'СЕТ СН'!$F$12</f>
        <v>139.61011852999999</v>
      </c>
      <c r="J204" s="36">
        <f>SUMIFS(СВЦЭМ!$F$39:$F$782,СВЦЭМ!$A$39:$A$782,$A204,СВЦЭМ!$B$39:$B$782,J$190)+'СЕТ СН'!$F$12</f>
        <v>138.03584928000001</v>
      </c>
      <c r="K204" s="36">
        <f>SUMIFS(СВЦЭМ!$F$39:$F$782,СВЦЭМ!$A$39:$A$782,$A204,СВЦЭМ!$B$39:$B$782,K$190)+'СЕТ СН'!$F$12</f>
        <v>134.61275008999999</v>
      </c>
      <c r="L204" s="36">
        <f>SUMIFS(СВЦЭМ!$F$39:$F$782,СВЦЭМ!$A$39:$A$782,$A204,СВЦЭМ!$B$39:$B$782,L$190)+'СЕТ СН'!$F$12</f>
        <v>131.72831880000001</v>
      </c>
      <c r="M204" s="36">
        <f>SUMIFS(СВЦЭМ!$F$39:$F$782,СВЦЭМ!$A$39:$A$782,$A204,СВЦЭМ!$B$39:$B$782,M$190)+'СЕТ СН'!$F$12</f>
        <v>130.86777604</v>
      </c>
      <c r="N204" s="36">
        <f>SUMIFS(СВЦЭМ!$F$39:$F$782,СВЦЭМ!$A$39:$A$782,$A204,СВЦЭМ!$B$39:$B$782,N$190)+'СЕТ СН'!$F$12</f>
        <v>130.70370645</v>
      </c>
      <c r="O204" s="36">
        <f>SUMIFS(СВЦЭМ!$F$39:$F$782,СВЦЭМ!$A$39:$A$782,$A204,СВЦЭМ!$B$39:$B$782,O$190)+'СЕТ СН'!$F$12</f>
        <v>132.35150087</v>
      </c>
      <c r="P204" s="36">
        <f>SUMIFS(СВЦЭМ!$F$39:$F$782,СВЦЭМ!$A$39:$A$782,$A204,СВЦЭМ!$B$39:$B$782,P$190)+'СЕТ СН'!$F$12</f>
        <v>133.74859226999999</v>
      </c>
      <c r="Q204" s="36">
        <f>SUMIFS(СВЦЭМ!$F$39:$F$782,СВЦЭМ!$A$39:$A$782,$A204,СВЦЭМ!$B$39:$B$782,Q$190)+'СЕТ СН'!$F$12</f>
        <v>133.3937219</v>
      </c>
      <c r="R204" s="36">
        <f>SUMIFS(СВЦЭМ!$F$39:$F$782,СВЦЭМ!$A$39:$A$782,$A204,СВЦЭМ!$B$39:$B$782,R$190)+'СЕТ СН'!$F$12</f>
        <v>132.79802758</v>
      </c>
      <c r="S204" s="36">
        <f>SUMIFS(СВЦЭМ!$F$39:$F$782,СВЦЭМ!$A$39:$A$782,$A204,СВЦЭМ!$B$39:$B$782,S$190)+'СЕТ СН'!$F$12</f>
        <v>130.00558975999999</v>
      </c>
      <c r="T204" s="36">
        <f>SUMIFS(СВЦЭМ!$F$39:$F$782,СВЦЭМ!$A$39:$A$782,$A204,СВЦЭМ!$B$39:$B$782,T$190)+'СЕТ СН'!$F$12</f>
        <v>126.81923619</v>
      </c>
      <c r="U204" s="36">
        <f>SUMIFS(СВЦЭМ!$F$39:$F$782,СВЦЭМ!$A$39:$A$782,$A204,СВЦЭМ!$B$39:$B$782,U$190)+'СЕТ СН'!$F$12</f>
        <v>128.08428520000001</v>
      </c>
      <c r="V204" s="36">
        <f>SUMIFS(СВЦЭМ!$F$39:$F$782,СВЦЭМ!$A$39:$A$782,$A204,СВЦЭМ!$B$39:$B$782,V$190)+'СЕТ СН'!$F$12</f>
        <v>129.36929599999999</v>
      </c>
      <c r="W204" s="36">
        <f>SUMIFS(СВЦЭМ!$F$39:$F$782,СВЦЭМ!$A$39:$A$782,$A204,СВЦЭМ!$B$39:$B$782,W$190)+'СЕТ СН'!$F$12</f>
        <v>131.49341428</v>
      </c>
      <c r="X204" s="36">
        <f>SUMIFS(СВЦЭМ!$F$39:$F$782,СВЦЭМ!$A$39:$A$782,$A204,СВЦЭМ!$B$39:$B$782,X$190)+'СЕТ СН'!$F$12</f>
        <v>134.17176791</v>
      </c>
      <c r="Y204" s="36">
        <f>SUMIFS(СВЦЭМ!$F$39:$F$782,СВЦЭМ!$A$39:$A$782,$A204,СВЦЭМ!$B$39:$B$782,Y$190)+'СЕТ СН'!$F$12</f>
        <v>135.94401121999999</v>
      </c>
    </row>
    <row r="205" spans="1:25" ht="15.75" x14ac:dyDescent="0.2">
      <c r="A205" s="35">
        <f t="shared" si="5"/>
        <v>45306</v>
      </c>
      <c r="B205" s="36">
        <f>SUMIFS(СВЦЭМ!$F$39:$F$782,СВЦЭМ!$A$39:$A$782,$A205,СВЦЭМ!$B$39:$B$782,B$190)+'СЕТ СН'!$F$12</f>
        <v>136.10931260999999</v>
      </c>
      <c r="C205" s="36">
        <f>SUMIFS(СВЦЭМ!$F$39:$F$782,СВЦЭМ!$A$39:$A$782,$A205,СВЦЭМ!$B$39:$B$782,C$190)+'СЕТ СН'!$F$12</f>
        <v>139.57301713000001</v>
      </c>
      <c r="D205" s="36">
        <f>SUMIFS(СВЦЭМ!$F$39:$F$782,СВЦЭМ!$A$39:$A$782,$A205,СВЦЭМ!$B$39:$B$782,D$190)+'СЕТ СН'!$F$12</f>
        <v>140.81598474</v>
      </c>
      <c r="E205" s="36">
        <f>SUMIFS(СВЦЭМ!$F$39:$F$782,СВЦЭМ!$A$39:$A$782,$A205,СВЦЭМ!$B$39:$B$782,E$190)+'СЕТ СН'!$F$12</f>
        <v>142.60536758999999</v>
      </c>
      <c r="F205" s="36">
        <f>SUMIFS(СВЦЭМ!$F$39:$F$782,СВЦЭМ!$A$39:$A$782,$A205,СВЦЭМ!$B$39:$B$782,F$190)+'СЕТ СН'!$F$12</f>
        <v>142.69366115</v>
      </c>
      <c r="G205" s="36">
        <f>SUMIFS(СВЦЭМ!$F$39:$F$782,СВЦЭМ!$A$39:$A$782,$A205,СВЦЭМ!$B$39:$B$782,G$190)+'СЕТ СН'!$F$12</f>
        <v>140.46718878999999</v>
      </c>
      <c r="H205" s="36">
        <f>SUMIFS(СВЦЭМ!$F$39:$F$782,СВЦЭМ!$A$39:$A$782,$A205,СВЦЭМ!$B$39:$B$782,H$190)+'СЕТ СН'!$F$12</f>
        <v>138.30093776999999</v>
      </c>
      <c r="I205" s="36">
        <f>SUMIFS(СВЦЭМ!$F$39:$F$782,СВЦЭМ!$A$39:$A$782,$A205,СВЦЭМ!$B$39:$B$782,I$190)+'СЕТ СН'!$F$12</f>
        <v>135.28763223999999</v>
      </c>
      <c r="J205" s="36">
        <f>SUMIFS(СВЦЭМ!$F$39:$F$782,СВЦЭМ!$A$39:$A$782,$A205,СВЦЭМ!$B$39:$B$782,J$190)+'СЕТ СН'!$F$12</f>
        <v>131.89594678</v>
      </c>
      <c r="K205" s="36">
        <f>SUMIFS(СВЦЭМ!$F$39:$F$782,СВЦЭМ!$A$39:$A$782,$A205,СВЦЭМ!$B$39:$B$782,K$190)+'СЕТ СН'!$F$12</f>
        <v>129.35130104000001</v>
      </c>
      <c r="L205" s="36">
        <f>SUMIFS(СВЦЭМ!$F$39:$F$782,СВЦЭМ!$A$39:$A$782,$A205,СВЦЭМ!$B$39:$B$782,L$190)+'СЕТ СН'!$F$12</f>
        <v>127.55949225000001</v>
      </c>
      <c r="M205" s="36">
        <f>SUMIFS(СВЦЭМ!$F$39:$F$782,СВЦЭМ!$A$39:$A$782,$A205,СВЦЭМ!$B$39:$B$782,M$190)+'СЕТ СН'!$F$12</f>
        <v>128.57514053</v>
      </c>
      <c r="N205" s="36">
        <f>SUMIFS(СВЦЭМ!$F$39:$F$782,СВЦЭМ!$A$39:$A$782,$A205,СВЦЭМ!$B$39:$B$782,N$190)+'СЕТ СН'!$F$12</f>
        <v>131.32270814</v>
      </c>
      <c r="O205" s="36">
        <f>SUMIFS(СВЦЭМ!$F$39:$F$782,СВЦЭМ!$A$39:$A$782,$A205,СВЦЭМ!$B$39:$B$782,O$190)+'СЕТ СН'!$F$12</f>
        <v>132.14656556</v>
      </c>
      <c r="P205" s="36">
        <f>SUMIFS(СВЦЭМ!$F$39:$F$782,СВЦЭМ!$A$39:$A$782,$A205,СВЦЭМ!$B$39:$B$782,P$190)+'СЕТ СН'!$F$12</f>
        <v>133.99116212000001</v>
      </c>
      <c r="Q205" s="36">
        <f>SUMIFS(СВЦЭМ!$F$39:$F$782,СВЦЭМ!$A$39:$A$782,$A205,СВЦЭМ!$B$39:$B$782,Q$190)+'СЕТ СН'!$F$12</f>
        <v>134.62448175</v>
      </c>
      <c r="R205" s="36">
        <f>SUMIFS(СВЦЭМ!$F$39:$F$782,СВЦЭМ!$A$39:$A$782,$A205,СВЦЭМ!$B$39:$B$782,R$190)+'СЕТ СН'!$F$12</f>
        <v>136.19988656000001</v>
      </c>
      <c r="S205" s="36">
        <f>SUMIFS(СВЦЭМ!$F$39:$F$782,СВЦЭМ!$A$39:$A$782,$A205,СВЦЭМ!$B$39:$B$782,S$190)+'СЕТ СН'!$F$12</f>
        <v>133.55097705</v>
      </c>
      <c r="T205" s="36">
        <f>SUMIFS(СВЦЭМ!$F$39:$F$782,СВЦЭМ!$A$39:$A$782,$A205,СВЦЭМ!$B$39:$B$782,T$190)+'СЕТ СН'!$F$12</f>
        <v>130.27285677</v>
      </c>
      <c r="U205" s="36">
        <f>SUMIFS(СВЦЭМ!$F$39:$F$782,СВЦЭМ!$A$39:$A$782,$A205,СВЦЭМ!$B$39:$B$782,U$190)+'СЕТ СН'!$F$12</f>
        <v>131.31645291999999</v>
      </c>
      <c r="V205" s="36">
        <f>SUMIFS(СВЦЭМ!$F$39:$F$782,СВЦЭМ!$A$39:$A$782,$A205,СВЦЭМ!$B$39:$B$782,V$190)+'СЕТ СН'!$F$12</f>
        <v>133.15029089000001</v>
      </c>
      <c r="W205" s="36">
        <f>SUMIFS(СВЦЭМ!$F$39:$F$782,СВЦЭМ!$A$39:$A$782,$A205,СВЦЭМ!$B$39:$B$782,W$190)+'СЕТ СН'!$F$12</f>
        <v>133.77520125999999</v>
      </c>
      <c r="X205" s="36">
        <f>SUMIFS(СВЦЭМ!$F$39:$F$782,СВЦЭМ!$A$39:$A$782,$A205,СВЦЭМ!$B$39:$B$782,X$190)+'СЕТ СН'!$F$12</f>
        <v>133.42600487000001</v>
      </c>
      <c r="Y205" s="36">
        <f>SUMIFS(СВЦЭМ!$F$39:$F$782,СВЦЭМ!$A$39:$A$782,$A205,СВЦЭМ!$B$39:$B$782,Y$190)+'СЕТ СН'!$F$12</f>
        <v>135.49802994999999</v>
      </c>
    </row>
    <row r="206" spans="1:25" ht="15.75" x14ac:dyDescent="0.2">
      <c r="A206" s="35">
        <f t="shared" si="5"/>
        <v>45307</v>
      </c>
      <c r="B206" s="36">
        <f>SUMIFS(СВЦЭМ!$F$39:$F$782,СВЦЭМ!$A$39:$A$782,$A206,СВЦЭМ!$B$39:$B$782,B$190)+'СЕТ СН'!$F$12</f>
        <v>141.66246701</v>
      </c>
      <c r="C206" s="36">
        <f>SUMIFS(СВЦЭМ!$F$39:$F$782,СВЦЭМ!$A$39:$A$782,$A206,СВЦЭМ!$B$39:$B$782,C$190)+'СЕТ СН'!$F$12</f>
        <v>144.77022459</v>
      </c>
      <c r="D206" s="36">
        <f>SUMIFS(СВЦЭМ!$F$39:$F$782,СВЦЭМ!$A$39:$A$782,$A206,СВЦЭМ!$B$39:$B$782,D$190)+'СЕТ СН'!$F$12</f>
        <v>146.49953031999999</v>
      </c>
      <c r="E206" s="36">
        <f>SUMIFS(СВЦЭМ!$F$39:$F$782,СВЦЭМ!$A$39:$A$782,$A206,СВЦЭМ!$B$39:$B$782,E$190)+'СЕТ СН'!$F$12</f>
        <v>147.36587048999999</v>
      </c>
      <c r="F206" s="36">
        <f>SUMIFS(СВЦЭМ!$F$39:$F$782,СВЦЭМ!$A$39:$A$782,$A206,СВЦЭМ!$B$39:$B$782,F$190)+'СЕТ СН'!$F$12</f>
        <v>147.37111884000001</v>
      </c>
      <c r="G206" s="36">
        <f>SUMIFS(СВЦЭМ!$F$39:$F$782,СВЦЭМ!$A$39:$A$782,$A206,СВЦЭМ!$B$39:$B$782,G$190)+'СЕТ СН'!$F$12</f>
        <v>146.07217695</v>
      </c>
      <c r="H206" s="36">
        <f>SUMIFS(СВЦЭМ!$F$39:$F$782,СВЦЭМ!$A$39:$A$782,$A206,СВЦЭМ!$B$39:$B$782,H$190)+'СЕТ СН'!$F$12</f>
        <v>140.65432786</v>
      </c>
      <c r="I206" s="36">
        <f>SUMIFS(СВЦЭМ!$F$39:$F$782,СВЦЭМ!$A$39:$A$782,$A206,СВЦЭМ!$B$39:$B$782,I$190)+'СЕТ СН'!$F$12</f>
        <v>137.18856651999999</v>
      </c>
      <c r="J206" s="36">
        <f>SUMIFS(СВЦЭМ!$F$39:$F$782,СВЦЭМ!$A$39:$A$782,$A206,СВЦЭМ!$B$39:$B$782,J$190)+'СЕТ СН'!$F$12</f>
        <v>133.74137601999999</v>
      </c>
      <c r="K206" s="36">
        <f>SUMIFS(СВЦЭМ!$F$39:$F$782,СВЦЭМ!$A$39:$A$782,$A206,СВЦЭМ!$B$39:$B$782,K$190)+'СЕТ СН'!$F$12</f>
        <v>131.2972068</v>
      </c>
      <c r="L206" s="36">
        <f>SUMIFS(СВЦЭМ!$F$39:$F$782,СВЦЭМ!$A$39:$A$782,$A206,СВЦЭМ!$B$39:$B$782,L$190)+'СЕТ СН'!$F$12</f>
        <v>130.96244106</v>
      </c>
      <c r="M206" s="36">
        <f>SUMIFS(СВЦЭМ!$F$39:$F$782,СВЦЭМ!$A$39:$A$782,$A206,СВЦЭМ!$B$39:$B$782,M$190)+'СЕТ СН'!$F$12</f>
        <v>133.20959120000001</v>
      </c>
      <c r="N206" s="36">
        <f>SUMIFS(СВЦЭМ!$F$39:$F$782,СВЦЭМ!$A$39:$A$782,$A206,СВЦЭМ!$B$39:$B$782,N$190)+'СЕТ СН'!$F$12</f>
        <v>134.73889124999999</v>
      </c>
      <c r="O206" s="36">
        <f>SUMIFS(СВЦЭМ!$F$39:$F$782,СВЦЭМ!$A$39:$A$782,$A206,СВЦЭМ!$B$39:$B$782,O$190)+'СЕТ СН'!$F$12</f>
        <v>135.07994275999999</v>
      </c>
      <c r="P206" s="36">
        <f>SUMIFS(СВЦЭМ!$F$39:$F$782,СВЦЭМ!$A$39:$A$782,$A206,СВЦЭМ!$B$39:$B$782,P$190)+'СЕТ СН'!$F$12</f>
        <v>136.54566858000001</v>
      </c>
      <c r="Q206" s="36">
        <f>SUMIFS(СВЦЭМ!$F$39:$F$782,СВЦЭМ!$A$39:$A$782,$A206,СВЦЭМ!$B$39:$B$782,Q$190)+'СЕТ СН'!$F$12</f>
        <v>136.92698018999999</v>
      </c>
      <c r="R206" s="36">
        <f>SUMIFS(СВЦЭМ!$F$39:$F$782,СВЦЭМ!$A$39:$A$782,$A206,СВЦЭМ!$B$39:$B$782,R$190)+'СЕТ СН'!$F$12</f>
        <v>136.91637729000001</v>
      </c>
      <c r="S206" s="36">
        <f>SUMIFS(СВЦЭМ!$F$39:$F$782,СВЦЭМ!$A$39:$A$782,$A206,СВЦЭМ!$B$39:$B$782,S$190)+'СЕТ СН'!$F$12</f>
        <v>134.49259379</v>
      </c>
      <c r="T206" s="36">
        <f>SUMIFS(СВЦЭМ!$F$39:$F$782,СВЦЭМ!$A$39:$A$782,$A206,СВЦЭМ!$B$39:$B$782,T$190)+'СЕТ СН'!$F$12</f>
        <v>130.73465060999999</v>
      </c>
      <c r="U206" s="36">
        <f>SUMIFS(СВЦЭМ!$F$39:$F$782,СВЦЭМ!$A$39:$A$782,$A206,СВЦЭМ!$B$39:$B$782,U$190)+'СЕТ СН'!$F$12</f>
        <v>131.72536342000001</v>
      </c>
      <c r="V206" s="36">
        <f>SUMIFS(СВЦЭМ!$F$39:$F$782,СВЦЭМ!$A$39:$A$782,$A206,СВЦЭМ!$B$39:$B$782,V$190)+'СЕТ СН'!$F$12</f>
        <v>133.65187521999999</v>
      </c>
      <c r="W206" s="36">
        <f>SUMIFS(СВЦЭМ!$F$39:$F$782,СВЦЭМ!$A$39:$A$782,$A206,СВЦЭМ!$B$39:$B$782,W$190)+'СЕТ СН'!$F$12</f>
        <v>134.27973806</v>
      </c>
      <c r="X206" s="36">
        <f>SUMIFS(СВЦЭМ!$F$39:$F$782,СВЦЭМ!$A$39:$A$782,$A206,СВЦЭМ!$B$39:$B$782,X$190)+'СЕТ СН'!$F$12</f>
        <v>135.65125233000001</v>
      </c>
      <c r="Y206" s="36">
        <f>SUMIFS(СВЦЭМ!$F$39:$F$782,СВЦЭМ!$A$39:$A$782,$A206,СВЦЭМ!$B$39:$B$782,Y$190)+'СЕТ СН'!$F$12</f>
        <v>137.64869107999999</v>
      </c>
    </row>
    <row r="207" spans="1:25" ht="15.75" x14ac:dyDescent="0.2">
      <c r="A207" s="35">
        <f t="shared" si="5"/>
        <v>45308</v>
      </c>
      <c r="B207" s="36">
        <f>SUMIFS(СВЦЭМ!$F$39:$F$782,СВЦЭМ!$A$39:$A$782,$A207,СВЦЭМ!$B$39:$B$782,B$190)+'СЕТ СН'!$F$12</f>
        <v>134.00798211</v>
      </c>
      <c r="C207" s="36">
        <f>SUMIFS(СВЦЭМ!$F$39:$F$782,СВЦЭМ!$A$39:$A$782,$A207,СВЦЭМ!$B$39:$B$782,C$190)+'СЕТ СН'!$F$12</f>
        <v>137.61081540999999</v>
      </c>
      <c r="D207" s="36">
        <f>SUMIFS(СВЦЭМ!$F$39:$F$782,СВЦЭМ!$A$39:$A$782,$A207,СВЦЭМ!$B$39:$B$782,D$190)+'СЕТ СН'!$F$12</f>
        <v>139.80013434</v>
      </c>
      <c r="E207" s="36">
        <f>SUMIFS(СВЦЭМ!$F$39:$F$782,СВЦЭМ!$A$39:$A$782,$A207,СВЦЭМ!$B$39:$B$782,E$190)+'СЕТ СН'!$F$12</f>
        <v>140.85657196</v>
      </c>
      <c r="F207" s="36">
        <f>SUMIFS(СВЦЭМ!$F$39:$F$782,СВЦЭМ!$A$39:$A$782,$A207,СВЦЭМ!$B$39:$B$782,F$190)+'СЕТ СН'!$F$12</f>
        <v>139.93347917</v>
      </c>
      <c r="G207" s="36">
        <f>SUMIFS(СВЦЭМ!$F$39:$F$782,СВЦЭМ!$A$39:$A$782,$A207,СВЦЭМ!$B$39:$B$782,G$190)+'СЕТ СН'!$F$12</f>
        <v>137.82462290999999</v>
      </c>
      <c r="H207" s="36">
        <f>SUMIFS(СВЦЭМ!$F$39:$F$782,СВЦЭМ!$A$39:$A$782,$A207,СВЦЭМ!$B$39:$B$782,H$190)+'СЕТ СН'!$F$12</f>
        <v>133.66842427</v>
      </c>
      <c r="I207" s="36">
        <f>SUMIFS(СВЦЭМ!$F$39:$F$782,СВЦЭМ!$A$39:$A$782,$A207,СВЦЭМ!$B$39:$B$782,I$190)+'СЕТ СН'!$F$12</f>
        <v>130.48990828999999</v>
      </c>
      <c r="J207" s="36">
        <f>SUMIFS(СВЦЭМ!$F$39:$F$782,СВЦЭМ!$A$39:$A$782,$A207,СВЦЭМ!$B$39:$B$782,J$190)+'СЕТ СН'!$F$12</f>
        <v>127.81228063</v>
      </c>
      <c r="K207" s="36">
        <f>SUMIFS(СВЦЭМ!$F$39:$F$782,СВЦЭМ!$A$39:$A$782,$A207,СВЦЭМ!$B$39:$B$782,K$190)+'СЕТ СН'!$F$12</f>
        <v>126.25347458</v>
      </c>
      <c r="L207" s="36">
        <f>SUMIFS(СВЦЭМ!$F$39:$F$782,СВЦЭМ!$A$39:$A$782,$A207,СВЦЭМ!$B$39:$B$782,L$190)+'СЕТ СН'!$F$12</f>
        <v>125.0602205</v>
      </c>
      <c r="M207" s="36">
        <f>SUMIFS(СВЦЭМ!$F$39:$F$782,СВЦЭМ!$A$39:$A$782,$A207,СВЦЭМ!$B$39:$B$782,M$190)+'СЕТ СН'!$F$12</f>
        <v>126.60610536999999</v>
      </c>
      <c r="N207" s="36">
        <f>SUMIFS(СВЦЭМ!$F$39:$F$782,СВЦЭМ!$A$39:$A$782,$A207,СВЦЭМ!$B$39:$B$782,N$190)+'СЕТ СН'!$F$12</f>
        <v>128.32503102000001</v>
      </c>
      <c r="O207" s="36">
        <f>SUMIFS(СВЦЭМ!$F$39:$F$782,СВЦЭМ!$A$39:$A$782,$A207,СВЦЭМ!$B$39:$B$782,O$190)+'СЕТ СН'!$F$12</f>
        <v>128.02901815000001</v>
      </c>
      <c r="P207" s="36">
        <f>SUMIFS(СВЦЭМ!$F$39:$F$782,СВЦЭМ!$A$39:$A$782,$A207,СВЦЭМ!$B$39:$B$782,P$190)+'СЕТ СН'!$F$12</f>
        <v>129.12479759999999</v>
      </c>
      <c r="Q207" s="36">
        <f>SUMIFS(СВЦЭМ!$F$39:$F$782,СВЦЭМ!$A$39:$A$782,$A207,СВЦЭМ!$B$39:$B$782,Q$190)+'СЕТ СН'!$F$12</f>
        <v>129.70182890999999</v>
      </c>
      <c r="R207" s="36">
        <f>SUMIFS(СВЦЭМ!$F$39:$F$782,СВЦЭМ!$A$39:$A$782,$A207,СВЦЭМ!$B$39:$B$782,R$190)+'СЕТ СН'!$F$12</f>
        <v>129.68592530000001</v>
      </c>
      <c r="S207" s="36">
        <f>SUMIFS(СВЦЭМ!$F$39:$F$782,СВЦЭМ!$A$39:$A$782,$A207,СВЦЭМ!$B$39:$B$782,S$190)+'СЕТ СН'!$F$12</f>
        <v>127.39858427999999</v>
      </c>
      <c r="T207" s="36">
        <f>SUMIFS(СВЦЭМ!$F$39:$F$782,СВЦЭМ!$A$39:$A$782,$A207,СВЦЭМ!$B$39:$B$782,T$190)+'СЕТ СН'!$F$12</f>
        <v>123.93578094</v>
      </c>
      <c r="U207" s="36">
        <f>SUMIFS(СВЦЭМ!$F$39:$F$782,СВЦЭМ!$A$39:$A$782,$A207,СВЦЭМ!$B$39:$B$782,U$190)+'СЕТ СН'!$F$12</f>
        <v>124.40188148</v>
      </c>
      <c r="V207" s="36">
        <f>SUMIFS(СВЦЭМ!$F$39:$F$782,СВЦЭМ!$A$39:$A$782,$A207,СВЦЭМ!$B$39:$B$782,V$190)+'СЕТ СН'!$F$12</f>
        <v>126.05738506</v>
      </c>
      <c r="W207" s="36">
        <f>SUMIFS(СВЦЭМ!$F$39:$F$782,СВЦЭМ!$A$39:$A$782,$A207,СВЦЭМ!$B$39:$B$782,W$190)+'СЕТ СН'!$F$12</f>
        <v>126.88124128</v>
      </c>
      <c r="X207" s="36">
        <f>SUMIFS(СВЦЭМ!$F$39:$F$782,СВЦЭМ!$A$39:$A$782,$A207,СВЦЭМ!$B$39:$B$782,X$190)+'СЕТ СН'!$F$12</f>
        <v>129.18986298999999</v>
      </c>
      <c r="Y207" s="36">
        <f>SUMIFS(СВЦЭМ!$F$39:$F$782,СВЦЭМ!$A$39:$A$782,$A207,СВЦЭМ!$B$39:$B$782,Y$190)+'СЕТ СН'!$F$12</f>
        <v>131.35296549</v>
      </c>
    </row>
    <row r="208" spans="1:25" ht="15.75" x14ac:dyDescent="0.2">
      <c r="A208" s="35">
        <f t="shared" si="5"/>
        <v>45309</v>
      </c>
      <c r="B208" s="36">
        <f>SUMIFS(СВЦЭМ!$F$39:$F$782,СВЦЭМ!$A$39:$A$782,$A208,СВЦЭМ!$B$39:$B$782,B$190)+'СЕТ СН'!$F$12</f>
        <v>135.97582617</v>
      </c>
      <c r="C208" s="36">
        <f>SUMIFS(СВЦЭМ!$F$39:$F$782,СВЦЭМ!$A$39:$A$782,$A208,СВЦЭМ!$B$39:$B$782,C$190)+'СЕТ СН'!$F$12</f>
        <v>135.41773588000001</v>
      </c>
      <c r="D208" s="36">
        <f>SUMIFS(СВЦЭМ!$F$39:$F$782,СВЦЭМ!$A$39:$A$782,$A208,СВЦЭМ!$B$39:$B$782,D$190)+'СЕТ СН'!$F$12</f>
        <v>138.57652419999999</v>
      </c>
      <c r="E208" s="36">
        <f>SUMIFS(СВЦЭМ!$F$39:$F$782,СВЦЭМ!$A$39:$A$782,$A208,СВЦЭМ!$B$39:$B$782,E$190)+'СЕТ СН'!$F$12</f>
        <v>141.09072821999999</v>
      </c>
      <c r="F208" s="36">
        <f>SUMIFS(СВЦЭМ!$F$39:$F$782,СВЦЭМ!$A$39:$A$782,$A208,СВЦЭМ!$B$39:$B$782,F$190)+'СЕТ СН'!$F$12</f>
        <v>141.43961067999999</v>
      </c>
      <c r="G208" s="36">
        <f>SUMIFS(СВЦЭМ!$F$39:$F$782,СВЦЭМ!$A$39:$A$782,$A208,СВЦЭМ!$B$39:$B$782,G$190)+'СЕТ СН'!$F$12</f>
        <v>140.24655781999999</v>
      </c>
      <c r="H208" s="36">
        <f>SUMIFS(СВЦЭМ!$F$39:$F$782,СВЦЭМ!$A$39:$A$782,$A208,СВЦЭМ!$B$39:$B$782,H$190)+'СЕТ СН'!$F$12</f>
        <v>138.05613228999999</v>
      </c>
      <c r="I208" s="36">
        <f>SUMIFS(СВЦЭМ!$F$39:$F$782,СВЦЭМ!$A$39:$A$782,$A208,СВЦЭМ!$B$39:$B$782,I$190)+'СЕТ СН'!$F$12</f>
        <v>138.80798403</v>
      </c>
      <c r="J208" s="36">
        <f>SUMIFS(СВЦЭМ!$F$39:$F$782,СВЦЭМ!$A$39:$A$782,$A208,СВЦЭМ!$B$39:$B$782,J$190)+'СЕТ СН'!$F$12</f>
        <v>137.34968746999999</v>
      </c>
      <c r="K208" s="36">
        <f>SUMIFS(СВЦЭМ!$F$39:$F$782,СВЦЭМ!$A$39:$A$782,$A208,СВЦЭМ!$B$39:$B$782,K$190)+'СЕТ СН'!$F$12</f>
        <v>134.79778085999999</v>
      </c>
      <c r="L208" s="36">
        <f>SUMIFS(СВЦЭМ!$F$39:$F$782,СВЦЭМ!$A$39:$A$782,$A208,СВЦЭМ!$B$39:$B$782,L$190)+'СЕТ СН'!$F$12</f>
        <v>135.25675405000001</v>
      </c>
      <c r="M208" s="36">
        <f>SUMIFS(СВЦЭМ!$F$39:$F$782,СВЦЭМ!$A$39:$A$782,$A208,СВЦЭМ!$B$39:$B$782,M$190)+'СЕТ СН'!$F$12</f>
        <v>136.37098005999999</v>
      </c>
      <c r="N208" s="36">
        <f>SUMIFS(СВЦЭМ!$F$39:$F$782,СВЦЭМ!$A$39:$A$782,$A208,СВЦЭМ!$B$39:$B$782,N$190)+'СЕТ СН'!$F$12</f>
        <v>138.16111243</v>
      </c>
      <c r="O208" s="36">
        <f>SUMIFS(СВЦЭМ!$F$39:$F$782,СВЦЭМ!$A$39:$A$782,$A208,СВЦЭМ!$B$39:$B$782,O$190)+'СЕТ СН'!$F$12</f>
        <v>139.01422882</v>
      </c>
      <c r="P208" s="36">
        <f>SUMIFS(СВЦЭМ!$F$39:$F$782,СВЦЭМ!$A$39:$A$782,$A208,СВЦЭМ!$B$39:$B$782,P$190)+'СЕТ СН'!$F$12</f>
        <v>140.11877236000001</v>
      </c>
      <c r="Q208" s="36">
        <f>SUMIFS(СВЦЭМ!$F$39:$F$782,СВЦЭМ!$A$39:$A$782,$A208,СВЦЭМ!$B$39:$B$782,Q$190)+'СЕТ СН'!$F$12</f>
        <v>140.61168583</v>
      </c>
      <c r="R208" s="36">
        <f>SUMIFS(СВЦЭМ!$F$39:$F$782,СВЦЭМ!$A$39:$A$782,$A208,СВЦЭМ!$B$39:$B$782,R$190)+'СЕТ СН'!$F$12</f>
        <v>140.63947254999999</v>
      </c>
      <c r="S208" s="36">
        <f>SUMIFS(СВЦЭМ!$F$39:$F$782,СВЦЭМ!$A$39:$A$782,$A208,СВЦЭМ!$B$39:$B$782,S$190)+'СЕТ СН'!$F$12</f>
        <v>137.63297587</v>
      </c>
      <c r="T208" s="36">
        <f>SUMIFS(СВЦЭМ!$F$39:$F$782,СВЦЭМ!$A$39:$A$782,$A208,СВЦЭМ!$B$39:$B$782,T$190)+'СЕТ СН'!$F$12</f>
        <v>133.47922659</v>
      </c>
      <c r="U208" s="36">
        <f>SUMIFS(СВЦЭМ!$F$39:$F$782,СВЦЭМ!$A$39:$A$782,$A208,СВЦЭМ!$B$39:$B$782,U$190)+'СЕТ СН'!$F$12</f>
        <v>134.37264733999999</v>
      </c>
      <c r="V208" s="36">
        <f>SUMIFS(СВЦЭМ!$F$39:$F$782,СВЦЭМ!$A$39:$A$782,$A208,СВЦЭМ!$B$39:$B$782,V$190)+'СЕТ СН'!$F$12</f>
        <v>135.69657468</v>
      </c>
      <c r="W208" s="36">
        <f>SUMIFS(СВЦЭМ!$F$39:$F$782,СВЦЭМ!$A$39:$A$782,$A208,СВЦЭМ!$B$39:$B$782,W$190)+'СЕТ СН'!$F$12</f>
        <v>136.09373746</v>
      </c>
      <c r="X208" s="36">
        <f>SUMIFS(СВЦЭМ!$F$39:$F$782,СВЦЭМ!$A$39:$A$782,$A208,СВЦЭМ!$B$39:$B$782,X$190)+'СЕТ СН'!$F$12</f>
        <v>138.17465691999999</v>
      </c>
      <c r="Y208" s="36">
        <f>SUMIFS(СВЦЭМ!$F$39:$F$782,СВЦЭМ!$A$39:$A$782,$A208,СВЦЭМ!$B$39:$B$782,Y$190)+'СЕТ СН'!$F$12</f>
        <v>140.60526970000001</v>
      </c>
    </row>
    <row r="209" spans="1:25" ht="15.75" x14ac:dyDescent="0.2">
      <c r="A209" s="35">
        <f t="shared" si="5"/>
        <v>45310</v>
      </c>
      <c r="B209" s="36">
        <f>SUMIFS(СВЦЭМ!$F$39:$F$782,СВЦЭМ!$A$39:$A$782,$A209,СВЦЭМ!$B$39:$B$782,B$190)+'СЕТ СН'!$F$12</f>
        <v>143.43433091</v>
      </c>
      <c r="C209" s="36">
        <f>SUMIFS(СВЦЭМ!$F$39:$F$782,СВЦЭМ!$A$39:$A$782,$A209,СВЦЭМ!$B$39:$B$782,C$190)+'СЕТ СН'!$F$12</f>
        <v>146.59788835000001</v>
      </c>
      <c r="D209" s="36">
        <f>SUMIFS(СВЦЭМ!$F$39:$F$782,СВЦЭМ!$A$39:$A$782,$A209,СВЦЭМ!$B$39:$B$782,D$190)+'СЕТ СН'!$F$12</f>
        <v>147.5301541</v>
      </c>
      <c r="E209" s="36">
        <f>SUMIFS(СВЦЭМ!$F$39:$F$782,СВЦЭМ!$A$39:$A$782,$A209,СВЦЭМ!$B$39:$B$782,E$190)+'СЕТ СН'!$F$12</f>
        <v>148.44130275000001</v>
      </c>
      <c r="F209" s="36">
        <f>SUMIFS(СВЦЭМ!$F$39:$F$782,СВЦЭМ!$A$39:$A$782,$A209,СВЦЭМ!$B$39:$B$782,F$190)+'СЕТ СН'!$F$12</f>
        <v>148.17254815999999</v>
      </c>
      <c r="G209" s="36">
        <f>SUMIFS(СВЦЭМ!$F$39:$F$782,СВЦЭМ!$A$39:$A$782,$A209,СВЦЭМ!$B$39:$B$782,G$190)+'СЕТ СН'!$F$12</f>
        <v>147.09043448</v>
      </c>
      <c r="H209" s="36">
        <f>SUMIFS(СВЦЭМ!$F$39:$F$782,СВЦЭМ!$A$39:$A$782,$A209,СВЦЭМ!$B$39:$B$782,H$190)+'СЕТ СН'!$F$12</f>
        <v>142.27181084</v>
      </c>
      <c r="I209" s="36">
        <f>SUMIFS(СВЦЭМ!$F$39:$F$782,СВЦЭМ!$A$39:$A$782,$A209,СВЦЭМ!$B$39:$B$782,I$190)+'СЕТ СН'!$F$12</f>
        <v>138.13623745000001</v>
      </c>
      <c r="J209" s="36">
        <f>SUMIFS(СВЦЭМ!$F$39:$F$782,СВЦЭМ!$A$39:$A$782,$A209,СВЦЭМ!$B$39:$B$782,J$190)+'СЕТ СН'!$F$12</f>
        <v>135.89987585</v>
      </c>
      <c r="K209" s="36">
        <f>SUMIFS(СВЦЭМ!$F$39:$F$782,СВЦЭМ!$A$39:$A$782,$A209,СВЦЭМ!$B$39:$B$782,K$190)+'СЕТ СН'!$F$12</f>
        <v>134.57707318999999</v>
      </c>
      <c r="L209" s="36">
        <f>SUMIFS(СВЦЭМ!$F$39:$F$782,СВЦЭМ!$A$39:$A$782,$A209,СВЦЭМ!$B$39:$B$782,L$190)+'СЕТ СН'!$F$12</f>
        <v>133.34674344999999</v>
      </c>
      <c r="M209" s="36">
        <f>SUMIFS(СВЦЭМ!$F$39:$F$782,СВЦЭМ!$A$39:$A$782,$A209,СВЦЭМ!$B$39:$B$782,M$190)+'СЕТ СН'!$F$12</f>
        <v>133.37605801000001</v>
      </c>
      <c r="N209" s="36">
        <f>SUMIFS(СВЦЭМ!$F$39:$F$782,СВЦЭМ!$A$39:$A$782,$A209,СВЦЭМ!$B$39:$B$782,N$190)+'СЕТ СН'!$F$12</f>
        <v>134.46826643</v>
      </c>
      <c r="O209" s="36">
        <f>SUMIFS(СВЦЭМ!$F$39:$F$782,СВЦЭМ!$A$39:$A$782,$A209,СВЦЭМ!$B$39:$B$782,O$190)+'СЕТ СН'!$F$12</f>
        <v>134.69030849000001</v>
      </c>
      <c r="P209" s="36">
        <f>SUMIFS(СВЦЭМ!$F$39:$F$782,СВЦЭМ!$A$39:$A$782,$A209,СВЦЭМ!$B$39:$B$782,P$190)+'СЕТ СН'!$F$12</f>
        <v>135.43324484999999</v>
      </c>
      <c r="Q209" s="36">
        <f>SUMIFS(СВЦЭМ!$F$39:$F$782,СВЦЭМ!$A$39:$A$782,$A209,СВЦЭМ!$B$39:$B$782,Q$190)+'СЕТ СН'!$F$12</f>
        <v>137.07229017</v>
      </c>
      <c r="R209" s="36">
        <f>SUMIFS(СВЦЭМ!$F$39:$F$782,СВЦЭМ!$A$39:$A$782,$A209,СВЦЭМ!$B$39:$B$782,R$190)+'СЕТ СН'!$F$12</f>
        <v>138.11297013000001</v>
      </c>
      <c r="S209" s="36">
        <f>SUMIFS(СВЦЭМ!$F$39:$F$782,СВЦЭМ!$A$39:$A$782,$A209,СВЦЭМ!$B$39:$B$782,S$190)+'СЕТ СН'!$F$12</f>
        <v>134.69265042000001</v>
      </c>
      <c r="T209" s="36">
        <f>SUMIFS(СВЦЭМ!$F$39:$F$782,СВЦЭМ!$A$39:$A$782,$A209,СВЦЭМ!$B$39:$B$782,T$190)+'СЕТ СН'!$F$12</f>
        <v>130.56709244000001</v>
      </c>
      <c r="U209" s="36">
        <f>SUMIFS(СВЦЭМ!$F$39:$F$782,СВЦЭМ!$A$39:$A$782,$A209,СВЦЭМ!$B$39:$B$782,U$190)+'СЕТ СН'!$F$12</f>
        <v>132.00349420000001</v>
      </c>
      <c r="V209" s="36">
        <f>SUMIFS(СВЦЭМ!$F$39:$F$782,СВЦЭМ!$A$39:$A$782,$A209,СВЦЭМ!$B$39:$B$782,V$190)+'СЕТ СН'!$F$12</f>
        <v>133.15112948000001</v>
      </c>
      <c r="W209" s="36">
        <f>SUMIFS(СВЦЭМ!$F$39:$F$782,СВЦЭМ!$A$39:$A$782,$A209,СВЦЭМ!$B$39:$B$782,W$190)+'СЕТ СН'!$F$12</f>
        <v>133.65903846</v>
      </c>
      <c r="X209" s="36">
        <f>SUMIFS(СВЦЭМ!$F$39:$F$782,СВЦЭМ!$A$39:$A$782,$A209,СВЦЭМ!$B$39:$B$782,X$190)+'СЕТ СН'!$F$12</f>
        <v>135.68753964999999</v>
      </c>
      <c r="Y209" s="36">
        <f>SUMIFS(СВЦЭМ!$F$39:$F$782,СВЦЭМ!$A$39:$A$782,$A209,СВЦЭМ!$B$39:$B$782,Y$190)+'СЕТ СН'!$F$12</f>
        <v>143.36440009</v>
      </c>
    </row>
    <row r="210" spans="1:25" ht="15.75" x14ac:dyDescent="0.2">
      <c r="A210" s="35">
        <f t="shared" si="5"/>
        <v>45311</v>
      </c>
      <c r="B210" s="36">
        <f>SUMIFS(СВЦЭМ!$F$39:$F$782,СВЦЭМ!$A$39:$A$782,$A210,СВЦЭМ!$B$39:$B$782,B$190)+'СЕТ СН'!$F$12</f>
        <v>143.17807336999999</v>
      </c>
      <c r="C210" s="36">
        <f>SUMIFS(СВЦЭМ!$F$39:$F$782,СВЦЭМ!$A$39:$A$782,$A210,СВЦЭМ!$B$39:$B$782,C$190)+'СЕТ СН'!$F$12</f>
        <v>143.76114751</v>
      </c>
      <c r="D210" s="36">
        <f>SUMIFS(СВЦЭМ!$F$39:$F$782,СВЦЭМ!$A$39:$A$782,$A210,СВЦЭМ!$B$39:$B$782,D$190)+'СЕТ СН'!$F$12</f>
        <v>146.04111560999999</v>
      </c>
      <c r="E210" s="36">
        <f>SUMIFS(СВЦЭМ!$F$39:$F$782,СВЦЭМ!$A$39:$A$782,$A210,СВЦЭМ!$B$39:$B$782,E$190)+'СЕТ СН'!$F$12</f>
        <v>146.75124643000001</v>
      </c>
      <c r="F210" s="36">
        <f>SUMIFS(СВЦЭМ!$F$39:$F$782,СВЦЭМ!$A$39:$A$782,$A210,СВЦЭМ!$B$39:$B$782,F$190)+'СЕТ СН'!$F$12</f>
        <v>146.63273722</v>
      </c>
      <c r="G210" s="36">
        <f>SUMIFS(СВЦЭМ!$F$39:$F$782,СВЦЭМ!$A$39:$A$782,$A210,СВЦЭМ!$B$39:$B$782,G$190)+'СЕТ СН'!$F$12</f>
        <v>145.66188097</v>
      </c>
      <c r="H210" s="36">
        <f>SUMIFS(СВЦЭМ!$F$39:$F$782,СВЦЭМ!$A$39:$A$782,$A210,СВЦЭМ!$B$39:$B$782,H$190)+'СЕТ СН'!$F$12</f>
        <v>143.15628253</v>
      </c>
      <c r="I210" s="36">
        <f>SUMIFS(СВЦЭМ!$F$39:$F$782,СВЦЭМ!$A$39:$A$782,$A210,СВЦЭМ!$B$39:$B$782,I$190)+'СЕТ СН'!$F$12</f>
        <v>141.40768288999999</v>
      </c>
      <c r="J210" s="36">
        <f>SUMIFS(СВЦЭМ!$F$39:$F$782,СВЦЭМ!$A$39:$A$782,$A210,СВЦЭМ!$B$39:$B$782,J$190)+'СЕТ СН'!$F$12</f>
        <v>136.81033245</v>
      </c>
      <c r="K210" s="36">
        <f>SUMIFS(СВЦЭМ!$F$39:$F$782,СВЦЭМ!$A$39:$A$782,$A210,СВЦЭМ!$B$39:$B$782,K$190)+'СЕТ СН'!$F$12</f>
        <v>133.40125789000001</v>
      </c>
      <c r="L210" s="36">
        <f>SUMIFS(СВЦЭМ!$F$39:$F$782,СВЦЭМ!$A$39:$A$782,$A210,СВЦЭМ!$B$39:$B$782,L$190)+'СЕТ СН'!$F$12</f>
        <v>131.12605647999999</v>
      </c>
      <c r="M210" s="36">
        <f>SUMIFS(СВЦЭМ!$F$39:$F$782,СВЦЭМ!$A$39:$A$782,$A210,СВЦЭМ!$B$39:$B$782,M$190)+'СЕТ СН'!$F$12</f>
        <v>131.44121709999999</v>
      </c>
      <c r="N210" s="36">
        <f>SUMIFS(СВЦЭМ!$F$39:$F$782,СВЦЭМ!$A$39:$A$782,$A210,СВЦЭМ!$B$39:$B$782,N$190)+'СЕТ СН'!$F$12</f>
        <v>132.87011064999999</v>
      </c>
      <c r="O210" s="36">
        <f>SUMIFS(СВЦЭМ!$F$39:$F$782,СВЦЭМ!$A$39:$A$782,$A210,СВЦЭМ!$B$39:$B$782,O$190)+'СЕТ СН'!$F$12</f>
        <v>133.97917031</v>
      </c>
      <c r="P210" s="36">
        <f>SUMIFS(СВЦЭМ!$F$39:$F$782,СВЦЭМ!$A$39:$A$782,$A210,СВЦЭМ!$B$39:$B$782,P$190)+'СЕТ СН'!$F$12</f>
        <v>135.16895513</v>
      </c>
      <c r="Q210" s="36">
        <f>SUMIFS(СВЦЭМ!$F$39:$F$782,СВЦЭМ!$A$39:$A$782,$A210,СВЦЭМ!$B$39:$B$782,Q$190)+'СЕТ СН'!$F$12</f>
        <v>136.21221621000001</v>
      </c>
      <c r="R210" s="36">
        <f>SUMIFS(СВЦЭМ!$F$39:$F$782,СВЦЭМ!$A$39:$A$782,$A210,СВЦЭМ!$B$39:$B$782,R$190)+'СЕТ СН'!$F$12</f>
        <v>137.31700561</v>
      </c>
      <c r="S210" s="36">
        <f>SUMIFS(СВЦЭМ!$F$39:$F$782,СВЦЭМ!$A$39:$A$782,$A210,СВЦЭМ!$B$39:$B$782,S$190)+'СЕТ СН'!$F$12</f>
        <v>134.56534507000001</v>
      </c>
      <c r="T210" s="36">
        <f>SUMIFS(СВЦЭМ!$F$39:$F$782,СВЦЭМ!$A$39:$A$782,$A210,СВЦЭМ!$B$39:$B$782,T$190)+'СЕТ СН'!$F$12</f>
        <v>130.83181334</v>
      </c>
      <c r="U210" s="36">
        <f>SUMIFS(СВЦЭМ!$F$39:$F$782,СВЦЭМ!$A$39:$A$782,$A210,СВЦЭМ!$B$39:$B$782,U$190)+'СЕТ СН'!$F$12</f>
        <v>132.46239639000001</v>
      </c>
      <c r="V210" s="36">
        <f>SUMIFS(СВЦЭМ!$F$39:$F$782,СВЦЭМ!$A$39:$A$782,$A210,СВЦЭМ!$B$39:$B$782,V$190)+'СЕТ СН'!$F$12</f>
        <v>132.96244687999999</v>
      </c>
      <c r="W210" s="36">
        <f>SUMIFS(СВЦЭМ!$F$39:$F$782,СВЦЭМ!$A$39:$A$782,$A210,СВЦЭМ!$B$39:$B$782,W$190)+'СЕТ СН'!$F$12</f>
        <v>133.85389094999999</v>
      </c>
      <c r="X210" s="36">
        <f>SUMIFS(СВЦЭМ!$F$39:$F$782,СВЦЭМ!$A$39:$A$782,$A210,СВЦЭМ!$B$39:$B$782,X$190)+'СЕТ СН'!$F$12</f>
        <v>135.97149521</v>
      </c>
      <c r="Y210" s="36">
        <f>SUMIFS(СВЦЭМ!$F$39:$F$782,СВЦЭМ!$A$39:$A$782,$A210,СВЦЭМ!$B$39:$B$782,Y$190)+'СЕТ СН'!$F$12</f>
        <v>137.69342903</v>
      </c>
    </row>
    <row r="211" spans="1:25" ht="15.75" x14ac:dyDescent="0.2">
      <c r="A211" s="35">
        <f t="shared" si="5"/>
        <v>45312</v>
      </c>
      <c r="B211" s="36">
        <f>SUMIFS(СВЦЭМ!$F$39:$F$782,СВЦЭМ!$A$39:$A$782,$A211,СВЦЭМ!$B$39:$B$782,B$190)+'СЕТ СН'!$F$12</f>
        <v>141.65876180999999</v>
      </c>
      <c r="C211" s="36">
        <f>SUMIFS(СВЦЭМ!$F$39:$F$782,СВЦЭМ!$A$39:$A$782,$A211,СВЦЭМ!$B$39:$B$782,C$190)+'СЕТ СН'!$F$12</f>
        <v>145.05998115</v>
      </c>
      <c r="D211" s="36">
        <f>SUMIFS(СВЦЭМ!$F$39:$F$782,СВЦЭМ!$A$39:$A$782,$A211,СВЦЭМ!$B$39:$B$782,D$190)+'СЕТ СН'!$F$12</f>
        <v>146.25010610000001</v>
      </c>
      <c r="E211" s="36">
        <f>SUMIFS(СВЦЭМ!$F$39:$F$782,СВЦЭМ!$A$39:$A$782,$A211,СВЦЭМ!$B$39:$B$782,E$190)+'СЕТ СН'!$F$12</f>
        <v>147.49664541000001</v>
      </c>
      <c r="F211" s="36">
        <f>SUMIFS(СВЦЭМ!$F$39:$F$782,СВЦЭМ!$A$39:$A$782,$A211,СВЦЭМ!$B$39:$B$782,F$190)+'СЕТ СН'!$F$12</f>
        <v>147.26921107999999</v>
      </c>
      <c r="G211" s="36">
        <f>SUMIFS(СВЦЭМ!$F$39:$F$782,СВЦЭМ!$A$39:$A$782,$A211,СВЦЭМ!$B$39:$B$782,G$190)+'СЕТ СН'!$F$12</f>
        <v>146.88427598999999</v>
      </c>
      <c r="H211" s="36">
        <f>SUMIFS(СВЦЭМ!$F$39:$F$782,СВЦЭМ!$A$39:$A$782,$A211,СВЦЭМ!$B$39:$B$782,H$190)+'СЕТ СН'!$F$12</f>
        <v>145.96648168999999</v>
      </c>
      <c r="I211" s="36">
        <f>SUMIFS(СВЦЭМ!$F$39:$F$782,СВЦЭМ!$A$39:$A$782,$A211,СВЦЭМ!$B$39:$B$782,I$190)+'СЕТ СН'!$F$12</f>
        <v>145.47674788</v>
      </c>
      <c r="J211" s="36">
        <f>SUMIFS(СВЦЭМ!$F$39:$F$782,СВЦЭМ!$A$39:$A$782,$A211,СВЦЭМ!$B$39:$B$782,J$190)+'СЕТ СН'!$F$12</f>
        <v>141.38386607999999</v>
      </c>
      <c r="K211" s="36">
        <f>SUMIFS(СВЦЭМ!$F$39:$F$782,СВЦЭМ!$A$39:$A$782,$A211,СВЦЭМ!$B$39:$B$782,K$190)+'СЕТ СН'!$F$12</f>
        <v>137.61533739999999</v>
      </c>
      <c r="L211" s="36">
        <f>SUMIFS(СВЦЭМ!$F$39:$F$782,СВЦЭМ!$A$39:$A$782,$A211,СВЦЭМ!$B$39:$B$782,L$190)+'СЕТ СН'!$F$12</f>
        <v>134.07617658999999</v>
      </c>
      <c r="M211" s="36">
        <f>SUMIFS(СВЦЭМ!$F$39:$F$782,СВЦЭМ!$A$39:$A$782,$A211,СВЦЭМ!$B$39:$B$782,M$190)+'СЕТ СН'!$F$12</f>
        <v>132.49352411999999</v>
      </c>
      <c r="N211" s="36">
        <f>SUMIFS(СВЦЭМ!$F$39:$F$782,СВЦЭМ!$A$39:$A$782,$A211,СВЦЭМ!$B$39:$B$782,N$190)+'СЕТ СН'!$F$12</f>
        <v>133.03166974000001</v>
      </c>
      <c r="O211" s="36">
        <f>SUMIFS(СВЦЭМ!$F$39:$F$782,СВЦЭМ!$A$39:$A$782,$A211,СВЦЭМ!$B$39:$B$782,O$190)+'СЕТ СН'!$F$12</f>
        <v>134.05106128</v>
      </c>
      <c r="P211" s="36">
        <f>SUMIFS(СВЦЭМ!$F$39:$F$782,СВЦЭМ!$A$39:$A$782,$A211,СВЦЭМ!$B$39:$B$782,P$190)+'СЕТ СН'!$F$12</f>
        <v>135.85463662000001</v>
      </c>
      <c r="Q211" s="36">
        <f>SUMIFS(СВЦЭМ!$F$39:$F$782,СВЦЭМ!$A$39:$A$782,$A211,СВЦЭМ!$B$39:$B$782,Q$190)+'СЕТ СН'!$F$12</f>
        <v>137.26846606999999</v>
      </c>
      <c r="R211" s="36">
        <f>SUMIFS(СВЦЭМ!$F$39:$F$782,СВЦЭМ!$A$39:$A$782,$A211,СВЦЭМ!$B$39:$B$782,R$190)+'СЕТ СН'!$F$12</f>
        <v>136.73199109999999</v>
      </c>
      <c r="S211" s="36">
        <f>SUMIFS(СВЦЭМ!$F$39:$F$782,СВЦЭМ!$A$39:$A$782,$A211,СВЦЭМ!$B$39:$B$782,S$190)+'СЕТ СН'!$F$12</f>
        <v>135.25626306999999</v>
      </c>
      <c r="T211" s="36">
        <f>SUMIFS(СВЦЭМ!$F$39:$F$782,СВЦЭМ!$A$39:$A$782,$A211,СВЦЭМ!$B$39:$B$782,T$190)+'СЕТ СН'!$F$12</f>
        <v>130.63145922999999</v>
      </c>
      <c r="U211" s="36">
        <f>SUMIFS(СВЦЭМ!$F$39:$F$782,СВЦЭМ!$A$39:$A$782,$A211,СВЦЭМ!$B$39:$B$782,U$190)+'СЕТ СН'!$F$12</f>
        <v>131.26634815</v>
      </c>
      <c r="V211" s="36">
        <f>SUMIFS(СВЦЭМ!$F$39:$F$782,СВЦЭМ!$A$39:$A$782,$A211,СВЦЭМ!$B$39:$B$782,V$190)+'СЕТ СН'!$F$12</f>
        <v>131.04944767000001</v>
      </c>
      <c r="W211" s="36">
        <f>SUMIFS(СВЦЭМ!$F$39:$F$782,СВЦЭМ!$A$39:$A$782,$A211,СВЦЭМ!$B$39:$B$782,W$190)+'СЕТ СН'!$F$12</f>
        <v>132.40083863000001</v>
      </c>
      <c r="X211" s="36">
        <f>SUMIFS(СВЦЭМ!$F$39:$F$782,СВЦЭМ!$A$39:$A$782,$A211,СВЦЭМ!$B$39:$B$782,X$190)+'СЕТ СН'!$F$12</f>
        <v>134.73689608000001</v>
      </c>
      <c r="Y211" s="36">
        <f>SUMIFS(СВЦЭМ!$F$39:$F$782,СВЦЭМ!$A$39:$A$782,$A211,СВЦЭМ!$B$39:$B$782,Y$190)+'СЕТ СН'!$F$12</f>
        <v>136.51821917999999</v>
      </c>
    </row>
    <row r="212" spans="1:25" ht="15.75" x14ac:dyDescent="0.2">
      <c r="A212" s="35">
        <f t="shared" si="5"/>
        <v>45313</v>
      </c>
      <c r="B212" s="36">
        <f>SUMIFS(СВЦЭМ!$F$39:$F$782,СВЦЭМ!$A$39:$A$782,$A212,СВЦЭМ!$B$39:$B$782,B$190)+'СЕТ СН'!$F$12</f>
        <v>139.87165704</v>
      </c>
      <c r="C212" s="36">
        <f>SUMIFS(СВЦЭМ!$F$39:$F$782,СВЦЭМ!$A$39:$A$782,$A212,СВЦЭМ!$B$39:$B$782,C$190)+'СЕТ СН'!$F$12</f>
        <v>147.52377878999999</v>
      </c>
      <c r="D212" s="36">
        <f>SUMIFS(СВЦЭМ!$F$39:$F$782,СВЦЭМ!$A$39:$A$782,$A212,СВЦЭМ!$B$39:$B$782,D$190)+'СЕТ СН'!$F$12</f>
        <v>152.36744264000001</v>
      </c>
      <c r="E212" s="36">
        <f>SUMIFS(СВЦЭМ!$F$39:$F$782,СВЦЭМ!$A$39:$A$782,$A212,СВЦЭМ!$B$39:$B$782,E$190)+'СЕТ СН'!$F$12</f>
        <v>152.96374286</v>
      </c>
      <c r="F212" s="36">
        <f>SUMIFS(СВЦЭМ!$F$39:$F$782,СВЦЭМ!$A$39:$A$782,$A212,СВЦЭМ!$B$39:$B$782,F$190)+'СЕТ СН'!$F$12</f>
        <v>153.06412908999999</v>
      </c>
      <c r="G212" s="36">
        <f>SUMIFS(СВЦЭМ!$F$39:$F$782,СВЦЭМ!$A$39:$A$782,$A212,СВЦЭМ!$B$39:$B$782,G$190)+'СЕТ СН'!$F$12</f>
        <v>152.2468045</v>
      </c>
      <c r="H212" s="36">
        <f>SUMIFS(СВЦЭМ!$F$39:$F$782,СВЦЭМ!$A$39:$A$782,$A212,СВЦЭМ!$B$39:$B$782,H$190)+'СЕТ СН'!$F$12</f>
        <v>149.29804952000001</v>
      </c>
      <c r="I212" s="36">
        <f>SUMIFS(СВЦЭМ!$F$39:$F$782,СВЦЭМ!$A$39:$A$782,$A212,СВЦЭМ!$B$39:$B$782,I$190)+'СЕТ СН'!$F$12</f>
        <v>147.94217974</v>
      </c>
      <c r="J212" s="36">
        <f>SUMIFS(СВЦЭМ!$F$39:$F$782,СВЦЭМ!$A$39:$A$782,$A212,СВЦЭМ!$B$39:$B$782,J$190)+'СЕТ СН'!$F$12</f>
        <v>145.76161145</v>
      </c>
      <c r="K212" s="36">
        <f>SUMIFS(СВЦЭМ!$F$39:$F$782,СВЦЭМ!$A$39:$A$782,$A212,СВЦЭМ!$B$39:$B$782,K$190)+'СЕТ СН'!$F$12</f>
        <v>142.8120294</v>
      </c>
      <c r="L212" s="36">
        <f>SUMIFS(СВЦЭМ!$F$39:$F$782,СВЦЭМ!$A$39:$A$782,$A212,СВЦЭМ!$B$39:$B$782,L$190)+'СЕТ СН'!$F$12</f>
        <v>141.98381608</v>
      </c>
      <c r="M212" s="36">
        <f>SUMIFS(СВЦЭМ!$F$39:$F$782,СВЦЭМ!$A$39:$A$782,$A212,СВЦЭМ!$B$39:$B$782,M$190)+'СЕТ СН'!$F$12</f>
        <v>144.64924171999999</v>
      </c>
      <c r="N212" s="36">
        <f>SUMIFS(СВЦЭМ!$F$39:$F$782,СВЦЭМ!$A$39:$A$782,$A212,СВЦЭМ!$B$39:$B$782,N$190)+'СЕТ СН'!$F$12</f>
        <v>144.62466458</v>
      </c>
      <c r="O212" s="36">
        <f>SUMIFS(СВЦЭМ!$F$39:$F$782,СВЦЭМ!$A$39:$A$782,$A212,СВЦЭМ!$B$39:$B$782,O$190)+'СЕТ СН'!$F$12</f>
        <v>145.37652062000001</v>
      </c>
      <c r="P212" s="36">
        <f>SUMIFS(СВЦЭМ!$F$39:$F$782,СВЦЭМ!$A$39:$A$782,$A212,СВЦЭМ!$B$39:$B$782,P$190)+'СЕТ СН'!$F$12</f>
        <v>149.24389266</v>
      </c>
      <c r="Q212" s="36">
        <f>SUMIFS(СВЦЭМ!$F$39:$F$782,СВЦЭМ!$A$39:$A$782,$A212,СВЦЭМ!$B$39:$B$782,Q$190)+'СЕТ СН'!$F$12</f>
        <v>150.60443558</v>
      </c>
      <c r="R212" s="36">
        <f>SUMIFS(СВЦЭМ!$F$39:$F$782,СВЦЭМ!$A$39:$A$782,$A212,СВЦЭМ!$B$39:$B$782,R$190)+'СЕТ СН'!$F$12</f>
        <v>150.70714469000001</v>
      </c>
      <c r="S212" s="36">
        <f>SUMIFS(СВЦЭМ!$F$39:$F$782,СВЦЭМ!$A$39:$A$782,$A212,СВЦЭМ!$B$39:$B$782,S$190)+'СЕТ СН'!$F$12</f>
        <v>147.86906553</v>
      </c>
      <c r="T212" s="36">
        <f>SUMIFS(СВЦЭМ!$F$39:$F$782,СВЦЭМ!$A$39:$A$782,$A212,СВЦЭМ!$B$39:$B$782,T$190)+'СЕТ СН'!$F$12</f>
        <v>144.20728410999999</v>
      </c>
      <c r="U212" s="36">
        <f>SUMIFS(СВЦЭМ!$F$39:$F$782,СВЦЭМ!$A$39:$A$782,$A212,СВЦЭМ!$B$39:$B$782,U$190)+'СЕТ СН'!$F$12</f>
        <v>144.20269468000001</v>
      </c>
      <c r="V212" s="36">
        <f>SUMIFS(СВЦЭМ!$F$39:$F$782,СВЦЭМ!$A$39:$A$782,$A212,СВЦЭМ!$B$39:$B$782,V$190)+'СЕТ СН'!$F$12</f>
        <v>147.15882105</v>
      </c>
      <c r="W212" s="36">
        <f>SUMIFS(СВЦЭМ!$F$39:$F$782,СВЦЭМ!$A$39:$A$782,$A212,СВЦЭМ!$B$39:$B$782,W$190)+'СЕТ СН'!$F$12</f>
        <v>148.42572698000001</v>
      </c>
      <c r="X212" s="36">
        <f>SUMIFS(СВЦЭМ!$F$39:$F$782,СВЦЭМ!$A$39:$A$782,$A212,СВЦЭМ!$B$39:$B$782,X$190)+'СЕТ СН'!$F$12</f>
        <v>151.24775113000001</v>
      </c>
      <c r="Y212" s="36">
        <f>SUMIFS(СВЦЭМ!$F$39:$F$782,СВЦЭМ!$A$39:$A$782,$A212,СВЦЭМ!$B$39:$B$782,Y$190)+'СЕТ СН'!$F$12</f>
        <v>154.23596363999999</v>
      </c>
    </row>
    <row r="213" spans="1:25" ht="15.75" x14ac:dyDescent="0.2">
      <c r="A213" s="35">
        <f t="shared" si="5"/>
        <v>45314</v>
      </c>
      <c r="B213" s="36">
        <f>SUMIFS(СВЦЭМ!$F$39:$F$782,СВЦЭМ!$A$39:$A$782,$A213,СВЦЭМ!$B$39:$B$782,B$190)+'СЕТ СН'!$F$12</f>
        <v>148.08202499000001</v>
      </c>
      <c r="C213" s="36">
        <f>SUMIFS(СВЦЭМ!$F$39:$F$782,СВЦЭМ!$A$39:$A$782,$A213,СВЦЭМ!$B$39:$B$782,C$190)+'СЕТ СН'!$F$12</f>
        <v>152.41612667999999</v>
      </c>
      <c r="D213" s="36">
        <f>SUMIFS(СВЦЭМ!$F$39:$F$782,СВЦЭМ!$A$39:$A$782,$A213,СВЦЭМ!$B$39:$B$782,D$190)+'СЕТ СН'!$F$12</f>
        <v>154.55124067</v>
      </c>
      <c r="E213" s="36">
        <f>SUMIFS(СВЦЭМ!$F$39:$F$782,СВЦЭМ!$A$39:$A$782,$A213,СВЦЭМ!$B$39:$B$782,E$190)+'СЕТ СН'!$F$12</f>
        <v>155.11461151</v>
      </c>
      <c r="F213" s="36">
        <f>SUMIFS(СВЦЭМ!$F$39:$F$782,СВЦЭМ!$A$39:$A$782,$A213,СВЦЭМ!$B$39:$B$782,F$190)+'СЕТ СН'!$F$12</f>
        <v>154.96046788999999</v>
      </c>
      <c r="G213" s="36">
        <f>SUMIFS(СВЦЭМ!$F$39:$F$782,СВЦЭМ!$A$39:$A$782,$A213,СВЦЭМ!$B$39:$B$782,G$190)+'СЕТ СН'!$F$12</f>
        <v>153.99096265</v>
      </c>
      <c r="H213" s="36">
        <f>SUMIFS(СВЦЭМ!$F$39:$F$782,СВЦЭМ!$A$39:$A$782,$A213,СВЦЭМ!$B$39:$B$782,H$190)+'СЕТ СН'!$F$12</f>
        <v>148.34873621</v>
      </c>
      <c r="I213" s="36">
        <f>SUMIFS(СВЦЭМ!$F$39:$F$782,СВЦЭМ!$A$39:$A$782,$A213,СВЦЭМ!$B$39:$B$782,I$190)+'СЕТ СН'!$F$12</f>
        <v>144.81032998000001</v>
      </c>
      <c r="J213" s="36">
        <f>SUMIFS(СВЦЭМ!$F$39:$F$782,СВЦЭМ!$A$39:$A$782,$A213,СВЦЭМ!$B$39:$B$782,J$190)+'СЕТ СН'!$F$12</f>
        <v>141.05010096999999</v>
      </c>
      <c r="K213" s="36">
        <f>SUMIFS(СВЦЭМ!$F$39:$F$782,СВЦЭМ!$A$39:$A$782,$A213,СВЦЭМ!$B$39:$B$782,K$190)+'СЕТ СН'!$F$12</f>
        <v>138.47819655999999</v>
      </c>
      <c r="L213" s="36">
        <f>SUMIFS(СВЦЭМ!$F$39:$F$782,СВЦЭМ!$A$39:$A$782,$A213,СВЦЭМ!$B$39:$B$782,L$190)+'СЕТ СН'!$F$12</f>
        <v>139.34303406000001</v>
      </c>
      <c r="M213" s="36">
        <f>SUMIFS(СВЦЭМ!$F$39:$F$782,СВЦЭМ!$A$39:$A$782,$A213,СВЦЭМ!$B$39:$B$782,M$190)+'СЕТ СН'!$F$12</f>
        <v>142.49751922999999</v>
      </c>
      <c r="N213" s="36">
        <f>SUMIFS(СВЦЭМ!$F$39:$F$782,СВЦЭМ!$A$39:$A$782,$A213,СВЦЭМ!$B$39:$B$782,N$190)+'СЕТ СН'!$F$12</f>
        <v>143.61961323</v>
      </c>
      <c r="O213" s="36">
        <f>SUMIFS(СВЦЭМ!$F$39:$F$782,СВЦЭМ!$A$39:$A$782,$A213,СВЦЭМ!$B$39:$B$782,O$190)+'СЕТ СН'!$F$12</f>
        <v>144.15541250000001</v>
      </c>
      <c r="P213" s="36">
        <f>SUMIFS(СВЦЭМ!$F$39:$F$782,СВЦЭМ!$A$39:$A$782,$A213,СВЦЭМ!$B$39:$B$782,P$190)+'СЕТ СН'!$F$12</f>
        <v>144.89616722</v>
      </c>
      <c r="Q213" s="36">
        <f>SUMIFS(СВЦЭМ!$F$39:$F$782,СВЦЭМ!$A$39:$A$782,$A213,СВЦЭМ!$B$39:$B$782,Q$190)+'СЕТ СН'!$F$12</f>
        <v>145.82468456000001</v>
      </c>
      <c r="R213" s="36">
        <f>SUMIFS(СВЦЭМ!$F$39:$F$782,СВЦЭМ!$A$39:$A$782,$A213,СВЦЭМ!$B$39:$B$782,R$190)+'СЕТ СН'!$F$12</f>
        <v>145.83684405</v>
      </c>
      <c r="S213" s="36">
        <f>SUMIFS(СВЦЭМ!$F$39:$F$782,СВЦЭМ!$A$39:$A$782,$A213,СВЦЭМ!$B$39:$B$782,S$190)+'СЕТ СН'!$F$12</f>
        <v>143.52415411999999</v>
      </c>
      <c r="T213" s="36">
        <f>SUMIFS(СВЦЭМ!$F$39:$F$782,СВЦЭМ!$A$39:$A$782,$A213,СВЦЭМ!$B$39:$B$782,T$190)+'СЕТ СН'!$F$12</f>
        <v>140.16294271000001</v>
      </c>
      <c r="U213" s="36">
        <f>SUMIFS(СВЦЭМ!$F$39:$F$782,СВЦЭМ!$A$39:$A$782,$A213,СВЦЭМ!$B$39:$B$782,U$190)+'СЕТ СН'!$F$12</f>
        <v>140.61337112999999</v>
      </c>
      <c r="V213" s="36">
        <f>SUMIFS(СВЦЭМ!$F$39:$F$782,СВЦЭМ!$A$39:$A$782,$A213,СВЦЭМ!$B$39:$B$782,V$190)+'СЕТ СН'!$F$12</f>
        <v>140.92683658000001</v>
      </c>
      <c r="W213" s="36">
        <f>SUMIFS(СВЦЭМ!$F$39:$F$782,СВЦЭМ!$A$39:$A$782,$A213,СВЦЭМ!$B$39:$B$782,W$190)+'СЕТ СН'!$F$12</f>
        <v>141.98075657000001</v>
      </c>
      <c r="X213" s="36">
        <f>SUMIFS(СВЦЭМ!$F$39:$F$782,СВЦЭМ!$A$39:$A$782,$A213,СВЦЭМ!$B$39:$B$782,X$190)+'СЕТ СН'!$F$12</f>
        <v>144.61093124000001</v>
      </c>
      <c r="Y213" s="36">
        <f>SUMIFS(СВЦЭМ!$F$39:$F$782,СВЦЭМ!$A$39:$A$782,$A213,СВЦЭМ!$B$39:$B$782,Y$190)+'СЕТ СН'!$F$12</f>
        <v>147.58013890999999</v>
      </c>
    </row>
    <row r="214" spans="1:25" ht="15.75" x14ac:dyDescent="0.2">
      <c r="A214" s="35">
        <f t="shared" si="5"/>
        <v>45315</v>
      </c>
      <c r="B214" s="36">
        <f>SUMIFS(СВЦЭМ!$F$39:$F$782,СВЦЭМ!$A$39:$A$782,$A214,СВЦЭМ!$B$39:$B$782,B$190)+'СЕТ СН'!$F$12</f>
        <v>155.05633336</v>
      </c>
      <c r="C214" s="36">
        <f>SUMIFS(СВЦЭМ!$F$39:$F$782,СВЦЭМ!$A$39:$A$782,$A214,СВЦЭМ!$B$39:$B$782,C$190)+'СЕТ СН'!$F$12</f>
        <v>158.56268677</v>
      </c>
      <c r="D214" s="36">
        <f>SUMIFS(СВЦЭМ!$F$39:$F$782,СВЦЭМ!$A$39:$A$782,$A214,СВЦЭМ!$B$39:$B$782,D$190)+'СЕТ СН'!$F$12</f>
        <v>159.40804893999999</v>
      </c>
      <c r="E214" s="36">
        <f>SUMIFS(СВЦЭМ!$F$39:$F$782,СВЦЭМ!$A$39:$A$782,$A214,СВЦЭМ!$B$39:$B$782,E$190)+'СЕТ СН'!$F$12</f>
        <v>161.07687236999999</v>
      </c>
      <c r="F214" s="36">
        <f>SUMIFS(СВЦЭМ!$F$39:$F$782,СВЦЭМ!$A$39:$A$782,$A214,СВЦЭМ!$B$39:$B$782,F$190)+'СЕТ СН'!$F$12</f>
        <v>160.17524401</v>
      </c>
      <c r="G214" s="36">
        <f>SUMIFS(СВЦЭМ!$F$39:$F$782,СВЦЭМ!$A$39:$A$782,$A214,СВЦЭМ!$B$39:$B$782,G$190)+'СЕТ СН'!$F$12</f>
        <v>158.55658077999999</v>
      </c>
      <c r="H214" s="36">
        <f>SUMIFS(СВЦЭМ!$F$39:$F$782,СВЦЭМ!$A$39:$A$782,$A214,СВЦЭМ!$B$39:$B$782,H$190)+'СЕТ СН'!$F$12</f>
        <v>155.39969676999999</v>
      </c>
      <c r="I214" s="36">
        <f>SUMIFS(СВЦЭМ!$F$39:$F$782,СВЦЭМ!$A$39:$A$782,$A214,СВЦЭМ!$B$39:$B$782,I$190)+'СЕТ СН'!$F$12</f>
        <v>152.20143332000001</v>
      </c>
      <c r="J214" s="36">
        <f>SUMIFS(СВЦЭМ!$F$39:$F$782,СВЦЭМ!$A$39:$A$782,$A214,СВЦЭМ!$B$39:$B$782,J$190)+'СЕТ СН'!$F$12</f>
        <v>148.26178289000001</v>
      </c>
      <c r="K214" s="36">
        <f>SUMIFS(СВЦЭМ!$F$39:$F$782,СВЦЭМ!$A$39:$A$782,$A214,СВЦЭМ!$B$39:$B$782,K$190)+'СЕТ СН'!$F$12</f>
        <v>146.74033309999999</v>
      </c>
      <c r="L214" s="36">
        <f>SUMIFS(СВЦЭМ!$F$39:$F$782,СВЦЭМ!$A$39:$A$782,$A214,СВЦЭМ!$B$39:$B$782,L$190)+'СЕТ СН'!$F$12</f>
        <v>145.57116483999999</v>
      </c>
      <c r="M214" s="36">
        <f>SUMIFS(СВЦЭМ!$F$39:$F$782,СВЦЭМ!$A$39:$A$782,$A214,СВЦЭМ!$B$39:$B$782,M$190)+'СЕТ СН'!$F$12</f>
        <v>148.23024957000001</v>
      </c>
      <c r="N214" s="36">
        <f>SUMIFS(СВЦЭМ!$F$39:$F$782,СВЦЭМ!$A$39:$A$782,$A214,СВЦЭМ!$B$39:$B$782,N$190)+'СЕТ СН'!$F$12</f>
        <v>150.04985521</v>
      </c>
      <c r="O214" s="36">
        <f>SUMIFS(СВЦЭМ!$F$39:$F$782,СВЦЭМ!$A$39:$A$782,$A214,СВЦЭМ!$B$39:$B$782,O$190)+'СЕТ СН'!$F$12</f>
        <v>150.01482429999999</v>
      </c>
      <c r="P214" s="36">
        <f>SUMIFS(СВЦЭМ!$F$39:$F$782,СВЦЭМ!$A$39:$A$782,$A214,СВЦЭМ!$B$39:$B$782,P$190)+'СЕТ СН'!$F$12</f>
        <v>151.37536864</v>
      </c>
      <c r="Q214" s="36">
        <f>SUMIFS(СВЦЭМ!$F$39:$F$782,СВЦЭМ!$A$39:$A$782,$A214,СВЦЭМ!$B$39:$B$782,Q$190)+'СЕТ СН'!$F$12</f>
        <v>151.77346154</v>
      </c>
      <c r="R214" s="36">
        <f>SUMIFS(СВЦЭМ!$F$39:$F$782,СВЦЭМ!$A$39:$A$782,$A214,СВЦЭМ!$B$39:$B$782,R$190)+'СЕТ СН'!$F$12</f>
        <v>151.65433145</v>
      </c>
      <c r="S214" s="36">
        <f>SUMIFS(СВЦЭМ!$F$39:$F$782,СВЦЭМ!$A$39:$A$782,$A214,СВЦЭМ!$B$39:$B$782,S$190)+'СЕТ СН'!$F$12</f>
        <v>149.83797591999999</v>
      </c>
      <c r="T214" s="36">
        <f>SUMIFS(СВЦЭМ!$F$39:$F$782,СВЦЭМ!$A$39:$A$782,$A214,СВЦЭМ!$B$39:$B$782,T$190)+'СЕТ СН'!$F$12</f>
        <v>146.08255073000001</v>
      </c>
      <c r="U214" s="36">
        <f>SUMIFS(СВЦЭМ!$F$39:$F$782,СВЦЭМ!$A$39:$A$782,$A214,СВЦЭМ!$B$39:$B$782,U$190)+'СЕТ СН'!$F$12</f>
        <v>146.19487006</v>
      </c>
      <c r="V214" s="36">
        <f>SUMIFS(СВЦЭМ!$F$39:$F$782,СВЦЭМ!$A$39:$A$782,$A214,СВЦЭМ!$B$39:$B$782,V$190)+'СЕТ СН'!$F$12</f>
        <v>146.94602664000001</v>
      </c>
      <c r="W214" s="36">
        <f>SUMIFS(СВЦЭМ!$F$39:$F$782,СВЦЭМ!$A$39:$A$782,$A214,СВЦЭМ!$B$39:$B$782,W$190)+'СЕТ СН'!$F$12</f>
        <v>148.75944079999999</v>
      </c>
      <c r="X214" s="36">
        <f>SUMIFS(СВЦЭМ!$F$39:$F$782,СВЦЭМ!$A$39:$A$782,$A214,СВЦЭМ!$B$39:$B$782,X$190)+'СЕТ СН'!$F$12</f>
        <v>150.10490705999999</v>
      </c>
      <c r="Y214" s="36">
        <f>SUMIFS(СВЦЭМ!$F$39:$F$782,СВЦЭМ!$A$39:$A$782,$A214,СВЦЭМ!$B$39:$B$782,Y$190)+'СЕТ СН'!$F$12</f>
        <v>151.87979687000001</v>
      </c>
    </row>
    <row r="215" spans="1:25" ht="15.75" x14ac:dyDescent="0.2">
      <c r="A215" s="35">
        <f t="shared" si="5"/>
        <v>45316</v>
      </c>
      <c r="B215" s="36">
        <f>SUMIFS(СВЦЭМ!$F$39:$F$782,СВЦЭМ!$A$39:$A$782,$A215,СВЦЭМ!$B$39:$B$782,B$190)+'СЕТ СН'!$F$12</f>
        <v>150.37683569000001</v>
      </c>
      <c r="C215" s="36">
        <f>SUMIFS(СВЦЭМ!$F$39:$F$782,СВЦЭМ!$A$39:$A$782,$A215,СВЦЭМ!$B$39:$B$782,C$190)+'СЕТ СН'!$F$12</f>
        <v>154.20141849000001</v>
      </c>
      <c r="D215" s="36">
        <f>SUMIFS(СВЦЭМ!$F$39:$F$782,СВЦЭМ!$A$39:$A$782,$A215,СВЦЭМ!$B$39:$B$782,D$190)+'СЕТ СН'!$F$12</f>
        <v>157.31453218999999</v>
      </c>
      <c r="E215" s="36">
        <f>SUMIFS(СВЦЭМ!$F$39:$F$782,СВЦЭМ!$A$39:$A$782,$A215,СВЦЭМ!$B$39:$B$782,E$190)+'СЕТ СН'!$F$12</f>
        <v>157.19843362</v>
      </c>
      <c r="F215" s="36">
        <f>SUMIFS(СВЦЭМ!$F$39:$F$782,СВЦЭМ!$A$39:$A$782,$A215,СВЦЭМ!$B$39:$B$782,F$190)+'СЕТ СН'!$F$12</f>
        <v>156.45382746999999</v>
      </c>
      <c r="G215" s="36">
        <f>SUMIFS(СВЦЭМ!$F$39:$F$782,СВЦЭМ!$A$39:$A$782,$A215,СВЦЭМ!$B$39:$B$782,G$190)+'СЕТ СН'!$F$12</f>
        <v>155.82263022999999</v>
      </c>
      <c r="H215" s="36">
        <f>SUMIFS(СВЦЭМ!$F$39:$F$782,СВЦЭМ!$A$39:$A$782,$A215,СВЦЭМ!$B$39:$B$782,H$190)+'СЕТ СН'!$F$12</f>
        <v>148.73766681999999</v>
      </c>
      <c r="I215" s="36">
        <f>SUMIFS(СВЦЭМ!$F$39:$F$782,СВЦЭМ!$A$39:$A$782,$A215,СВЦЭМ!$B$39:$B$782,I$190)+'СЕТ СН'!$F$12</f>
        <v>144.40225426999999</v>
      </c>
      <c r="J215" s="36">
        <f>SUMIFS(СВЦЭМ!$F$39:$F$782,СВЦЭМ!$A$39:$A$782,$A215,СВЦЭМ!$B$39:$B$782,J$190)+'СЕТ СН'!$F$12</f>
        <v>141.39229795</v>
      </c>
      <c r="K215" s="36">
        <f>SUMIFS(СВЦЭМ!$F$39:$F$782,СВЦЭМ!$A$39:$A$782,$A215,СВЦЭМ!$B$39:$B$782,K$190)+'СЕТ СН'!$F$12</f>
        <v>139.38180813</v>
      </c>
      <c r="L215" s="36">
        <f>SUMIFS(СВЦЭМ!$F$39:$F$782,СВЦЭМ!$A$39:$A$782,$A215,СВЦЭМ!$B$39:$B$782,L$190)+'СЕТ СН'!$F$12</f>
        <v>138.39827729999999</v>
      </c>
      <c r="M215" s="36">
        <f>SUMIFS(СВЦЭМ!$F$39:$F$782,СВЦЭМ!$A$39:$A$782,$A215,СВЦЭМ!$B$39:$B$782,M$190)+'СЕТ СН'!$F$12</f>
        <v>140.20619382000001</v>
      </c>
      <c r="N215" s="36">
        <f>SUMIFS(СВЦЭМ!$F$39:$F$782,СВЦЭМ!$A$39:$A$782,$A215,СВЦЭМ!$B$39:$B$782,N$190)+'СЕТ СН'!$F$12</f>
        <v>141.99611902999999</v>
      </c>
      <c r="O215" s="36">
        <f>SUMIFS(СВЦЭМ!$F$39:$F$782,СВЦЭМ!$A$39:$A$782,$A215,СВЦЭМ!$B$39:$B$782,O$190)+'СЕТ СН'!$F$12</f>
        <v>142.37297777000001</v>
      </c>
      <c r="P215" s="36">
        <f>SUMIFS(СВЦЭМ!$F$39:$F$782,СВЦЭМ!$A$39:$A$782,$A215,СВЦЭМ!$B$39:$B$782,P$190)+'СЕТ СН'!$F$12</f>
        <v>143.24253766000001</v>
      </c>
      <c r="Q215" s="36">
        <f>SUMIFS(СВЦЭМ!$F$39:$F$782,СВЦЭМ!$A$39:$A$782,$A215,СВЦЭМ!$B$39:$B$782,Q$190)+'СЕТ СН'!$F$12</f>
        <v>143.57474192999999</v>
      </c>
      <c r="R215" s="36">
        <f>SUMIFS(СВЦЭМ!$F$39:$F$782,СВЦЭМ!$A$39:$A$782,$A215,СВЦЭМ!$B$39:$B$782,R$190)+'СЕТ СН'!$F$12</f>
        <v>143.45363560000001</v>
      </c>
      <c r="S215" s="36">
        <f>SUMIFS(СВЦЭМ!$F$39:$F$782,СВЦЭМ!$A$39:$A$782,$A215,СВЦЭМ!$B$39:$B$782,S$190)+'СЕТ СН'!$F$12</f>
        <v>141.86552689000001</v>
      </c>
      <c r="T215" s="36">
        <f>SUMIFS(СВЦЭМ!$F$39:$F$782,СВЦЭМ!$A$39:$A$782,$A215,СВЦЭМ!$B$39:$B$782,T$190)+'СЕТ СН'!$F$12</f>
        <v>137.78401737999999</v>
      </c>
      <c r="U215" s="36">
        <f>SUMIFS(СВЦЭМ!$F$39:$F$782,СВЦЭМ!$A$39:$A$782,$A215,СВЦЭМ!$B$39:$B$782,U$190)+'СЕТ СН'!$F$12</f>
        <v>138.09335704</v>
      </c>
      <c r="V215" s="36">
        <f>SUMIFS(СВЦЭМ!$F$39:$F$782,СВЦЭМ!$A$39:$A$782,$A215,СВЦЭМ!$B$39:$B$782,V$190)+'СЕТ СН'!$F$12</f>
        <v>142.43582885000001</v>
      </c>
      <c r="W215" s="36">
        <f>SUMIFS(СВЦЭМ!$F$39:$F$782,СВЦЭМ!$A$39:$A$782,$A215,СВЦЭМ!$B$39:$B$782,W$190)+'СЕТ СН'!$F$12</f>
        <v>143.362075</v>
      </c>
      <c r="X215" s="36">
        <f>SUMIFS(СВЦЭМ!$F$39:$F$782,СВЦЭМ!$A$39:$A$782,$A215,СВЦЭМ!$B$39:$B$782,X$190)+'СЕТ СН'!$F$12</f>
        <v>145.60304227</v>
      </c>
      <c r="Y215" s="36">
        <f>SUMIFS(СВЦЭМ!$F$39:$F$782,СВЦЭМ!$A$39:$A$782,$A215,СВЦЭМ!$B$39:$B$782,Y$190)+'СЕТ СН'!$F$12</f>
        <v>146.38886751999999</v>
      </c>
    </row>
    <row r="216" spans="1:25" ht="15.75" x14ac:dyDescent="0.2">
      <c r="A216" s="35">
        <f t="shared" si="5"/>
        <v>45317</v>
      </c>
      <c r="B216" s="36">
        <f>SUMIFS(СВЦЭМ!$F$39:$F$782,СВЦЭМ!$A$39:$A$782,$A216,СВЦЭМ!$B$39:$B$782,B$190)+'СЕТ СН'!$F$12</f>
        <v>151.48705412999999</v>
      </c>
      <c r="C216" s="36">
        <f>SUMIFS(СВЦЭМ!$F$39:$F$782,СВЦЭМ!$A$39:$A$782,$A216,СВЦЭМ!$B$39:$B$782,C$190)+'СЕТ СН'!$F$12</f>
        <v>155.21673773000001</v>
      </c>
      <c r="D216" s="36">
        <f>SUMIFS(СВЦЭМ!$F$39:$F$782,СВЦЭМ!$A$39:$A$782,$A216,СВЦЭМ!$B$39:$B$782,D$190)+'СЕТ СН'!$F$12</f>
        <v>156.54248411</v>
      </c>
      <c r="E216" s="36">
        <f>SUMIFS(СВЦЭМ!$F$39:$F$782,СВЦЭМ!$A$39:$A$782,$A216,СВЦЭМ!$B$39:$B$782,E$190)+'СЕТ СН'!$F$12</f>
        <v>156.48343052999999</v>
      </c>
      <c r="F216" s="36">
        <f>SUMIFS(СВЦЭМ!$F$39:$F$782,СВЦЭМ!$A$39:$A$782,$A216,СВЦЭМ!$B$39:$B$782,F$190)+'СЕТ СН'!$F$12</f>
        <v>156.27642825000001</v>
      </c>
      <c r="G216" s="36">
        <f>SUMIFS(СВЦЭМ!$F$39:$F$782,СВЦЭМ!$A$39:$A$782,$A216,СВЦЭМ!$B$39:$B$782,G$190)+'СЕТ СН'!$F$12</f>
        <v>155.29911458000001</v>
      </c>
      <c r="H216" s="36">
        <f>SUMIFS(СВЦЭМ!$F$39:$F$782,СВЦЭМ!$A$39:$A$782,$A216,СВЦЭМ!$B$39:$B$782,H$190)+'СЕТ СН'!$F$12</f>
        <v>150.58030554000001</v>
      </c>
      <c r="I216" s="36">
        <f>SUMIFS(СВЦЭМ!$F$39:$F$782,СВЦЭМ!$A$39:$A$782,$A216,СВЦЭМ!$B$39:$B$782,I$190)+'СЕТ СН'!$F$12</f>
        <v>146.55967000999999</v>
      </c>
      <c r="J216" s="36">
        <f>SUMIFS(СВЦЭМ!$F$39:$F$782,СВЦЭМ!$A$39:$A$782,$A216,СВЦЭМ!$B$39:$B$782,J$190)+'СЕТ СН'!$F$12</f>
        <v>141.27889277</v>
      </c>
      <c r="K216" s="36">
        <f>SUMIFS(СВЦЭМ!$F$39:$F$782,СВЦЭМ!$A$39:$A$782,$A216,СВЦЭМ!$B$39:$B$782,K$190)+'СЕТ СН'!$F$12</f>
        <v>141.34180692999999</v>
      </c>
      <c r="L216" s="36">
        <f>SUMIFS(СВЦЭМ!$F$39:$F$782,СВЦЭМ!$A$39:$A$782,$A216,СВЦЭМ!$B$39:$B$782,L$190)+'СЕТ СН'!$F$12</f>
        <v>140.8792938</v>
      </c>
      <c r="M216" s="36">
        <f>SUMIFS(СВЦЭМ!$F$39:$F$782,СВЦЭМ!$A$39:$A$782,$A216,СВЦЭМ!$B$39:$B$782,M$190)+'СЕТ СН'!$F$12</f>
        <v>141.78579654000001</v>
      </c>
      <c r="N216" s="36">
        <f>SUMIFS(СВЦЭМ!$F$39:$F$782,СВЦЭМ!$A$39:$A$782,$A216,СВЦЭМ!$B$39:$B$782,N$190)+'СЕТ СН'!$F$12</f>
        <v>142.52346247</v>
      </c>
      <c r="O216" s="36">
        <f>SUMIFS(СВЦЭМ!$F$39:$F$782,СВЦЭМ!$A$39:$A$782,$A216,СВЦЭМ!$B$39:$B$782,O$190)+'СЕТ СН'!$F$12</f>
        <v>142.20058318</v>
      </c>
      <c r="P216" s="36">
        <f>SUMIFS(СВЦЭМ!$F$39:$F$782,СВЦЭМ!$A$39:$A$782,$A216,СВЦЭМ!$B$39:$B$782,P$190)+'СЕТ СН'!$F$12</f>
        <v>141.86109576999999</v>
      </c>
      <c r="Q216" s="36">
        <f>SUMIFS(СВЦЭМ!$F$39:$F$782,СВЦЭМ!$A$39:$A$782,$A216,СВЦЭМ!$B$39:$B$782,Q$190)+'СЕТ СН'!$F$12</f>
        <v>143.72493399000001</v>
      </c>
      <c r="R216" s="36">
        <f>SUMIFS(СВЦЭМ!$F$39:$F$782,СВЦЭМ!$A$39:$A$782,$A216,СВЦЭМ!$B$39:$B$782,R$190)+'СЕТ СН'!$F$12</f>
        <v>145.3300596</v>
      </c>
      <c r="S216" s="36">
        <f>SUMIFS(СВЦЭМ!$F$39:$F$782,СВЦЭМ!$A$39:$A$782,$A216,СВЦЭМ!$B$39:$B$782,S$190)+'СЕТ СН'!$F$12</f>
        <v>144.26388489999999</v>
      </c>
      <c r="T216" s="36">
        <f>SUMIFS(СВЦЭМ!$F$39:$F$782,СВЦЭМ!$A$39:$A$782,$A216,СВЦЭМ!$B$39:$B$782,T$190)+'СЕТ СН'!$F$12</f>
        <v>140.45507676</v>
      </c>
      <c r="U216" s="36">
        <f>SUMIFS(СВЦЭМ!$F$39:$F$782,СВЦЭМ!$A$39:$A$782,$A216,СВЦЭМ!$B$39:$B$782,U$190)+'СЕТ СН'!$F$12</f>
        <v>138.58867088</v>
      </c>
      <c r="V216" s="36">
        <f>SUMIFS(СВЦЭМ!$F$39:$F$782,СВЦЭМ!$A$39:$A$782,$A216,СВЦЭМ!$B$39:$B$782,V$190)+'СЕТ СН'!$F$12</f>
        <v>142.27075160000001</v>
      </c>
      <c r="W216" s="36">
        <f>SUMIFS(СВЦЭМ!$F$39:$F$782,СВЦЭМ!$A$39:$A$782,$A216,СВЦЭМ!$B$39:$B$782,W$190)+'СЕТ СН'!$F$12</f>
        <v>141.95764928</v>
      </c>
      <c r="X216" s="36">
        <f>SUMIFS(СВЦЭМ!$F$39:$F$782,СВЦЭМ!$A$39:$A$782,$A216,СВЦЭМ!$B$39:$B$782,X$190)+'СЕТ СН'!$F$12</f>
        <v>144.11812766</v>
      </c>
      <c r="Y216" s="36">
        <f>SUMIFS(СВЦЭМ!$F$39:$F$782,СВЦЭМ!$A$39:$A$782,$A216,СВЦЭМ!$B$39:$B$782,Y$190)+'СЕТ СН'!$F$12</f>
        <v>152.58404872</v>
      </c>
    </row>
    <row r="217" spans="1:25" ht="15.75" x14ac:dyDescent="0.2">
      <c r="A217" s="35">
        <f t="shared" si="5"/>
        <v>45318</v>
      </c>
      <c r="B217" s="36">
        <f>SUMIFS(СВЦЭМ!$F$39:$F$782,СВЦЭМ!$A$39:$A$782,$A217,СВЦЭМ!$B$39:$B$782,B$190)+'СЕТ СН'!$F$12</f>
        <v>139.97933466999999</v>
      </c>
      <c r="C217" s="36">
        <f>SUMIFS(СВЦЭМ!$F$39:$F$782,СВЦЭМ!$A$39:$A$782,$A217,СВЦЭМ!$B$39:$B$782,C$190)+'СЕТ СН'!$F$12</f>
        <v>142.69664245999999</v>
      </c>
      <c r="D217" s="36">
        <f>SUMIFS(СВЦЭМ!$F$39:$F$782,СВЦЭМ!$A$39:$A$782,$A217,СВЦЭМ!$B$39:$B$782,D$190)+'СЕТ СН'!$F$12</f>
        <v>144.61265546999999</v>
      </c>
      <c r="E217" s="36">
        <f>SUMIFS(СВЦЭМ!$F$39:$F$782,СВЦЭМ!$A$39:$A$782,$A217,СВЦЭМ!$B$39:$B$782,E$190)+'СЕТ СН'!$F$12</f>
        <v>145.18240039</v>
      </c>
      <c r="F217" s="36">
        <f>SUMIFS(СВЦЭМ!$F$39:$F$782,СВЦЭМ!$A$39:$A$782,$A217,СВЦЭМ!$B$39:$B$782,F$190)+'СЕТ СН'!$F$12</f>
        <v>144.84077263</v>
      </c>
      <c r="G217" s="36">
        <f>SUMIFS(СВЦЭМ!$F$39:$F$782,СВЦЭМ!$A$39:$A$782,$A217,СВЦЭМ!$B$39:$B$782,G$190)+'СЕТ СН'!$F$12</f>
        <v>144.19837892000001</v>
      </c>
      <c r="H217" s="36">
        <f>SUMIFS(СВЦЭМ!$F$39:$F$782,СВЦЭМ!$A$39:$A$782,$A217,СВЦЭМ!$B$39:$B$782,H$190)+'СЕТ СН'!$F$12</f>
        <v>142.05110636000001</v>
      </c>
      <c r="I217" s="36">
        <f>SUMIFS(СВЦЭМ!$F$39:$F$782,СВЦЭМ!$A$39:$A$782,$A217,СВЦЭМ!$B$39:$B$782,I$190)+'СЕТ СН'!$F$12</f>
        <v>140.46475425</v>
      </c>
      <c r="J217" s="36">
        <f>SUMIFS(СВЦЭМ!$F$39:$F$782,СВЦЭМ!$A$39:$A$782,$A217,СВЦЭМ!$B$39:$B$782,J$190)+'СЕТ СН'!$F$12</f>
        <v>134.16339937000001</v>
      </c>
      <c r="K217" s="36">
        <f>SUMIFS(СВЦЭМ!$F$39:$F$782,СВЦЭМ!$A$39:$A$782,$A217,СВЦЭМ!$B$39:$B$782,K$190)+'СЕТ СН'!$F$12</f>
        <v>129.25403431000001</v>
      </c>
      <c r="L217" s="36">
        <f>SUMIFS(СВЦЭМ!$F$39:$F$782,СВЦЭМ!$A$39:$A$782,$A217,СВЦЭМ!$B$39:$B$782,L$190)+'СЕТ СН'!$F$12</f>
        <v>126.59692446</v>
      </c>
      <c r="M217" s="36">
        <f>SUMIFS(СВЦЭМ!$F$39:$F$782,СВЦЭМ!$A$39:$A$782,$A217,СВЦЭМ!$B$39:$B$782,M$190)+'СЕТ СН'!$F$12</f>
        <v>127.8605086</v>
      </c>
      <c r="N217" s="36">
        <f>SUMIFS(СВЦЭМ!$F$39:$F$782,СВЦЭМ!$A$39:$A$782,$A217,СВЦЭМ!$B$39:$B$782,N$190)+'СЕТ СН'!$F$12</f>
        <v>128.84457086</v>
      </c>
      <c r="O217" s="36">
        <f>SUMIFS(СВЦЭМ!$F$39:$F$782,СВЦЭМ!$A$39:$A$782,$A217,СВЦЭМ!$B$39:$B$782,O$190)+'СЕТ СН'!$F$12</f>
        <v>129.62567102</v>
      </c>
      <c r="P217" s="36">
        <f>SUMIFS(СВЦЭМ!$F$39:$F$782,СВЦЭМ!$A$39:$A$782,$A217,СВЦЭМ!$B$39:$B$782,P$190)+'СЕТ СН'!$F$12</f>
        <v>130.77479867</v>
      </c>
      <c r="Q217" s="36">
        <f>SUMIFS(СВЦЭМ!$F$39:$F$782,СВЦЭМ!$A$39:$A$782,$A217,СВЦЭМ!$B$39:$B$782,Q$190)+'СЕТ СН'!$F$12</f>
        <v>130.83612595</v>
      </c>
      <c r="R217" s="36">
        <f>SUMIFS(СВЦЭМ!$F$39:$F$782,СВЦЭМ!$A$39:$A$782,$A217,СВЦЭМ!$B$39:$B$782,R$190)+'СЕТ СН'!$F$12</f>
        <v>131.16228881000001</v>
      </c>
      <c r="S217" s="36">
        <f>SUMIFS(СВЦЭМ!$F$39:$F$782,СВЦЭМ!$A$39:$A$782,$A217,СВЦЭМ!$B$39:$B$782,S$190)+'СЕТ СН'!$F$12</f>
        <v>131.88255106</v>
      </c>
      <c r="T217" s="36">
        <f>SUMIFS(СВЦЭМ!$F$39:$F$782,СВЦЭМ!$A$39:$A$782,$A217,СВЦЭМ!$B$39:$B$782,T$190)+'СЕТ СН'!$F$12</f>
        <v>128.01246028</v>
      </c>
      <c r="U217" s="36">
        <f>SUMIFS(СВЦЭМ!$F$39:$F$782,СВЦЭМ!$A$39:$A$782,$A217,СВЦЭМ!$B$39:$B$782,U$190)+'СЕТ СН'!$F$12</f>
        <v>128.87956987000001</v>
      </c>
      <c r="V217" s="36">
        <f>SUMIFS(СВЦЭМ!$F$39:$F$782,СВЦЭМ!$A$39:$A$782,$A217,СВЦЭМ!$B$39:$B$782,V$190)+'СЕТ СН'!$F$12</f>
        <v>129.94262484999999</v>
      </c>
      <c r="W217" s="36">
        <f>SUMIFS(СВЦЭМ!$F$39:$F$782,СВЦЭМ!$A$39:$A$782,$A217,СВЦЭМ!$B$39:$B$782,W$190)+'СЕТ СН'!$F$12</f>
        <v>131.58441587999999</v>
      </c>
      <c r="X217" s="36">
        <f>SUMIFS(СВЦЭМ!$F$39:$F$782,СВЦЭМ!$A$39:$A$782,$A217,СВЦЭМ!$B$39:$B$782,X$190)+'СЕТ СН'!$F$12</f>
        <v>133.90935472999999</v>
      </c>
      <c r="Y217" s="36">
        <f>SUMIFS(СВЦЭМ!$F$39:$F$782,СВЦЭМ!$A$39:$A$782,$A217,СВЦЭМ!$B$39:$B$782,Y$190)+'СЕТ СН'!$F$12</f>
        <v>136.39986632</v>
      </c>
    </row>
    <row r="218" spans="1:25" ht="15.75" x14ac:dyDescent="0.2">
      <c r="A218" s="35">
        <f t="shared" si="5"/>
        <v>45319</v>
      </c>
      <c r="B218" s="36">
        <f>SUMIFS(СВЦЭМ!$F$39:$F$782,СВЦЭМ!$A$39:$A$782,$A218,СВЦЭМ!$B$39:$B$782,B$190)+'СЕТ СН'!$F$12</f>
        <v>136.68070023000001</v>
      </c>
      <c r="C218" s="36">
        <f>SUMIFS(СВЦЭМ!$F$39:$F$782,СВЦЭМ!$A$39:$A$782,$A218,СВЦЭМ!$B$39:$B$782,C$190)+'СЕТ СН'!$F$12</f>
        <v>139.76226564000001</v>
      </c>
      <c r="D218" s="36">
        <f>SUMIFS(СВЦЭМ!$F$39:$F$782,СВЦЭМ!$A$39:$A$782,$A218,СВЦЭМ!$B$39:$B$782,D$190)+'СЕТ СН'!$F$12</f>
        <v>141.96932511</v>
      </c>
      <c r="E218" s="36">
        <f>SUMIFS(СВЦЭМ!$F$39:$F$782,СВЦЭМ!$A$39:$A$782,$A218,СВЦЭМ!$B$39:$B$782,E$190)+'СЕТ СН'!$F$12</f>
        <v>142.98931178000001</v>
      </c>
      <c r="F218" s="36">
        <f>SUMIFS(СВЦЭМ!$F$39:$F$782,СВЦЭМ!$A$39:$A$782,$A218,СВЦЭМ!$B$39:$B$782,F$190)+'СЕТ СН'!$F$12</f>
        <v>142.55397690999999</v>
      </c>
      <c r="G218" s="36">
        <f>SUMIFS(СВЦЭМ!$F$39:$F$782,СВЦЭМ!$A$39:$A$782,$A218,СВЦЭМ!$B$39:$B$782,G$190)+'СЕТ СН'!$F$12</f>
        <v>141.74528549999999</v>
      </c>
      <c r="H218" s="36">
        <f>SUMIFS(СВЦЭМ!$F$39:$F$782,СВЦЭМ!$A$39:$A$782,$A218,СВЦЭМ!$B$39:$B$782,H$190)+'СЕТ СН'!$F$12</f>
        <v>140.70314304999999</v>
      </c>
      <c r="I218" s="36">
        <f>SUMIFS(СВЦЭМ!$F$39:$F$782,СВЦЭМ!$A$39:$A$782,$A218,СВЦЭМ!$B$39:$B$782,I$190)+'СЕТ СН'!$F$12</f>
        <v>139.89633513999999</v>
      </c>
      <c r="J218" s="36">
        <f>SUMIFS(СВЦЭМ!$F$39:$F$782,СВЦЭМ!$A$39:$A$782,$A218,СВЦЭМ!$B$39:$B$782,J$190)+'СЕТ СН'!$F$12</f>
        <v>136.46518716</v>
      </c>
      <c r="K218" s="36">
        <f>SUMIFS(СВЦЭМ!$F$39:$F$782,СВЦЭМ!$A$39:$A$782,$A218,СВЦЭМ!$B$39:$B$782,K$190)+'СЕТ СН'!$F$12</f>
        <v>132.27624449999999</v>
      </c>
      <c r="L218" s="36">
        <f>SUMIFS(СВЦЭМ!$F$39:$F$782,СВЦЭМ!$A$39:$A$782,$A218,СВЦЭМ!$B$39:$B$782,L$190)+'СЕТ СН'!$F$12</f>
        <v>128.96478518999999</v>
      </c>
      <c r="M218" s="36">
        <f>SUMIFS(СВЦЭМ!$F$39:$F$782,СВЦЭМ!$A$39:$A$782,$A218,СВЦЭМ!$B$39:$B$782,M$190)+'СЕТ СН'!$F$12</f>
        <v>128.67828084999999</v>
      </c>
      <c r="N218" s="36">
        <f>SUMIFS(СВЦЭМ!$F$39:$F$782,СВЦЭМ!$A$39:$A$782,$A218,СВЦЭМ!$B$39:$B$782,N$190)+'СЕТ СН'!$F$12</f>
        <v>129.57587771999999</v>
      </c>
      <c r="O218" s="36">
        <f>SUMIFS(СВЦЭМ!$F$39:$F$782,СВЦЭМ!$A$39:$A$782,$A218,СВЦЭМ!$B$39:$B$782,O$190)+'СЕТ СН'!$F$12</f>
        <v>130.40864228000001</v>
      </c>
      <c r="P218" s="36">
        <f>SUMIFS(СВЦЭМ!$F$39:$F$782,СВЦЭМ!$A$39:$A$782,$A218,СВЦЭМ!$B$39:$B$782,P$190)+'СЕТ СН'!$F$12</f>
        <v>131.15569467</v>
      </c>
      <c r="Q218" s="36">
        <f>SUMIFS(СВЦЭМ!$F$39:$F$782,СВЦЭМ!$A$39:$A$782,$A218,СВЦЭМ!$B$39:$B$782,Q$190)+'СЕТ СН'!$F$12</f>
        <v>131.73909725999999</v>
      </c>
      <c r="R218" s="36">
        <f>SUMIFS(СВЦЭМ!$F$39:$F$782,СВЦЭМ!$A$39:$A$782,$A218,СВЦЭМ!$B$39:$B$782,R$190)+'СЕТ СН'!$F$12</f>
        <v>131.43559521</v>
      </c>
      <c r="S218" s="36">
        <f>SUMIFS(СВЦЭМ!$F$39:$F$782,СВЦЭМ!$A$39:$A$782,$A218,СВЦЭМ!$B$39:$B$782,S$190)+'СЕТ СН'!$F$12</f>
        <v>129.46144111000001</v>
      </c>
      <c r="T218" s="36">
        <f>SUMIFS(СВЦЭМ!$F$39:$F$782,СВЦЭМ!$A$39:$A$782,$A218,СВЦЭМ!$B$39:$B$782,T$190)+'СЕТ СН'!$F$12</f>
        <v>125.57199733</v>
      </c>
      <c r="U218" s="36">
        <f>SUMIFS(СВЦЭМ!$F$39:$F$782,СВЦЭМ!$A$39:$A$782,$A218,СВЦЭМ!$B$39:$B$782,U$190)+'СЕТ СН'!$F$12</f>
        <v>125.45676749</v>
      </c>
      <c r="V218" s="36">
        <f>SUMIFS(СВЦЭМ!$F$39:$F$782,СВЦЭМ!$A$39:$A$782,$A218,СВЦЭМ!$B$39:$B$782,V$190)+'СЕТ СН'!$F$12</f>
        <v>127.21203627</v>
      </c>
      <c r="W218" s="36">
        <f>SUMIFS(СВЦЭМ!$F$39:$F$782,СВЦЭМ!$A$39:$A$782,$A218,СВЦЭМ!$B$39:$B$782,W$190)+'СЕТ СН'!$F$12</f>
        <v>128.77518484000001</v>
      </c>
      <c r="X218" s="36">
        <f>SUMIFS(СВЦЭМ!$F$39:$F$782,СВЦЭМ!$A$39:$A$782,$A218,СВЦЭМ!$B$39:$B$782,X$190)+'СЕТ СН'!$F$12</f>
        <v>131.79670257000001</v>
      </c>
      <c r="Y218" s="36">
        <f>SUMIFS(СВЦЭМ!$F$39:$F$782,СВЦЭМ!$A$39:$A$782,$A218,СВЦЭМ!$B$39:$B$782,Y$190)+'СЕТ СН'!$F$12</f>
        <v>133.49060455</v>
      </c>
    </row>
    <row r="219" spans="1:25" ht="15.75" x14ac:dyDescent="0.2">
      <c r="A219" s="35">
        <f t="shared" si="5"/>
        <v>45320</v>
      </c>
      <c r="B219" s="36">
        <f>SUMIFS(СВЦЭМ!$F$39:$F$782,СВЦЭМ!$A$39:$A$782,$A219,СВЦЭМ!$B$39:$B$782,B$190)+'СЕТ СН'!$F$12</f>
        <v>135.58029139999999</v>
      </c>
      <c r="C219" s="36">
        <f>SUMIFS(СВЦЭМ!$F$39:$F$782,СВЦЭМ!$A$39:$A$782,$A219,СВЦЭМ!$B$39:$B$782,C$190)+'СЕТ СН'!$F$12</f>
        <v>138.45463737</v>
      </c>
      <c r="D219" s="36">
        <f>SUMIFS(СВЦЭМ!$F$39:$F$782,СВЦЭМ!$A$39:$A$782,$A219,СВЦЭМ!$B$39:$B$782,D$190)+'СЕТ СН'!$F$12</f>
        <v>139.35744983999999</v>
      </c>
      <c r="E219" s="36">
        <f>SUMIFS(СВЦЭМ!$F$39:$F$782,СВЦЭМ!$A$39:$A$782,$A219,СВЦЭМ!$B$39:$B$782,E$190)+'СЕТ СН'!$F$12</f>
        <v>140.30468002999999</v>
      </c>
      <c r="F219" s="36">
        <f>SUMIFS(СВЦЭМ!$F$39:$F$782,СВЦЭМ!$A$39:$A$782,$A219,СВЦЭМ!$B$39:$B$782,F$190)+'СЕТ СН'!$F$12</f>
        <v>140.20703605</v>
      </c>
      <c r="G219" s="36">
        <f>SUMIFS(СВЦЭМ!$F$39:$F$782,СВЦЭМ!$A$39:$A$782,$A219,СВЦЭМ!$B$39:$B$782,G$190)+'СЕТ СН'!$F$12</f>
        <v>138.09849245000001</v>
      </c>
      <c r="H219" s="36">
        <f>SUMIFS(СВЦЭМ!$F$39:$F$782,СВЦЭМ!$A$39:$A$782,$A219,СВЦЭМ!$B$39:$B$782,H$190)+'СЕТ СН'!$F$12</f>
        <v>135.78791430000001</v>
      </c>
      <c r="I219" s="36">
        <f>SUMIFS(СВЦЭМ!$F$39:$F$782,СВЦЭМ!$A$39:$A$782,$A219,СВЦЭМ!$B$39:$B$782,I$190)+'СЕТ СН'!$F$12</f>
        <v>133.25137659000001</v>
      </c>
      <c r="J219" s="36">
        <f>SUMIFS(СВЦЭМ!$F$39:$F$782,СВЦЭМ!$A$39:$A$782,$A219,СВЦЭМ!$B$39:$B$782,J$190)+'СЕТ СН'!$F$12</f>
        <v>130.17439922</v>
      </c>
      <c r="K219" s="36">
        <f>SUMIFS(СВЦЭМ!$F$39:$F$782,СВЦЭМ!$A$39:$A$782,$A219,СВЦЭМ!$B$39:$B$782,K$190)+'СЕТ СН'!$F$12</f>
        <v>127.93628227000001</v>
      </c>
      <c r="L219" s="36">
        <f>SUMIFS(СВЦЭМ!$F$39:$F$782,СВЦЭМ!$A$39:$A$782,$A219,СВЦЭМ!$B$39:$B$782,L$190)+'СЕТ СН'!$F$12</f>
        <v>127.09798031</v>
      </c>
      <c r="M219" s="36">
        <f>SUMIFS(СВЦЭМ!$F$39:$F$782,СВЦЭМ!$A$39:$A$782,$A219,СВЦЭМ!$B$39:$B$782,M$190)+'СЕТ СН'!$F$12</f>
        <v>128.62638491000001</v>
      </c>
      <c r="N219" s="36">
        <f>SUMIFS(СВЦЭМ!$F$39:$F$782,СВЦЭМ!$A$39:$A$782,$A219,СВЦЭМ!$B$39:$B$782,N$190)+'СЕТ СН'!$F$12</f>
        <v>130.72398111999999</v>
      </c>
      <c r="O219" s="36">
        <f>SUMIFS(СВЦЭМ!$F$39:$F$782,СВЦЭМ!$A$39:$A$782,$A219,СВЦЭМ!$B$39:$B$782,O$190)+'СЕТ СН'!$F$12</f>
        <v>131.90793008</v>
      </c>
      <c r="P219" s="36">
        <f>SUMIFS(СВЦЭМ!$F$39:$F$782,СВЦЭМ!$A$39:$A$782,$A219,СВЦЭМ!$B$39:$B$782,P$190)+'СЕТ СН'!$F$12</f>
        <v>132.71692687000001</v>
      </c>
      <c r="Q219" s="36">
        <f>SUMIFS(СВЦЭМ!$F$39:$F$782,СВЦЭМ!$A$39:$A$782,$A219,СВЦЭМ!$B$39:$B$782,Q$190)+'СЕТ СН'!$F$12</f>
        <v>133.67335191999999</v>
      </c>
      <c r="R219" s="36">
        <f>SUMIFS(СВЦЭМ!$F$39:$F$782,СВЦЭМ!$A$39:$A$782,$A219,СВЦЭМ!$B$39:$B$782,R$190)+'СЕТ СН'!$F$12</f>
        <v>133.16381576000001</v>
      </c>
      <c r="S219" s="36">
        <f>SUMIFS(СВЦЭМ!$F$39:$F$782,СВЦЭМ!$A$39:$A$782,$A219,СВЦЭМ!$B$39:$B$782,S$190)+'СЕТ СН'!$F$12</f>
        <v>131.02564143000001</v>
      </c>
      <c r="T219" s="36">
        <f>SUMIFS(СВЦЭМ!$F$39:$F$782,СВЦЭМ!$A$39:$A$782,$A219,СВЦЭМ!$B$39:$B$782,T$190)+'СЕТ СН'!$F$12</f>
        <v>127.63665376</v>
      </c>
      <c r="U219" s="36">
        <f>SUMIFS(СВЦЭМ!$F$39:$F$782,СВЦЭМ!$A$39:$A$782,$A219,СВЦЭМ!$B$39:$B$782,U$190)+'СЕТ СН'!$F$12</f>
        <v>127.90775872</v>
      </c>
      <c r="V219" s="36">
        <f>SUMIFS(СВЦЭМ!$F$39:$F$782,СВЦЭМ!$A$39:$A$782,$A219,СВЦЭМ!$B$39:$B$782,V$190)+'СЕТ СН'!$F$12</f>
        <v>128.99959283999999</v>
      </c>
      <c r="W219" s="36">
        <f>SUMIFS(СВЦЭМ!$F$39:$F$782,СВЦЭМ!$A$39:$A$782,$A219,СВЦЭМ!$B$39:$B$782,W$190)+'СЕТ СН'!$F$12</f>
        <v>130.39691504999999</v>
      </c>
      <c r="X219" s="36">
        <f>SUMIFS(СВЦЭМ!$F$39:$F$782,СВЦЭМ!$A$39:$A$782,$A219,СВЦЭМ!$B$39:$B$782,X$190)+'СЕТ СН'!$F$12</f>
        <v>132.66194923</v>
      </c>
      <c r="Y219" s="36">
        <f>SUMIFS(СВЦЭМ!$F$39:$F$782,СВЦЭМ!$A$39:$A$782,$A219,СВЦЭМ!$B$39:$B$782,Y$190)+'СЕТ СН'!$F$12</f>
        <v>134.40488339000001</v>
      </c>
    </row>
    <row r="220" spans="1:25" ht="15.75" x14ac:dyDescent="0.2">
      <c r="A220" s="35">
        <f t="shared" si="5"/>
        <v>45321</v>
      </c>
      <c r="B220" s="36">
        <f>SUMIFS(СВЦЭМ!$F$39:$F$782,СВЦЭМ!$A$39:$A$782,$A220,СВЦЭМ!$B$39:$B$782,B$190)+'СЕТ СН'!$F$12</f>
        <v>142.43607829000001</v>
      </c>
      <c r="C220" s="36">
        <f>SUMIFS(СВЦЭМ!$F$39:$F$782,СВЦЭМ!$A$39:$A$782,$A220,СВЦЭМ!$B$39:$B$782,C$190)+'СЕТ СН'!$F$12</f>
        <v>144.0480177</v>
      </c>
      <c r="D220" s="36">
        <f>SUMIFS(СВЦЭМ!$F$39:$F$782,СВЦЭМ!$A$39:$A$782,$A220,СВЦЭМ!$B$39:$B$782,D$190)+'СЕТ СН'!$F$12</f>
        <v>146.22257945000001</v>
      </c>
      <c r="E220" s="36">
        <f>SUMIFS(СВЦЭМ!$F$39:$F$782,СВЦЭМ!$A$39:$A$782,$A220,СВЦЭМ!$B$39:$B$782,E$190)+'СЕТ СН'!$F$12</f>
        <v>147.24025545000001</v>
      </c>
      <c r="F220" s="36">
        <f>SUMIFS(СВЦЭМ!$F$39:$F$782,СВЦЭМ!$A$39:$A$782,$A220,СВЦЭМ!$B$39:$B$782,F$190)+'СЕТ СН'!$F$12</f>
        <v>146.60771824</v>
      </c>
      <c r="G220" s="36">
        <f>SUMIFS(СВЦЭМ!$F$39:$F$782,СВЦЭМ!$A$39:$A$782,$A220,СВЦЭМ!$B$39:$B$782,G$190)+'СЕТ СН'!$F$12</f>
        <v>144.49208462000001</v>
      </c>
      <c r="H220" s="36">
        <f>SUMIFS(СВЦЭМ!$F$39:$F$782,СВЦЭМ!$A$39:$A$782,$A220,СВЦЭМ!$B$39:$B$782,H$190)+'СЕТ СН'!$F$12</f>
        <v>139.91910884000001</v>
      </c>
      <c r="I220" s="36">
        <f>SUMIFS(СВЦЭМ!$F$39:$F$782,СВЦЭМ!$A$39:$A$782,$A220,СВЦЭМ!$B$39:$B$782,I$190)+'СЕТ СН'!$F$12</f>
        <v>137.46237589</v>
      </c>
      <c r="J220" s="36">
        <f>SUMIFS(СВЦЭМ!$F$39:$F$782,СВЦЭМ!$A$39:$A$782,$A220,СВЦЭМ!$B$39:$B$782,J$190)+'СЕТ СН'!$F$12</f>
        <v>132.03211021999999</v>
      </c>
      <c r="K220" s="36">
        <f>SUMIFS(СВЦЭМ!$F$39:$F$782,СВЦЭМ!$A$39:$A$782,$A220,СВЦЭМ!$B$39:$B$782,K$190)+'СЕТ СН'!$F$12</f>
        <v>130.73704272000001</v>
      </c>
      <c r="L220" s="36">
        <f>SUMIFS(СВЦЭМ!$F$39:$F$782,СВЦЭМ!$A$39:$A$782,$A220,СВЦЭМ!$B$39:$B$782,L$190)+'СЕТ СН'!$F$12</f>
        <v>132.05974712</v>
      </c>
      <c r="M220" s="36">
        <f>SUMIFS(СВЦЭМ!$F$39:$F$782,СВЦЭМ!$A$39:$A$782,$A220,СВЦЭМ!$B$39:$B$782,M$190)+'СЕТ СН'!$F$12</f>
        <v>138.59307387000001</v>
      </c>
      <c r="N220" s="36">
        <f>SUMIFS(СВЦЭМ!$F$39:$F$782,СВЦЭМ!$A$39:$A$782,$A220,СВЦЭМ!$B$39:$B$782,N$190)+'СЕТ СН'!$F$12</f>
        <v>142.00090632000001</v>
      </c>
      <c r="O220" s="36">
        <f>SUMIFS(СВЦЭМ!$F$39:$F$782,СВЦЭМ!$A$39:$A$782,$A220,СВЦЭМ!$B$39:$B$782,O$190)+'СЕТ СН'!$F$12</f>
        <v>143.48773168</v>
      </c>
      <c r="P220" s="36">
        <f>SUMIFS(СВЦЭМ!$F$39:$F$782,СВЦЭМ!$A$39:$A$782,$A220,СВЦЭМ!$B$39:$B$782,P$190)+'СЕТ СН'!$F$12</f>
        <v>144.89769157000001</v>
      </c>
      <c r="Q220" s="36">
        <f>SUMIFS(СВЦЭМ!$F$39:$F$782,СВЦЭМ!$A$39:$A$782,$A220,СВЦЭМ!$B$39:$B$782,Q$190)+'СЕТ СН'!$F$12</f>
        <v>146.19703611</v>
      </c>
      <c r="R220" s="36">
        <f>SUMIFS(СВЦЭМ!$F$39:$F$782,СВЦЭМ!$A$39:$A$782,$A220,СВЦЭМ!$B$39:$B$782,R$190)+'СЕТ СН'!$F$12</f>
        <v>146.07690456</v>
      </c>
      <c r="S220" s="36">
        <f>SUMIFS(СВЦЭМ!$F$39:$F$782,СВЦЭМ!$A$39:$A$782,$A220,СВЦЭМ!$B$39:$B$782,S$190)+'СЕТ СН'!$F$12</f>
        <v>144.37772797</v>
      </c>
      <c r="T220" s="36">
        <f>SUMIFS(СВЦЭМ!$F$39:$F$782,СВЦЭМ!$A$39:$A$782,$A220,СВЦЭМ!$B$39:$B$782,T$190)+'СЕТ СН'!$F$12</f>
        <v>137.20649066999999</v>
      </c>
      <c r="U220" s="36">
        <f>SUMIFS(СВЦЭМ!$F$39:$F$782,СВЦЭМ!$A$39:$A$782,$A220,СВЦЭМ!$B$39:$B$782,U$190)+'СЕТ СН'!$F$12</f>
        <v>134.68127043999999</v>
      </c>
      <c r="V220" s="36">
        <f>SUMIFS(СВЦЭМ!$F$39:$F$782,СВЦЭМ!$A$39:$A$782,$A220,СВЦЭМ!$B$39:$B$782,V$190)+'СЕТ СН'!$F$12</f>
        <v>136.78501674</v>
      </c>
      <c r="W220" s="36">
        <f>SUMIFS(СВЦЭМ!$F$39:$F$782,СВЦЭМ!$A$39:$A$782,$A220,СВЦЭМ!$B$39:$B$782,W$190)+'СЕТ СН'!$F$12</f>
        <v>134.95186376000001</v>
      </c>
      <c r="X220" s="36">
        <f>SUMIFS(СВЦЭМ!$F$39:$F$782,СВЦЭМ!$A$39:$A$782,$A220,СВЦЭМ!$B$39:$B$782,X$190)+'СЕТ СН'!$F$12</f>
        <v>136.75549587</v>
      </c>
      <c r="Y220" s="36">
        <f>SUMIFS(СВЦЭМ!$F$39:$F$782,СВЦЭМ!$A$39:$A$782,$A220,СВЦЭМ!$B$39:$B$782,Y$190)+'СЕТ СН'!$F$12</f>
        <v>139.34673448999999</v>
      </c>
    </row>
    <row r="221" spans="1:25" ht="15.75" x14ac:dyDescent="0.2">
      <c r="A221" s="35">
        <f t="shared" si="5"/>
        <v>45322</v>
      </c>
      <c r="B221" s="36">
        <f>SUMIFS(СВЦЭМ!$F$39:$F$782,СВЦЭМ!$A$39:$A$782,$A221,СВЦЭМ!$B$39:$B$782,B$190)+'СЕТ СН'!$F$12</f>
        <v>143.32654862000001</v>
      </c>
      <c r="C221" s="36">
        <f>SUMIFS(СВЦЭМ!$F$39:$F$782,СВЦЭМ!$A$39:$A$782,$A221,СВЦЭМ!$B$39:$B$782,C$190)+'СЕТ СН'!$F$12</f>
        <v>147.35262972000001</v>
      </c>
      <c r="D221" s="36">
        <f>SUMIFS(СВЦЭМ!$F$39:$F$782,СВЦЭМ!$A$39:$A$782,$A221,СВЦЭМ!$B$39:$B$782,D$190)+'СЕТ СН'!$F$12</f>
        <v>148.43481799</v>
      </c>
      <c r="E221" s="36">
        <f>SUMIFS(СВЦЭМ!$F$39:$F$782,СВЦЭМ!$A$39:$A$782,$A221,СВЦЭМ!$B$39:$B$782,E$190)+'СЕТ СН'!$F$12</f>
        <v>149.8699335</v>
      </c>
      <c r="F221" s="36">
        <f>SUMIFS(СВЦЭМ!$F$39:$F$782,СВЦЭМ!$A$39:$A$782,$A221,СВЦЭМ!$B$39:$B$782,F$190)+'СЕТ СН'!$F$12</f>
        <v>149.21086695</v>
      </c>
      <c r="G221" s="36">
        <f>SUMIFS(СВЦЭМ!$F$39:$F$782,СВЦЭМ!$A$39:$A$782,$A221,СВЦЭМ!$B$39:$B$782,G$190)+'СЕТ СН'!$F$12</f>
        <v>146.94528829000001</v>
      </c>
      <c r="H221" s="36">
        <f>SUMIFS(СВЦЭМ!$F$39:$F$782,СВЦЭМ!$A$39:$A$782,$A221,СВЦЭМ!$B$39:$B$782,H$190)+'СЕТ СН'!$F$12</f>
        <v>142.31703761</v>
      </c>
      <c r="I221" s="36">
        <f>SUMIFS(СВЦЭМ!$F$39:$F$782,СВЦЭМ!$A$39:$A$782,$A221,СВЦЭМ!$B$39:$B$782,I$190)+'СЕТ СН'!$F$12</f>
        <v>138.80337394</v>
      </c>
      <c r="J221" s="36">
        <f>SUMIFS(СВЦЭМ!$F$39:$F$782,СВЦЭМ!$A$39:$A$782,$A221,СВЦЭМ!$B$39:$B$782,J$190)+'СЕТ СН'!$F$12</f>
        <v>135.50755237999999</v>
      </c>
      <c r="K221" s="36">
        <f>SUMIFS(СВЦЭМ!$F$39:$F$782,СВЦЭМ!$A$39:$A$782,$A221,СВЦЭМ!$B$39:$B$782,K$190)+'СЕТ СН'!$F$12</f>
        <v>132.98322823000001</v>
      </c>
      <c r="L221" s="36">
        <f>SUMIFS(СВЦЭМ!$F$39:$F$782,СВЦЭМ!$A$39:$A$782,$A221,СВЦЭМ!$B$39:$B$782,L$190)+'СЕТ СН'!$F$12</f>
        <v>133.00270931</v>
      </c>
      <c r="M221" s="36">
        <f>SUMIFS(СВЦЭМ!$F$39:$F$782,СВЦЭМ!$A$39:$A$782,$A221,СВЦЭМ!$B$39:$B$782,M$190)+'СЕТ СН'!$F$12</f>
        <v>143.84530728999999</v>
      </c>
      <c r="N221" s="36">
        <f>SUMIFS(СВЦЭМ!$F$39:$F$782,СВЦЭМ!$A$39:$A$782,$A221,СВЦЭМ!$B$39:$B$782,N$190)+'СЕТ СН'!$F$12</f>
        <v>146.27164160000001</v>
      </c>
      <c r="O221" s="36">
        <f>SUMIFS(СВЦЭМ!$F$39:$F$782,СВЦЭМ!$A$39:$A$782,$A221,СВЦЭМ!$B$39:$B$782,O$190)+'СЕТ СН'!$F$12</f>
        <v>147.67618748000001</v>
      </c>
      <c r="P221" s="36">
        <f>SUMIFS(СВЦЭМ!$F$39:$F$782,СВЦЭМ!$A$39:$A$782,$A221,СВЦЭМ!$B$39:$B$782,P$190)+'СЕТ СН'!$F$12</f>
        <v>149.11834621</v>
      </c>
      <c r="Q221" s="36">
        <f>SUMIFS(СВЦЭМ!$F$39:$F$782,СВЦЭМ!$A$39:$A$782,$A221,СВЦЭМ!$B$39:$B$782,Q$190)+'СЕТ СН'!$F$12</f>
        <v>150.80844164000001</v>
      </c>
      <c r="R221" s="36">
        <f>SUMIFS(СВЦЭМ!$F$39:$F$782,СВЦЭМ!$A$39:$A$782,$A221,СВЦЭМ!$B$39:$B$782,R$190)+'СЕТ СН'!$F$12</f>
        <v>150.65167975</v>
      </c>
      <c r="S221" s="36">
        <f>SUMIFS(СВЦЭМ!$F$39:$F$782,СВЦЭМ!$A$39:$A$782,$A221,СВЦЭМ!$B$39:$B$782,S$190)+'СЕТ СН'!$F$12</f>
        <v>147.59692085</v>
      </c>
      <c r="T221" s="36">
        <f>SUMIFS(СВЦЭМ!$F$39:$F$782,СВЦЭМ!$A$39:$A$782,$A221,СВЦЭМ!$B$39:$B$782,T$190)+'СЕТ СН'!$F$12</f>
        <v>141.27424228999999</v>
      </c>
      <c r="U221" s="36">
        <f>SUMIFS(СВЦЭМ!$F$39:$F$782,СВЦЭМ!$A$39:$A$782,$A221,СВЦЭМ!$B$39:$B$782,U$190)+'СЕТ СН'!$F$12</f>
        <v>139.87117459999999</v>
      </c>
      <c r="V221" s="36">
        <f>SUMIFS(СВЦЭМ!$F$39:$F$782,СВЦЭМ!$A$39:$A$782,$A221,СВЦЭМ!$B$39:$B$782,V$190)+'СЕТ СН'!$F$12</f>
        <v>137.15070338999999</v>
      </c>
      <c r="W221" s="36">
        <f>SUMIFS(СВЦЭМ!$F$39:$F$782,СВЦЭМ!$A$39:$A$782,$A221,СВЦЭМ!$B$39:$B$782,W$190)+'СЕТ СН'!$F$12</f>
        <v>135.61421443</v>
      </c>
      <c r="X221" s="36">
        <f>SUMIFS(СВЦЭМ!$F$39:$F$782,СВЦЭМ!$A$39:$A$782,$A221,СВЦЭМ!$B$39:$B$782,X$190)+'СЕТ СН'!$F$12</f>
        <v>137.15450711</v>
      </c>
      <c r="Y221" s="36">
        <f>SUMIFS(СВЦЭМ!$F$39:$F$782,СВЦЭМ!$A$39:$A$782,$A221,СВЦЭМ!$B$39:$B$782,Y$190)+'СЕТ СН'!$F$12</f>
        <v>139.82300573000001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45293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45294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45295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45296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45297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45298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45299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45300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45301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45302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45303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45304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45305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45306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45307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45308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45309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45310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45311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45312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45313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45314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45315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45316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45317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45318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45319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45320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45321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45322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45293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45294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45295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45296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45297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45298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45299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45300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45301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45302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45303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45304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45305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45306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45307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45308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45309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45310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45311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45312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45313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45314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45315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45316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45317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45318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45319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45320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45321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45322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45293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45294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45295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45296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45297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45298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45299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45300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45301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45302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45303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45304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45305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45306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45307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45308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45309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45310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45311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45312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45313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45314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45315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45316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45317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45318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45319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45320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45321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45322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45293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45294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45295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45296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45297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45298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45299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45300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45301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45302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45303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45304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45305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45306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45307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45308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45309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45310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45311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45312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45313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45314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45315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45316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45317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45318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45319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45320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45321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45322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45293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45294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45295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45296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45297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45298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45299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45300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45301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45302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45303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45304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45305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45306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45307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45308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45309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45310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45311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45312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45313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45314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45315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45316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45317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45318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45319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45320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45321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45322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45293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45294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45295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45296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45297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45298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45299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45300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45301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45302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45303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45304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45305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45306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45307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45308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45309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45310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45311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45312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45313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45314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45315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45316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45317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45318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45319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45320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45321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45322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133.05832108000001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631613.54938848782</v>
      </c>
      <c r="O439" s="139"/>
      <c r="P439" s="138">
        <f>СВЦЭМ!$D$12+'СЕТ СН'!$F$10-'СЕТ СН'!$G$22</f>
        <v>631613.54938848782</v>
      </c>
      <c r="Q439" s="139"/>
      <c r="R439" s="138">
        <f>СВЦЭМ!$D$12+'СЕТ СН'!$F$10-'СЕТ СН'!$H$22</f>
        <v>631613.54938848782</v>
      </c>
      <c r="S439" s="139"/>
      <c r="T439" s="138">
        <f>СВЦЭМ!$D$12+'СЕТ СН'!$F$10-'СЕТ СН'!$I$22</f>
        <v>631613.54938848782</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SUMIFS(СВЦЭМ!$D$39:$D$782,СВЦЭМ!$A$39:$A$782,$A12,СВЦЭМ!$B$39:$B$782,B$11)+'СЕТ СН'!$F$11+СВЦЭМ!$D$10+'СЕТ СН'!$F$6-'СЕТ СН'!$F$23</f>
        <v>2134.5006745000001</v>
      </c>
      <c r="C12" s="36">
        <f>SUMIFS(СВЦЭМ!$D$39:$D$782,СВЦЭМ!$A$39:$A$782,$A12,СВЦЭМ!$B$39:$B$782,C$11)+'СЕТ СН'!$F$11+СВЦЭМ!$D$10+'СЕТ СН'!$F$6-'СЕТ СН'!$F$23</f>
        <v>2162.3532607900001</v>
      </c>
      <c r="D12" s="36">
        <f>SUMIFS(СВЦЭМ!$D$39:$D$782,СВЦЭМ!$A$39:$A$782,$A12,СВЦЭМ!$B$39:$B$782,D$11)+'СЕТ СН'!$F$11+СВЦЭМ!$D$10+'СЕТ СН'!$F$6-'СЕТ СН'!$F$23</f>
        <v>2172.9014564200002</v>
      </c>
      <c r="E12" s="36">
        <f>SUMIFS(СВЦЭМ!$D$39:$D$782,СВЦЭМ!$A$39:$A$782,$A12,СВЦЭМ!$B$39:$B$782,E$11)+'СЕТ СН'!$F$11+СВЦЭМ!$D$10+'СЕТ СН'!$F$6-'СЕТ СН'!$F$23</f>
        <v>2200.70002071</v>
      </c>
      <c r="F12" s="36">
        <f>SUMIFS(СВЦЭМ!$D$39:$D$782,СВЦЭМ!$A$39:$A$782,$A12,СВЦЭМ!$B$39:$B$782,F$11)+'СЕТ СН'!$F$11+СВЦЭМ!$D$10+'СЕТ СН'!$F$6-'СЕТ СН'!$F$23</f>
        <v>2214.5695720399999</v>
      </c>
      <c r="G12" s="36">
        <f>SUMIFS(СВЦЭМ!$D$39:$D$782,СВЦЭМ!$A$39:$A$782,$A12,СВЦЭМ!$B$39:$B$782,G$11)+'СЕТ СН'!$F$11+СВЦЭМ!$D$10+'СЕТ СН'!$F$6-'СЕТ СН'!$F$23</f>
        <v>2203.25180946</v>
      </c>
      <c r="H12" s="36">
        <f>SUMIFS(СВЦЭМ!$D$39:$D$782,СВЦЭМ!$A$39:$A$782,$A12,СВЦЭМ!$B$39:$B$782,H$11)+'СЕТ СН'!$F$11+СВЦЭМ!$D$10+'СЕТ СН'!$F$6-'СЕТ СН'!$F$23</f>
        <v>2201.9707865400001</v>
      </c>
      <c r="I12" s="36">
        <f>SUMIFS(СВЦЭМ!$D$39:$D$782,СВЦЭМ!$A$39:$A$782,$A12,СВЦЭМ!$B$39:$B$782,I$11)+'СЕТ СН'!$F$11+СВЦЭМ!$D$10+'СЕТ СН'!$F$6-'СЕТ СН'!$F$23</f>
        <v>2205.6463483900002</v>
      </c>
      <c r="J12" s="36">
        <f>SUMIFS(СВЦЭМ!$D$39:$D$782,СВЦЭМ!$A$39:$A$782,$A12,СВЦЭМ!$B$39:$B$782,J$11)+'СЕТ СН'!$F$11+СВЦЭМ!$D$10+'СЕТ СН'!$F$6-'СЕТ СН'!$F$23</f>
        <v>2202.7783845200001</v>
      </c>
      <c r="K12" s="36">
        <f>SUMIFS(СВЦЭМ!$D$39:$D$782,СВЦЭМ!$A$39:$A$782,$A12,СВЦЭМ!$B$39:$B$782,K$11)+'СЕТ СН'!$F$11+СВЦЭМ!$D$10+'СЕТ СН'!$F$6-'СЕТ СН'!$F$23</f>
        <v>2140.3533457100002</v>
      </c>
      <c r="L12" s="36">
        <f>SUMIFS(СВЦЭМ!$D$39:$D$782,СВЦЭМ!$A$39:$A$782,$A12,СВЦЭМ!$B$39:$B$782,L$11)+'СЕТ СН'!$F$11+СВЦЭМ!$D$10+'СЕТ СН'!$F$6-'СЕТ СН'!$F$23</f>
        <v>2130.9693386500003</v>
      </c>
      <c r="M12" s="36">
        <f>SUMIFS(СВЦЭМ!$D$39:$D$782,СВЦЭМ!$A$39:$A$782,$A12,СВЦЭМ!$B$39:$B$782,M$11)+'СЕТ СН'!$F$11+СВЦЭМ!$D$10+'СЕТ СН'!$F$6-'СЕТ СН'!$F$23</f>
        <v>2134.5843026299999</v>
      </c>
      <c r="N12" s="36">
        <f>SUMIFS(СВЦЭМ!$D$39:$D$782,СВЦЭМ!$A$39:$A$782,$A12,СВЦЭМ!$B$39:$B$782,N$11)+'СЕТ СН'!$F$11+СВЦЭМ!$D$10+'СЕТ СН'!$F$6-'СЕТ СН'!$F$23</f>
        <v>2127.5185507900001</v>
      </c>
      <c r="O12" s="36">
        <f>SUMIFS(СВЦЭМ!$D$39:$D$782,СВЦЭМ!$A$39:$A$782,$A12,СВЦЭМ!$B$39:$B$782,O$11)+'СЕТ СН'!$F$11+СВЦЭМ!$D$10+'СЕТ СН'!$F$6-'СЕТ СН'!$F$23</f>
        <v>2138.8493873900002</v>
      </c>
      <c r="P12" s="36">
        <f>SUMIFS(СВЦЭМ!$D$39:$D$782,СВЦЭМ!$A$39:$A$782,$A12,СВЦЭМ!$B$39:$B$782,P$11)+'СЕТ СН'!$F$11+СВЦЭМ!$D$10+'СЕТ СН'!$F$6-'СЕТ СН'!$F$23</f>
        <v>2164.8027572200003</v>
      </c>
      <c r="Q12" s="36">
        <f>SUMIFS(СВЦЭМ!$D$39:$D$782,СВЦЭМ!$A$39:$A$782,$A12,СВЦЭМ!$B$39:$B$782,Q$11)+'СЕТ СН'!$F$11+СВЦЭМ!$D$10+'СЕТ СН'!$F$6-'СЕТ СН'!$F$23</f>
        <v>2163.4348801300002</v>
      </c>
      <c r="R12" s="36">
        <f>SUMIFS(СВЦЭМ!$D$39:$D$782,СВЦЭМ!$A$39:$A$782,$A12,СВЦЭМ!$B$39:$B$782,R$11)+'СЕТ СН'!$F$11+СВЦЭМ!$D$10+'СЕТ СН'!$F$6-'СЕТ СН'!$F$23</f>
        <v>2164.2907704700001</v>
      </c>
      <c r="S12" s="36">
        <f>SUMIFS(СВЦЭМ!$D$39:$D$782,СВЦЭМ!$A$39:$A$782,$A12,СВЦЭМ!$B$39:$B$782,S$11)+'СЕТ СН'!$F$11+СВЦЭМ!$D$10+'СЕТ СН'!$F$6-'СЕТ СН'!$F$23</f>
        <v>2142.21201883</v>
      </c>
      <c r="T12" s="36">
        <f>SUMIFS(СВЦЭМ!$D$39:$D$782,СВЦЭМ!$A$39:$A$782,$A12,СВЦЭМ!$B$39:$B$782,T$11)+'СЕТ СН'!$F$11+СВЦЭМ!$D$10+'СЕТ СН'!$F$6-'СЕТ СН'!$F$23</f>
        <v>2098.0918060399999</v>
      </c>
      <c r="U12" s="36">
        <f>SUMIFS(СВЦЭМ!$D$39:$D$782,СВЦЭМ!$A$39:$A$782,$A12,СВЦЭМ!$B$39:$B$782,U$11)+'СЕТ СН'!$F$11+СВЦЭМ!$D$10+'СЕТ СН'!$F$6-'СЕТ СН'!$F$23</f>
        <v>2093.5791255600002</v>
      </c>
      <c r="V12" s="36">
        <f>SUMIFS(СВЦЭМ!$D$39:$D$782,СВЦЭМ!$A$39:$A$782,$A12,СВЦЭМ!$B$39:$B$782,V$11)+'СЕТ СН'!$F$11+СВЦЭМ!$D$10+'СЕТ СН'!$F$6-'СЕТ СН'!$F$23</f>
        <v>2103.61519795</v>
      </c>
      <c r="W12" s="36">
        <f>SUMIFS(СВЦЭМ!$D$39:$D$782,СВЦЭМ!$A$39:$A$782,$A12,СВЦЭМ!$B$39:$B$782,W$11)+'СЕТ СН'!$F$11+СВЦЭМ!$D$10+'СЕТ СН'!$F$6-'СЕТ СН'!$F$23</f>
        <v>2080.5881164500001</v>
      </c>
      <c r="X12" s="36">
        <f>SUMIFS(СВЦЭМ!$D$39:$D$782,СВЦЭМ!$A$39:$A$782,$A12,СВЦЭМ!$B$39:$B$782,X$11)+'СЕТ СН'!$F$11+СВЦЭМ!$D$10+'СЕТ СН'!$F$6-'СЕТ СН'!$F$23</f>
        <v>2100.8029382600002</v>
      </c>
      <c r="Y12" s="36">
        <f>SUMIFS(СВЦЭМ!$D$39:$D$782,СВЦЭМ!$A$39:$A$782,$A12,СВЦЭМ!$B$39:$B$782,Y$11)+'СЕТ СН'!$F$11+СВЦЭМ!$D$10+'СЕТ СН'!$F$6-'СЕТ СН'!$F$23</f>
        <v>2088.8240142200002</v>
      </c>
      <c r="AA12" s="45"/>
    </row>
    <row r="13" spans="1:27" ht="15.75" x14ac:dyDescent="0.2">
      <c r="A13" s="35">
        <f>A12+1</f>
        <v>45293</v>
      </c>
      <c r="B13" s="36">
        <f>SUMIFS(СВЦЭМ!$D$39:$D$782,СВЦЭМ!$A$39:$A$782,$A13,СВЦЭМ!$B$39:$B$782,B$11)+'СЕТ СН'!$F$11+СВЦЭМ!$D$10+'СЕТ СН'!$F$6-'СЕТ СН'!$F$23</f>
        <v>2012.6165951800003</v>
      </c>
      <c r="C13" s="36">
        <f>SUMIFS(СВЦЭМ!$D$39:$D$782,СВЦЭМ!$A$39:$A$782,$A13,СВЦЭМ!$B$39:$B$782,C$11)+'СЕТ СН'!$F$11+СВЦЭМ!$D$10+'СЕТ СН'!$F$6-'СЕТ СН'!$F$23</f>
        <v>2044.3852035100003</v>
      </c>
      <c r="D13" s="36">
        <f>SUMIFS(СВЦЭМ!$D$39:$D$782,СВЦЭМ!$A$39:$A$782,$A13,СВЦЭМ!$B$39:$B$782,D$11)+'СЕТ СН'!$F$11+СВЦЭМ!$D$10+'СЕТ СН'!$F$6-'СЕТ СН'!$F$23</f>
        <v>2063.03417541</v>
      </c>
      <c r="E13" s="36">
        <f>SUMIFS(СВЦЭМ!$D$39:$D$782,СВЦЭМ!$A$39:$A$782,$A13,СВЦЭМ!$B$39:$B$782,E$11)+'СЕТ СН'!$F$11+СВЦЭМ!$D$10+'СЕТ СН'!$F$6-'СЕТ СН'!$F$23</f>
        <v>2071.7679215200001</v>
      </c>
      <c r="F13" s="36">
        <f>SUMIFS(СВЦЭМ!$D$39:$D$782,СВЦЭМ!$A$39:$A$782,$A13,СВЦЭМ!$B$39:$B$782,F$11)+'СЕТ СН'!$F$11+СВЦЭМ!$D$10+'СЕТ СН'!$F$6-'СЕТ СН'!$F$23</f>
        <v>2072.2745805500003</v>
      </c>
      <c r="G13" s="36">
        <f>SUMIFS(СВЦЭМ!$D$39:$D$782,СВЦЭМ!$A$39:$A$782,$A13,СВЦЭМ!$B$39:$B$782,G$11)+'СЕТ СН'!$F$11+СВЦЭМ!$D$10+'СЕТ СН'!$F$6-'СЕТ СН'!$F$23</f>
        <v>2064.4484951700001</v>
      </c>
      <c r="H13" s="36">
        <f>SUMIFS(СВЦЭМ!$D$39:$D$782,СВЦЭМ!$A$39:$A$782,$A13,СВЦЭМ!$B$39:$B$782,H$11)+'СЕТ СН'!$F$11+СВЦЭМ!$D$10+'СЕТ СН'!$F$6-'СЕТ СН'!$F$23</f>
        <v>2063.1985467500003</v>
      </c>
      <c r="I13" s="36">
        <f>SUMIFS(СВЦЭМ!$D$39:$D$782,СВЦЭМ!$A$39:$A$782,$A13,СВЦЭМ!$B$39:$B$782,I$11)+'СЕТ СН'!$F$11+СВЦЭМ!$D$10+'СЕТ СН'!$F$6-'СЕТ СН'!$F$23</f>
        <v>2065.8562051399999</v>
      </c>
      <c r="J13" s="36">
        <f>SUMIFS(СВЦЭМ!$D$39:$D$782,СВЦЭМ!$A$39:$A$782,$A13,СВЦЭМ!$B$39:$B$782,J$11)+'СЕТ СН'!$F$11+СВЦЭМ!$D$10+'СЕТ СН'!$F$6-'СЕТ СН'!$F$23</f>
        <v>2046.42098799</v>
      </c>
      <c r="K13" s="36">
        <f>SUMIFS(СВЦЭМ!$D$39:$D$782,СВЦЭМ!$A$39:$A$782,$A13,СВЦЭМ!$B$39:$B$782,K$11)+'СЕТ СН'!$F$11+СВЦЭМ!$D$10+'СЕТ СН'!$F$6-'СЕТ СН'!$F$23</f>
        <v>2011.4909818000001</v>
      </c>
      <c r="L13" s="36">
        <f>SUMIFS(СВЦЭМ!$D$39:$D$782,СВЦЭМ!$A$39:$A$782,$A13,СВЦЭМ!$B$39:$B$782,L$11)+'СЕТ СН'!$F$11+СВЦЭМ!$D$10+'СЕТ СН'!$F$6-'СЕТ СН'!$F$23</f>
        <v>1972.0756735700002</v>
      </c>
      <c r="M13" s="36">
        <f>SUMIFS(СВЦЭМ!$D$39:$D$782,СВЦЭМ!$A$39:$A$782,$A13,СВЦЭМ!$B$39:$B$782,M$11)+'СЕТ СН'!$F$11+СВЦЭМ!$D$10+'СЕТ СН'!$F$6-'СЕТ СН'!$F$23</f>
        <v>1962.7341568300003</v>
      </c>
      <c r="N13" s="36">
        <f>SUMIFS(СВЦЭМ!$D$39:$D$782,СВЦЭМ!$A$39:$A$782,$A13,СВЦЭМ!$B$39:$B$782,N$11)+'СЕТ СН'!$F$11+СВЦЭМ!$D$10+'СЕТ СН'!$F$6-'СЕТ СН'!$F$23</f>
        <v>1961.8551666100002</v>
      </c>
      <c r="O13" s="36">
        <f>SUMIFS(СВЦЭМ!$D$39:$D$782,СВЦЭМ!$A$39:$A$782,$A13,СВЦЭМ!$B$39:$B$782,O$11)+'СЕТ СН'!$F$11+СВЦЭМ!$D$10+'СЕТ СН'!$F$6-'СЕТ СН'!$F$23</f>
        <v>1984.1563627800001</v>
      </c>
      <c r="P13" s="36">
        <f>SUMIFS(СВЦЭМ!$D$39:$D$782,СВЦЭМ!$A$39:$A$782,$A13,СВЦЭМ!$B$39:$B$782,P$11)+'СЕТ СН'!$F$11+СВЦЭМ!$D$10+'СЕТ СН'!$F$6-'СЕТ СН'!$F$23</f>
        <v>1996.9858986200002</v>
      </c>
      <c r="Q13" s="36">
        <f>SUMIFS(СВЦЭМ!$D$39:$D$782,СВЦЭМ!$A$39:$A$782,$A13,СВЦЭМ!$B$39:$B$782,Q$11)+'СЕТ СН'!$F$11+СВЦЭМ!$D$10+'СЕТ СН'!$F$6-'СЕТ СН'!$F$23</f>
        <v>2028.8984353000001</v>
      </c>
      <c r="R13" s="36">
        <f>SUMIFS(СВЦЭМ!$D$39:$D$782,СВЦЭМ!$A$39:$A$782,$A13,СВЦЭМ!$B$39:$B$782,R$11)+'СЕТ СН'!$F$11+СВЦЭМ!$D$10+'СЕТ СН'!$F$6-'СЕТ СН'!$F$23</f>
        <v>2026.4947009299999</v>
      </c>
      <c r="S13" s="36">
        <f>SUMIFS(СВЦЭМ!$D$39:$D$782,СВЦЭМ!$A$39:$A$782,$A13,СВЦЭМ!$B$39:$B$782,S$11)+'СЕТ СН'!$F$11+СВЦЭМ!$D$10+'СЕТ СН'!$F$6-'СЕТ СН'!$F$23</f>
        <v>1987.93244439</v>
      </c>
      <c r="T13" s="36">
        <f>SUMIFS(СВЦЭМ!$D$39:$D$782,СВЦЭМ!$A$39:$A$782,$A13,СВЦЭМ!$B$39:$B$782,T$11)+'СЕТ СН'!$F$11+СВЦЭМ!$D$10+'СЕТ СН'!$F$6-'СЕТ СН'!$F$23</f>
        <v>1941.6964391400002</v>
      </c>
      <c r="U13" s="36">
        <f>SUMIFS(СВЦЭМ!$D$39:$D$782,СВЦЭМ!$A$39:$A$782,$A13,СВЦЭМ!$B$39:$B$782,U$11)+'СЕТ СН'!$F$11+СВЦЭМ!$D$10+'СЕТ СН'!$F$6-'СЕТ СН'!$F$23</f>
        <v>1949.5502077000001</v>
      </c>
      <c r="V13" s="36">
        <f>SUMIFS(СВЦЭМ!$D$39:$D$782,СВЦЭМ!$A$39:$A$782,$A13,СВЦЭМ!$B$39:$B$782,V$11)+'СЕТ СН'!$F$11+СВЦЭМ!$D$10+'СЕТ СН'!$F$6-'СЕТ СН'!$F$23</f>
        <v>1965.5540233800002</v>
      </c>
      <c r="W13" s="36">
        <f>SUMIFS(СВЦЭМ!$D$39:$D$782,СВЦЭМ!$A$39:$A$782,$A13,СВЦЭМ!$B$39:$B$782,W$11)+'СЕТ СН'!$F$11+СВЦЭМ!$D$10+'СЕТ СН'!$F$6-'СЕТ СН'!$F$23</f>
        <v>1976.2660188899999</v>
      </c>
      <c r="X13" s="36">
        <f>SUMIFS(СВЦЭМ!$D$39:$D$782,СВЦЭМ!$A$39:$A$782,$A13,СВЦЭМ!$B$39:$B$782,X$11)+'СЕТ СН'!$F$11+СВЦЭМ!$D$10+'СЕТ СН'!$F$6-'СЕТ СН'!$F$23</f>
        <v>1980.6171381600002</v>
      </c>
      <c r="Y13" s="36">
        <f>SUMIFS(СВЦЭМ!$D$39:$D$782,СВЦЭМ!$A$39:$A$782,$A13,СВЦЭМ!$B$39:$B$782,Y$11)+'СЕТ СН'!$F$11+СВЦЭМ!$D$10+'СЕТ СН'!$F$6-'СЕТ СН'!$F$23</f>
        <v>1998.6539667000002</v>
      </c>
    </row>
    <row r="14" spans="1:27" ht="15.75" x14ac:dyDescent="0.2">
      <c r="A14" s="35">
        <f t="shared" ref="A14:A42" si="0">A13+1</f>
        <v>45294</v>
      </c>
      <c r="B14" s="36">
        <f>SUMIFS(СВЦЭМ!$D$39:$D$782,СВЦЭМ!$A$39:$A$782,$A14,СВЦЭМ!$B$39:$B$782,B$11)+'СЕТ СН'!$F$11+СВЦЭМ!$D$10+'СЕТ СН'!$F$6-'СЕТ СН'!$F$23</f>
        <v>1921.9831182200001</v>
      </c>
      <c r="C14" s="36">
        <f>SUMIFS(СВЦЭМ!$D$39:$D$782,СВЦЭМ!$A$39:$A$782,$A14,СВЦЭМ!$B$39:$B$782,C$11)+'СЕТ СН'!$F$11+СВЦЭМ!$D$10+'СЕТ СН'!$F$6-'СЕТ СН'!$F$23</f>
        <v>1891.32911831</v>
      </c>
      <c r="D14" s="36">
        <f>SUMIFS(СВЦЭМ!$D$39:$D$782,СВЦЭМ!$A$39:$A$782,$A14,СВЦЭМ!$B$39:$B$782,D$11)+'СЕТ СН'!$F$11+СВЦЭМ!$D$10+'СЕТ СН'!$F$6-'СЕТ СН'!$F$23</f>
        <v>1955.4385575199999</v>
      </c>
      <c r="E14" s="36">
        <f>SUMIFS(СВЦЭМ!$D$39:$D$782,СВЦЭМ!$A$39:$A$782,$A14,СВЦЭМ!$B$39:$B$782,E$11)+'СЕТ СН'!$F$11+СВЦЭМ!$D$10+'СЕТ СН'!$F$6-'СЕТ СН'!$F$23</f>
        <v>1944.0754540000003</v>
      </c>
      <c r="F14" s="36">
        <f>SUMIFS(СВЦЭМ!$D$39:$D$782,СВЦЭМ!$A$39:$A$782,$A14,СВЦЭМ!$B$39:$B$782,F$11)+'СЕТ СН'!$F$11+СВЦЭМ!$D$10+'СЕТ СН'!$F$6-'СЕТ СН'!$F$23</f>
        <v>1946.05343795</v>
      </c>
      <c r="G14" s="36">
        <f>SUMIFS(СВЦЭМ!$D$39:$D$782,СВЦЭМ!$A$39:$A$782,$A14,СВЦЭМ!$B$39:$B$782,G$11)+'СЕТ СН'!$F$11+СВЦЭМ!$D$10+'СЕТ СН'!$F$6-'СЕТ СН'!$F$23</f>
        <v>1953.8963593900003</v>
      </c>
      <c r="H14" s="36">
        <f>SUMIFS(СВЦЭМ!$D$39:$D$782,СВЦЭМ!$A$39:$A$782,$A14,СВЦЭМ!$B$39:$B$782,H$11)+'СЕТ СН'!$F$11+СВЦЭМ!$D$10+'СЕТ СН'!$F$6-'СЕТ СН'!$F$23</f>
        <v>1950.7943127600001</v>
      </c>
      <c r="I14" s="36">
        <f>SUMIFS(СВЦЭМ!$D$39:$D$782,СВЦЭМ!$A$39:$A$782,$A14,СВЦЭМ!$B$39:$B$782,I$11)+'СЕТ СН'!$F$11+СВЦЭМ!$D$10+'СЕТ СН'!$F$6-'СЕТ СН'!$F$23</f>
        <v>1939.9104559500001</v>
      </c>
      <c r="J14" s="36">
        <f>SUMIFS(СВЦЭМ!$D$39:$D$782,СВЦЭМ!$A$39:$A$782,$A14,СВЦЭМ!$B$39:$B$782,J$11)+'СЕТ СН'!$F$11+СВЦЭМ!$D$10+'СЕТ СН'!$F$6-'СЕТ СН'!$F$23</f>
        <v>1906.95204057</v>
      </c>
      <c r="K14" s="36">
        <f>SUMIFS(СВЦЭМ!$D$39:$D$782,СВЦЭМ!$A$39:$A$782,$A14,СВЦЭМ!$B$39:$B$782,K$11)+'СЕТ СН'!$F$11+СВЦЭМ!$D$10+'СЕТ СН'!$F$6-'СЕТ СН'!$F$23</f>
        <v>1872.23267781</v>
      </c>
      <c r="L14" s="36">
        <f>SUMIFS(СВЦЭМ!$D$39:$D$782,СВЦЭМ!$A$39:$A$782,$A14,СВЦЭМ!$B$39:$B$782,L$11)+'СЕТ СН'!$F$11+СВЦЭМ!$D$10+'СЕТ СН'!$F$6-'СЕТ СН'!$F$23</f>
        <v>1844.69376805</v>
      </c>
      <c r="M14" s="36">
        <f>SUMIFS(СВЦЭМ!$D$39:$D$782,СВЦЭМ!$A$39:$A$782,$A14,СВЦЭМ!$B$39:$B$782,M$11)+'СЕТ СН'!$F$11+СВЦЭМ!$D$10+'СЕТ СН'!$F$6-'СЕТ СН'!$F$23</f>
        <v>1856.9320091600002</v>
      </c>
      <c r="N14" s="36">
        <f>SUMIFS(СВЦЭМ!$D$39:$D$782,СВЦЭМ!$A$39:$A$782,$A14,СВЦЭМ!$B$39:$B$782,N$11)+'СЕТ СН'!$F$11+СВЦЭМ!$D$10+'СЕТ СН'!$F$6-'СЕТ СН'!$F$23</f>
        <v>1870.3868721200001</v>
      </c>
      <c r="O14" s="36">
        <f>SUMIFS(СВЦЭМ!$D$39:$D$782,СВЦЭМ!$A$39:$A$782,$A14,СВЦЭМ!$B$39:$B$782,O$11)+'СЕТ СН'!$F$11+СВЦЭМ!$D$10+'СЕТ СН'!$F$6-'СЕТ СН'!$F$23</f>
        <v>1887.03848406</v>
      </c>
      <c r="P14" s="36">
        <f>SUMIFS(СВЦЭМ!$D$39:$D$782,СВЦЭМ!$A$39:$A$782,$A14,СВЦЭМ!$B$39:$B$782,P$11)+'СЕТ СН'!$F$11+СВЦЭМ!$D$10+'СЕТ СН'!$F$6-'СЕТ СН'!$F$23</f>
        <v>1899.2040035</v>
      </c>
      <c r="Q14" s="36">
        <f>SUMIFS(СВЦЭМ!$D$39:$D$782,СВЦЭМ!$A$39:$A$782,$A14,СВЦЭМ!$B$39:$B$782,Q$11)+'СЕТ СН'!$F$11+СВЦЭМ!$D$10+'СЕТ СН'!$F$6-'СЕТ СН'!$F$23</f>
        <v>1913.4422821100002</v>
      </c>
      <c r="R14" s="36">
        <f>SUMIFS(СВЦЭМ!$D$39:$D$782,СВЦЭМ!$A$39:$A$782,$A14,СВЦЭМ!$B$39:$B$782,R$11)+'СЕТ СН'!$F$11+СВЦЭМ!$D$10+'СЕТ СН'!$F$6-'СЕТ СН'!$F$23</f>
        <v>1915.2578501900002</v>
      </c>
      <c r="S14" s="36">
        <f>SUMIFS(СВЦЭМ!$D$39:$D$782,СВЦЭМ!$A$39:$A$782,$A14,СВЦЭМ!$B$39:$B$782,S$11)+'СЕТ СН'!$F$11+СВЦЭМ!$D$10+'СЕТ СН'!$F$6-'СЕТ СН'!$F$23</f>
        <v>1881.1627459400001</v>
      </c>
      <c r="T14" s="36">
        <f>SUMIFS(СВЦЭМ!$D$39:$D$782,СВЦЭМ!$A$39:$A$782,$A14,СВЦЭМ!$B$39:$B$782,T$11)+'СЕТ СН'!$F$11+СВЦЭМ!$D$10+'СЕТ СН'!$F$6-'СЕТ СН'!$F$23</f>
        <v>1831.5218943499999</v>
      </c>
      <c r="U14" s="36">
        <f>SUMIFS(СВЦЭМ!$D$39:$D$782,СВЦЭМ!$A$39:$A$782,$A14,СВЦЭМ!$B$39:$B$782,U$11)+'СЕТ СН'!$F$11+СВЦЭМ!$D$10+'СЕТ СН'!$F$6-'СЕТ СН'!$F$23</f>
        <v>1842.3802287399999</v>
      </c>
      <c r="V14" s="36">
        <f>SUMIFS(СВЦЭМ!$D$39:$D$782,СВЦЭМ!$A$39:$A$782,$A14,СВЦЭМ!$B$39:$B$782,V$11)+'СЕТ СН'!$F$11+СВЦЭМ!$D$10+'СЕТ СН'!$F$6-'СЕТ СН'!$F$23</f>
        <v>1857.5187690800003</v>
      </c>
      <c r="W14" s="36">
        <f>SUMIFS(СВЦЭМ!$D$39:$D$782,СВЦЭМ!$A$39:$A$782,$A14,СВЦЭМ!$B$39:$B$782,W$11)+'СЕТ СН'!$F$11+СВЦЭМ!$D$10+'СЕТ СН'!$F$6-'СЕТ СН'!$F$23</f>
        <v>1863.3824493400002</v>
      </c>
      <c r="X14" s="36">
        <f>SUMIFS(СВЦЭМ!$D$39:$D$782,СВЦЭМ!$A$39:$A$782,$A14,СВЦЭМ!$B$39:$B$782,X$11)+'СЕТ СН'!$F$11+СВЦЭМ!$D$10+'СЕТ СН'!$F$6-'СЕТ СН'!$F$23</f>
        <v>1884.1340378800001</v>
      </c>
      <c r="Y14" s="36">
        <f>SUMIFS(СВЦЭМ!$D$39:$D$782,СВЦЭМ!$A$39:$A$782,$A14,СВЦЭМ!$B$39:$B$782,Y$11)+'СЕТ СН'!$F$11+СВЦЭМ!$D$10+'СЕТ СН'!$F$6-'СЕТ СН'!$F$23</f>
        <v>1906.26429401</v>
      </c>
    </row>
    <row r="15" spans="1:27" ht="15.75" x14ac:dyDescent="0.2">
      <c r="A15" s="35">
        <f t="shared" si="0"/>
        <v>45295</v>
      </c>
      <c r="B15" s="36">
        <f>SUMIFS(СВЦЭМ!$D$39:$D$782,СВЦЭМ!$A$39:$A$782,$A15,СВЦЭМ!$B$39:$B$782,B$11)+'СЕТ СН'!$F$11+СВЦЭМ!$D$10+'СЕТ СН'!$F$6-'СЕТ СН'!$F$23</f>
        <v>1833.0229168700002</v>
      </c>
      <c r="C15" s="36">
        <f>SUMIFS(СВЦЭМ!$D$39:$D$782,СВЦЭМ!$A$39:$A$782,$A15,СВЦЭМ!$B$39:$B$782,C$11)+'СЕТ СН'!$F$11+СВЦЭМ!$D$10+'СЕТ СН'!$F$6-'СЕТ СН'!$F$23</f>
        <v>1864.26078388</v>
      </c>
      <c r="D15" s="36">
        <f>SUMIFS(СВЦЭМ!$D$39:$D$782,СВЦЭМ!$A$39:$A$782,$A15,СВЦЭМ!$B$39:$B$782,D$11)+'СЕТ СН'!$F$11+СВЦЭМ!$D$10+'СЕТ СН'!$F$6-'СЕТ СН'!$F$23</f>
        <v>1866.9039013400002</v>
      </c>
      <c r="E15" s="36">
        <f>SUMIFS(СВЦЭМ!$D$39:$D$782,СВЦЭМ!$A$39:$A$782,$A15,СВЦЭМ!$B$39:$B$782,E$11)+'СЕТ СН'!$F$11+СВЦЭМ!$D$10+'СЕТ СН'!$F$6-'СЕТ СН'!$F$23</f>
        <v>1882.1373294</v>
      </c>
      <c r="F15" s="36">
        <f>SUMIFS(СВЦЭМ!$D$39:$D$782,СВЦЭМ!$A$39:$A$782,$A15,СВЦЭМ!$B$39:$B$782,F$11)+'СЕТ СН'!$F$11+СВЦЭМ!$D$10+'СЕТ СН'!$F$6-'СЕТ СН'!$F$23</f>
        <v>1883.3860530500001</v>
      </c>
      <c r="G15" s="36">
        <f>SUMIFS(СВЦЭМ!$D$39:$D$782,СВЦЭМ!$A$39:$A$782,$A15,СВЦЭМ!$B$39:$B$782,G$11)+'СЕТ СН'!$F$11+СВЦЭМ!$D$10+'СЕТ СН'!$F$6-'СЕТ СН'!$F$23</f>
        <v>1872.8375705399999</v>
      </c>
      <c r="H15" s="36">
        <f>SUMIFS(СВЦЭМ!$D$39:$D$782,СВЦЭМ!$A$39:$A$782,$A15,СВЦЭМ!$B$39:$B$782,H$11)+'СЕТ СН'!$F$11+СВЦЭМ!$D$10+'СЕТ СН'!$F$6-'СЕТ СН'!$F$23</f>
        <v>1863.69165656</v>
      </c>
      <c r="I15" s="36">
        <f>SUMIFS(СВЦЭМ!$D$39:$D$782,СВЦЭМ!$A$39:$A$782,$A15,СВЦЭМ!$B$39:$B$782,I$11)+'СЕТ СН'!$F$11+СВЦЭМ!$D$10+'СЕТ СН'!$F$6-'СЕТ СН'!$F$23</f>
        <v>1849.5340616000003</v>
      </c>
      <c r="J15" s="36">
        <f>SUMIFS(СВЦЭМ!$D$39:$D$782,СВЦЭМ!$A$39:$A$782,$A15,СВЦЭМ!$B$39:$B$782,J$11)+'СЕТ СН'!$F$11+СВЦЭМ!$D$10+'СЕТ СН'!$F$6-'СЕТ СН'!$F$23</f>
        <v>1847.4560675400003</v>
      </c>
      <c r="K15" s="36">
        <f>SUMIFS(СВЦЭМ!$D$39:$D$782,СВЦЭМ!$A$39:$A$782,$A15,СВЦЭМ!$B$39:$B$782,K$11)+'СЕТ СН'!$F$11+СВЦЭМ!$D$10+'СЕТ СН'!$F$6-'СЕТ СН'!$F$23</f>
        <v>1806.3276787100003</v>
      </c>
      <c r="L15" s="36">
        <f>SUMIFS(СВЦЭМ!$D$39:$D$782,СВЦЭМ!$A$39:$A$782,$A15,СВЦЭМ!$B$39:$B$782,L$11)+'СЕТ СН'!$F$11+СВЦЭМ!$D$10+'СЕТ СН'!$F$6-'СЕТ СН'!$F$23</f>
        <v>1780.46911697</v>
      </c>
      <c r="M15" s="36">
        <f>SUMIFS(СВЦЭМ!$D$39:$D$782,СВЦЭМ!$A$39:$A$782,$A15,СВЦЭМ!$B$39:$B$782,M$11)+'СЕТ СН'!$F$11+СВЦЭМ!$D$10+'СЕТ СН'!$F$6-'СЕТ СН'!$F$23</f>
        <v>1781.7969321400001</v>
      </c>
      <c r="N15" s="36">
        <f>SUMIFS(СВЦЭМ!$D$39:$D$782,СВЦЭМ!$A$39:$A$782,$A15,СВЦЭМ!$B$39:$B$782,N$11)+'СЕТ СН'!$F$11+СВЦЭМ!$D$10+'СЕТ СН'!$F$6-'СЕТ СН'!$F$23</f>
        <v>1795.1648277300001</v>
      </c>
      <c r="O15" s="36">
        <f>SUMIFS(СВЦЭМ!$D$39:$D$782,СВЦЭМ!$A$39:$A$782,$A15,СВЦЭМ!$B$39:$B$782,O$11)+'СЕТ СН'!$F$11+СВЦЭМ!$D$10+'СЕТ СН'!$F$6-'СЕТ СН'!$F$23</f>
        <v>1805.5573547900003</v>
      </c>
      <c r="P15" s="36">
        <f>SUMIFS(СВЦЭМ!$D$39:$D$782,СВЦЭМ!$A$39:$A$782,$A15,СВЦЭМ!$B$39:$B$782,P$11)+'СЕТ СН'!$F$11+СВЦЭМ!$D$10+'СЕТ СН'!$F$6-'СЕТ СН'!$F$23</f>
        <v>1820.9592562600001</v>
      </c>
      <c r="Q15" s="36">
        <f>SUMIFS(СВЦЭМ!$D$39:$D$782,СВЦЭМ!$A$39:$A$782,$A15,СВЦЭМ!$B$39:$B$782,Q$11)+'СЕТ СН'!$F$11+СВЦЭМ!$D$10+'СЕТ СН'!$F$6-'СЕТ СН'!$F$23</f>
        <v>1836.4212333300002</v>
      </c>
      <c r="R15" s="36">
        <f>SUMIFS(СВЦЭМ!$D$39:$D$782,СВЦЭМ!$A$39:$A$782,$A15,СВЦЭМ!$B$39:$B$782,R$11)+'СЕТ СН'!$F$11+СВЦЭМ!$D$10+'СЕТ СН'!$F$6-'СЕТ СН'!$F$23</f>
        <v>1841.8822239000001</v>
      </c>
      <c r="S15" s="36">
        <f>SUMIFS(СВЦЭМ!$D$39:$D$782,СВЦЭМ!$A$39:$A$782,$A15,СВЦЭМ!$B$39:$B$782,S$11)+'СЕТ СН'!$F$11+СВЦЭМ!$D$10+'СЕТ СН'!$F$6-'СЕТ СН'!$F$23</f>
        <v>1799.7770378</v>
      </c>
      <c r="T15" s="36">
        <f>SUMIFS(СВЦЭМ!$D$39:$D$782,СВЦЭМ!$A$39:$A$782,$A15,СВЦЭМ!$B$39:$B$782,T$11)+'СЕТ СН'!$F$11+СВЦЭМ!$D$10+'СЕТ СН'!$F$6-'СЕТ СН'!$F$23</f>
        <v>1759.4834083000001</v>
      </c>
      <c r="U15" s="36">
        <f>SUMIFS(СВЦЭМ!$D$39:$D$782,СВЦЭМ!$A$39:$A$782,$A15,СВЦЭМ!$B$39:$B$782,U$11)+'СЕТ СН'!$F$11+СВЦЭМ!$D$10+'СЕТ СН'!$F$6-'СЕТ СН'!$F$23</f>
        <v>1767.7366026</v>
      </c>
      <c r="V15" s="36">
        <f>SUMIFS(СВЦЭМ!$D$39:$D$782,СВЦЭМ!$A$39:$A$782,$A15,СВЦЭМ!$B$39:$B$782,V$11)+'СЕТ СН'!$F$11+СВЦЭМ!$D$10+'СЕТ СН'!$F$6-'СЕТ СН'!$F$23</f>
        <v>1791.3837137400001</v>
      </c>
      <c r="W15" s="36">
        <f>SUMIFS(СВЦЭМ!$D$39:$D$782,СВЦЭМ!$A$39:$A$782,$A15,СВЦЭМ!$B$39:$B$782,W$11)+'СЕТ СН'!$F$11+СВЦЭМ!$D$10+'СЕТ СН'!$F$6-'СЕТ СН'!$F$23</f>
        <v>1801.0699631400003</v>
      </c>
      <c r="X15" s="36">
        <f>SUMIFS(СВЦЭМ!$D$39:$D$782,СВЦЭМ!$A$39:$A$782,$A15,СВЦЭМ!$B$39:$B$782,X$11)+'СЕТ СН'!$F$11+СВЦЭМ!$D$10+'СЕТ СН'!$F$6-'СЕТ СН'!$F$23</f>
        <v>1819.4043996600003</v>
      </c>
      <c r="Y15" s="36">
        <f>SUMIFS(СВЦЭМ!$D$39:$D$782,СВЦЭМ!$A$39:$A$782,$A15,СВЦЭМ!$B$39:$B$782,Y$11)+'СЕТ СН'!$F$11+СВЦЭМ!$D$10+'СЕТ СН'!$F$6-'СЕТ СН'!$F$23</f>
        <v>1835.9867870100002</v>
      </c>
    </row>
    <row r="16" spans="1:27" ht="15.75" x14ac:dyDescent="0.2">
      <c r="A16" s="35">
        <f t="shared" si="0"/>
        <v>45296</v>
      </c>
      <c r="B16" s="36">
        <f>SUMIFS(СВЦЭМ!$D$39:$D$782,СВЦЭМ!$A$39:$A$782,$A16,СВЦЭМ!$B$39:$B$782,B$11)+'СЕТ СН'!$F$11+СВЦЭМ!$D$10+'СЕТ СН'!$F$6-'СЕТ СН'!$F$23</f>
        <v>1882.0879989300001</v>
      </c>
      <c r="C16" s="36">
        <f>SUMIFS(СВЦЭМ!$D$39:$D$782,СВЦЭМ!$A$39:$A$782,$A16,СВЦЭМ!$B$39:$B$782,C$11)+'СЕТ СН'!$F$11+СВЦЭМ!$D$10+'СЕТ СН'!$F$6-'СЕТ СН'!$F$23</f>
        <v>1915.3272129500001</v>
      </c>
      <c r="D16" s="36">
        <f>SUMIFS(СВЦЭМ!$D$39:$D$782,СВЦЭМ!$A$39:$A$782,$A16,СВЦЭМ!$B$39:$B$782,D$11)+'СЕТ СН'!$F$11+СВЦЭМ!$D$10+'СЕТ СН'!$F$6-'СЕТ СН'!$F$23</f>
        <v>1933.6880833499999</v>
      </c>
      <c r="E16" s="36">
        <f>SUMIFS(СВЦЭМ!$D$39:$D$782,СВЦЭМ!$A$39:$A$782,$A16,СВЦЭМ!$B$39:$B$782,E$11)+'СЕТ СН'!$F$11+СВЦЭМ!$D$10+'СЕТ СН'!$F$6-'СЕТ СН'!$F$23</f>
        <v>1941.4540688100001</v>
      </c>
      <c r="F16" s="36">
        <f>SUMIFS(СВЦЭМ!$D$39:$D$782,СВЦЭМ!$A$39:$A$782,$A16,СВЦЭМ!$B$39:$B$782,F$11)+'СЕТ СН'!$F$11+СВЦЭМ!$D$10+'СЕТ СН'!$F$6-'СЕТ СН'!$F$23</f>
        <v>1946.11014866</v>
      </c>
      <c r="G16" s="36">
        <f>SUMIFS(СВЦЭМ!$D$39:$D$782,СВЦЭМ!$A$39:$A$782,$A16,СВЦЭМ!$B$39:$B$782,G$11)+'СЕТ СН'!$F$11+СВЦЭМ!$D$10+'СЕТ СН'!$F$6-'СЕТ СН'!$F$23</f>
        <v>1936.39030026</v>
      </c>
      <c r="H16" s="36">
        <f>SUMIFS(СВЦЭМ!$D$39:$D$782,СВЦЭМ!$A$39:$A$782,$A16,СВЦЭМ!$B$39:$B$782,H$11)+'СЕТ СН'!$F$11+СВЦЭМ!$D$10+'СЕТ СН'!$F$6-'СЕТ СН'!$F$23</f>
        <v>1919.8218604000003</v>
      </c>
      <c r="I16" s="36">
        <f>SUMIFS(СВЦЭМ!$D$39:$D$782,СВЦЭМ!$A$39:$A$782,$A16,СВЦЭМ!$B$39:$B$782,I$11)+'СЕТ СН'!$F$11+СВЦЭМ!$D$10+'СЕТ СН'!$F$6-'СЕТ СН'!$F$23</f>
        <v>1903.1603281600001</v>
      </c>
      <c r="J16" s="36">
        <f>SUMIFS(СВЦЭМ!$D$39:$D$782,СВЦЭМ!$A$39:$A$782,$A16,СВЦЭМ!$B$39:$B$782,J$11)+'СЕТ СН'!$F$11+СВЦЭМ!$D$10+'СЕТ СН'!$F$6-'СЕТ СН'!$F$23</f>
        <v>1864.4900212800003</v>
      </c>
      <c r="K16" s="36">
        <f>SUMIFS(СВЦЭМ!$D$39:$D$782,СВЦЭМ!$A$39:$A$782,$A16,СВЦЭМ!$B$39:$B$782,K$11)+'СЕТ СН'!$F$11+СВЦЭМ!$D$10+'СЕТ СН'!$F$6-'СЕТ СН'!$F$23</f>
        <v>1819.1924155800002</v>
      </c>
      <c r="L16" s="36">
        <f>SUMIFS(СВЦЭМ!$D$39:$D$782,СВЦЭМ!$A$39:$A$782,$A16,СВЦЭМ!$B$39:$B$782,L$11)+'СЕТ СН'!$F$11+СВЦЭМ!$D$10+'СЕТ СН'!$F$6-'СЕТ СН'!$F$23</f>
        <v>1777.5294215100002</v>
      </c>
      <c r="M16" s="36">
        <f>SUMIFS(СВЦЭМ!$D$39:$D$782,СВЦЭМ!$A$39:$A$782,$A16,СВЦЭМ!$B$39:$B$782,M$11)+'СЕТ СН'!$F$11+СВЦЭМ!$D$10+'СЕТ СН'!$F$6-'СЕТ СН'!$F$23</f>
        <v>1770.0757758700001</v>
      </c>
      <c r="N16" s="36">
        <f>SUMIFS(СВЦЭМ!$D$39:$D$782,СВЦЭМ!$A$39:$A$782,$A16,СВЦЭМ!$B$39:$B$782,N$11)+'СЕТ СН'!$F$11+СВЦЭМ!$D$10+'СЕТ СН'!$F$6-'СЕТ СН'!$F$23</f>
        <v>1784.8713867400002</v>
      </c>
      <c r="O16" s="36">
        <f>SUMIFS(СВЦЭМ!$D$39:$D$782,СВЦЭМ!$A$39:$A$782,$A16,СВЦЭМ!$B$39:$B$782,O$11)+'СЕТ СН'!$F$11+СВЦЭМ!$D$10+'СЕТ СН'!$F$6-'СЕТ СН'!$F$23</f>
        <v>1809.9148086099999</v>
      </c>
      <c r="P16" s="36">
        <f>SUMIFS(СВЦЭМ!$D$39:$D$782,СВЦЭМ!$A$39:$A$782,$A16,СВЦЭМ!$B$39:$B$782,P$11)+'СЕТ СН'!$F$11+СВЦЭМ!$D$10+'СЕТ СН'!$F$6-'СЕТ СН'!$F$23</f>
        <v>1824.07386077</v>
      </c>
      <c r="Q16" s="36">
        <f>SUMIFS(СВЦЭМ!$D$39:$D$782,СВЦЭМ!$A$39:$A$782,$A16,СВЦЭМ!$B$39:$B$782,Q$11)+'СЕТ СН'!$F$11+СВЦЭМ!$D$10+'СЕТ СН'!$F$6-'СЕТ СН'!$F$23</f>
        <v>1839.9354116100003</v>
      </c>
      <c r="R16" s="36">
        <f>SUMIFS(СВЦЭМ!$D$39:$D$782,СВЦЭМ!$A$39:$A$782,$A16,СВЦЭМ!$B$39:$B$782,R$11)+'СЕТ СН'!$F$11+СВЦЭМ!$D$10+'СЕТ СН'!$F$6-'СЕТ СН'!$F$23</f>
        <v>1824.7443474500001</v>
      </c>
      <c r="S16" s="36">
        <f>SUMIFS(СВЦЭМ!$D$39:$D$782,СВЦЭМ!$A$39:$A$782,$A16,СВЦЭМ!$B$39:$B$782,S$11)+'СЕТ СН'!$F$11+СВЦЭМ!$D$10+'СЕТ СН'!$F$6-'СЕТ СН'!$F$23</f>
        <v>1779.8635520800003</v>
      </c>
      <c r="T16" s="36">
        <f>SUMIFS(СВЦЭМ!$D$39:$D$782,СВЦЭМ!$A$39:$A$782,$A16,СВЦЭМ!$B$39:$B$782,T$11)+'СЕТ СН'!$F$11+СВЦЭМ!$D$10+'СЕТ СН'!$F$6-'СЕТ СН'!$F$23</f>
        <v>1762.1942399200002</v>
      </c>
      <c r="U16" s="36">
        <f>SUMIFS(СВЦЭМ!$D$39:$D$782,СВЦЭМ!$A$39:$A$782,$A16,СВЦЭМ!$B$39:$B$782,U$11)+'СЕТ СН'!$F$11+СВЦЭМ!$D$10+'СЕТ СН'!$F$6-'СЕТ СН'!$F$23</f>
        <v>1771.8214971299999</v>
      </c>
      <c r="V16" s="36">
        <f>SUMIFS(СВЦЭМ!$D$39:$D$782,СВЦЭМ!$A$39:$A$782,$A16,СВЦЭМ!$B$39:$B$782,V$11)+'СЕТ СН'!$F$11+СВЦЭМ!$D$10+'СЕТ СН'!$F$6-'СЕТ СН'!$F$23</f>
        <v>1790.7483820000002</v>
      </c>
      <c r="W16" s="36">
        <f>SUMIFS(СВЦЭМ!$D$39:$D$782,СВЦЭМ!$A$39:$A$782,$A16,СВЦЭМ!$B$39:$B$782,W$11)+'СЕТ СН'!$F$11+СВЦЭМ!$D$10+'СЕТ СН'!$F$6-'СЕТ СН'!$F$23</f>
        <v>1795.0324893500001</v>
      </c>
      <c r="X16" s="36">
        <f>SUMIFS(СВЦЭМ!$D$39:$D$782,СВЦЭМ!$A$39:$A$782,$A16,СВЦЭМ!$B$39:$B$782,X$11)+'СЕТ СН'!$F$11+СВЦЭМ!$D$10+'СЕТ СН'!$F$6-'СЕТ СН'!$F$23</f>
        <v>1805.17747908</v>
      </c>
      <c r="Y16" s="36">
        <f>SUMIFS(СВЦЭМ!$D$39:$D$782,СВЦЭМ!$A$39:$A$782,$A16,СВЦЭМ!$B$39:$B$782,Y$11)+'СЕТ СН'!$F$11+СВЦЭМ!$D$10+'СЕТ СН'!$F$6-'СЕТ СН'!$F$23</f>
        <v>1818.8823245100002</v>
      </c>
    </row>
    <row r="17" spans="1:25" ht="15.75" x14ac:dyDescent="0.2">
      <c r="A17" s="35">
        <f t="shared" si="0"/>
        <v>45297</v>
      </c>
      <c r="B17" s="36">
        <f>SUMIFS(СВЦЭМ!$D$39:$D$782,СВЦЭМ!$A$39:$A$782,$A17,СВЦЭМ!$B$39:$B$782,B$11)+'СЕТ СН'!$F$11+СВЦЭМ!$D$10+'СЕТ СН'!$F$6-'СЕТ СН'!$F$23</f>
        <v>1979.2075703</v>
      </c>
      <c r="C17" s="36">
        <f>SUMIFS(СВЦЭМ!$D$39:$D$782,СВЦЭМ!$A$39:$A$782,$A17,СВЦЭМ!$B$39:$B$782,C$11)+'СЕТ СН'!$F$11+СВЦЭМ!$D$10+'СЕТ СН'!$F$6-'СЕТ СН'!$F$23</f>
        <v>1960.7672768800003</v>
      </c>
      <c r="D17" s="36">
        <f>SUMIFS(СВЦЭМ!$D$39:$D$782,СВЦЭМ!$A$39:$A$782,$A17,СВЦЭМ!$B$39:$B$782,D$11)+'СЕТ СН'!$F$11+СВЦЭМ!$D$10+'СЕТ СН'!$F$6-'СЕТ СН'!$F$23</f>
        <v>1974.2948925700002</v>
      </c>
      <c r="E17" s="36">
        <f>SUMIFS(СВЦЭМ!$D$39:$D$782,СВЦЭМ!$A$39:$A$782,$A17,СВЦЭМ!$B$39:$B$782,E$11)+'СЕТ СН'!$F$11+СВЦЭМ!$D$10+'СЕТ СН'!$F$6-'СЕТ СН'!$F$23</f>
        <v>1989.9777659300003</v>
      </c>
      <c r="F17" s="36">
        <f>SUMIFS(СВЦЭМ!$D$39:$D$782,СВЦЭМ!$A$39:$A$782,$A17,СВЦЭМ!$B$39:$B$782,F$11)+'СЕТ СН'!$F$11+СВЦЭМ!$D$10+'СЕТ СН'!$F$6-'СЕТ СН'!$F$23</f>
        <v>1987.7120733300003</v>
      </c>
      <c r="G17" s="36">
        <f>SUMIFS(СВЦЭМ!$D$39:$D$782,СВЦЭМ!$A$39:$A$782,$A17,СВЦЭМ!$B$39:$B$782,G$11)+'СЕТ СН'!$F$11+СВЦЭМ!$D$10+'СЕТ СН'!$F$6-'СЕТ СН'!$F$23</f>
        <v>1977.9638360200001</v>
      </c>
      <c r="H17" s="36">
        <f>SUMIFS(СВЦЭМ!$D$39:$D$782,СВЦЭМ!$A$39:$A$782,$A17,СВЦЭМ!$B$39:$B$782,H$11)+'СЕТ СН'!$F$11+СВЦЭМ!$D$10+'СЕТ СН'!$F$6-'СЕТ СН'!$F$23</f>
        <v>1962.86758108</v>
      </c>
      <c r="I17" s="36">
        <f>SUMIFS(СВЦЭМ!$D$39:$D$782,СВЦЭМ!$A$39:$A$782,$A17,СВЦЭМ!$B$39:$B$782,I$11)+'СЕТ СН'!$F$11+СВЦЭМ!$D$10+'СЕТ СН'!$F$6-'СЕТ СН'!$F$23</f>
        <v>1922.1042907200003</v>
      </c>
      <c r="J17" s="36">
        <f>SUMIFS(СВЦЭМ!$D$39:$D$782,СВЦЭМ!$A$39:$A$782,$A17,СВЦЭМ!$B$39:$B$782,J$11)+'СЕТ СН'!$F$11+СВЦЭМ!$D$10+'СЕТ СН'!$F$6-'СЕТ СН'!$F$23</f>
        <v>1913.6553595099999</v>
      </c>
      <c r="K17" s="36">
        <f>SUMIFS(СВЦЭМ!$D$39:$D$782,СВЦЭМ!$A$39:$A$782,$A17,СВЦЭМ!$B$39:$B$782,K$11)+'СЕТ СН'!$F$11+СВЦЭМ!$D$10+'СЕТ СН'!$F$6-'СЕТ СН'!$F$23</f>
        <v>1875.6870618600001</v>
      </c>
      <c r="L17" s="36">
        <f>SUMIFS(СВЦЭМ!$D$39:$D$782,СВЦЭМ!$A$39:$A$782,$A17,СВЦЭМ!$B$39:$B$782,L$11)+'СЕТ СН'!$F$11+СВЦЭМ!$D$10+'СЕТ СН'!$F$6-'СЕТ СН'!$F$23</f>
        <v>1835.0847365300001</v>
      </c>
      <c r="M17" s="36">
        <f>SUMIFS(СВЦЭМ!$D$39:$D$782,СВЦЭМ!$A$39:$A$782,$A17,СВЦЭМ!$B$39:$B$782,M$11)+'СЕТ СН'!$F$11+СВЦЭМ!$D$10+'СЕТ СН'!$F$6-'СЕТ СН'!$F$23</f>
        <v>1830.32960503</v>
      </c>
      <c r="N17" s="36">
        <f>SUMIFS(СВЦЭМ!$D$39:$D$782,СВЦЭМ!$A$39:$A$782,$A17,СВЦЭМ!$B$39:$B$782,N$11)+'СЕТ СН'!$F$11+СВЦЭМ!$D$10+'СЕТ СН'!$F$6-'СЕТ СН'!$F$23</f>
        <v>1838.17277139</v>
      </c>
      <c r="O17" s="36">
        <f>SUMIFS(СВЦЭМ!$D$39:$D$782,СВЦЭМ!$A$39:$A$782,$A17,СВЦЭМ!$B$39:$B$782,O$11)+'СЕТ СН'!$F$11+СВЦЭМ!$D$10+'СЕТ СН'!$F$6-'СЕТ СН'!$F$23</f>
        <v>1850.3923269000002</v>
      </c>
      <c r="P17" s="36">
        <f>SUMIFS(СВЦЭМ!$D$39:$D$782,СВЦЭМ!$A$39:$A$782,$A17,СВЦЭМ!$B$39:$B$782,P$11)+'СЕТ СН'!$F$11+СВЦЭМ!$D$10+'СЕТ СН'!$F$6-'СЕТ СН'!$F$23</f>
        <v>1862.9123507500003</v>
      </c>
      <c r="Q17" s="36">
        <f>SUMIFS(СВЦЭМ!$D$39:$D$782,СВЦЭМ!$A$39:$A$782,$A17,СВЦЭМ!$B$39:$B$782,Q$11)+'СЕТ СН'!$F$11+СВЦЭМ!$D$10+'СЕТ СН'!$F$6-'СЕТ СН'!$F$23</f>
        <v>1874.7431316699999</v>
      </c>
      <c r="R17" s="36">
        <f>SUMIFS(СВЦЭМ!$D$39:$D$782,СВЦЭМ!$A$39:$A$782,$A17,СВЦЭМ!$B$39:$B$782,R$11)+'СЕТ СН'!$F$11+СВЦЭМ!$D$10+'СЕТ СН'!$F$6-'СЕТ СН'!$F$23</f>
        <v>1892.0772670800002</v>
      </c>
      <c r="S17" s="36">
        <f>SUMIFS(СВЦЭМ!$D$39:$D$782,СВЦЭМ!$A$39:$A$782,$A17,СВЦЭМ!$B$39:$B$782,S$11)+'СЕТ СН'!$F$11+СВЦЭМ!$D$10+'СЕТ СН'!$F$6-'СЕТ СН'!$F$23</f>
        <v>1836.9468353699999</v>
      </c>
      <c r="T17" s="36">
        <f>SUMIFS(СВЦЭМ!$D$39:$D$782,СВЦЭМ!$A$39:$A$782,$A17,СВЦЭМ!$B$39:$B$782,T$11)+'СЕТ СН'!$F$11+СВЦЭМ!$D$10+'СЕТ СН'!$F$6-'СЕТ СН'!$F$23</f>
        <v>1800.2820420100002</v>
      </c>
      <c r="U17" s="36">
        <f>SUMIFS(СВЦЭМ!$D$39:$D$782,СВЦЭМ!$A$39:$A$782,$A17,СВЦЭМ!$B$39:$B$782,U$11)+'СЕТ СН'!$F$11+СВЦЭМ!$D$10+'СЕТ СН'!$F$6-'СЕТ СН'!$F$23</f>
        <v>1809.95940638</v>
      </c>
      <c r="V17" s="36">
        <f>SUMIFS(СВЦЭМ!$D$39:$D$782,СВЦЭМ!$A$39:$A$782,$A17,СВЦЭМ!$B$39:$B$782,V$11)+'СЕТ СН'!$F$11+СВЦЭМ!$D$10+'СЕТ СН'!$F$6-'СЕТ СН'!$F$23</f>
        <v>1831.25932831</v>
      </c>
      <c r="W17" s="36">
        <f>SUMIFS(СВЦЭМ!$D$39:$D$782,СВЦЭМ!$A$39:$A$782,$A17,СВЦЭМ!$B$39:$B$782,W$11)+'СЕТ СН'!$F$11+СВЦЭМ!$D$10+'СЕТ СН'!$F$6-'СЕТ СН'!$F$23</f>
        <v>1837.9710036700003</v>
      </c>
      <c r="X17" s="36">
        <f>SUMIFS(СВЦЭМ!$D$39:$D$782,СВЦЭМ!$A$39:$A$782,$A17,СВЦЭМ!$B$39:$B$782,X$11)+'СЕТ СН'!$F$11+СВЦЭМ!$D$10+'СЕТ СН'!$F$6-'СЕТ СН'!$F$23</f>
        <v>1852.0323685000003</v>
      </c>
      <c r="Y17" s="36">
        <f>SUMIFS(СВЦЭМ!$D$39:$D$782,СВЦЭМ!$A$39:$A$782,$A17,СВЦЭМ!$B$39:$B$782,Y$11)+'СЕТ СН'!$F$11+СВЦЭМ!$D$10+'СЕТ СН'!$F$6-'СЕТ СН'!$F$23</f>
        <v>1868.0109616499999</v>
      </c>
    </row>
    <row r="18" spans="1:25" ht="15.75" x14ac:dyDescent="0.2">
      <c r="A18" s="35">
        <f t="shared" si="0"/>
        <v>45298</v>
      </c>
      <c r="B18" s="36">
        <f>SUMIFS(СВЦЭМ!$D$39:$D$782,СВЦЭМ!$A$39:$A$782,$A18,СВЦЭМ!$B$39:$B$782,B$11)+'СЕТ СН'!$F$11+СВЦЭМ!$D$10+'СЕТ СН'!$F$6-'СЕТ СН'!$F$23</f>
        <v>1900.9242615400003</v>
      </c>
      <c r="C18" s="36">
        <f>SUMIFS(СВЦЭМ!$D$39:$D$782,СВЦЭМ!$A$39:$A$782,$A18,СВЦЭМ!$B$39:$B$782,C$11)+'СЕТ СН'!$F$11+СВЦЭМ!$D$10+'СЕТ СН'!$F$6-'СЕТ СН'!$F$23</f>
        <v>1982.5109463500003</v>
      </c>
      <c r="D18" s="36">
        <f>SUMIFS(СВЦЭМ!$D$39:$D$782,СВЦЭМ!$A$39:$A$782,$A18,СВЦЭМ!$B$39:$B$782,D$11)+'СЕТ СН'!$F$11+СВЦЭМ!$D$10+'СЕТ СН'!$F$6-'СЕТ СН'!$F$23</f>
        <v>2004.58085661</v>
      </c>
      <c r="E18" s="36">
        <f>SUMIFS(СВЦЭМ!$D$39:$D$782,СВЦЭМ!$A$39:$A$782,$A18,СВЦЭМ!$B$39:$B$782,E$11)+'СЕТ СН'!$F$11+СВЦЭМ!$D$10+'СЕТ СН'!$F$6-'СЕТ СН'!$F$23</f>
        <v>2015.65928437</v>
      </c>
      <c r="F18" s="36">
        <f>SUMIFS(СВЦЭМ!$D$39:$D$782,СВЦЭМ!$A$39:$A$782,$A18,СВЦЭМ!$B$39:$B$782,F$11)+'СЕТ СН'!$F$11+СВЦЭМ!$D$10+'СЕТ СН'!$F$6-'СЕТ СН'!$F$23</f>
        <v>2014.8870866100001</v>
      </c>
      <c r="G18" s="36">
        <f>SUMIFS(СВЦЭМ!$D$39:$D$782,СВЦЭМ!$A$39:$A$782,$A18,СВЦЭМ!$B$39:$B$782,G$11)+'СЕТ СН'!$F$11+СВЦЭМ!$D$10+'СЕТ СН'!$F$6-'СЕТ СН'!$F$23</f>
        <v>2004.8948095599999</v>
      </c>
      <c r="H18" s="36">
        <f>SUMIFS(СВЦЭМ!$D$39:$D$782,СВЦЭМ!$A$39:$A$782,$A18,СВЦЭМ!$B$39:$B$782,H$11)+'СЕТ СН'!$F$11+СВЦЭМ!$D$10+'СЕТ СН'!$F$6-'СЕТ СН'!$F$23</f>
        <v>1992.96154957</v>
      </c>
      <c r="I18" s="36">
        <f>SUMIFS(СВЦЭМ!$D$39:$D$782,СВЦЭМ!$A$39:$A$782,$A18,СВЦЭМ!$B$39:$B$782,I$11)+'СЕТ СН'!$F$11+СВЦЭМ!$D$10+'СЕТ СН'!$F$6-'СЕТ СН'!$F$23</f>
        <v>1994.1510855000001</v>
      </c>
      <c r="J18" s="36">
        <f>SUMIFS(СВЦЭМ!$D$39:$D$782,СВЦЭМ!$A$39:$A$782,$A18,СВЦЭМ!$B$39:$B$782,J$11)+'СЕТ СН'!$F$11+СВЦЭМ!$D$10+'СЕТ СН'!$F$6-'СЕТ СН'!$F$23</f>
        <v>1961.32500996</v>
      </c>
      <c r="K18" s="36">
        <f>SUMIFS(СВЦЭМ!$D$39:$D$782,СВЦЭМ!$A$39:$A$782,$A18,СВЦЭМ!$B$39:$B$782,K$11)+'СЕТ СН'!$F$11+СВЦЭМ!$D$10+'СЕТ СН'!$F$6-'СЕТ СН'!$F$23</f>
        <v>1922.7083593800003</v>
      </c>
      <c r="L18" s="36">
        <f>SUMIFS(СВЦЭМ!$D$39:$D$782,СВЦЭМ!$A$39:$A$782,$A18,СВЦЭМ!$B$39:$B$782,L$11)+'СЕТ СН'!$F$11+СВЦЭМ!$D$10+'СЕТ СН'!$F$6-'СЕТ СН'!$F$23</f>
        <v>1890.7962189700002</v>
      </c>
      <c r="M18" s="36">
        <f>SUMIFS(СВЦЭМ!$D$39:$D$782,СВЦЭМ!$A$39:$A$782,$A18,СВЦЭМ!$B$39:$B$782,M$11)+'СЕТ СН'!$F$11+СВЦЭМ!$D$10+'СЕТ СН'!$F$6-'СЕТ СН'!$F$23</f>
        <v>1873.40783741</v>
      </c>
      <c r="N18" s="36">
        <f>SUMIFS(СВЦЭМ!$D$39:$D$782,СВЦЭМ!$A$39:$A$782,$A18,СВЦЭМ!$B$39:$B$782,N$11)+'СЕТ СН'!$F$11+СВЦЭМ!$D$10+'СЕТ СН'!$F$6-'СЕТ СН'!$F$23</f>
        <v>1885.33371833</v>
      </c>
      <c r="O18" s="36">
        <f>SUMIFS(СВЦЭМ!$D$39:$D$782,СВЦЭМ!$A$39:$A$782,$A18,СВЦЭМ!$B$39:$B$782,O$11)+'СЕТ СН'!$F$11+СВЦЭМ!$D$10+'СЕТ СН'!$F$6-'СЕТ СН'!$F$23</f>
        <v>1893.8578667400002</v>
      </c>
      <c r="P18" s="36">
        <f>SUMIFS(СВЦЭМ!$D$39:$D$782,СВЦЭМ!$A$39:$A$782,$A18,СВЦЭМ!$B$39:$B$782,P$11)+'СЕТ СН'!$F$11+СВЦЭМ!$D$10+'СЕТ СН'!$F$6-'СЕТ СН'!$F$23</f>
        <v>1914.09884736</v>
      </c>
      <c r="Q18" s="36">
        <f>SUMIFS(СВЦЭМ!$D$39:$D$782,СВЦЭМ!$A$39:$A$782,$A18,СВЦЭМ!$B$39:$B$782,Q$11)+'СЕТ СН'!$F$11+СВЦЭМ!$D$10+'СЕТ СН'!$F$6-'СЕТ СН'!$F$23</f>
        <v>1913.3450154100001</v>
      </c>
      <c r="R18" s="36">
        <f>SUMIFS(СВЦЭМ!$D$39:$D$782,СВЦЭМ!$A$39:$A$782,$A18,СВЦЭМ!$B$39:$B$782,R$11)+'СЕТ СН'!$F$11+СВЦЭМ!$D$10+'СЕТ СН'!$F$6-'СЕТ СН'!$F$23</f>
        <v>1904.4732714400002</v>
      </c>
      <c r="S18" s="36">
        <f>SUMIFS(СВЦЭМ!$D$39:$D$782,СВЦЭМ!$A$39:$A$782,$A18,СВЦЭМ!$B$39:$B$782,S$11)+'СЕТ СН'!$F$11+СВЦЭМ!$D$10+'СЕТ СН'!$F$6-'СЕТ СН'!$F$23</f>
        <v>1879.65645249</v>
      </c>
      <c r="T18" s="36">
        <f>SUMIFS(СВЦЭМ!$D$39:$D$782,СВЦЭМ!$A$39:$A$782,$A18,СВЦЭМ!$B$39:$B$782,T$11)+'СЕТ СН'!$F$11+СВЦЭМ!$D$10+'СЕТ СН'!$F$6-'СЕТ СН'!$F$23</f>
        <v>1866.0006228400002</v>
      </c>
      <c r="U18" s="36">
        <f>SUMIFS(СВЦЭМ!$D$39:$D$782,СВЦЭМ!$A$39:$A$782,$A18,СВЦЭМ!$B$39:$B$782,U$11)+'СЕТ СН'!$F$11+СВЦЭМ!$D$10+'СЕТ СН'!$F$6-'СЕТ СН'!$F$23</f>
        <v>1886.6316227000002</v>
      </c>
      <c r="V18" s="36">
        <f>SUMIFS(СВЦЭМ!$D$39:$D$782,СВЦЭМ!$A$39:$A$782,$A18,СВЦЭМ!$B$39:$B$782,V$11)+'СЕТ СН'!$F$11+СВЦЭМ!$D$10+'СЕТ СН'!$F$6-'СЕТ СН'!$F$23</f>
        <v>1895.6574833300001</v>
      </c>
      <c r="W18" s="36">
        <f>SUMIFS(СВЦЭМ!$D$39:$D$782,СВЦЭМ!$A$39:$A$782,$A18,СВЦЭМ!$B$39:$B$782,W$11)+'СЕТ СН'!$F$11+СВЦЭМ!$D$10+'СЕТ СН'!$F$6-'СЕТ СН'!$F$23</f>
        <v>1902.9616296300001</v>
      </c>
      <c r="X18" s="36">
        <f>SUMIFS(СВЦЭМ!$D$39:$D$782,СВЦЭМ!$A$39:$A$782,$A18,СВЦЭМ!$B$39:$B$782,X$11)+'СЕТ СН'!$F$11+СВЦЭМ!$D$10+'СЕТ СН'!$F$6-'СЕТ СН'!$F$23</f>
        <v>1920.2341600300001</v>
      </c>
      <c r="Y18" s="36">
        <f>SUMIFS(СВЦЭМ!$D$39:$D$782,СВЦЭМ!$A$39:$A$782,$A18,СВЦЭМ!$B$39:$B$782,Y$11)+'СЕТ СН'!$F$11+СВЦЭМ!$D$10+'СЕТ СН'!$F$6-'СЕТ СН'!$F$23</f>
        <v>1935.3555017500003</v>
      </c>
    </row>
    <row r="19" spans="1:25" ht="15.75" x14ac:dyDescent="0.2">
      <c r="A19" s="35">
        <f t="shared" si="0"/>
        <v>45299</v>
      </c>
      <c r="B19" s="36">
        <f>SUMIFS(СВЦЭМ!$D$39:$D$782,СВЦЭМ!$A$39:$A$782,$A19,СВЦЭМ!$B$39:$B$782,B$11)+'СЕТ СН'!$F$11+СВЦЭМ!$D$10+'СЕТ СН'!$F$6-'СЕТ СН'!$F$23</f>
        <v>1789.24000647</v>
      </c>
      <c r="C19" s="36">
        <f>SUMIFS(СВЦЭМ!$D$39:$D$782,СВЦЭМ!$A$39:$A$782,$A19,СВЦЭМ!$B$39:$B$782,C$11)+'СЕТ СН'!$F$11+СВЦЭМ!$D$10+'СЕТ СН'!$F$6-'СЕТ СН'!$F$23</f>
        <v>1811.5435700900002</v>
      </c>
      <c r="D19" s="36">
        <f>SUMIFS(СВЦЭМ!$D$39:$D$782,СВЦЭМ!$A$39:$A$782,$A19,СВЦЭМ!$B$39:$B$782,D$11)+'СЕТ СН'!$F$11+СВЦЭМ!$D$10+'СЕТ СН'!$F$6-'СЕТ СН'!$F$23</f>
        <v>1835.05368159</v>
      </c>
      <c r="E19" s="36">
        <f>SUMIFS(СВЦЭМ!$D$39:$D$782,СВЦЭМ!$A$39:$A$782,$A19,СВЦЭМ!$B$39:$B$782,E$11)+'СЕТ СН'!$F$11+СВЦЭМ!$D$10+'СЕТ СН'!$F$6-'СЕТ СН'!$F$23</f>
        <v>1846.5235825600002</v>
      </c>
      <c r="F19" s="36">
        <f>SUMIFS(СВЦЭМ!$D$39:$D$782,СВЦЭМ!$A$39:$A$782,$A19,СВЦЭМ!$B$39:$B$782,F$11)+'СЕТ СН'!$F$11+СВЦЭМ!$D$10+'СЕТ СН'!$F$6-'СЕТ СН'!$F$23</f>
        <v>1856.2937128000003</v>
      </c>
      <c r="G19" s="36">
        <f>SUMIFS(СВЦЭМ!$D$39:$D$782,СВЦЭМ!$A$39:$A$782,$A19,СВЦЭМ!$B$39:$B$782,G$11)+'СЕТ СН'!$F$11+СВЦЭМ!$D$10+'СЕТ СН'!$F$6-'СЕТ СН'!$F$23</f>
        <v>1847.1168105000002</v>
      </c>
      <c r="H19" s="36">
        <f>SUMIFS(СВЦЭМ!$D$39:$D$782,СВЦЭМ!$A$39:$A$782,$A19,СВЦЭМ!$B$39:$B$782,H$11)+'СЕТ СН'!$F$11+СВЦЭМ!$D$10+'СЕТ СН'!$F$6-'СЕТ СН'!$F$23</f>
        <v>1832.7822243600003</v>
      </c>
      <c r="I19" s="36">
        <f>SUMIFS(СВЦЭМ!$D$39:$D$782,СВЦЭМ!$A$39:$A$782,$A19,СВЦЭМ!$B$39:$B$782,I$11)+'СЕТ СН'!$F$11+СВЦЭМ!$D$10+'СЕТ СН'!$F$6-'СЕТ СН'!$F$23</f>
        <v>1822.3662910900002</v>
      </c>
      <c r="J19" s="36">
        <f>SUMIFS(СВЦЭМ!$D$39:$D$782,СВЦЭМ!$A$39:$A$782,$A19,СВЦЭМ!$B$39:$B$782,J$11)+'СЕТ СН'!$F$11+СВЦЭМ!$D$10+'СЕТ СН'!$F$6-'СЕТ СН'!$F$23</f>
        <v>1792.2774760900002</v>
      </c>
      <c r="K19" s="36">
        <f>SUMIFS(СВЦЭМ!$D$39:$D$782,СВЦЭМ!$A$39:$A$782,$A19,СВЦЭМ!$B$39:$B$782,K$11)+'СЕТ СН'!$F$11+СВЦЭМ!$D$10+'СЕТ СН'!$F$6-'СЕТ СН'!$F$23</f>
        <v>1781.41358171</v>
      </c>
      <c r="L19" s="36">
        <f>SUMIFS(СВЦЭМ!$D$39:$D$782,СВЦЭМ!$A$39:$A$782,$A19,СВЦЭМ!$B$39:$B$782,L$11)+'СЕТ СН'!$F$11+СВЦЭМ!$D$10+'СЕТ СН'!$F$6-'СЕТ СН'!$F$23</f>
        <v>1848.66383946</v>
      </c>
      <c r="M19" s="36">
        <f>SUMIFS(СВЦЭМ!$D$39:$D$782,СВЦЭМ!$A$39:$A$782,$A19,СВЦЭМ!$B$39:$B$782,M$11)+'СЕТ СН'!$F$11+СВЦЭМ!$D$10+'СЕТ СН'!$F$6-'СЕТ СН'!$F$23</f>
        <v>1837.0558943599999</v>
      </c>
      <c r="N19" s="36">
        <f>SUMIFS(СВЦЭМ!$D$39:$D$782,СВЦЭМ!$A$39:$A$782,$A19,СВЦЭМ!$B$39:$B$782,N$11)+'СЕТ СН'!$F$11+СВЦЭМ!$D$10+'СЕТ СН'!$F$6-'СЕТ СН'!$F$23</f>
        <v>1844.6391714300003</v>
      </c>
      <c r="O19" s="36">
        <f>SUMIFS(СВЦЭМ!$D$39:$D$782,СВЦЭМ!$A$39:$A$782,$A19,СВЦЭМ!$B$39:$B$782,O$11)+'СЕТ СН'!$F$11+СВЦЭМ!$D$10+'СЕТ СН'!$F$6-'СЕТ СН'!$F$23</f>
        <v>1859.0813921600002</v>
      </c>
      <c r="P19" s="36">
        <f>SUMIFS(СВЦЭМ!$D$39:$D$782,СВЦЭМ!$A$39:$A$782,$A19,СВЦЭМ!$B$39:$B$782,P$11)+'СЕТ СН'!$F$11+СВЦЭМ!$D$10+'СЕТ СН'!$F$6-'СЕТ СН'!$F$23</f>
        <v>1878.8717418000001</v>
      </c>
      <c r="Q19" s="36">
        <f>SUMIFS(СВЦЭМ!$D$39:$D$782,СВЦЭМ!$A$39:$A$782,$A19,СВЦЭМ!$B$39:$B$782,Q$11)+'СЕТ СН'!$F$11+СВЦЭМ!$D$10+'СЕТ СН'!$F$6-'СЕТ СН'!$F$23</f>
        <v>1882.8483120400001</v>
      </c>
      <c r="R19" s="36">
        <f>SUMIFS(СВЦЭМ!$D$39:$D$782,СВЦЭМ!$A$39:$A$782,$A19,СВЦЭМ!$B$39:$B$782,R$11)+'СЕТ СН'!$F$11+СВЦЭМ!$D$10+'СЕТ СН'!$F$6-'СЕТ СН'!$F$23</f>
        <v>1874.7395211500002</v>
      </c>
      <c r="S19" s="36">
        <f>SUMIFS(СВЦЭМ!$D$39:$D$782,СВЦЭМ!$A$39:$A$782,$A19,СВЦЭМ!$B$39:$B$782,S$11)+'СЕТ СН'!$F$11+СВЦЭМ!$D$10+'СЕТ СН'!$F$6-'СЕТ СН'!$F$23</f>
        <v>1848.6424978099999</v>
      </c>
      <c r="T19" s="36">
        <f>SUMIFS(СВЦЭМ!$D$39:$D$782,СВЦЭМ!$A$39:$A$782,$A19,СВЦЭМ!$B$39:$B$782,T$11)+'СЕТ СН'!$F$11+СВЦЭМ!$D$10+'СЕТ СН'!$F$6-'СЕТ СН'!$F$23</f>
        <v>1815.5221996200003</v>
      </c>
      <c r="U19" s="36">
        <f>SUMIFS(СВЦЭМ!$D$39:$D$782,СВЦЭМ!$A$39:$A$782,$A19,СВЦЭМ!$B$39:$B$782,U$11)+'СЕТ СН'!$F$11+СВЦЭМ!$D$10+'СЕТ СН'!$F$6-'СЕТ СН'!$F$23</f>
        <v>1827.1006293300002</v>
      </c>
      <c r="V19" s="36">
        <f>SUMIFS(СВЦЭМ!$D$39:$D$782,СВЦЭМ!$A$39:$A$782,$A19,СВЦЭМ!$B$39:$B$782,V$11)+'СЕТ СН'!$F$11+СВЦЭМ!$D$10+'СЕТ СН'!$F$6-'СЕТ СН'!$F$23</f>
        <v>1846.1018868599999</v>
      </c>
      <c r="W19" s="36">
        <f>SUMIFS(СВЦЭМ!$D$39:$D$782,СВЦЭМ!$A$39:$A$782,$A19,СВЦЭМ!$B$39:$B$782,W$11)+'СЕТ СН'!$F$11+СВЦЭМ!$D$10+'СЕТ СН'!$F$6-'СЕТ СН'!$F$23</f>
        <v>1843.1297385500002</v>
      </c>
      <c r="X19" s="36">
        <f>SUMIFS(СВЦЭМ!$D$39:$D$782,СВЦЭМ!$A$39:$A$782,$A19,СВЦЭМ!$B$39:$B$782,X$11)+'СЕТ СН'!$F$11+СВЦЭМ!$D$10+'СЕТ СН'!$F$6-'СЕТ СН'!$F$23</f>
        <v>1855.5540567200001</v>
      </c>
      <c r="Y19" s="36">
        <f>SUMIFS(СВЦЭМ!$D$39:$D$782,СВЦЭМ!$A$39:$A$782,$A19,СВЦЭМ!$B$39:$B$782,Y$11)+'СЕТ СН'!$F$11+СВЦЭМ!$D$10+'СЕТ СН'!$F$6-'СЕТ СН'!$F$23</f>
        <v>1864.9807999300001</v>
      </c>
    </row>
    <row r="20" spans="1:25" ht="15.75" x14ac:dyDescent="0.2">
      <c r="A20" s="35">
        <f t="shared" si="0"/>
        <v>45300</v>
      </c>
      <c r="B20" s="36">
        <f>SUMIFS(СВЦЭМ!$D$39:$D$782,СВЦЭМ!$A$39:$A$782,$A20,СВЦЭМ!$B$39:$B$782,B$11)+'СЕТ СН'!$F$11+СВЦЭМ!$D$10+'СЕТ СН'!$F$6-'СЕТ СН'!$F$23</f>
        <v>1872.0488429100001</v>
      </c>
      <c r="C20" s="36">
        <f>SUMIFS(СВЦЭМ!$D$39:$D$782,СВЦЭМ!$A$39:$A$782,$A20,СВЦЭМ!$B$39:$B$782,C$11)+'СЕТ СН'!$F$11+СВЦЭМ!$D$10+'СЕТ СН'!$F$6-'СЕТ СН'!$F$23</f>
        <v>1957.1888171999999</v>
      </c>
      <c r="D20" s="36">
        <f>SUMIFS(СВЦЭМ!$D$39:$D$782,СВЦЭМ!$A$39:$A$782,$A20,СВЦЭМ!$B$39:$B$782,D$11)+'СЕТ СН'!$F$11+СВЦЭМ!$D$10+'СЕТ СН'!$F$6-'СЕТ СН'!$F$23</f>
        <v>2019.1757276000003</v>
      </c>
      <c r="E20" s="36">
        <f>SUMIFS(СВЦЭМ!$D$39:$D$782,СВЦЭМ!$A$39:$A$782,$A20,СВЦЭМ!$B$39:$B$782,E$11)+'СЕТ СН'!$F$11+СВЦЭМ!$D$10+'СЕТ СН'!$F$6-'СЕТ СН'!$F$23</f>
        <v>2039.3134607699999</v>
      </c>
      <c r="F20" s="36">
        <f>SUMIFS(СВЦЭМ!$D$39:$D$782,СВЦЭМ!$A$39:$A$782,$A20,СВЦЭМ!$B$39:$B$782,F$11)+'СЕТ СН'!$F$11+СВЦЭМ!$D$10+'СЕТ СН'!$F$6-'СЕТ СН'!$F$23</f>
        <v>2037.1252291999999</v>
      </c>
      <c r="G20" s="36">
        <f>SUMIFS(СВЦЭМ!$D$39:$D$782,СВЦЭМ!$A$39:$A$782,$A20,СВЦЭМ!$B$39:$B$782,G$11)+'СЕТ СН'!$F$11+СВЦЭМ!$D$10+'СЕТ СН'!$F$6-'СЕТ СН'!$F$23</f>
        <v>2023.5049652299999</v>
      </c>
      <c r="H20" s="36">
        <f>SUMIFS(СВЦЭМ!$D$39:$D$782,СВЦЭМ!$A$39:$A$782,$A20,СВЦЭМ!$B$39:$B$782,H$11)+'СЕТ СН'!$F$11+СВЦЭМ!$D$10+'СЕТ СН'!$F$6-'СЕТ СН'!$F$23</f>
        <v>1964.7751609400002</v>
      </c>
      <c r="I20" s="36">
        <f>SUMIFS(СВЦЭМ!$D$39:$D$782,СВЦЭМ!$A$39:$A$782,$A20,СВЦЭМ!$B$39:$B$782,I$11)+'СЕТ СН'!$F$11+СВЦЭМ!$D$10+'СЕТ СН'!$F$6-'СЕТ СН'!$F$23</f>
        <v>1930.27374525</v>
      </c>
      <c r="J20" s="36">
        <f>SUMIFS(СВЦЭМ!$D$39:$D$782,СВЦЭМ!$A$39:$A$782,$A20,СВЦЭМ!$B$39:$B$782,J$11)+'СЕТ СН'!$F$11+СВЦЭМ!$D$10+'СЕТ СН'!$F$6-'СЕТ СН'!$F$23</f>
        <v>1917.3421784000002</v>
      </c>
      <c r="K20" s="36">
        <f>SUMIFS(СВЦЭМ!$D$39:$D$782,СВЦЭМ!$A$39:$A$782,$A20,СВЦЭМ!$B$39:$B$782,K$11)+'СЕТ СН'!$F$11+СВЦЭМ!$D$10+'СЕТ СН'!$F$6-'СЕТ СН'!$F$23</f>
        <v>1899.7403990600001</v>
      </c>
      <c r="L20" s="36">
        <f>SUMIFS(СВЦЭМ!$D$39:$D$782,СВЦЭМ!$A$39:$A$782,$A20,СВЦЭМ!$B$39:$B$782,L$11)+'СЕТ СН'!$F$11+СВЦЭМ!$D$10+'СЕТ СН'!$F$6-'СЕТ СН'!$F$23</f>
        <v>1885.9481135599999</v>
      </c>
      <c r="M20" s="36">
        <f>SUMIFS(СВЦЭМ!$D$39:$D$782,СВЦЭМ!$A$39:$A$782,$A20,СВЦЭМ!$B$39:$B$782,M$11)+'СЕТ СН'!$F$11+СВЦЭМ!$D$10+'СЕТ СН'!$F$6-'СЕТ СН'!$F$23</f>
        <v>1899.2145857800001</v>
      </c>
      <c r="N20" s="36">
        <f>SUMIFS(СВЦЭМ!$D$39:$D$782,СВЦЭМ!$A$39:$A$782,$A20,СВЦЭМ!$B$39:$B$782,N$11)+'СЕТ СН'!$F$11+СВЦЭМ!$D$10+'СЕТ СН'!$F$6-'СЕТ СН'!$F$23</f>
        <v>1913.2003869</v>
      </c>
      <c r="O20" s="36">
        <f>SUMIFS(СВЦЭМ!$D$39:$D$782,СВЦЭМ!$A$39:$A$782,$A20,СВЦЭМ!$B$39:$B$782,O$11)+'СЕТ СН'!$F$11+СВЦЭМ!$D$10+'СЕТ СН'!$F$6-'СЕТ СН'!$F$23</f>
        <v>1911.6672347200001</v>
      </c>
      <c r="P20" s="36">
        <f>SUMIFS(СВЦЭМ!$D$39:$D$782,СВЦЭМ!$A$39:$A$782,$A20,СВЦЭМ!$B$39:$B$782,P$11)+'СЕТ СН'!$F$11+СВЦЭМ!$D$10+'СЕТ СН'!$F$6-'СЕТ СН'!$F$23</f>
        <v>1930.4895654699999</v>
      </c>
      <c r="Q20" s="36">
        <f>SUMIFS(СВЦЭМ!$D$39:$D$782,СВЦЭМ!$A$39:$A$782,$A20,СВЦЭМ!$B$39:$B$782,Q$11)+'СЕТ СН'!$F$11+СВЦЭМ!$D$10+'СЕТ СН'!$F$6-'СЕТ СН'!$F$23</f>
        <v>1934.2637894300001</v>
      </c>
      <c r="R20" s="36">
        <f>SUMIFS(СВЦЭМ!$D$39:$D$782,СВЦЭМ!$A$39:$A$782,$A20,СВЦЭМ!$B$39:$B$782,R$11)+'СЕТ СН'!$F$11+СВЦЭМ!$D$10+'СЕТ СН'!$F$6-'СЕТ СН'!$F$23</f>
        <v>1925.2003583999999</v>
      </c>
      <c r="S20" s="36">
        <f>SUMIFS(СВЦЭМ!$D$39:$D$782,СВЦЭМ!$A$39:$A$782,$A20,СВЦЭМ!$B$39:$B$782,S$11)+'СЕТ СН'!$F$11+СВЦЭМ!$D$10+'СЕТ СН'!$F$6-'СЕТ СН'!$F$23</f>
        <v>1907.6113201500002</v>
      </c>
      <c r="T20" s="36">
        <f>SUMIFS(СВЦЭМ!$D$39:$D$782,СВЦЭМ!$A$39:$A$782,$A20,СВЦЭМ!$B$39:$B$782,T$11)+'СЕТ СН'!$F$11+СВЦЭМ!$D$10+'СЕТ СН'!$F$6-'СЕТ СН'!$F$23</f>
        <v>1878.81088791</v>
      </c>
      <c r="U20" s="36">
        <f>SUMIFS(СВЦЭМ!$D$39:$D$782,СВЦЭМ!$A$39:$A$782,$A20,СВЦЭМ!$B$39:$B$782,U$11)+'СЕТ СН'!$F$11+СВЦЭМ!$D$10+'СЕТ СН'!$F$6-'СЕТ СН'!$F$23</f>
        <v>1890.5415460200002</v>
      </c>
      <c r="V20" s="36">
        <f>SUMIFS(СВЦЭМ!$D$39:$D$782,СВЦЭМ!$A$39:$A$782,$A20,СВЦЭМ!$B$39:$B$782,V$11)+'СЕТ СН'!$F$11+СВЦЭМ!$D$10+'СЕТ СН'!$F$6-'СЕТ СН'!$F$23</f>
        <v>1902.4165902600002</v>
      </c>
      <c r="W20" s="36">
        <f>SUMIFS(СВЦЭМ!$D$39:$D$782,СВЦЭМ!$A$39:$A$782,$A20,СВЦЭМ!$B$39:$B$782,W$11)+'СЕТ СН'!$F$11+СВЦЭМ!$D$10+'СЕТ СН'!$F$6-'СЕТ СН'!$F$23</f>
        <v>1910.2255628500002</v>
      </c>
      <c r="X20" s="36">
        <f>SUMIFS(СВЦЭМ!$D$39:$D$782,СВЦЭМ!$A$39:$A$782,$A20,СВЦЭМ!$B$39:$B$782,X$11)+'СЕТ СН'!$F$11+СВЦЭМ!$D$10+'СЕТ СН'!$F$6-'СЕТ СН'!$F$23</f>
        <v>1925.0475715400003</v>
      </c>
      <c r="Y20" s="36">
        <f>SUMIFS(СВЦЭМ!$D$39:$D$782,СВЦЭМ!$A$39:$A$782,$A20,СВЦЭМ!$B$39:$B$782,Y$11)+'СЕТ СН'!$F$11+СВЦЭМ!$D$10+'СЕТ СН'!$F$6-'СЕТ СН'!$F$23</f>
        <v>1944.1446068499999</v>
      </c>
    </row>
    <row r="21" spans="1:25" ht="15.75" x14ac:dyDescent="0.2">
      <c r="A21" s="35">
        <f t="shared" si="0"/>
        <v>45301</v>
      </c>
      <c r="B21" s="36">
        <f>SUMIFS(СВЦЭМ!$D$39:$D$782,СВЦЭМ!$A$39:$A$782,$A21,СВЦЭМ!$B$39:$B$782,B$11)+'СЕТ СН'!$F$11+СВЦЭМ!$D$10+'СЕТ СН'!$F$6-'СЕТ СН'!$F$23</f>
        <v>1939.6004849700003</v>
      </c>
      <c r="C21" s="36">
        <f>SUMIFS(СВЦЭМ!$D$39:$D$782,СВЦЭМ!$A$39:$A$782,$A21,СВЦЭМ!$B$39:$B$782,C$11)+'СЕТ СН'!$F$11+СВЦЭМ!$D$10+'СЕТ СН'!$F$6-'СЕТ СН'!$F$23</f>
        <v>1978.7971123000002</v>
      </c>
      <c r="D21" s="36">
        <f>SUMIFS(СВЦЭМ!$D$39:$D$782,СВЦЭМ!$A$39:$A$782,$A21,СВЦЭМ!$B$39:$B$782,D$11)+'СЕТ СН'!$F$11+СВЦЭМ!$D$10+'СЕТ СН'!$F$6-'СЕТ СН'!$F$23</f>
        <v>2008.8735950099999</v>
      </c>
      <c r="E21" s="36">
        <f>SUMIFS(СВЦЭМ!$D$39:$D$782,СВЦЭМ!$A$39:$A$782,$A21,СВЦЭМ!$B$39:$B$782,E$11)+'СЕТ СН'!$F$11+СВЦЭМ!$D$10+'СЕТ СН'!$F$6-'СЕТ СН'!$F$23</f>
        <v>2024.1404398700001</v>
      </c>
      <c r="F21" s="36">
        <f>SUMIFS(СВЦЭМ!$D$39:$D$782,СВЦЭМ!$A$39:$A$782,$A21,СВЦЭМ!$B$39:$B$782,F$11)+'СЕТ СН'!$F$11+СВЦЭМ!$D$10+'СЕТ СН'!$F$6-'СЕТ СН'!$F$23</f>
        <v>2018.3400475799999</v>
      </c>
      <c r="G21" s="36">
        <f>SUMIFS(СВЦЭМ!$D$39:$D$782,СВЦЭМ!$A$39:$A$782,$A21,СВЦЭМ!$B$39:$B$782,G$11)+'СЕТ СН'!$F$11+СВЦЭМ!$D$10+'СЕТ СН'!$F$6-'СЕТ СН'!$F$23</f>
        <v>1998.7746384699999</v>
      </c>
      <c r="H21" s="36">
        <f>SUMIFS(СВЦЭМ!$D$39:$D$782,СВЦЭМ!$A$39:$A$782,$A21,СВЦЭМ!$B$39:$B$782,H$11)+'СЕТ СН'!$F$11+СВЦЭМ!$D$10+'СЕТ СН'!$F$6-'СЕТ СН'!$F$23</f>
        <v>1942.6287743600001</v>
      </c>
      <c r="I21" s="36">
        <f>SUMIFS(СВЦЭМ!$D$39:$D$782,СВЦЭМ!$A$39:$A$782,$A21,СВЦЭМ!$B$39:$B$782,I$11)+'СЕТ СН'!$F$11+СВЦЭМ!$D$10+'СЕТ СН'!$F$6-'СЕТ СН'!$F$23</f>
        <v>1903.7095179800003</v>
      </c>
      <c r="J21" s="36">
        <f>SUMIFS(СВЦЭМ!$D$39:$D$782,СВЦЭМ!$A$39:$A$782,$A21,СВЦЭМ!$B$39:$B$782,J$11)+'СЕТ СН'!$F$11+СВЦЭМ!$D$10+'СЕТ СН'!$F$6-'СЕТ СН'!$F$23</f>
        <v>1914.4466037400002</v>
      </c>
      <c r="K21" s="36">
        <f>SUMIFS(СВЦЭМ!$D$39:$D$782,СВЦЭМ!$A$39:$A$782,$A21,СВЦЭМ!$B$39:$B$782,K$11)+'СЕТ СН'!$F$11+СВЦЭМ!$D$10+'СЕТ СН'!$F$6-'СЕТ СН'!$F$23</f>
        <v>1895.6252393100003</v>
      </c>
      <c r="L21" s="36">
        <f>SUMIFS(СВЦЭМ!$D$39:$D$782,СВЦЭМ!$A$39:$A$782,$A21,СВЦЭМ!$B$39:$B$782,L$11)+'СЕТ СН'!$F$11+СВЦЭМ!$D$10+'СЕТ СН'!$F$6-'СЕТ СН'!$F$23</f>
        <v>1882.1420664900002</v>
      </c>
      <c r="M21" s="36">
        <f>SUMIFS(СВЦЭМ!$D$39:$D$782,СВЦЭМ!$A$39:$A$782,$A21,СВЦЭМ!$B$39:$B$782,M$11)+'СЕТ СН'!$F$11+СВЦЭМ!$D$10+'СЕТ СН'!$F$6-'СЕТ СН'!$F$23</f>
        <v>1885.3560416200003</v>
      </c>
      <c r="N21" s="36">
        <f>SUMIFS(СВЦЭМ!$D$39:$D$782,СВЦЭМ!$A$39:$A$782,$A21,СВЦЭМ!$B$39:$B$782,N$11)+'СЕТ СН'!$F$11+СВЦЭМ!$D$10+'СЕТ СН'!$F$6-'СЕТ СН'!$F$23</f>
        <v>1874.3574190300001</v>
      </c>
      <c r="O21" s="36">
        <f>SUMIFS(СВЦЭМ!$D$39:$D$782,СВЦЭМ!$A$39:$A$782,$A21,СВЦЭМ!$B$39:$B$782,O$11)+'СЕТ СН'!$F$11+СВЦЭМ!$D$10+'СЕТ СН'!$F$6-'СЕТ СН'!$F$23</f>
        <v>1880.0467142400003</v>
      </c>
      <c r="P21" s="36">
        <f>SUMIFS(СВЦЭМ!$D$39:$D$782,СВЦЭМ!$A$39:$A$782,$A21,СВЦЭМ!$B$39:$B$782,P$11)+'СЕТ СН'!$F$11+СВЦЭМ!$D$10+'СЕТ СН'!$F$6-'СЕТ СН'!$F$23</f>
        <v>1892.9434366700002</v>
      </c>
      <c r="Q21" s="36">
        <f>SUMIFS(СВЦЭМ!$D$39:$D$782,СВЦЭМ!$A$39:$A$782,$A21,СВЦЭМ!$B$39:$B$782,Q$11)+'СЕТ СН'!$F$11+СВЦЭМ!$D$10+'СЕТ СН'!$F$6-'СЕТ СН'!$F$23</f>
        <v>1885.0135823300002</v>
      </c>
      <c r="R21" s="36">
        <f>SUMIFS(СВЦЭМ!$D$39:$D$782,СВЦЭМ!$A$39:$A$782,$A21,СВЦЭМ!$B$39:$B$782,R$11)+'СЕТ СН'!$F$11+СВЦЭМ!$D$10+'СЕТ СН'!$F$6-'СЕТ СН'!$F$23</f>
        <v>1890.3183610800002</v>
      </c>
      <c r="S21" s="36">
        <f>SUMIFS(СВЦЭМ!$D$39:$D$782,СВЦЭМ!$A$39:$A$782,$A21,СВЦЭМ!$B$39:$B$782,S$11)+'СЕТ СН'!$F$11+СВЦЭМ!$D$10+'СЕТ СН'!$F$6-'СЕТ СН'!$F$23</f>
        <v>1871.5745688500001</v>
      </c>
      <c r="T21" s="36">
        <f>SUMIFS(СВЦЭМ!$D$39:$D$782,СВЦЭМ!$A$39:$A$782,$A21,СВЦЭМ!$B$39:$B$782,T$11)+'СЕТ СН'!$F$11+СВЦЭМ!$D$10+'СЕТ СН'!$F$6-'СЕТ СН'!$F$23</f>
        <v>1852.61605065</v>
      </c>
      <c r="U21" s="36">
        <f>SUMIFS(СВЦЭМ!$D$39:$D$782,СВЦЭМ!$A$39:$A$782,$A21,СВЦЭМ!$B$39:$B$782,U$11)+'СЕТ СН'!$F$11+СВЦЭМ!$D$10+'СЕТ СН'!$F$6-'СЕТ СН'!$F$23</f>
        <v>1867.8054018100001</v>
      </c>
      <c r="V21" s="36">
        <f>SUMIFS(СВЦЭМ!$D$39:$D$782,СВЦЭМ!$A$39:$A$782,$A21,СВЦЭМ!$B$39:$B$782,V$11)+'СЕТ СН'!$F$11+СВЦЭМ!$D$10+'СЕТ СН'!$F$6-'СЕТ СН'!$F$23</f>
        <v>1884.9415442500003</v>
      </c>
      <c r="W21" s="36">
        <f>SUMIFS(СВЦЭМ!$D$39:$D$782,СВЦЭМ!$A$39:$A$782,$A21,СВЦЭМ!$B$39:$B$782,W$11)+'СЕТ СН'!$F$11+СВЦЭМ!$D$10+'СЕТ СН'!$F$6-'СЕТ СН'!$F$23</f>
        <v>1883.0053967200001</v>
      </c>
      <c r="X21" s="36">
        <f>SUMIFS(СВЦЭМ!$D$39:$D$782,СВЦЭМ!$A$39:$A$782,$A21,СВЦЭМ!$B$39:$B$782,X$11)+'СЕТ СН'!$F$11+СВЦЭМ!$D$10+'СЕТ СН'!$F$6-'СЕТ СН'!$F$23</f>
        <v>1903.30451765</v>
      </c>
      <c r="Y21" s="36">
        <f>SUMIFS(СВЦЭМ!$D$39:$D$782,СВЦЭМ!$A$39:$A$782,$A21,СВЦЭМ!$B$39:$B$782,Y$11)+'СЕТ СН'!$F$11+СВЦЭМ!$D$10+'СЕТ СН'!$F$6-'СЕТ СН'!$F$23</f>
        <v>1927.0544205800002</v>
      </c>
    </row>
    <row r="22" spans="1:25" ht="15.75" x14ac:dyDescent="0.2">
      <c r="A22" s="35">
        <f t="shared" si="0"/>
        <v>45302</v>
      </c>
      <c r="B22" s="36">
        <f>SUMIFS(СВЦЭМ!$D$39:$D$782,СВЦЭМ!$A$39:$A$782,$A22,СВЦЭМ!$B$39:$B$782,B$11)+'СЕТ СН'!$F$11+СВЦЭМ!$D$10+'СЕТ СН'!$F$6-'СЕТ СН'!$F$23</f>
        <v>1955.4340582600003</v>
      </c>
      <c r="C22" s="36">
        <f>SUMIFS(СВЦЭМ!$D$39:$D$782,СВЦЭМ!$A$39:$A$782,$A22,СВЦЭМ!$B$39:$B$782,C$11)+'СЕТ СН'!$F$11+СВЦЭМ!$D$10+'СЕТ СН'!$F$6-'СЕТ СН'!$F$23</f>
        <v>1995.1115686400003</v>
      </c>
      <c r="D22" s="36">
        <f>SUMIFS(СВЦЭМ!$D$39:$D$782,СВЦЭМ!$A$39:$A$782,$A22,СВЦЭМ!$B$39:$B$782,D$11)+'СЕТ СН'!$F$11+СВЦЭМ!$D$10+'СЕТ СН'!$F$6-'СЕТ СН'!$F$23</f>
        <v>2013.4044332200001</v>
      </c>
      <c r="E22" s="36">
        <f>SUMIFS(СВЦЭМ!$D$39:$D$782,СВЦЭМ!$A$39:$A$782,$A22,СВЦЭМ!$B$39:$B$782,E$11)+'СЕТ СН'!$F$11+СВЦЭМ!$D$10+'СЕТ СН'!$F$6-'СЕТ СН'!$F$23</f>
        <v>2035.3051382799999</v>
      </c>
      <c r="F22" s="36">
        <f>SUMIFS(СВЦЭМ!$D$39:$D$782,СВЦЭМ!$A$39:$A$782,$A22,СВЦЭМ!$B$39:$B$782,F$11)+'СЕТ СН'!$F$11+СВЦЭМ!$D$10+'СЕТ СН'!$F$6-'СЕТ СН'!$F$23</f>
        <v>2031.6880757399999</v>
      </c>
      <c r="G22" s="36">
        <f>SUMIFS(СВЦЭМ!$D$39:$D$782,СВЦЭМ!$A$39:$A$782,$A22,СВЦЭМ!$B$39:$B$782,G$11)+'СЕТ СН'!$F$11+СВЦЭМ!$D$10+'СЕТ СН'!$F$6-'СЕТ СН'!$F$23</f>
        <v>2014.3053117300001</v>
      </c>
      <c r="H22" s="36">
        <f>SUMIFS(СВЦЭМ!$D$39:$D$782,СВЦЭМ!$A$39:$A$782,$A22,СВЦЭМ!$B$39:$B$782,H$11)+'СЕТ СН'!$F$11+СВЦЭМ!$D$10+'СЕТ СН'!$F$6-'СЕТ СН'!$F$23</f>
        <v>1961.4011127600002</v>
      </c>
      <c r="I22" s="36">
        <f>SUMIFS(СВЦЭМ!$D$39:$D$782,СВЦЭМ!$A$39:$A$782,$A22,СВЦЭМ!$B$39:$B$782,I$11)+'СЕТ СН'!$F$11+СВЦЭМ!$D$10+'СЕТ СН'!$F$6-'СЕТ СН'!$F$23</f>
        <v>1921.8507596300001</v>
      </c>
      <c r="J22" s="36">
        <f>SUMIFS(СВЦЭМ!$D$39:$D$782,СВЦЭМ!$A$39:$A$782,$A22,СВЦЭМ!$B$39:$B$782,J$11)+'СЕТ СН'!$F$11+СВЦЭМ!$D$10+'СЕТ СН'!$F$6-'СЕТ СН'!$F$23</f>
        <v>1908.7746069600003</v>
      </c>
      <c r="K22" s="36">
        <f>SUMIFS(СВЦЭМ!$D$39:$D$782,СВЦЭМ!$A$39:$A$782,$A22,СВЦЭМ!$B$39:$B$782,K$11)+'СЕТ СН'!$F$11+СВЦЭМ!$D$10+'СЕТ СН'!$F$6-'СЕТ СН'!$F$23</f>
        <v>1895.66574313</v>
      </c>
      <c r="L22" s="36">
        <f>SUMIFS(СВЦЭМ!$D$39:$D$782,СВЦЭМ!$A$39:$A$782,$A22,СВЦЭМ!$B$39:$B$782,L$11)+'СЕТ СН'!$F$11+СВЦЭМ!$D$10+'СЕТ СН'!$F$6-'СЕТ СН'!$F$23</f>
        <v>1880.4190709300001</v>
      </c>
      <c r="M22" s="36">
        <f>SUMIFS(СВЦЭМ!$D$39:$D$782,СВЦЭМ!$A$39:$A$782,$A22,СВЦЭМ!$B$39:$B$782,M$11)+'СЕТ СН'!$F$11+СВЦЭМ!$D$10+'СЕТ СН'!$F$6-'СЕТ СН'!$F$23</f>
        <v>1887.8657823500002</v>
      </c>
      <c r="N22" s="36">
        <f>SUMIFS(СВЦЭМ!$D$39:$D$782,СВЦЭМ!$A$39:$A$782,$A22,СВЦЭМ!$B$39:$B$782,N$11)+'СЕТ СН'!$F$11+СВЦЭМ!$D$10+'СЕТ СН'!$F$6-'СЕТ СН'!$F$23</f>
        <v>1888.0323163000003</v>
      </c>
      <c r="O22" s="36">
        <f>SUMIFS(СВЦЭМ!$D$39:$D$782,СВЦЭМ!$A$39:$A$782,$A22,СВЦЭМ!$B$39:$B$782,O$11)+'СЕТ СН'!$F$11+СВЦЭМ!$D$10+'СЕТ СН'!$F$6-'СЕТ СН'!$F$23</f>
        <v>1903.0280693700001</v>
      </c>
      <c r="P22" s="36">
        <f>SUMIFS(СВЦЭМ!$D$39:$D$782,СВЦЭМ!$A$39:$A$782,$A22,СВЦЭМ!$B$39:$B$782,P$11)+'СЕТ СН'!$F$11+СВЦЭМ!$D$10+'СЕТ СН'!$F$6-'СЕТ СН'!$F$23</f>
        <v>1905.89751527</v>
      </c>
      <c r="Q22" s="36">
        <f>SUMIFS(СВЦЭМ!$D$39:$D$782,СВЦЭМ!$A$39:$A$782,$A22,СВЦЭМ!$B$39:$B$782,Q$11)+'СЕТ СН'!$F$11+СВЦЭМ!$D$10+'СЕТ СН'!$F$6-'СЕТ СН'!$F$23</f>
        <v>1918.0848324399999</v>
      </c>
      <c r="R22" s="36">
        <f>SUMIFS(СВЦЭМ!$D$39:$D$782,СВЦЭМ!$A$39:$A$782,$A22,СВЦЭМ!$B$39:$B$782,R$11)+'СЕТ СН'!$F$11+СВЦЭМ!$D$10+'СЕТ СН'!$F$6-'СЕТ СН'!$F$23</f>
        <v>1907.5140049000001</v>
      </c>
      <c r="S22" s="36">
        <f>SUMIFS(СВЦЭМ!$D$39:$D$782,СВЦЭМ!$A$39:$A$782,$A22,СВЦЭМ!$B$39:$B$782,S$11)+'СЕТ СН'!$F$11+СВЦЭМ!$D$10+'СЕТ СН'!$F$6-'СЕТ СН'!$F$23</f>
        <v>1879.5183885900001</v>
      </c>
      <c r="T22" s="36">
        <f>SUMIFS(СВЦЭМ!$D$39:$D$782,СВЦЭМ!$A$39:$A$782,$A22,СВЦЭМ!$B$39:$B$782,T$11)+'СЕТ СН'!$F$11+СВЦЭМ!$D$10+'СЕТ СН'!$F$6-'СЕТ СН'!$F$23</f>
        <v>1862.2719128900003</v>
      </c>
      <c r="U22" s="36">
        <f>SUMIFS(СВЦЭМ!$D$39:$D$782,СВЦЭМ!$A$39:$A$782,$A22,СВЦЭМ!$B$39:$B$782,U$11)+'СЕТ СН'!$F$11+СВЦЭМ!$D$10+'СЕТ СН'!$F$6-'СЕТ СН'!$F$23</f>
        <v>1885.24835854</v>
      </c>
      <c r="V22" s="36">
        <f>SUMIFS(СВЦЭМ!$D$39:$D$782,СВЦЭМ!$A$39:$A$782,$A22,СВЦЭМ!$B$39:$B$782,V$11)+'СЕТ СН'!$F$11+СВЦЭМ!$D$10+'СЕТ СН'!$F$6-'СЕТ СН'!$F$23</f>
        <v>1908.9115307500001</v>
      </c>
      <c r="W22" s="36">
        <f>SUMIFS(СВЦЭМ!$D$39:$D$782,СВЦЭМ!$A$39:$A$782,$A22,СВЦЭМ!$B$39:$B$782,W$11)+'СЕТ СН'!$F$11+СВЦЭМ!$D$10+'СЕТ СН'!$F$6-'СЕТ СН'!$F$23</f>
        <v>1912.4026818299999</v>
      </c>
      <c r="X22" s="36">
        <f>SUMIFS(СВЦЭМ!$D$39:$D$782,СВЦЭМ!$A$39:$A$782,$A22,СВЦЭМ!$B$39:$B$782,X$11)+'СЕТ СН'!$F$11+СВЦЭМ!$D$10+'СЕТ СН'!$F$6-'СЕТ СН'!$F$23</f>
        <v>1937.69032849</v>
      </c>
      <c r="Y22" s="36">
        <f>SUMIFS(СВЦЭМ!$D$39:$D$782,СВЦЭМ!$A$39:$A$782,$A22,СВЦЭМ!$B$39:$B$782,Y$11)+'СЕТ СН'!$F$11+СВЦЭМ!$D$10+'СЕТ СН'!$F$6-'СЕТ СН'!$F$23</f>
        <v>1968.62497222</v>
      </c>
    </row>
    <row r="23" spans="1:25" ht="15.75" x14ac:dyDescent="0.2">
      <c r="A23" s="35">
        <f t="shared" si="0"/>
        <v>45303</v>
      </c>
      <c r="B23" s="36">
        <f>SUMIFS(СВЦЭМ!$D$39:$D$782,СВЦЭМ!$A$39:$A$782,$A23,СВЦЭМ!$B$39:$B$782,B$11)+'СЕТ СН'!$F$11+СВЦЭМ!$D$10+'СЕТ СН'!$F$6-'СЕТ СН'!$F$23</f>
        <v>1998.98743977</v>
      </c>
      <c r="C23" s="36">
        <f>SUMIFS(СВЦЭМ!$D$39:$D$782,СВЦЭМ!$A$39:$A$782,$A23,СВЦЭМ!$B$39:$B$782,C$11)+'СЕТ СН'!$F$11+СВЦЭМ!$D$10+'СЕТ СН'!$F$6-'СЕТ СН'!$F$23</f>
        <v>2036.6637706700003</v>
      </c>
      <c r="D23" s="36">
        <f>SUMIFS(СВЦЭМ!$D$39:$D$782,СВЦЭМ!$A$39:$A$782,$A23,СВЦЭМ!$B$39:$B$782,D$11)+'СЕТ СН'!$F$11+СВЦЭМ!$D$10+'СЕТ СН'!$F$6-'СЕТ СН'!$F$23</f>
        <v>2050.9322841100002</v>
      </c>
      <c r="E23" s="36">
        <f>SUMIFS(СВЦЭМ!$D$39:$D$782,СВЦЭМ!$A$39:$A$782,$A23,СВЦЭМ!$B$39:$B$782,E$11)+'СЕТ СН'!$F$11+СВЦЭМ!$D$10+'СЕТ СН'!$F$6-'СЕТ СН'!$F$23</f>
        <v>2063.8837773700002</v>
      </c>
      <c r="F23" s="36">
        <f>SUMIFS(СВЦЭМ!$D$39:$D$782,СВЦЭМ!$A$39:$A$782,$A23,СВЦЭМ!$B$39:$B$782,F$11)+'СЕТ СН'!$F$11+СВЦЭМ!$D$10+'СЕТ СН'!$F$6-'СЕТ СН'!$F$23</f>
        <v>2063.1028645599999</v>
      </c>
      <c r="G23" s="36">
        <f>SUMIFS(СВЦЭМ!$D$39:$D$782,СВЦЭМ!$A$39:$A$782,$A23,СВЦЭМ!$B$39:$B$782,G$11)+'СЕТ СН'!$F$11+СВЦЭМ!$D$10+'СЕТ СН'!$F$6-'СЕТ СН'!$F$23</f>
        <v>2037.4089827500002</v>
      </c>
      <c r="H23" s="36">
        <f>SUMIFS(СВЦЭМ!$D$39:$D$782,СВЦЭМ!$A$39:$A$782,$A23,СВЦЭМ!$B$39:$B$782,H$11)+'СЕТ СН'!$F$11+СВЦЭМ!$D$10+'СЕТ СН'!$F$6-'СЕТ СН'!$F$23</f>
        <v>1987.9199272400001</v>
      </c>
      <c r="I23" s="36">
        <f>SUMIFS(СВЦЭМ!$D$39:$D$782,СВЦЭМ!$A$39:$A$782,$A23,СВЦЭМ!$B$39:$B$782,I$11)+'СЕТ СН'!$F$11+СВЦЭМ!$D$10+'СЕТ СН'!$F$6-'СЕТ СН'!$F$23</f>
        <v>1969.21527406</v>
      </c>
      <c r="J23" s="36">
        <f>SUMIFS(СВЦЭМ!$D$39:$D$782,СВЦЭМ!$A$39:$A$782,$A23,СВЦЭМ!$B$39:$B$782,J$11)+'СЕТ СН'!$F$11+СВЦЭМ!$D$10+'СЕТ СН'!$F$6-'СЕТ СН'!$F$23</f>
        <v>1937.6132273600001</v>
      </c>
      <c r="K23" s="36">
        <f>SUMIFS(СВЦЭМ!$D$39:$D$782,СВЦЭМ!$A$39:$A$782,$A23,СВЦЭМ!$B$39:$B$782,K$11)+'СЕТ СН'!$F$11+СВЦЭМ!$D$10+'СЕТ СН'!$F$6-'СЕТ СН'!$F$23</f>
        <v>1917.2597680399999</v>
      </c>
      <c r="L23" s="36">
        <f>SUMIFS(СВЦЭМ!$D$39:$D$782,СВЦЭМ!$A$39:$A$782,$A23,СВЦЭМ!$B$39:$B$782,L$11)+'СЕТ СН'!$F$11+СВЦЭМ!$D$10+'СЕТ СН'!$F$6-'СЕТ СН'!$F$23</f>
        <v>1898.41366307</v>
      </c>
      <c r="M23" s="36">
        <f>SUMIFS(СВЦЭМ!$D$39:$D$782,СВЦЭМ!$A$39:$A$782,$A23,СВЦЭМ!$B$39:$B$782,M$11)+'СЕТ СН'!$F$11+СВЦЭМ!$D$10+'СЕТ СН'!$F$6-'СЕТ СН'!$F$23</f>
        <v>1916.2494446700002</v>
      </c>
      <c r="N23" s="36">
        <f>SUMIFS(СВЦЭМ!$D$39:$D$782,СВЦЭМ!$A$39:$A$782,$A23,СВЦЭМ!$B$39:$B$782,N$11)+'СЕТ СН'!$F$11+СВЦЭМ!$D$10+'СЕТ СН'!$F$6-'СЕТ СН'!$F$23</f>
        <v>1940.2174063000002</v>
      </c>
      <c r="O23" s="36">
        <f>SUMIFS(СВЦЭМ!$D$39:$D$782,СВЦЭМ!$A$39:$A$782,$A23,СВЦЭМ!$B$39:$B$782,O$11)+'СЕТ СН'!$F$11+СВЦЭМ!$D$10+'СЕТ СН'!$F$6-'СЕТ СН'!$F$23</f>
        <v>1951.4760299100003</v>
      </c>
      <c r="P23" s="36">
        <f>SUMIFS(СВЦЭМ!$D$39:$D$782,СВЦЭМ!$A$39:$A$782,$A23,СВЦЭМ!$B$39:$B$782,P$11)+'СЕТ СН'!$F$11+СВЦЭМ!$D$10+'СЕТ СН'!$F$6-'СЕТ СН'!$F$23</f>
        <v>1955.0068489600003</v>
      </c>
      <c r="Q23" s="36">
        <f>SUMIFS(СВЦЭМ!$D$39:$D$782,СВЦЭМ!$A$39:$A$782,$A23,СВЦЭМ!$B$39:$B$782,Q$11)+'СЕТ СН'!$F$11+СВЦЭМ!$D$10+'СЕТ СН'!$F$6-'СЕТ СН'!$F$23</f>
        <v>1964.3902700900003</v>
      </c>
      <c r="R23" s="36">
        <f>SUMIFS(СВЦЭМ!$D$39:$D$782,СВЦЭМ!$A$39:$A$782,$A23,СВЦЭМ!$B$39:$B$782,R$11)+'СЕТ СН'!$F$11+СВЦЭМ!$D$10+'СЕТ СН'!$F$6-'СЕТ СН'!$F$23</f>
        <v>1967.7143615300001</v>
      </c>
      <c r="S23" s="36">
        <f>SUMIFS(СВЦЭМ!$D$39:$D$782,СВЦЭМ!$A$39:$A$782,$A23,СВЦЭМ!$B$39:$B$782,S$11)+'СЕТ СН'!$F$11+СВЦЭМ!$D$10+'СЕТ СН'!$F$6-'СЕТ СН'!$F$23</f>
        <v>1932.1823146500001</v>
      </c>
      <c r="T23" s="36">
        <f>SUMIFS(СВЦЭМ!$D$39:$D$782,СВЦЭМ!$A$39:$A$782,$A23,СВЦЭМ!$B$39:$B$782,T$11)+'СЕТ СН'!$F$11+СВЦЭМ!$D$10+'СЕТ СН'!$F$6-'СЕТ СН'!$F$23</f>
        <v>1888.7423095500003</v>
      </c>
      <c r="U23" s="36">
        <f>SUMIFS(СВЦЭМ!$D$39:$D$782,СВЦЭМ!$A$39:$A$782,$A23,СВЦЭМ!$B$39:$B$782,U$11)+'СЕТ СН'!$F$11+СВЦЭМ!$D$10+'СЕТ СН'!$F$6-'СЕТ СН'!$F$23</f>
        <v>1900.5533952200003</v>
      </c>
      <c r="V23" s="36">
        <f>SUMIFS(СВЦЭМ!$D$39:$D$782,СВЦЭМ!$A$39:$A$782,$A23,СВЦЭМ!$B$39:$B$782,V$11)+'СЕТ СН'!$F$11+СВЦЭМ!$D$10+'СЕТ СН'!$F$6-'СЕТ СН'!$F$23</f>
        <v>1919.19845609</v>
      </c>
      <c r="W23" s="36">
        <f>SUMIFS(СВЦЭМ!$D$39:$D$782,СВЦЭМ!$A$39:$A$782,$A23,СВЦЭМ!$B$39:$B$782,W$11)+'СЕТ СН'!$F$11+СВЦЭМ!$D$10+'СЕТ СН'!$F$6-'СЕТ СН'!$F$23</f>
        <v>1932.8742551600003</v>
      </c>
      <c r="X23" s="36">
        <f>SUMIFS(СВЦЭМ!$D$39:$D$782,СВЦЭМ!$A$39:$A$782,$A23,СВЦЭМ!$B$39:$B$782,X$11)+'СЕТ СН'!$F$11+СВЦЭМ!$D$10+'СЕТ СН'!$F$6-'СЕТ СН'!$F$23</f>
        <v>1958.6202542300002</v>
      </c>
      <c r="Y23" s="36">
        <f>SUMIFS(СВЦЭМ!$D$39:$D$782,СВЦЭМ!$A$39:$A$782,$A23,СВЦЭМ!$B$39:$B$782,Y$11)+'СЕТ СН'!$F$11+СВЦЭМ!$D$10+'СЕТ СН'!$F$6-'СЕТ СН'!$F$23</f>
        <v>1965.4473708600003</v>
      </c>
    </row>
    <row r="24" spans="1:25" ht="15.75" x14ac:dyDescent="0.2">
      <c r="A24" s="35">
        <f t="shared" si="0"/>
        <v>45304</v>
      </c>
      <c r="B24" s="36">
        <f>SUMIFS(СВЦЭМ!$D$39:$D$782,СВЦЭМ!$A$39:$A$782,$A24,СВЦЭМ!$B$39:$B$782,B$11)+'СЕТ СН'!$F$11+СВЦЭМ!$D$10+'СЕТ СН'!$F$6-'СЕТ СН'!$F$23</f>
        <v>1833.4827472699999</v>
      </c>
      <c r="C24" s="36">
        <f>SUMIFS(СВЦЭМ!$D$39:$D$782,СВЦЭМ!$A$39:$A$782,$A24,СВЦЭМ!$B$39:$B$782,C$11)+'СЕТ СН'!$F$11+СВЦЭМ!$D$10+'СЕТ СН'!$F$6-'СЕТ СН'!$F$23</f>
        <v>1803.8012338200001</v>
      </c>
      <c r="D24" s="36">
        <f>SUMIFS(СВЦЭМ!$D$39:$D$782,СВЦЭМ!$A$39:$A$782,$A24,СВЦЭМ!$B$39:$B$782,D$11)+'СЕТ СН'!$F$11+СВЦЭМ!$D$10+'СЕТ СН'!$F$6-'СЕТ СН'!$F$23</f>
        <v>1827.12587854</v>
      </c>
      <c r="E24" s="36">
        <f>SUMIFS(СВЦЭМ!$D$39:$D$782,СВЦЭМ!$A$39:$A$782,$A24,СВЦЭМ!$B$39:$B$782,E$11)+'СЕТ СН'!$F$11+СВЦЭМ!$D$10+'СЕТ СН'!$F$6-'СЕТ СН'!$F$23</f>
        <v>1838.5963240900001</v>
      </c>
      <c r="F24" s="36">
        <f>SUMIFS(СВЦЭМ!$D$39:$D$782,СВЦЭМ!$A$39:$A$782,$A24,СВЦЭМ!$B$39:$B$782,F$11)+'СЕТ СН'!$F$11+СВЦЭМ!$D$10+'СЕТ СН'!$F$6-'СЕТ СН'!$F$23</f>
        <v>1844.8353729800001</v>
      </c>
      <c r="G24" s="36">
        <f>SUMIFS(СВЦЭМ!$D$39:$D$782,СВЦЭМ!$A$39:$A$782,$A24,СВЦЭМ!$B$39:$B$782,G$11)+'СЕТ СН'!$F$11+СВЦЭМ!$D$10+'СЕТ СН'!$F$6-'СЕТ СН'!$F$23</f>
        <v>1835.3699974700003</v>
      </c>
      <c r="H24" s="36">
        <f>SUMIFS(СВЦЭМ!$D$39:$D$782,СВЦЭМ!$A$39:$A$782,$A24,СВЦЭМ!$B$39:$B$782,H$11)+'СЕТ СН'!$F$11+СВЦЭМ!$D$10+'СЕТ СН'!$F$6-'СЕТ СН'!$F$23</f>
        <v>1825.0242525600001</v>
      </c>
      <c r="I24" s="36">
        <f>SUMIFS(СВЦЭМ!$D$39:$D$782,СВЦЭМ!$A$39:$A$782,$A24,СВЦЭМ!$B$39:$B$782,I$11)+'СЕТ СН'!$F$11+СВЦЭМ!$D$10+'СЕТ СН'!$F$6-'СЕТ СН'!$F$23</f>
        <v>1835.2901259400001</v>
      </c>
      <c r="J24" s="36">
        <f>SUMIFS(СВЦЭМ!$D$39:$D$782,СВЦЭМ!$A$39:$A$782,$A24,СВЦЭМ!$B$39:$B$782,J$11)+'СЕТ СН'!$F$11+СВЦЭМ!$D$10+'СЕТ СН'!$F$6-'СЕТ СН'!$F$23</f>
        <v>1796.1768468700002</v>
      </c>
      <c r="K24" s="36">
        <f>SUMIFS(СВЦЭМ!$D$39:$D$782,СВЦЭМ!$A$39:$A$782,$A24,СВЦЭМ!$B$39:$B$782,K$11)+'СЕТ СН'!$F$11+СВЦЭМ!$D$10+'СЕТ СН'!$F$6-'СЕТ СН'!$F$23</f>
        <v>1770.2233817700003</v>
      </c>
      <c r="L24" s="36">
        <f>SUMIFS(СВЦЭМ!$D$39:$D$782,СВЦЭМ!$A$39:$A$782,$A24,СВЦЭМ!$B$39:$B$782,L$11)+'СЕТ СН'!$F$11+СВЦЭМ!$D$10+'СЕТ СН'!$F$6-'СЕТ СН'!$F$23</f>
        <v>1716.2080059200002</v>
      </c>
      <c r="M24" s="36">
        <f>SUMIFS(СВЦЭМ!$D$39:$D$782,СВЦЭМ!$A$39:$A$782,$A24,СВЦЭМ!$B$39:$B$782,M$11)+'СЕТ СН'!$F$11+СВЦЭМ!$D$10+'СЕТ СН'!$F$6-'СЕТ СН'!$F$23</f>
        <v>1704.9321503400001</v>
      </c>
      <c r="N24" s="36">
        <f>SUMIFS(СВЦЭМ!$D$39:$D$782,СВЦЭМ!$A$39:$A$782,$A24,СВЦЭМ!$B$39:$B$782,N$11)+'СЕТ СН'!$F$11+СВЦЭМ!$D$10+'СЕТ СН'!$F$6-'СЕТ СН'!$F$23</f>
        <v>1712.4585663600001</v>
      </c>
      <c r="O24" s="36">
        <f>SUMIFS(СВЦЭМ!$D$39:$D$782,СВЦЭМ!$A$39:$A$782,$A24,СВЦЭМ!$B$39:$B$782,O$11)+'СЕТ СН'!$F$11+СВЦЭМ!$D$10+'СЕТ СН'!$F$6-'СЕТ СН'!$F$23</f>
        <v>1727.34780189</v>
      </c>
      <c r="P24" s="36">
        <f>SUMIFS(СВЦЭМ!$D$39:$D$782,СВЦЭМ!$A$39:$A$782,$A24,СВЦЭМ!$B$39:$B$782,P$11)+'СЕТ СН'!$F$11+СВЦЭМ!$D$10+'СЕТ СН'!$F$6-'СЕТ СН'!$F$23</f>
        <v>1745.4806872300001</v>
      </c>
      <c r="Q24" s="36">
        <f>SUMIFS(СВЦЭМ!$D$39:$D$782,СВЦЭМ!$A$39:$A$782,$A24,СВЦЭМ!$B$39:$B$782,Q$11)+'СЕТ СН'!$F$11+СВЦЭМ!$D$10+'СЕТ СН'!$F$6-'СЕТ СН'!$F$23</f>
        <v>1756.9340707000001</v>
      </c>
      <c r="R24" s="36">
        <f>SUMIFS(СВЦЭМ!$D$39:$D$782,СВЦЭМ!$A$39:$A$782,$A24,СВЦЭМ!$B$39:$B$782,R$11)+'СЕТ СН'!$F$11+СВЦЭМ!$D$10+'СЕТ СН'!$F$6-'СЕТ СН'!$F$23</f>
        <v>1741.1235275900003</v>
      </c>
      <c r="S24" s="36">
        <f>SUMIFS(СВЦЭМ!$D$39:$D$782,СВЦЭМ!$A$39:$A$782,$A24,СВЦЭМ!$B$39:$B$782,S$11)+'СЕТ СН'!$F$11+СВЦЭМ!$D$10+'СЕТ СН'!$F$6-'СЕТ СН'!$F$23</f>
        <v>1720.1934859000003</v>
      </c>
      <c r="T24" s="36">
        <f>SUMIFS(СВЦЭМ!$D$39:$D$782,СВЦЭМ!$A$39:$A$782,$A24,СВЦЭМ!$B$39:$B$782,T$11)+'СЕТ СН'!$F$11+СВЦЭМ!$D$10+'СЕТ СН'!$F$6-'СЕТ СН'!$F$23</f>
        <v>1682.4296113</v>
      </c>
      <c r="U24" s="36">
        <f>SUMIFS(СВЦЭМ!$D$39:$D$782,СВЦЭМ!$A$39:$A$782,$A24,СВЦЭМ!$B$39:$B$782,U$11)+'СЕТ СН'!$F$11+СВЦЭМ!$D$10+'СЕТ СН'!$F$6-'СЕТ СН'!$F$23</f>
        <v>1681.9310951400003</v>
      </c>
      <c r="V24" s="36">
        <f>SUMIFS(СВЦЭМ!$D$39:$D$782,СВЦЭМ!$A$39:$A$782,$A24,СВЦЭМ!$B$39:$B$782,V$11)+'СЕТ СН'!$F$11+СВЦЭМ!$D$10+'СЕТ СН'!$F$6-'СЕТ СН'!$F$23</f>
        <v>1705.06884197</v>
      </c>
      <c r="W24" s="36">
        <f>SUMIFS(СВЦЭМ!$D$39:$D$782,СВЦЭМ!$A$39:$A$782,$A24,СВЦЭМ!$B$39:$B$782,W$11)+'СЕТ СН'!$F$11+СВЦЭМ!$D$10+'СЕТ СН'!$F$6-'СЕТ СН'!$F$23</f>
        <v>1714.1738991100001</v>
      </c>
      <c r="X24" s="36">
        <f>SUMIFS(СВЦЭМ!$D$39:$D$782,СВЦЭМ!$A$39:$A$782,$A24,СВЦЭМ!$B$39:$B$782,X$11)+'СЕТ СН'!$F$11+СВЦЭМ!$D$10+'СЕТ СН'!$F$6-'СЕТ СН'!$F$23</f>
        <v>1737.3721233300002</v>
      </c>
      <c r="Y24" s="36">
        <f>SUMIFS(СВЦЭМ!$D$39:$D$782,СВЦЭМ!$A$39:$A$782,$A24,СВЦЭМ!$B$39:$B$782,Y$11)+'СЕТ СН'!$F$11+СВЦЭМ!$D$10+'СЕТ СН'!$F$6-'СЕТ СН'!$F$23</f>
        <v>1765.1677357600001</v>
      </c>
    </row>
    <row r="25" spans="1:25" ht="15.75" x14ac:dyDescent="0.2">
      <c r="A25" s="35">
        <f t="shared" si="0"/>
        <v>45305</v>
      </c>
      <c r="B25" s="36">
        <f>SUMIFS(СВЦЭМ!$D$39:$D$782,СВЦЭМ!$A$39:$A$782,$A25,СВЦЭМ!$B$39:$B$782,B$11)+'СЕТ СН'!$F$11+СВЦЭМ!$D$10+'СЕТ СН'!$F$6-'СЕТ СН'!$F$23</f>
        <v>1901.8120768399999</v>
      </c>
      <c r="C25" s="36">
        <f>SUMIFS(СВЦЭМ!$D$39:$D$782,СВЦЭМ!$A$39:$A$782,$A25,СВЦЭМ!$B$39:$B$782,C$11)+'СЕТ СН'!$F$11+СВЦЭМ!$D$10+'СЕТ СН'!$F$6-'СЕТ СН'!$F$23</f>
        <v>1921.5207604800003</v>
      </c>
      <c r="D25" s="36">
        <f>SUMIFS(СВЦЭМ!$D$39:$D$782,СВЦЭМ!$A$39:$A$782,$A25,СВЦЭМ!$B$39:$B$782,D$11)+'СЕТ СН'!$F$11+СВЦЭМ!$D$10+'СЕТ СН'!$F$6-'СЕТ СН'!$F$23</f>
        <v>1935.9658267100003</v>
      </c>
      <c r="E25" s="36">
        <f>SUMIFS(СВЦЭМ!$D$39:$D$782,СВЦЭМ!$A$39:$A$782,$A25,СВЦЭМ!$B$39:$B$782,E$11)+'СЕТ СН'!$F$11+СВЦЭМ!$D$10+'СЕТ СН'!$F$6-'СЕТ СН'!$F$23</f>
        <v>1951.2919722400002</v>
      </c>
      <c r="F25" s="36">
        <f>SUMIFS(СВЦЭМ!$D$39:$D$782,СВЦЭМ!$A$39:$A$782,$A25,СВЦЭМ!$B$39:$B$782,F$11)+'СЕТ СН'!$F$11+СВЦЭМ!$D$10+'СЕТ СН'!$F$6-'СЕТ СН'!$F$23</f>
        <v>1957.6270657300001</v>
      </c>
      <c r="G25" s="36">
        <f>SUMIFS(СВЦЭМ!$D$39:$D$782,СВЦЭМ!$A$39:$A$782,$A25,СВЦЭМ!$B$39:$B$782,G$11)+'СЕТ СН'!$F$11+СВЦЭМ!$D$10+'СЕТ СН'!$F$6-'СЕТ СН'!$F$23</f>
        <v>1946.4028004300003</v>
      </c>
      <c r="H25" s="36">
        <f>SUMIFS(СВЦЭМ!$D$39:$D$782,СВЦЭМ!$A$39:$A$782,$A25,СВЦЭМ!$B$39:$B$782,H$11)+'СЕТ СН'!$F$11+СВЦЭМ!$D$10+'СЕТ СН'!$F$6-'СЕТ СН'!$F$23</f>
        <v>1925.4429311100002</v>
      </c>
      <c r="I25" s="36">
        <f>SUMIFS(СВЦЭМ!$D$39:$D$782,СВЦЭМ!$A$39:$A$782,$A25,СВЦЭМ!$B$39:$B$782,I$11)+'СЕТ СН'!$F$11+СВЦЭМ!$D$10+'СЕТ СН'!$F$6-'СЕТ СН'!$F$23</f>
        <v>1915.10672161</v>
      </c>
      <c r="J25" s="36">
        <f>SUMIFS(СВЦЭМ!$D$39:$D$782,СВЦЭМ!$A$39:$A$782,$A25,СВЦЭМ!$B$39:$B$782,J$11)+'СЕТ СН'!$F$11+СВЦЭМ!$D$10+'СЕТ СН'!$F$6-'СЕТ СН'!$F$23</f>
        <v>1896.19760206</v>
      </c>
      <c r="K25" s="36">
        <f>SUMIFS(СВЦЭМ!$D$39:$D$782,СВЦЭМ!$A$39:$A$782,$A25,СВЦЭМ!$B$39:$B$782,K$11)+'СЕТ СН'!$F$11+СВЦЭМ!$D$10+'СЕТ СН'!$F$6-'СЕТ СН'!$F$23</f>
        <v>1855.08151456</v>
      </c>
      <c r="L25" s="36">
        <f>SUMIFS(СВЦЭМ!$D$39:$D$782,СВЦЭМ!$A$39:$A$782,$A25,СВЦЭМ!$B$39:$B$782,L$11)+'СЕТ СН'!$F$11+СВЦЭМ!$D$10+'СЕТ СН'!$F$6-'СЕТ СН'!$F$23</f>
        <v>1820.43556296</v>
      </c>
      <c r="M25" s="36">
        <f>SUMIFS(СВЦЭМ!$D$39:$D$782,СВЦЭМ!$A$39:$A$782,$A25,СВЦЭМ!$B$39:$B$782,M$11)+'СЕТ СН'!$F$11+СВЦЭМ!$D$10+'СЕТ СН'!$F$6-'СЕТ СН'!$F$23</f>
        <v>1810.09927143</v>
      </c>
      <c r="N25" s="36">
        <f>SUMIFS(СВЦЭМ!$D$39:$D$782,СВЦЭМ!$A$39:$A$782,$A25,СВЦЭМ!$B$39:$B$782,N$11)+'СЕТ СН'!$F$11+СВЦЭМ!$D$10+'СЕТ СН'!$F$6-'СЕТ СН'!$F$23</f>
        <v>1808.1285719500002</v>
      </c>
      <c r="O25" s="36">
        <f>SUMIFS(СВЦЭМ!$D$39:$D$782,СВЦЭМ!$A$39:$A$782,$A25,СВЦЭМ!$B$39:$B$782,O$11)+'СЕТ СН'!$F$11+СВЦЭМ!$D$10+'СЕТ СН'!$F$6-'СЕТ СН'!$F$23</f>
        <v>1827.9208291800001</v>
      </c>
      <c r="P25" s="36">
        <f>SUMIFS(СВЦЭМ!$D$39:$D$782,СВЦЭМ!$A$39:$A$782,$A25,СВЦЭМ!$B$39:$B$782,P$11)+'СЕТ СН'!$F$11+СВЦЭМ!$D$10+'СЕТ СН'!$F$6-'СЕТ СН'!$F$23</f>
        <v>1844.70180127</v>
      </c>
      <c r="Q25" s="36">
        <f>SUMIFS(СВЦЭМ!$D$39:$D$782,СВЦЭМ!$A$39:$A$782,$A25,СВЦЭМ!$B$39:$B$782,Q$11)+'СЕТ СН'!$F$11+СВЦЭМ!$D$10+'СЕТ СН'!$F$6-'СЕТ СН'!$F$23</f>
        <v>1840.4393243100003</v>
      </c>
      <c r="R25" s="36">
        <f>SUMIFS(СВЦЭМ!$D$39:$D$782,СВЦЭМ!$A$39:$A$782,$A25,СВЦЭМ!$B$39:$B$782,R$11)+'СЕТ СН'!$F$11+СВЦЭМ!$D$10+'СЕТ СН'!$F$6-'СЕТ СН'!$F$23</f>
        <v>1833.2842236400002</v>
      </c>
      <c r="S25" s="36">
        <f>SUMIFS(СВЦЭМ!$D$39:$D$782,СВЦЭМ!$A$39:$A$782,$A25,СВЦЭМ!$B$39:$B$782,S$11)+'СЕТ СН'!$F$11+СВЦЭМ!$D$10+'СЕТ СН'!$F$6-'СЕТ СН'!$F$23</f>
        <v>1799.7432388800003</v>
      </c>
      <c r="T25" s="36">
        <f>SUMIFS(СВЦЭМ!$D$39:$D$782,СВЦЭМ!$A$39:$A$782,$A25,СВЦЭМ!$B$39:$B$782,T$11)+'СЕТ СН'!$F$11+СВЦЭМ!$D$10+'СЕТ СН'!$F$6-'СЕТ СН'!$F$23</f>
        <v>1761.4707891400003</v>
      </c>
      <c r="U25" s="36">
        <f>SUMIFS(СВЦЭМ!$D$39:$D$782,СВЦЭМ!$A$39:$A$782,$A25,СВЦЭМ!$B$39:$B$782,U$11)+'СЕТ СН'!$F$11+СВЦЭМ!$D$10+'СЕТ СН'!$F$6-'СЕТ СН'!$F$23</f>
        <v>1776.6657521500001</v>
      </c>
      <c r="V25" s="36">
        <f>SUMIFS(СВЦЭМ!$D$39:$D$782,СВЦЭМ!$A$39:$A$782,$A25,СВЦЭМ!$B$39:$B$782,V$11)+'СЕТ СН'!$F$11+СВЦЭМ!$D$10+'СЕТ СН'!$F$6-'СЕТ СН'!$F$23</f>
        <v>1792.10048349</v>
      </c>
      <c r="W25" s="36">
        <f>SUMIFS(СВЦЭМ!$D$39:$D$782,СВЦЭМ!$A$39:$A$782,$A25,СВЦЭМ!$B$39:$B$782,W$11)+'СЕТ СН'!$F$11+СВЦЭМ!$D$10+'СЕТ СН'!$F$6-'СЕТ СН'!$F$23</f>
        <v>1817.6140395000002</v>
      </c>
      <c r="X25" s="36">
        <f>SUMIFS(СВЦЭМ!$D$39:$D$782,СВЦЭМ!$A$39:$A$782,$A25,СВЦЭМ!$B$39:$B$782,X$11)+'СЕТ СН'!$F$11+СВЦЭМ!$D$10+'СЕТ СН'!$F$6-'СЕТ СН'!$F$23</f>
        <v>1849.7847175000002</v>
      </c>
      <c r="Y25" s="36">
        <f>SUMIFS(СВЦЭМ!$D$39:$D$782,СВЦЭМ!$A$39:$A$782,$A25,СВЦЭМ!$B$39:$B$782,Y$11)+'СЕТ СН'!$F$11+СВЦЭМ!$D$10+'СЕТ СН'!$F$6-'СЕТ СН'!$F$23</f>
        <v>1871.0717754100001</v>
      </c>
    </row>
    <row r="26" spans="1:25" ht="15.75" x14ac:dyDescent="0.2">
      <c r="A26" s="35">
        <f t="shared" si="0"/>
        <v>45306</v>
      </c>
      <c r="B26" s="36">
        <f>SUMIFS(СВЦЭМ!$D$39:$D$782,СВЦЭМ!$A$39:$A$782,$A26,СВЦЭМ!$B$39:$B$782,B$11)+'СЕТ СН'!$F$11+СВЦЭМ!$D$10+'СЕТ СН'!$F$6-'СЕТ СН'!$F$23</f>
        <v>1873.05727054</v>
      </c>
      <c r="C26" s="36">
        <f>SUMIFS(СВЦЭМ!$D$39:$D$782,СВЦЭМ!$A$39:$A$782,$A26,СВЦЭМ!$B$39:$B$782,C$11)+'СЕТ СН'!$F$11+СВЦЭМ!$D$10+'СЕТ СН'!$F$6-'СЕТ СН'!$F$23</f>
        <v>1914.6610832700003</v>
      </c>
      <c r="D26" s="36">
        <f>SUMIFS(СВЦЭМ!$D$39:$D$782,СВЦЭМ!$A$39:$A$782,$A26,СВЦЭМ!$B$39:$B$782,D$11)+'СЕТ СН'!$F$11+СВЦЭМ!$D$10+'СЕТ СН'!$F$6-'СЕТ СН'!$F$23</f>
        <v>1929.5908184899999</v>
      </c>
      <c r="E26" s="36">
        <f>SUMIFS(СВЦЭМ!$D$39:$D$782,СВЦЭМ!$A$39:$A$782,$A26,СВЦЭМ!$B$39:$B$782,E$11)+'СЕТ СН'!$F$11+СВЦЭМ!$D$10+'СЕТ СН'!$F$6-'СЕТ СН'!$F$23</f>
        <v>1951.0837457500002</v>
      </c>
      <c r="F26" s="36">
        <f>SUMIFS(СВЦЭМ!$D$39:$D$782,СВЦЭМ!$A$39:$A$782,$A26,СВЦЭМ!$B$39:$B$782,F$11)+'СЕТ СН'!$F$11+СВЦЭМ!$D$10+'СЕТ СН'!$F$6-'СЕТ СН'!$F$23</f>
        <v>1952.1442716800002</v>
      </c>
      <c r="G26" s="36">
        <f>SUMIFS(СВЦЭМ!$D$39:$D$782,СВЦЭМ!$A$39:$A$782,$A26,СВЦЭМ!$B$39:$B$782,G$11)+'СЕТ СН'!$F$11+СВЦЭМ!$D$10+'СЕТ СН'!$F$6-'СЕТ СН'!$F$23</f>
        <v>1925.4013036800002</v>
      </c>
      <c r="H26" s="36">
        <f>SUMIFS(СВЦЭМ!$D$39:$D$782,СВЦЭМ!$A$39:$A$782,$A26,СВЦЭМ!$B$39:$B$782,H$11)+'СЕТ СН'!$F$11+СВЦЭМ!$D$10+'СЕТ СН'!$F$6-'СЕТ СН'!$F$23</f>
        <v>1899.38167617</v>
      </c>
      <c r="I26" s="36">
        <f>SUMIFS(СВЦЭМ!$D$39:$D$782,СВЦЭМ!$A$39:$A$782,$A26,СВЦЭМ!$B$39:$B$782,I$11)+'СЕТ СН'!$F$11+СВЦЭМ!$D$10+'СЕТ СН'!$F$6-'СЕТ СН'!$F$23</f>
        <v>1863.18776914</v>
      </c>
      <c r="J26" s="36">
        <f>SUMIFS(СВЦЭМ!$D$39:$D$782,СВЦЭМ!$A$39:$A$782,$A26,СВЦЭМ!$B$39:$B$782,J$11)+'СЕТ СН'!$F$11+СВЦЭМ!$D$10+'СЕТ СН'!$F$6-'СЕТ СН'!$F$23</f>
        <v>1822.4490034700002</v>
      </c>
      <c r="K26" s="36">
        <f>SUMIFS(СВЦЭМ!$D$39:$D$782,СВЦЭМ!$A$39:$A$782,$A26,СВЦЭМ!$B$39:$B$782,K$11)+'СЕТ СН'!$F$11+СВЦЭМ!$D$10+'СЕТ СН'!$F$6-'СЕТ СН'!$F$23</f>
        <v>1791.8843395700001</v>
      </c>
      <c r="L26" s="36">
        <f>SUMIFS(СВЦЭМ!$D$39:$D$782,СВЦЭМ!$A$39:$A$782,$A26,СВЦЭМ!$B$39:$B$782,L$11)+'СЕТ СН'!$F$11+СВЦЭМ!$D$10+'СЕТ СН'!$F$6-'СЕТ СН'!$F$23</f>
        <v>1770.36227349</v>
      </c>
      <c r="M26" s="36">
        <f>SUMIFS(СВЦЭМ!$D$39:$D$782,СВЦЭМ!$A$39:$A$782,$A26,СВЦЭМ!$B$39:$B$782,M$11)+'СЕТ СН'!$F$11+СВЦЭМ!$D$10+'СЕТ СН'!$F$6-'СЕТ СН'!$F$23</f>
        <v>1782.5615937400003</v>
      </c>
      <c r="N26" s="36">
        <f>SUMIFS(СВЦЭМ!$D$39:$D$782,СВЦЭМ!$A$39:$A$782,$A26,СВЦЭМ!$B$39:$B$782,N$11)+'СЕТ СН'!$F$11+СВЦЭМ!$D$10+'СЕТ СН'!$F$6-'СЕТ СН'!$F$23</f>
        <v>1815.5636260400001</v>
      </c>
      <c r="O26" s="36">
        <f>SUMIFS(СВЦЭМ!$D$39:$D$782,СВЦЭМ!$A$39:$A$782,$A26,СВЦЭМ!$B$39:$B$782,O$11)+'СЕТ СН'!$F$11+СВЦЭМ!$D$10+'СЕТ СН'!$F$6-'СЕТ СН'!$F$23</f>
        <v>1825.45927669</v>
      </c>
      <c r="P26" s="36">
        <f>SUMIFS(СВЦЭМ!$D$39:$D$782,СВЦЭМ!$A$39:$A$782,$A26,СВЦЭМ!$B$39:$B$782,P$11)+'СЕТ СН'!$F$11+СВЦЭМ!$D$10+'СЕТ СН'!$F$6-'СЕТ СН'!$F$23</f>
        <v>1847.6153957900001</v>
      </c>
      <c r="Q26" s="36">
        <f>SUMIFS(СВЦЭМ!$D$39:$D$782,СВЦЭМ!$A$39:$A$782,$A26,СВЦЭМ!$B$39:$B$782,Q$11)+'СЕТ СН'!$F$11+СВЦЭМ!$D$10+'СЕТ СН'!$F$6-'СЕТ СН'!$F$23</f>
        <v>1855.2224278799999</v>
      </c>
      <c r="R26" s="36">
        <f>SUMIFS(СВЦЭМ!$D$39:$D$782,СВЦЭМ!$A$39:$A$782,$A26,СВЦЭМ!$B$39:$B$782,R$11)+'СЕТ СН'!$F$11+СВЦЭМ!$D$10+'СЕТ СН'!$F$6-'СЕТ СН'!$F$23</f>
        <v>1874.1451870800001</v>
      </c>
      <c r="S26" s="36">
        <f>SUMIFS(СВЦЭМ!$D$39:$D$782,СВЦЭМ!$A$39:$A$782,$A26,СВЦЭМ!$B$39:$B$782,S$11)+'СЕТ СН'!$F$11+СВЦЭМ!$D$10+'СЕТ СН'!$F$6-'СЕТ СН'!$F$23</f>
        <v>1842.3281731000002</v>
      </c>
      <c r="T26" s="36">
        <f>SUMIFS(СВЦЭМ!$D$39:$D$782,СВЦЭМ!$A$39:$A$782,$A26,СВЦЭМ!$B$39:$B$782,T$11)+'СЕТ СН'!$F$11+СВЦЭМ!$D$10+'СЕТ СН'!$F$6-'СЕТ СН'!$F$23</f>
        <v>1802.9534800300003</v>
      </c>
      <c r="U26" s="36">
        <f>SUMIFS(СВЦЭМ!$D$39:$D$782,СВЦЭМ!$A$39:$A$782,$A26,СВЦЭМ!$B$39:$B$782,U$11)+'СЕТ СН'!$F$11+СВЦЭМ!$D$10+'СЕТ СН'!$F$6-'СЕТ СН'!$F$23</f>
        <v>1815.48849234</v>
      </c>
      <c r="V26" s="36">
        <f>SUMIFS(СВЦЭМ!$D$39:$D$782,СВЦЭМ!$A$39:$A$782,$A26,СВЦЭМ!$B$39:$B$782,V$11)+'СЕТ СН'!$F$11+СВЦЭМ!$D$10+'СЕТ СН'!$F$6-'СЕТ СН'!$F$23</f>
        <v>1837.5153860700002</v>
      </c>
      <c r="W26" s="36">
        <f>SUMIFS(СВЦЭМ!$D$39:$D$782,СВЦЭМ!$A$39:$A$782,$A26,СВЦЭМ!$B$39:$B$782,W$11)+'СЕТ СН'!$F$11+СВЦЭМ!$D$10+'СЕТ СН'!$F$6-'СЕТ СН'!$F$23</f>
        <v>1845.0214115399999</v>
      </c>
      <c r="X26" s="36">
        <f>SUMIFS(СВЦЭМ!$D$39:$D$782,СВЦЭМ!$A$39:$A$782,$A26,СВЦЭМ!$B$39:$B$782,X$11)+'СЕТ СН'!$F$11+СВЦЭМ!$D$10+'СЕТ СН'!$F$6-'СЕТ СН'!$F$23</f>
        <v>1840.8270868600002</v>
      </c>
      <c r="Y26" s="36">
        <f>SUMIFS(СВЦЭМ!$D$39:$D$782,СВЦЭМ!$A$39:$A$782,$A26,СВЦЭМ!$B$39:$B$782,Y$11)+'СЕТ СН'!$F$11+СВЦЭМ!$D$10+'СЕТ СН'!$F$6-'СЕТ СН'!$F$23</f>
        <v>1865.7149325</v>
      </c>
    </row>
    <row r="27" spans="1:25" ht="15.75" x14ac:dyDescent="0.2">
      <c r="A27" s="35">
        <f t="shared" si="0"/>
        <v>45307</v>
      </c>
      <c r="B27" s="36">
        <f>SUMIFS(СВЦЭМ!$D$39:$D$782,СВЦЭМ!$A$39:$A$782,$A27,СВЦЭМ!$B$39:$B$782,B$11)+'СЕТ СН'!$F$11+СВЦЭМ!$D$10+'СЕТ СН'!$F$6-'СЕТ СН'!$F$23</f>
        <v>1939.7582245100002</v>
      </c>
      <c r="C27" s="36">
        <f>SUMIFS(СВЦЭМ!$D$39:$D$782,СВЦЭМ!$A$39:$A$782,$A27,СВЦЭМ!$B$39:$B$782,C$11)+'СЕТ СН'!$F$11+СВЦЭМ!$D$10+'СЕТ СН'!$F$6-'СЕТ СН'!$F$23</f>
        <v>1977.08662925</v>
      </c>
      <c r="D27" s="36">
        <f>SUMIFS(СВЦЭМ!$D$39:$D$782,СВЦЭМ!$A$39:$A$782,$A27,СВЦЭМ!$B$39:$B$782,D$11)+'СЕТ СН'!$F$11+СВЦЭМ!$D$10+'СЕТ СН'!$F$6-'СЕТ СН'!$F$23</f>
        <v>1997.8579483600001</v>
      </c>
      <c r="E27" s="36">
        <f>SUMIFS(СВЦЭМ!$D$39:$D$782,СВЦЭМ!$A$39:$A$782,$A27,СВЦЭМ!$B$39:$B$782,E$11)+'СЕТ СН'!$F$11+СВЦЭМ!$D$10+'СЕТ СН'!$F$6-'СЕТ СН'!$F$23</f>
        <v>2008.2638747300002</v>
      </c>
      <c r="F27" s="36">
        <f>SUMIFS(СВЦЭМ!$D$39:$D$782,СВЦЭМ!$A$39:$A$782,$A27,СВЦЭМ!$B$39:$B$782,F$11)+'СЕТ СН'!$F$11+СВЦЭМ!$D$10+'СЕТ СН'!$F$6-'СЕТ СН'!$F$23</f>
        <v>2008.3269145200002</v>
      </c>
      <c r="G27" s="36">
        <f>SUMIFS(СВЦЭМ!$D$39:$D$782,СВЦЭМ!$A$39:$A$782,$A27,СВЦЭМ!$B$39:$B$782,G$11)+'СЕТ СН'!$F$11+СВЦЭМ!$D$10+'СЕТ СН'!$F$6-'СЕТ СН'!$F$23</f>
        <v>1992.72485181</v>
      </c>
      <c r="H27" s="36">
        <f>SUMIFS(СВЦЭМ!$D$39:$D$782,СВЦЭМ!$A$39:$A$782,$A27,СВЦЭМ!$B$39:$B$782,H$11)+'СЕТ СН'!$F$11+СВЦЭМ!$D$10+'СЕТ СН'!$F$6-'СЕТ СН'!$F$23</f>
        <v>1927.6490990900002</v>
      </c>
      <c r="I27" s="36">
        <f>SUMIFS(СВЦЭМ!$D$39:$D$782,СВЦЭМ!$A$39:$A$782,$A27,СВЦЭМ!$B$39:$B$782,I$11)+'СЕТ СН'!$F$11+СВЦЭМ!$D$10+'СЕТ СН'!$F$6-'СЕТ СН'!$F$23</f>
        <v>1886.0205810500001</v>
      </c>
      <c r="J27" s="36">
        <f>SUMIFS(СВЦЭМ!$D$39:$D$782,СВЦЭМ!$A$39:$A$782,$A27,СВЦЭМ!$B$39:$B$782,J$11)+'СЕТ СН'!$F$11+СВЦЭМ!$D$10+'СЕТ СН'!$F$6-'СЕТ СН'!$F$23</f>
        <v>1844.6151242700003</v>
      </c>
      <c r="K27" s="36">
        <f>SUMIFS(СВЦЭМ!$D$39:$D$782,СВЦЭМ!$A$39:$A$782,$A27,СВЦЭМ!$B$39:$B$782,K$11)+'СЕТ СН'!$F$11+СВЦЭМ!$D$10+'СЕТ СН'!$F$6-'СЕТ СН'!$F$23</f>
        <v>1815.2573202600001</v>
      </c>
      <c r="L27" s="36">
        <f>SUMIFS(СВЦЭМ!$D$39:$D$782,СВЦЭМ!$A$39:$A$782,$A27,СВЦЭМ!$B$39:$B$782,L$11)+'СЕТ СН'!$F$11+СВЦЭМ!$D$10+'СЕТ СН'!$F$6-'СЕТ СН'!$F$23</f>
        <v>1811.2363273200003</v>
      </c>
      <c r="M27" s="36">
        <f>SUMIFS(СВЦЭМ!$D$39:$D$782,СВЦЭМ!$A$39:$A$782,$A27,СВЦЭМ!$B$39:$B$782,M$11)+'СЕТ СН'!$F$11+СВЦЭМ!$D$10+'СЕТ СН'!$F$6-'СЕТ СН'!$F$23</f>
        <v>1838.2276636199999</v>
      </c>
      <c r="N27" s="36">
        <f>SUMIFS(СВЦЭМ!$D$39:$D$782,СВЦЭМ!$A$39:$A$782,$A27,СВЦЭМ!$B$39:$B$782,N$11)+'СЕТ СН'!$F$11+СВЦЭМ!$D$10+'СЕТ СН'!$F$6-'СЕТ СН'!$F$23</f>
        <v>1856.5966418600001</v>
      </c>
      <c r="O27" s="36">
        <f>SUMIFS(СВЦЭМ!$D$39:$D$782,СВЦЭМ!$A$39:$A$782,$A27,СВЦЭМ!$B$39:$B$782,O$11)+'СЕТ СН'!$F$11+СВЦЭМ!$D$10+'СЕТ СН'!$F$6-'СЕТ СН'!$F$23</f>
        <v>1860.6931354500002</v>
      </c>
      <c r="P27" s="36">
        <f>SUMIFS(СВЦЭМ!$D$39:$D$782,СВЦЭМ!$A$39:$A$782,$A27,СВЦЭМ!$B$39:$B$782,P$11)+'СЕТ СН'!$F$11+СВЦЭМ!$D$10+'СЕТ СН'!$F$6-'СЕТ СН'!$F$23</f>
        <v>1878.2985005</v>
      </c>
      <c r="Q27" s="36">
        <f>SUMIFS(СВЦЭМ!$D$39:$D$782,СВЦЭМ!$A$39:$A$782,$A27,СВЦЭМ!$B$39:$B$782,Q$11)+'СЕТ СН'!$F$11+СВЦЭМ!$D$10+'СЕТ СН'!$F$6-'СЕТ СН'!$F$23</f>
        <v>1882.8785726599999</v>
      </c>
      <c r="R27" s="36">
        <f>SUMIFS(СВЦЭМ!$D$39:$D$782,СВЦЭМ!$A$39:$A$782,$A27,СВЦЭМ!$B$39:$B$782,R$11)+'СЕТ СН'!$F$11+СВЦЭМ!$D$10+'СЕТ СН'!$F$6-'СЕТ СН'!$F$23</f>
        <v>1882.7512174500002</v>
      </c>
      <c r="S27" s="36">
        <f>SUMIFS(СВЦЭМ!$D$39:$D$782,СВЦЭМ!$A$39:$A$782,$A27,СВЦЭМ!$B$39:$B$782,S$11)+'СЕТ СН'!$F$11+СВЦЭМ!$D$10+'СЕТ СН'!$F$6-'СЕТ СН'!$F$23</f>
        <v>1853.6382736300002</v>
      </c>
      <c r="T27" s="36">
        <f>SUMIFS(СВЦЭМ!$D$39:$D$782,СВЦЭМ!$A$39:$A$782,$A27,СВЦЭМ!$B$39:$B$782,T$11)+'СЕТ СН'!$F$11+СВЦЭМ!$D$10+'СЕТ СН'!$F$6-'СЕТ СН'!$F$23</f>
        <v>1808.5002535000003</v>
      </c>
      <c r="U27" s="36">
        <f>SUMIFS(СВЦЭМ!$D$39:$D$782,СВЦЭМ!$A$39:$A$782,$A27,СВЦЭМ!$B$39:$B$782,U$11)+'СЕТ СН'!$F$11+СВЦЭМ!$D$10+'СЕТ СН'!$F$6-'СЕТ СН'!$F$23</f>
        <v>1820.4000649</v>
      </c>
      <c r="V27" s="36">
        <f>SUMIFS(СВЦЭМ!$D$39:$D$782,СВЦЭМ!$A$39:$A$782,$A27,СВЦЭМ!$B$39:$B$782,V$11)+'СЕТ СН'!$F$11+СВЦЭМ!$D$10+'СЕТ СН'!$F$6-'СЕТ СН'!$F$23</f>
        <v>1843.5400975800003</v>
      </c>
      <c r="W27" s="36">
        <f>SUMIFS(СВЦЭМ!$D$39:$D$782,СВЦЭМ!$A$39:$A$782,$A27,СВЦЭМ!$B$39:$B$782,W$11)+'СЕТ СН'!$F$11+СВЦЭМ!$D$10+'СЕТ СН'!$F$6-'СЕТ СН'!$F$23</f>
        <v>1851.0815862100003</v>
      </c>
      <c r="X27" s="36">
        <f>SUMIFS(СВЦЭМ!$D$39:$D$782,СВЦЭМ!$A$39:$A$782,$A27,СВЦЭМ!$B$39:$B$782,X$11)+'СЕТ СН'!$F$11+СВЦЭМ!$D$10+'СЕТ СН'!$F$6-'СЕТ СН'!$F$23</f>
        <v>1867.5553421100003</v>
      </c>
      <c r="Y27" s="36">
        <f>SUMIFS(СВЦЭМ!$D$39:$D$782,СВЦЭМ!$A$39:$A$782,$A27,СВЦЭМ!$B$39:$B$782,Y$11)+'СЕТ СН'!$F$11+СВЦЭМ!$D$10+'СЕТ СН'!$F$6-'СЕТ СН'!$F$23</f>
        <v>1891.5473043300003</v>
      </c>
    </row>
    <row r="28" spans="1:25" ht="15.75" x14ac:dyDescent="0.2">
      <c r="A28" s="35">
        <f t="shared" si="0"/>
        <v>45308</v>
      </c>
      <c r="B28" s="36">
        <f>SUMIFS(СВЦЭМ!$D$39:$D$782,СВЦЭМ!$A$39:$A$782,$A28,СВЦЭМ!$B$39:$B$782,B$11)+'СЕТ СН'!$F$11+СВЦЭМ!$D$10+'СЕТ СН'!$F$6-'СЕТ СН'!$F$23</f>
        <v>1847.8174267600002</v>
      </c>
      <c r="C28" s="36">
        <f>SUMIFS(СВЦЭМ!$D$39:$D$782,СВЦЭМ!$A$39:$A$782,$A28,СВЦЭМ!$B$39:$B$782,C$11)+'СЕТ СН'!$F$11+СВЦЭМ!$D$10+'СЕТ СН'!$F$6-'СЕТ СН'!$F$23</f>
        <v>1891.09236581</v>
      </c>
      <c r="D28" s="36">
        <f>SUMIFS(СВЦЭМ!$D$39:$D$782,СВЦЭМ!$A$39:$A$782,$A28,СВЦЭМ!$B$39:$B$782,D$11)+'СЕТ СН'!$F$11+СВЦЭМ!$D$10+'СЕТ СН'!$F$6-'СЕТ СН'!$F$23</f>
        <v>1917.3890704800001</v>
      </c>
      <c r="E28" s="36">
        <f>SUMIFS(СВЦЭМ!$D$39:$D$782,СВЦЭМ!$A$39:$A$782,$A28,СВЦЭМ!$B$39:$B$782,E$11)+'СЕТ СН'!$F$11+СВЦЭМ!$D$10+'СЕТ СН'!$F$6-'СЕТ СН'!$F$23</f>
        <v>1930.0783263400003</v>
      </c>
      <c r="F28" s="36">
        <f>SUMIFS(СВЦЭМ!$D$39:$D$782,СВЦЭМ!$A$39:$A$782,$A28,СВЦЭМ!$B$39:$B$782,F$11)+'СЕТ СН'!$F$11+СВЦЭМ!$D$10+'СЕТ СН'!$F$6-'СЕТ СН'!$F$23</f>
        <v>1918.9907237000002</v>
      </c>
      <c r="G28" s="36">
        <f>SUMIFS(СВЦЭМ!$D$39:$D$782,СВЦЭМ!$A$39:$A$782,$A28,СВЦЭМ!$B$39:$B$782,G$11)+'СЕТ СН'!$F$11+СВЦЭМ!$D$10+'СЕТ СН'!$F$6-'СЕТ СН'!$F$23</f>
        <v>1893.6604854000002</v>
      </c>
      <c r="H28" s="36">
        <f>SUMIFS(СВЦЭМ!$D$39:$D$782,СВЦЭМ!$A$39:$A$782,$A28,СВЦЭМ!$B$39:$B$782,H$11)+'СЕТ СН'!$F$11+СВЦЭМ!$D$10+'СЕТ СН'!$F$6-'СЕТ СН'!$F$23</f>
        <v>1843.73887427</v>
      </c>
      <c r="I28" s="36">
        <f>SUMIFS(СВЦЭМ!$D$39:$D$782,СВЦЭМ!$A$39:$A$782,$A28,СВЦЭМ!$B$39:$B$782,I$11)+'СЕТ СН'!$F$11+СВЦЭМ!$D$10+'СЕТ СН'!$F$6-'СЕТ СН'!$F$23</f>
        <v>1805.5605646399999</v>
      </c>
      <c r="J28" s="36">
        <f>SUMIFS(СВЦЭМ!$D$39:$D$782,СВЦЭМ!$A$39:$A$782,$A28,СВЦЭМ!$B$39:$B$782,J$11)+'СЕТ СН'!$F$11+СВЦЭМ!$D$10+'СЕТ СН'!$F$6-'СЕТ СН'!$F$23</f>
        <v>1773.3986064800001</v>
      </c>
      <c r="K28" s="36">
        <f>SUMIFS(СВЦЭМ!$D$39:$D$782,СВЦЭМ!$A$39:$A$782,$A28,СВЦЭМ!$B$39:$B$782,K$11)+'СЕТ СН'!$F$11+СВЦЭМ!$D$10+'СЕТ СН'!$F$6-'СЕТ СН'!$F$23</f>
        <v>1754.675221</v>
      </c>
      <c r="L28" s="36">
        <f>SUMIFS(СВЦЭМ!$D$39:$D$782,СВЦЭМ!$A$39:$A$782,$A28,СВЦЭМ!$B$39:$B$782,L$11)+'СЕТ СН'!$F$11+СВЦЭМ!$D$10+'СЕТ СН'!$F$6-'СЕТ СН'!$F$23</f>
        <v>1740.3426130100002</v>
      </c>
      <c r="M28" s="36">
        <f>SUMIFS(СВЦЭМ!$D$39:$D$782,СВЦЭМ!$A$39:$A$782,$A28,СВЦЭМ!$B$39:$B$782,M$11)+'СЕТ СН'!$F$11+СВЦЭМ!$D$10+'СЕТ СН'!$F$6-'СЕТ СН'!$F$23</f>
        <v>1758.9107974799999</v>
      </c>
      <c r="N28" s="36">
        <f>SUMIFS(СВЦЭМ!$D$39:$D$782,СВЦЭМ!$A$39:$A$782,$A28,СВЦЭМ!$B$39:$B$782,N$11)+'СЕТ СН'!$F$11+СВЦЭМ!$D$10+'СЕТ СН'!$F$6-'СЕТ СН'!$F$23</f>
        <v>1779.5574376</v>
      </c>
      <c r="O28" s="36">
        <f>SUMIFS(СВЦЭМ!$D$39:$D$782,СВЦЭМ!$A$39:$A$782,$A28,СВЦЭМ!$B$39:$B$782,O$11)+'СЕТ СН'!$F$11+СВЦЭМ!$D$10+'СЕТ СН'!$F$6-'СЕТ СН'!$F$23</f>
        <v>1776.00191954</v>
      </c>
      <c r="P28" s="36">
        <f>SUMIFS(СВЦЭМ!$D$39:$D$782,СВЦЭМ!$A$39:$A$782,$A28,СВЦЭМ!$B$39:$B$782,P$11)+'СЕТ СН'!$F$11+СВЦЭМ!$D$10+'СЕТ СН'!$F$6-'СЕТ СН'!$F$23</f>
        <v>1789.16372447</v>
      </c>
      <c r="Q28" s="36">
        <f>SUMIFS(СВЦЭМ!$D$39:$D$782,СВЦЭМ!$A$39:$A$782,$A28,СВЦЭМ!$B$39:$B$782,Q$11)+'СЕТ СН'!$F$11+СВЦЭМ!$D$10+'СЕТ СН'!$F$6-'СЕТ СН'!$F$23</f>
        <v>1796.0946570999999</v>
      </c>
      <c r="R28" s="36">
        <f>SUMIFS(СВЦЭМ!$D$39:$D$782,СВЦЭМ!$A$39:$A$782,$A28,СВЦЭМ!$B$39:$B$782,R$11)+'СЕТ СН'!$F$11+СВЦЭМ!$D$10+'СЕТ СН'!$F$6-'СЕТ СН'!$F$23</f>
        <v>1795.9036330700001</v>
      </c>
      <c r="S28" s="36">
        <f>SUMIFS(СВЦЭМ!$D$39:$D$782,СВЦЭМ!$A$39:$A$782,$A28,СВЦЭМ!$B$39:$B$782,S$11)+'СЕТ СН'!$F$11+СВЦЭМ!$D$10+'СЕТ СН'!$F$6-'СЕТ СН'!$F$23</f>
        <v>1768.4295493899999</v>
      </c>
      <c r="T28" s="36">
        <f>SUMIFS(СВЦЭМ!$D$39:$D$782,СВЦЭМ!$A$39:$A$782,$A28,СВЦЭМ!$B$39:$B$782,T$11)+'СЕТ СН'!$F$11+СВЦЭМ!$D$10+'СЕТ СН'!$F$6-'СЕТ СН'!$F$23</f>
        <v>1726.8365611500003</v>
      </c>
      <c r="U28" s="36">
        <f>SUMIFS(СВЦЭМ!$D$39:$D$782,СВЦЭМ!$A$39:$A$782,$A28,СВЦЭМ!$B$39:$B$782,U$11)+'СЕТ СН'!$F$11+СВЦЭМ!$D$10+'СЕТ СН'!$F$6-'СЕТ СН'!$F$23</f>
        <v>1732.4350639500003</v>
      </c>
      <c r="V28" s="36">
        <f>SUMIFS(СВЦЭМ!$D$39:$D$782,СВЦЭМ!$A$39:$A$782,$A28,СВЦЭМ!$B$39:$B$782,V$11)+'СЕТ СН'!$F$11+СВЦЭМ!$D$10+'СЕТ СН'!$F$6-'СЕТ СН'!$F$23</f>
        <v>1752.3199186400002</v>
      </c>
      <c r="W28" s="36">
        <f>SUMIFS(СВЦЭМ!$D$39:$D$782,СВЦЭМ!$A$39:$A$782,$A28,СВЦЭМ!$B$39:$B$782,W$11)+'СЕТ СН'!$F$11+СВЦЭМ!$D$10+'СЕТ СН'!$F$6-'СЕТ СН'!$F$23</f>
        <v>1762.21555485</v>
      </c>
      <c r="X28" s="36">
        <f>SUMIFS(СВЦЭМ!$D$39:$D$782,СВЦЭМ!$A$39:$A$782,$A28,СВЦЭМ!$B$39:$B$782,X$11)+'СЕТ СН'!$F$11+СВЦЭМ!$D$10+'СЕТ СН'!$F$6-'СЕТ СН'!$F$23</f>
        <v>1789.9452484600001</v>
      </c>
      <c r="Y28" s="36">
        <f>SUMIFS(СВЦЭМ!$D$39:$D$782,СВЦЭМ!$A$39:$A$782,$A28,СВЦЭМ!$B$39:$B$782,Y$11)+'СЕТ СН'!$F$11+СВЦЭМ!$D$10+'СЕТ СН'!$F$6-'СЕТ СН'!$F$23</f>
        <v>1815.9270580299999</v>
      </c>
    </row>
    <row r="29" spans="1:25" ht="15.75" x14ac:dyDescent="0.2">
      <c r="A29" s="35">
        <f t="shared" si="0"/>
        <v>45309</v>
      </c>
      <c r="B29" s="36">
        <f>SUMIFS(СВЦЭМ!$D$39:$D$782,СВЦЭМ!$A$39:$A$782,$A29,СВЦЭМ!$B$39:$B$782,B$11)+'СЕТ СН'!$F$11+СВЦЭМ!$D$10+'СЕТ СН'!$F$6-'СЕТ СН'!$F$23</f>
        <v>1871.45391642</v>
      </c>
      <c r="C29" s="36">
        <f>SUMIFS(СВЦЭМ!$D$39:$D$782,СВЦЭМ!$A$39:$A$782,$A29,СВЦЭМ!$B$39:$B$782,C$11)+'СЕТ СН'!$F$11+СВЦЭМ!$D$10+'СЕТ СН'!$F$6-'СЕТ СН'!$F$23</f>
        <v>1864.75049124</v>
      </c>
      <c r="D29" s="36">
        <f>SUMIFS(СВЦЭМ!$D$39:$D$782,СВЦЭМ!$A$39:$A$782,$A29,СВЦЭМ!$B$39:$B$782,D$11)+'СЕТ СН'!$F$11+СВЦЭМ!$D$10+'СЕТ СН'!$F$6-'СЕТ СН'!$F$23</f>
        <v>1902.69184477</v>
      </c>
      <c r="E29" s="36">
        <f>SUMIFS(СВЦЭМ!$D$39:$D$782,СВЦЭМ!$A$39:$A$782,$A29,СВЦЭМ!$B$39:$B$782,E$11)+'СЕТ СН'!$F$11+СВЦЭМ!$D$10+'СЕТ СН'!$F$6-'СЕТ СН'!$F$23</f>
        <v>1932.8908622399999</v>
      </c>
      <c r="F29" s="36">
        <f>SUMIFS(СВЦЭМ!$D$39:$D$782,СВЦЭМ!$A$39:$A$782,$A29,СВЦЭМ!$B$39:$B$782,F$11)+'СЕТ СН'!$F$11+СВЦЭМ!$D$10+'СЕТ СН'!$F$6-'СЕТ СН'!$F$23</f>
        <v>1937.08141613</v>
      </c>
      <c r="G29" s="36">
        <f>SUMIFS(СВЦЭМ!$D$39:$D$782,СВЦЭМ!$A$39:$A$782,$A29,СВЦЭМ!$B$39:$B$782,G$11)+'СЕТ СН'!$F$11+СВЦЭМ!$D$10+'СЕТ СН'!$F$6-'СЕТ СН'!$F$23</f>
        <v>1922.7512250899999</v>
      </c>
      <c r="H29" s="36">
        <f>SUMIFS(СВЦЭМ!$D$39:$D$782,СВЦЭМ!$A$39:$A$782,$A29,СВЦЭМ!$B$39:$B$782,H$11)+'СЕТ СН'!$F$11+СВЦЭМ!$D$10+'СЕТ СН'!$F$6-'СЕТ СН'!$F$23</f>
        <v>1896.4412286100001</v>
      </c>
      <c r="I29" s="36">
        <f>SUMIFS(СВЦЭМ!$D$39:$D$782,СВЦЭМ!$A$39:$A$782,$A29,СВЦЭМ!$B$39:$B$782,I$11)+'СЕТ СН'!$F$11+СВЦЭМ!$D$10+'СЕТ СН'!$F$6-'СЕТ СН'!$F$23</f>
        <v>1905.47199284</v>
      </c>
      <c r="J29" s="36">
        <f>SUMIFS(СВЦЭМ!$D$39:$D$782,СВЦЭМ!$A$39:$A$782,$A29,СВЦЭМ!$B$39:$B$782,J$11)+'СЕТ СН'!$F$11+СВЦЭМ!$D$10+'СЕТ СН'!$F$6-'СЕТ СН'!$F$23</f>
        <v>1887.95586336</v>
      </c>
      <c r="K29" s="36">
        <f>SUMIFS(СВЦЭМ!$D$39:$D$782,СВЦЭМ!$A$39:$A$782,$A29,СВЦЭМ!$B$39:$B$782,K$11)+'СЕТ СН'!$F$11+СВЦЭМ!$D$10+'СЕТ СН'!$F$6-'СЕТ СН'!$F$23</f>
        <v>1857.3039864100001</v>
      </c>
      <c r="L29" s="36">
        <f>SUMIFS(СВЦЭМ!$D$39:$D$782,СВЦЭМ!$A$39:$A$782,$A29,СВЦЭМ!$B$39:$B$782,L$11)+'СЕТ СН'!$F$11+СВЦЭМ!$D$10+'СЕТ СН'!$F$6-'СЕТ СН'!$F$23</f>
        <v>1862.8168800000003</v>
      </c>
      <c r="M29" s="36">
        <f>SUMIFS(СВЦЭМ!$D$39:$D$782,СВЦЭМ!$A$39:$A$782,$A29,СВЦЭМ!$B$39:$B$782,M$11)+'СЕТ СН'!$F$11+СВЦЭМ!$D$10+'СЕТ СН'!$F$6-'СЕТ СН'!$F$23</f>
        <v>1876.2002532500001</v>
      </c>
      <c r="N29" s="36">
        <f>SUMIFS(СВЦЭМ!$D$39:$D$782,СВЦЭМ!$A$39:$A$782,$A29,СВЦЭМ!$B$39:$B$782,N$11)+'СЕТ СН'!$F$11+СВЦЭМ!$D$10+'СЕТ СН'!$F$6-'СЕТ СН'!$F$23</f>
        <v>1897.7021831500001</v>
      </c>
      <c r="O29" s="36">
        <f>SUMIFS(СВЦЭМ!$D$39:$D$782,СВЦЭМ!$A$39:$A$782,$A29,СВЦЭМ!$B$39:$B$782,O$11)+'СЕТ СН'!$F$11+СВЦЭМ!$D$10+'СЕТ СН'!$F$6-'СЕТ СН'!$F$23</f>
        <v>1907.9492739000002</v>
      </c>
      <c r="P29" s="36">
        <f>SUMIFS(СВЦЭМ!$D$39:$D$782,СВЦЭМ!$A$39:$A$782,$A29,СВЦЭМ!$B$39:$B$782,P$11)+'СЕТ СН'!$F$11+СВЦЭМ!$D$10+'СЕТ СН'!$F$6-'СЕТ СН'!$F$23</f>
        <v>1921.2163474600002</v>
      </c>
      <c r="Q29" s="36">
        <f>SUMIFS(СВЦЭМ!$D$39:$D$782,СВЦЭМ!$A$39:$A$782,$A29,СВЦЭМ!$B$39:$B$782,Q$11)+'СЕТ СН'!$F$11+СВЦЭМ!$D$10+'СЕТ СН'!$F$6-'СЕТ СН'!$F$23</f>
        <v>1927.1369102100002</v>
      </c>
      <c r="R29" s="36">
        <f>SUMIFS(СВЦЭМ!$D$39:$D$782,СВЦЭМ!$A$39:$A$782,$A29,СВЦЭМ!$B$39:$B$782,R$11)+'СЕТ СН'!$F$11+СВЦЭМ!$D$10+'СЕТ СН'!$F$6-'СЕТ СН'!$F$23</f>
        <v>1927.4706665399999</v>
      </c>
      <c r="S29" s="36">
        <f>SUMIFS(СВЦЭМ!$D$39:$D$782,СВЦЭМ!$A$39:$A$782,$A29,СВЦЭМ!$B$39:$B$782,S$11)+'СЕТ СН'!$F$11+СВЦЭМ!$D$10+'СЕТ СН'!$F$6-'СЕТ СН'!$F$23</f>
        <v>1891.3585431900001</v>
      </c>
      <c r="T29" s="36">
        <f>SUMIFS(СВЦЭМ!$D$39:$D$782,СВЦЭМ!$A$39:$A$782,$A29,СВЦЭМ!$B$39:$B$782,T$11)+'СЕТ СН'!$F$11+СВЦЭМ!$D$10+'СЕТ СН'!$F$6-'СЕТ СН'!$F$23</f>
        <v>1841.4663523100003</v>
      </c>
      <c r="U29" s="36">
        <f>SUMIFS(СВЦЭМ!$D$39:$D$782,СВЦЭМ!$A$39:$A$782,$A29,СВЦЭМ!$B$39:$B$782,U$11)+'СЕТ СН'!$F$11+СВЦЭМ!$D$10+'СЕТ СН'!$F$6-'СЕТ СН'!$F$23</f>
        <v>1852.1975533499999</v>
      </c>
      <c r="V29" s="36">
        <f>SUMIFS(СВЦЭМ!$D$39:$D$782,СВЦЭМ!$A$39:$A$782,$A29,СВЦЭМ!$B$39:$B$782,V$11)+'СЕТ СН'!$F$11+СВЦЭМ!$D$10+'СЕТ СН'!$F$6-'СЕТ СН'!$F$23</f>
        <v>1868.09972539</v>
      </c>
      <c r="W29" s="36">
        <f>SUMIFS(СВЦЭМ!$D$39:$D$782,СВЦЭМ!$A$39:$A$782,$A29,СВЦЭМ!$B$39:$B$782,W$11)+'СЕТ СН'!$F$11+СВЦЭМ!$D$10+'СЕТ СН'!$F$6-'СЕТ СН'!$F$23</f>
        <v>1872.8701916600003</v>
      </c>
      <c r="X29" s="36">
        <f>SUMIFS(СВЦЭМ!$D$39:$D$782,СВЦЭМ!$A$39:$A$782,$A29,СВЦЭМ!$B$39:$B$782,X$11)+'СЕТ СН'!$F$11+СВЦЭМ!$D$10+'СЕТ СН'!$F$6-'СЕТ СН'!$F$23</f>
        <v>1897.8648710000002</v>
      </c>
      <c r="Y29" s="36">
        <f>SUMIFS(СВЦЭМ!$D$39:$D$782,СВЦЭМ!$A$39:$A$782,$A29,СВЦЭМ!$B$39:$B$782,Y$11)+'СЕТ СН'!$F$11+СВЦЭМ!$D$10+'СЕТ СН'!$F$6-'СЕТ СН'!$F$23</f>
        <v>1927.0598436700002</v>
      </c>
    </row>
    <row r="30" spans="1:25" ht="15.75" x14ac:dyDescent="0.2">
      <c r="A30" s="35">
        <f t="shared" si="0"/>
        <v>45310</v>
      </c>
      <c r="B30" s="36">
        <f>SUMIFS(СВЦЭМ!$D$39:$D$782,СВЦЭМ!$A$39:$A$782,$A30,СВЦЭМ!$B$39:$B$782,B$11)+'СЕТ СН'!$F$11+СВЦЭМ!$D$10+'СЕТ СН'!$F$6-'СЕТ СН'!$F$23</f>
        <v>1961.0407252</v>
      </c>
      <c r="C30" s="36">
        <f>SUMIFS(СВЦЭМ!$D$39:$D$782,СВЦЭМ!$A$39:$A$782,$A30,СВЦЭМ!$B$39:$B$782,C$11)+'СЕТ СН'!$F$11+СВЦЭМ!$D$10+'СЕТ СН'!$F$6-'СЕТ СН'!$F$23</f>
        <v>1999.0393624100002</v>
      </c>
      <c r="D30" s="36">
        <f>SUMIFS(СВЦЭМ!$D$39:$D$782,СВЦЭМ!$A$39:$A$782,$A30,СВЦЭМ!$B$39:$B$782,D$11)+'СЕТ СН'!$F$11+СВЦЭМ!$D$10+'СЕТ СН'!$F$6-'СЕТ СН'!$F$23</f>
        <v>2010.23714483</v>
      </c>
      <c r="E30" s="36">
        <f>SUMIFS(СВЦЭМ!$D$39:$D$782,СВЦЭМ!$A$39:$A$782,$A30,СВЦЭМ!$B$39:$B$782,E$11)+'СЕТ СН'!$F$11+СВЦЭМ!$D$10+'СЕТ СН'!$F$6-'СЕТ СН'!$F$23</f>
        <v>2021.18128213</v>
      </c>
      <c r="F30" s="36">
        <f>SUMIFS(СВЦЭМ!$D$39:$D$782,СВЦЭМ!$A$39:$A$782,$A30,СВЦЭМ!$B$39:$B$782,F$11)+'СЕТ СН'!$F$11+СВЦЭМ!$D$10+'СЕТ СН'!$F$6-'СЕТ СН'!$F$23</f>
        <v>2017.9531731400002</v>
      </c>
      <c r="G30" s="36">
        <f>SUMIFS(СВЦЭМ!$D$39:$D$782,СВЦЭМ!$A$39:$A$782,$A30,СВЦЭМ!$B$39:$B$782,G$11)+'СЕТ СН'!$F$11+СВЦЭМ!$D$10+'СЕТ СН'!$F$6-'СЕТ СН'!$F$23</f>
        <v>2004.9555128100001</v>
      </c>
      <c r="H30" s="36">
        <f>SUMIFS(СВЦЭМ!$D$39:$D$782,СВЦЭМ!$A$39:$A$782,$A30,СВЦЭМ!$B$39:$B$782,H$11)+'СЕТ СН'!$F$11+СВЦЭМ!$D$10+'СЕТ СН'!$F$6-'СЕТ СН'!$F$23</f>
        <v>1947.07727445</v>
      </c>
      <c r="I30" s="36">
        <f>SUMIFS(СВЦЭМ!$D$39:$D$782,СВЦЭМ!$A$39:$A$782,$A30,СВЦЭМ!$B$39:$B$782,I$11)+'СЕТ СН'!$F$11+СВЦЭМ!$D$10+'СЕТ СН'!$F$6-'СЕТ СН'!$F$23</f>
        <v>1897.40340079</v>
      </c>
      <c r="J30" s="36">
        <f>SUMIFS(СВЦЭМ!$D$39:$D$782,СВЦЭМ!$A$39:$A$782,$A30,СВЦЭМ!$B$39:$B$782,J$11)+'СЕТ СН'!$F$11+СВЦЭМ!$D$10+'СЕТ СН'!$F$6-'СЕТ СН'!$F$23</f>
        <v>1870.5416494700003</v>
      </c>
      <c r="K30" s="36">
        <f>SUMIFS(СВЦЭМ!$D$39:$D$782,СВЦЭМ!$A$39:$A$782,$A30,СВЦЭМ!$B$39:$B$782,K$11)+'СЕТ СН'!$F$11+СВЦЭМ!$D$10+'СЕТ СН'!$F$6-'СЕТ СН'!$F$23</f>
        <v>1854.6529864200002</v>
      </c>
      <c r="L30" s="36">
        <f>SUMIFS(СВЦЭМ!$D$39:$D$782,СВЦЭМ!$A$39:$A$782,$A30,СВЦЭМ!$B$39:$B$782,L$11)+'СЕТ СН'!$F$11+СВЦЭМ!$D$10+'СЕТ СН'!$F$6-'СЕТ СН'!$F$23</f>
        <v>1839.87504915</v>
      </c>
      <c r="M30" s="36">
        <f>SUMIFS(СВЦЭМ!$D$39:$D$782,СВЦЭМ!$A$39:$A$782,$A30,СВЦЭМ!$B$39:$B$782,M$11)+'СЕТ СН'!$F$11+СВЦЭМ!$D$10+'СЕТ СН'!$F$6-'СЕТ СН'!$F$23</f>
        <v>1840.2271569700001</v>
      </c>
      <c r="N30" s="36">
        <f>SUMIFS(СВЦЭМ!$D$39:$D$782,СВЦЭМ!$A$39:$A$782,$A30,СВЦЭМ!$B$39:$B$782,N$11)+'СЕТ СН'!$F$11+СВЦЭМ!$D$10+'СЕТ СН'!$F$6-'СЕТ СН'!$F$23</f>
        <v>1853.3460689600001</v>
      </c>
      <c r="O30" s="36">
        <f>SUMIFS(СВЦЭМ!$D$39:$D$782,СВЦЭМ!$A$39:$A$782,$A30,СВЦЭМ!$B$39:$B$782,O$11)+'СЕТ СН'!$F$11+СВЦЭМ!$D$10+'СЕТ СН'!$F$6-'СЕТ СН'!$F$23</f>
        <v>1856.0130966700003</v>
      </c>
      <c r="P30" s="36">
        <f>SUMIFS(СВЦЭМ!$D$39:$D$782,СВЦЭМ!$A$39:$A$782,$A30,СВЦЭМ!$B$39:$B$782,P$11)+'СЕТ СН'!$F$11+СВЦЭМ!$D$10+'СЕТ СН'!$F$6-'СЕТ СН'!$F$23</f>
        <v>1864.9367750800002</v>
      </c>
      <c r="Q30" s="36">
        <f>SUMIFS(СВЦЭМ!$D$39:$D$782,СВЦЭМ!$A$39:$A$782,$A30,СВЦЭМ!$B$39:$B$782,Q$11)+'СЕТ СН'!$F$11+СВЦЭМ!$D$10+'СЕТ СН'!$F$6-'СЕТ СН'!$F$23</f>
        <v>1884.6239436700002</v>
      </c>
      <c r="R30" s="36">
        <f>SUMIFS(СВЦЭМ!$D$39:$D$782,СВЦЭМ!$A$39:$A$782,$A30,СВЦЭМ!$B$39:$B$782,R$11)+'СЕТ СН'!$F$11+СВЦЭМ!$D$10+'СЕТ СН'!$F$6-'СЕТ СН'!$F$23</f>
        <v>1897.1239285300003</v>
      </c>
      <c r="S30" s="36">
        <f>SUMIFS(СВЦЭМ!$D$39:$D$782,СВЦЭМ!$A$39:$A$782,$A30,СВЦЭМ!$B$39:$B$782,S$11)+'СЕТ СН'!$F$11+СВЦЭМ!$D$10+'СЕТ СН'!$F$6-'СЕТ СН'!$F$23</f>
        <v>1856.0412265099999</v>
      </c>
      <c r="T30" s="36">
        <f>SUMIFS(СВЦЭМ!$D$39:$D$782,СВЦЭМ!$A$39:$A$782,$A30,СВЦЭМ!$B$39:$B$782,T$11)+'СЕТ СН'!$F$11+СВЦЭМ!$D$10+'СЕТ СН'!$F$6-'СЕТ СН'!$F$23</f>
        <v>1806.4876514699999</v>
      </c>
      <c r="U30" s="36">
        <f>SUMIFS(СВЦЭМ!$D$39:$D$782,СВЦЭМ!$A$39:$A$782,$A30,СВЦЭМ!$B$39:$B$782,U$11)+'СЕТ СН'!$F$11+СВЦЭМ!$D$10+'СЕТ СН'!$F$6-'СЕТ СН'!$F$23</f>
        <v>1823.7407946200001</v>
      </c>
      <c r="V30" s="36">
        <f>SUMIFS(СВЦЭМ!$D$39:$D$782,СВЦЭМ!$A$39:$A$782,$A30,СВЦЭМ!$B$39:$B$782,V$11)+'СЕТ СН'!$F$11+СВЦЭМ!$D$10+'СЕТ СН'!$F$6-'СЕТ СН'!$F$23</f>
        <v>1837.5254587600002</v>
      </c>
      <c r="W30" s="36">
        <f>SUMIFS(СВЦЭМ!$D$39:$D$782,СВЦЭМ!$A$39:$A$782,$A30,СВЦЭМ!$B$39:$B$782,W$11)+'СЕТ СН'!$F$11+СВЦЭМ!$D$10+'СЕТ СН'!$F$6-'СЕТ СН'!$F$23</f>
        <v>1843.6261378700001</v>
      </c>
      <c r="X30" s="36">
        <f>SUMIFS(СВЦЭМ!$D$39:$D$782,СВЦЭМ!$A$39:$A$782,$A30,СВЦЭМ!$B$39:$B$782,X$11)+'СЕТ СН'!$F$11+СВЦЭМ!$D$10+'СЕТ СН'!$F$6-'СЕТ СН'!$F$23</f>
        <v>1867.9912023000002</v>
      </c>
      <c r="Y30" s="36">
        <f>SUMIFS(СВЦЭМ!$D$39:$D$782,СВЦЭМ!$A$39:$A$782,$A30,СВЦЭМ!$B$39:$B$782,Y$11)+'СЕТ СН'!$F$11+СВЦЭМ!$D$10+'СЕТ СН'!$F$6-'СЕТ СН'!$F$23</f>
        <v>1960.2007606500001</v>
      </c>
    </row>
    <row r="31" spans="1:25" ht="15.75" x14ac:dyDescent="0.2">
      <c r="A31" s="35">
        <f t="shared" si="0"/>
        <v>45311</v>
      </c>
      <c r="B31" s="36">
        <f>SUMIFS(СВЦЭМ!$D$39:$D$782,СВЦЭМ!$A$39:$A$782,$A31,СВЦЭМ!$B$39:$B$782,B$11)+'СЕТ СН'!$F$11+СВЦЭМ!$D$10+'СЕТ СН'!$F$6-'СЕТ СН'!$F$23</f>
        <v>1957.9627228300001</v>
      </c>
      <c r="C31" s="36">
        <f>SUMIFS(СВЦЭМ!$D$39:$D$782,СВЦЭМ!$A$39:$A$782,$A31,СВЦЭМ!$B$39:$B$782,C$11)+'СЕТ СН'!$F$11+СВЦЭМ!$D$10+'СЕТ СН'!$F$6-'СЕТ СН'!$F$23</f>
        <v>1964.9662379900001</v>
      </c>
      <c r="D31" s="36">
        <f>SUMIFS(СВЦЭМ!$D$39:$D$782,СВЦЭМ!$A$39:$A$782,$A31,СВЦЭМ!$B$39:$B$782,D$11)+'СЕТ СН'!$F$11+СВЦЭМ!$D$10+'СЕТ СН'!$F$6-'СЕТ СН'!$F$23</f>
        <v>1992.3517628300001</v>
      </c>
      <c r="E31" s="36">
        <f>SUMIFS(СВЦЭМ!$D$39:$D$782,СВЦЭМ!$A$39:$A$782,$A31,СВЦЭМ!$B$39:$B$782,E$11)+'СЕТ СН'!$F$11+СВЦЭМ!$D$10+'СЕТ СН'!$F$6-'СЕТ СН'!$F$23</f>
        <v>2000.881402</v>
      </c>
      <c r="F31" s="36">
        <f>SUMIFS(СВЦЭМ!$D$39:$D$782,СВЦЭМ!$A$39:$A$782,$A31,СВЦЭМ!$B$39:$B$782,F$11)+'СЕТ СН'!$F$11+СВЦЭМ!$D$10+'СЕТ СН'!$F$6-'СЕТ СН'!$F$23</f>
        <v>1999.4579448100003</v>
      </c>
      <c r="G31" s="36">
        <f>SUMIFS(СВЦЭМ!$D$39:$D$782,СВЦЭМ!$A$39:$A$782,$A31,СВЦЭМ!$B$39:$B$782,G$11)+'СЕТ СН'!$F$11+СВЦЭМ!$D$10+'СЕТ СН'!$F$6-'СЕТ СН'!$F$23</f>
        <v>1987.79663785</v>
      </c>
      <c r="H31" s="36">
        <f>SUMIFS(СВЦЭМ!$D$39:$D$782,СВЦЭМ!$A$39:$A$782,$A31,СВЦЭМ!$B$39:$B$782,H$11)+'СЕТ СН'!$F$11+СВЦЭМ!$D$10+'СЕТ СН'!$F$6-'СЕТ СН'!$F$23</f>
        <v>1957.7009851000003</v>
      </c>
      <c r="I31" s="36">
        <f>SUMIFS(СВЦЭМ!$D$39:$D$782,СВЦЭМ!$A$39:$A$782,$A31,СВЦЭМ!$B$39:$B$782,I$11)+'СЕТ СН'!$F$11+СВЦЭМ!$D$10+'СЕТ СН'!$F$6-'СЕТ СН'!$F$23</f>
        <v>1936.69791983</v>
      </c>
      <c r="J31" s="36">
        <f>SUMIFS(СВЦЭМ!$D$39:$D$782,СВЦЭМ!$A$39:$A$782,$A31,СВЦЭМ!$B$39:$B$782,J$11)+'СЕТ СН'!$F$11+СВЦЭМ!$D$10+'СЕТ СН'!$F$6-'СЕТ СН'!$F$23</f>
        <v>1881.4774743900002</v>
      </c>
      <c r="K31" s="36">
        <f>SUMIFS(СВЦЭМ!$D$39:$D$782,СВЦЭМ!$A$39:$A$782,$A31,СВЦЭМ!$B$39:$B$782,K$11)+'СЕТ СН'!$F$11+СВЦЭМ!$D$10+'СЕТ СН'!$F$6-'СЕТ СН'!$F$23</f>
        <v>1840.5298418699999</v>
      </c>
      <c r="L31" s="36">
        <f>SUMIFS(СВЦЭМ!$D$39:$D$782,СВЦЭМ!$A$39:$A$782,$A31,СВЦЭМ!$B$39:$B$782,L$11)+'СЕТ СН'!$F$11+СВЦЭМ!$D$10+'СЕТ СН'!$F$6-'СЕТ СН'!$F$23</f>
        <v>1813.2015715800003</v>
      </c>
      <c r="M31" s="36">
        <f>SUMIFS(СВЦЭМ!$D$39:$D$782,СВЦЭМ!$A$39:$A$782,$A31,СВЦЭМ!$B$39:$B$782,M$11)+'СЕТ СН'!$F$11+СВЦЭМ!$D$10+'СЕТ СН'!$F$6-'СЕТ СН'!$F$23</f>
        <v>1816.9870801900001</v>
      </c>
      <c r="N31" s="36">
        <f>SUMIFS(СВЦЭМ!$D$39:$D$782,СВЦЭМ!$A$39:$A$782,$A31,СВЦЭМ!$B$39:$B$782,N$11)+'СЕТ СН'!$F$11+СВЦЭМ!$D$10+'СЕТ СН'!$F$6-'СЕТ СН'!$F$23</f>
        <v>1834.1500395500002</v>
      </c>
      <c r="O31" s="36">
        <f>SUMIFS(СВЦЭМ!$D$39:$D$782,СВЦЭМ!$A$39:$A$782,$A31,СВЦЭМ!$B$39:$B$782,O$11)+'СЕТ СН'!$F$11+СВЦЭМ!$D$10+'СЕТ СН'!$F$6-'СЕТ СН'!$F$23</f>
        <v>1847.4713577699999</v>
      </c>
      <c r="P31" s="36">
        <f>SUMIFS(СВЦЭМ!$D$39:$D$782,СВЦЭМ!$A$39:$A$782,$A31,СВЦЭМ!$B$39:$B$782,P$11)+'СЕТ СН'!$F$11+СВЦЭМ!$D$10+'СЕТ СН'!$F$6-'СЕТ СН'!$F$23</f>
        <v>1861.7622952700003</v>
      </c>
      <c r="Q31" s="36">
        <f>SUMIFS(СВЦЭМ!$D$39:$D$782,СВЦЭМ!$A$39:$A$782,$A31,СВЦЭМ!$B$39:$B$782,Q$11)+'СЕТ СН'!$F$11+СВЦЭМ!$D$10+'СЕТ СН'!$F$6-'СЕТ СН'!$F$23</f>
        <v>1874.2932829700003</v>
      </c>
      <c r="R31" s="36">
        <f>SUMIFS(СВЦЭМ!$D$39:$D$782,СВЦЭМ!$A$39:$A$782,$A31,СВЦЭМ!$B$39:$B$782,R$11)+'СЕТ СН'!$F$11+СВЦЭМ!$D$10+'СЕТ СН'!$F$6-'СЕТ СН'!$F$23</f>
        <v>1887.5633096500001</v>
      </c>
      <c r="S31" s="36">
        <f>SUMIFS(СВЦЭМ!$D$39:$D$782,СВЦЭМ!$A$39:$A$782,$A31,СВЦЭМ!$B$39:$B$782,S$11)+'СЕТ СН'!$F$11+СВЦЭМ!$D$10+'СЕТ СН'!$F$6-'СЕТ СН'!$F$23</f>
        <v>1854.51211573</v>
      </c>
      <c r="T31" s="36">
        <f>SUMIFS(СВЦЭМ!$D$39:$D$782,СВЦЭМ!$A$39:$A$782,$A31,СВЦЭМ!$B$39:$B$782,T$11)+'СЕТ СН'!$F$11+СВЦЭМ!$D$10+'СЕТ СН'!$F$6-'СЕТ СН'!$F$23</f>
        <v>1809.66731041</v>
      </c>
      <c r="U31" s="36">
        <f>SUMIFS(СВЦЭМ!$D$39:$D$782,СВЦЭМ!$A$39:$A$782,$A31,СВЦЭМ!$B$39:$B$782,U$11)+'СЕТ СН'!$F$11+СВЦЭМ!$D$10+'СЕТ СН'!$F$6-'СЕТ СН'!$F$23</f>
        <v>1829.2528355200002</v>
      </c>
      <c r="V31" s="36">
        <f>SUMIFS(СВЦЭМ!$D$39:$D$782,СВЦЭМ!$A$39:$A$782,$A31,СВЦЭМ!$B$39:$B$782,V$11)+'СЕТ СН'!$F$11+СВЦЭМ!$D$10+'СЕТ СН'!$F$6-'СЕТ СН'!$F$23</f>
        <v>1835.25912346</v>
      </c>
      <c r="W31" s="36">
        <f>SUMIFS(СВЦЭМ!$D$39:$D$782,СВЦЭМ!$A$39:$A$782,$A31,СВЦЭМ!$B$39:$B$782,W$11)+'СЕТ СН'!$F$11+СВЦЭМ!$D$10+'СЕТ СН'!$F$6-'СЕТ СН'!$F$23</f>
        <v>1845.9665819400002</v>
      </c>
      <c r="X31" s="36">
        <f>SUMIFS(СВЦЭМ!$D$39:$D$782,СВЦЭМ!$A$39:$A$782,$A31,СВЦЭМ!$B$39:$B$782,X$11)+'СЕТ СН'!$F$11+СВЦЭМ!$D$10+'СЕТ СН'!$F$6-'СЕТ СН'!$F$23</f>
        <v>1871.4018956300001</v>
      </c>
      <c r="Y31" s="36">
        <f>SUMIFS(СВЦЭМ!$D$39:$D$782,СВЦЭМ!$A$39:$A$782,$A31,СВЦЭМ!$B$39:$B$782,Y$11)+'СЕТ СН'!$F$11+СВЦЭМ!$D$10+'СЕТ СН'!$F$6-'СЕТ СН'!$F$23</f>
        <v>1892.0846680300001</v>
      </c>
    </row>
    <row r="32" spans="1:25" ht="15.75" x14ac:dyDescent="0.2">
      <c r="A32" s="35">
        <f t="shared" si="0"/>
        <v>45312</v>
      </c>
      <c r="B32" s="36">
        <f>SUMIFS(СВЦЭМ!$D$39:$D$782,СВЦЭМ!$A$39:$A$782,$A32,СВЦЭМ!$B$39:$B$782,B$11)+'СЕТ СН'!$F$11+СВЦЭМ!$D$10+'СЕТ СН'!$F$6-'СЕТ СН'!$F$23</f>
        <v>1939.7137200000002</v>
      </c>
      <c r="C32" s="36">
        <f>SUMIFS(СВЦЭМ!$D$39:$D$782,СВЦЭМ!$A$39:$A$782,$A32,СВЦЭМ!$B$39:$B$782,C$11)+'СЕТ СН'!$F$11+СВЦЭМ!$D$10+'СЕТ СН'!$F$6-'СЕТ СН'!$F$23</f>
        <v>1980.5670005100001</v>
      </c>
      <c r="D32" s="36">
        <f>SUMIFS(СВЦЭМ!$D$39:$D$782,СВЦЭМ!$A$39:$A$782,$A32,СВЦЭМ!$B$39:$B$782,D$11)+'СЕТ СН'!$F$11+СВЦЭМ!$D$10+'СЕТ СН'!$F$6-'СЕТ СН'!$F$23</f>
        <v>1994.8620235100002</v>
      </c>
      <c r="E32" s="36">
        <f>SUMIFS(СВЦЭМ!$D$39:$D$782,СВЦЭМ!$A$39:$A$782,$A32,СВЦЭМ!$B$39:$B$782,E$11)+'СЕТ СН'!$F$11+СВЦЭМ!$D$10+'СЕТ СН'!$F$6-'СЕТ СН'!$F$23</f>
        <v>2009.8346597499999</v>
      </c>
      <c r="F32" s="36">
        <f>SUMIFS(СВЦЭМ!$D$39:$D$782,СВЦЭМ!$A$39:$A$782,$A32,СВЦЭМ!$B$39:$B$782,F$11)+'СЕТ СН'!$F$11+СВЦЭМ!$D$10+'СЕТ СН'!$F$6-'СЕТ СН'!$F$23</f>
        <v>2007.10286348</v>
      </c>
      <c r="G32" s="36">
        <f>SUMIFS(СВЦЭМ!$D$39:$D$782,СВЦЭМ!$A$39:$A$782,$A32,СВЦЭМ!$B$39:$B$782,G$11)+'СЕТ СН'!$F$11+СВЦЭМ!$D$10+'СЕТ СН'!$F$6-'СЕТ СН'!$F$23</f>
        <v>2002.47926835</v>
      </c>
      <c r="H32" s="36">
        <f>SUMIFS(СВЦЭМ!$D$39:$D$782,СВЦЭМ!$A$39:$A$782,$A32,СВЦЭМ!$B$39:$B$782,H$11)+'СЕТ СН'!$F$11+СВЦЭМ!$D$10+'СЕТ СН'!$F$6-'СЕТ СН'!$F$23</f>
        <v>1991.4553077400001</v>
      </c>
      <c r="I32" s="36">
        <f>SUMIFS(СВЦЭМ!$D$39:$D$782,СВЦЭМ!$A$39:$A$782,$A32,СВЦЭМ!$B$39:$B$782,I$11)+'СЕТ СН'!$F$11+СВЦЭМ!$D$10+'СЕТ СН'!$F$6-'СЕТ СН'!$F$23</f>
        <v>1985.5729370200002</v>
      </c>
      <c r="J32" s="36">
        <f>SUMIFS(СВЦЭМ!$D$39:$D$782,СВЦЭМ!$A$39:$A$782,$A32,СВЦЭМ!$B$39:$B$782,J$11)+'СЕТ СН'!$F$11+СВЦЭМ!$D$10+'СЕТ СН'!$F$6-'СЕТ СН'!$F$23</f>
        <v>1936.4118474900001</v>
      </c>
      <c r="K32" s="36">
        <f>SUMIFS(СВЦЭМ!$D$39:$D$782,СВЦЭМ!$A$39:$A$782,$A32,СВЦЭМ!$B$39:$B$782,K$11)+'СЕТ СН'!$F$11+СВЦЭМ!$D$10+'СЕТ СН'!$F$6-'СЕТ СН'!$F$23</f>
        <v>1891.1466811499999</v>
      </c>
      <c r="L32" s="36">
        <f>SUMIFS(СВЦЭМ!$D$39:$D$782,СВЦЭМ!$A$39:$A$782,$A32,СВЦЭМ!$B$39:$B$782,L$11)+'СЕТ СН'!$F$11+СВЦЭМ!$D$10+'СЕТ СН'!$F$6-'СЕТ СН'!$F$23</f>
        <v>1848.6365355200001</v>
      </c>
      <c r="M32" s="36">
        <f>SUMIFS(СВЦЭМ!$D$39:$D$782,СВЦЭМ!$A$39:$A$782,$A32,СВЦЭМ!$B$39:$B$782,M$11)+'СЕТ СН'!$F$11+СВЦЭМ!$D$10+'СЕТ СН'!$F$6-'СЕТ СН'!$F$23</f>
        <v>1829.6267219300003</v>
      </c>
      <c r="N32" s="36">
        <f>SUMIFS(СВЦЭМ!$D$39:$D$782,СВЦЭМ!$A$39:$A$782,$A32,СВЦЭМ!$B$39:$B$782,N$11)+'СЕТ СН'!$F$11+СВЦЭМ!$D$10+'СЕТ СН'!$F$6-'СЕТ СН'!$F$23</f>
        <v>1836.0905843800001</v>
      </c>
      <c r="O32" s="36">
        <f>SUMIFS(СВЦЭМ!$D$39:$D$782,СВЦЭМ!$A$39:$A$782,$A32,СВЦЭМ!$B$39:$B$782,O$11)+'СЕТ СН'!$F$11+СВЦЭМ!$D$10+'СЕТ СН'!$F$6-'СЕТ СН'!$F$23</f>
        <v>1848.3348664</v>
      </c>
      <c r="P32" s="36">
        <f>SUMIFS(СВЦЭМ!$D$39:$D$782,СВЦЭМ!$A$39:$A$782,$A32,СВЦЭМ!$B$39:$B$782,P$11)+'СЕТ СН'!$F$11+СВЦЭМ!$D$10+'СЕТ СН'!$F$6-'СЕТ СН'!$F$23</f>
        <v>1869.99826463</v>
      </c>
      <c r="Q32" s="36">
        <f>SUMIFS(СВЦЭМ!$D$39:$D$782,СВЦЭМ!$A$39:$A$782,$A32,СВЦЭМ!$B$39:$B$782,Q$11)+'СЕТ СН'!$F$11+СВЦЭМ!$D$10+'СЕТ СН'!$F$6-'СЕТ СН'!$F$23</f>
        <v>1886.9802836399999</v>
      </c>
      <c r="R32" s="36">
        <f>SUMIFS(СВЦЭМ!$D$39:$D$782,СВЦЭМ!$A$39:$A$782,$A32,СВЦЭМ!$B$39:$B$782,R$11)+'СЕТ СН'!$F$11+СВЦЭМ!$D$10+'СЕТ СН'!$F$6-'СЕТ СН'!$F$23</f>
        <v>1880.5364879799999</v>
      </c>
      <c r="S32" s="36">
        <f>SUMIFS(СВЦЭМ!$D$39:$D$782,СВЦЭМ!$A$39:$A$782,$A32,СВЦЭМ!$B$39:$B$782,S$11)+'СЕТ СН'!$F$11+СВЦЭМ!$D$10+'СЕТ СН'!$F$6-'СЕТ СН'!$F$23</f>
        <v>1862.8109826600003</v>
      </c>
      <c r="T32" s="36">
        <f>SUMIFS(СВЦЭМ!$D$39:$D$782,СВЦЭМ!$A$39:$A$782,$A32,СВЦЭМ!$B$39:$B$782,T$11)+'СЕТ СН'!$F$11+СВЦЭМ!$D$10+'СЕТ СН'!$F$6-'СЕТ СН'!$F$23</f>
        <v>1807.26078439</v>
      </c>
      <c r="U32" s="36">
        <f>SUMIFS(СВЦЭМ!$D$39:$D$782,СВЦЭМ!$A$39:$A$782,$A32,СВЦЭМ!$B$39:$B$782,U$11)+'СЕТ СН'!$F$11+СВЦЭМ!$D$10+'СЕТ СН'!$F$6-'СЕТ СН'!$F$23</f>
        <v>1814.8866657500002</v>
      </c>
      <c r="V32" s="36">
        <f>SUMIFS(СВЦЭМ!$D$39:$D$782,СВЦЭМ!$A$39:$A$782,$A32,СВЦЭМ!$B$39:$B$782,V$11)+'СЕТ СН'!$F$11+СВЦЭМ!$D$10+'СЕТ СН'!$F$6-'СЕТ СН'!$F$23</f>
        <v>1812.2813953700002</v>
      </c>
      <c r="W32" s="36">
        <f>SUMIFS(СВЦЭМ!$D$39:$D$782,СВЦЭМ!$A$39:$A$782,$A32,СВЦЭМ!$B$39:$B$782,W$11)+'СЕТ СН'!$F$11+СВЦЭМ!$D$10+'СЕТ СН'!$F$6-'СЕТ СН'!$F$23</f>
        <v>1828.5134429</v>
      </c>
      <c r="X32" s="36">
        <f>SUMIFS(СВЦЭМ!$D$39:$D$782,СВЦЭМ!$A$39:$A$782,$A32,СВЦЭМ!$B$39:$B$782,X$11)+'СЕТ СН'!$F$11+СВЦЭМ!$D$10+'СЕТ СН'!$F$6-'СЕТ СН'!$F$23</f>
        <v>1856.5726772200001</v>
      </c>
      <c r="Y32" s="36">
        <f>SUMIFS(СВЦЭМ!$D$39:$D$782,СВЦЭМ!$A$39:$A$782,$A32,СВЦЭМ!$B$39:$B$782,Y$11)+'СЕТ СН'!$F$11+СВЦЭМ!$D$10+'СЕТ СН'!$F$6-'СЕТ СН'!$F$23</f>
        <v>1877.9687957800002</v>
      </c>
    </row>
    <row r="33" spans="1:27" ht="15.75" x14ac:dyDescent="0.2">
      <c r="A33" s="35">
        <f t="shared" si="0"/>
        <v>45313</v>
      </c>
      <c r="B33" s="36">
        <f>SUMIFS(СВЦЭМ!$D$39:$D$782,СВЦЭМ!$A$39:$A$782,$A33,СВЦЭМ!$B$39:$B$782,B$11)+'СЕТ СН'!$F$11+СВЦЭМ!$D$10+'СЕТ СН'!$F$6-'СЕТ СН'!$F$23</f>
        <v>1918.2481556500002</v>
      </c>
      <c r="C33" s="36">
        <f>SUMIFS(СВЦЭМ!$D$39:$D$782,СВЦЭМ!$A$39:$A$782,$A33,СВЦЭМ!$B$39:$B$782,C$11)+'СЕТ СН'!$F$11+СВЦЭМ!$D$10+'СЕТ СН'!$F$6-'СЕТ СН'!$F$23</f>
        <v>2010.1605686299999</v>
      </c>
      <c r="D33" s="36">
        <f>SUMIFS(СВЦЭМ!$D$39:$D$782,СВЦЭМ!$A$39:$A$782,$A33,СВЦЭМ!$B$39:$B$782,D$11)+'СЕТ СН'!$F$11+СВЦЭМ!$D$10+'СЕТ СН'!$F$6-'СЕТ СН'!$F$23</f>
        <v>2068.33957405</v>
      </c>
      <c r="E33" s="36">
        <f>SUMIFS(СВЦЭМ!$D$39:$D$782,СВЦЭМ!$A$39:$A$782,$A33,СВЦЭМ!$B$39:$B$782,E$11)+'СЕТ СН'!$F$11+СВЦЭМ!$D$10+'СЕТ СН'!$F$6-'СЕТ СН'!$F$23</f>
        <v>2075.5019524899999</v>
      </c>
      <c r="F33" s="36">
        <f>SUMIFS(СВЦЭМ!$D$39:$D$782,СВЦЭМ!$A$39:$A$782,$A33,СВЦЭМ!$B$39:$B$782,F$11)+'СЕТ СН'!$F$11+СВЦЭМ!$D$10+'СЕТ СН'!$F$6-'СЕТ СН'!$F$23</f>
        <v>2076.7077279300001</v>
      </c>
      <c r="G33" s="36">
        <f>SUMIFS(СВЦЭМ!$D$39:$D$782,СВЦЭМ!$A$39:$A$782,$A33,СВЦЭМ!$B$39:$B$782,G$11)+'СЕТ СН'!$F$11+СВЦЭМ!$D$10+'СЕТ СН'!$F$6-'СЕТ СН'!$F$23</f>
        <v>2066.89054545</v>
      </c>
      <c r="H33" s="36">
        <f>SUMIFS(СВЦЭМ!$D$39:$D$782,СВЦЭМ!$A$39:$A$782,$A33,СВЦЭМ!$B$39:$B$782,H$11)+'СЕТ СН'!$F$11+СВЦЭМ!$D$10+'СЕТ СН'!$F$6-'СЕТ СН'!$F$23</f>
        <v>2031.4719786999999</v>
      </c>
      <c r="I33" s="36">
        <f>SUMIFS(СВЦЭМ!$D$39:$D$782,СВЦЭМ!$A$39:$A$782,$A33,СВЦЭМ!$B$39:$B$782,I$11)+'СЕТ СН'!$F$11+СВЦЭМ!$D$10+'СЕТ СН'!$F$6-'СЕТ СН'!$F$23</f>
        <v>2015.18613439</v>
      </c>
      <c r="J33" s="36">
        <f>SUMIFS(СВЦЭМ!$D$39:$D$782,СВЦЭМ!$A$39:$A$782,$A33,СВЦЭМ!$B$39:$B$782,J$11)+'СЕТ СН'!$F$11+СВЦЭМ!$D$10+'СЕТ СН'!$F$6-'СЕТ СН'!$F$23</f>
        <v>1988.9945368100002</v>
      </c>
      <c r="K33" s="36">
        <f>SUMIFS(СВЦЭМ!$D$39:$D$782,СВЦЭМ!$A$39:$A$782,$A33,СВЦЭМ!$B$39:$B$782,K$11)+'СЕТ СН'!$F$11+СВЦЭМ!$D$10+'СЕТ СН'!$F$6-'СЕТ СН'!$F$23</f>
        <v>1953.5660357900001</v>
      </c>
      <c r="L33" s="36">
        <f>SUMIFS(СВЦЭМ!$D$39:$D$782,СВЦЭМ!$A$39:$A$782,$A33,СВЦЭМ!$B$39:$B$782,L$11)+'СЕТ СН'!$F$11+СВЦЭМ!$D$10+'СЕТ СН'!$F$6-'СЕТ СН'!$F$23</f>
        <v>1943.6180648899999</v>
      </c>
      <c r="M33" s="36">
        <f>SUMIFS(СВЦЭМ!$D$39:$D$782,СВЦЭМ!$A$39:$A$782,$A33,СВЦЭМ!$B$39:$B$782,M$11)+'СЕТ СН'!$F$11+СВЦЭМ!$D$10+'СЕТ СН'!$F$6-'СЕТ СН'!$F$23</f>
        <v>1975.6334601100002</v>
      </c>
      <c r="N33" s="36">
        <f>SUMIFS(СВЦЭМ!$D$39:$D$782,СВЦЭМ!$A$39:$A$782,$A33,СВЦЭМ!$B$39:$B$782,N$11)+'СЕТ СН'!$F$11+СВЦЭМ!$D$10+'СЕТ СН'!$F$6-'СЕТ СН'!$F$23</f>
        <v>1975.3382551700001</v>
      </c>
      <c r="O33" s="36">
        <f>SUMIFS(СВЦЭМ!$D$39:$D$782,СВЦЭМ!$A$39:$A$782,$A33,СВЦЭМ!$B$39:$B$782,O$11)+'СЕТ СН'!$F$11+СВЦЭМ!$D$10+'СЕТ СН'!$F$6-'СЕТ СН'!$F$23</f>
        <v>1984.36907105</v>
      </c>
      <c r="P33" s="36">
        <f>SUMIFS(СВЦЭМ!$D$39:$D$782,СВЦЭМ!$A$39:$A$782,$A33,СВЦЭМ!$B$39:$B$782,P$11)+'СЕТ СН'!$F$11+СВЦЭМ!$D$10+'СЕТ СН'!$F$6-'СЕТ СН'!$F$23</f>
        <v>2030.8214809400001</v>
      </c>
      <c r="Q33" s="36">
        <f>SUMIFS(СВЦЭМ!$D$39:$D$782,СВЦЭМ!$A$39:$A$782,$A33,СВЦЭМ!$B$39:$B$782,Q$11)+'СЕТ СН'!$F$11+СВЦЭМ!$D$10+'СЕТ СН'!$F$6-'СЕТ СН'!$F$23</f>
        <v>2047.1634560500001</v>
      </c>
      <c r="R33" s="36">
        <f>SUMIFS(СВЦЭМ!$D$39:$D$782,СВЦЭМ!$A$39:$A$782,$A33,СВЦЭМ!$B$39:$B$782,R$11)+'СЕТ СН'!$F$11+СВЦЭМ!$D$10+'СЕТ СН'!$F$6-'СЕТ СН'!$F$23</f>
        <v>2048.3971323999999</v>
      </c>
      <c r="S33" s="36">
        <f>SUMIFS(СВЦЭМ!$D$39:$D$782,СВЦЭМ!$A$39:$A$782,$A33,СВЦЭМ!$B$39:$B$782,S$11)+'СЕТ СН'!$F$11+СВЦЭМ!$D$10+'СЕТ СН'!$F$6-'СЕТ СН'!$F$23</f>
        <v>2014.3079330099999</v>
      </c>
      <c r="T33" s="36">
        <f>SUMIFS(СВЦЭМ!$D$39:$D$782,СВЦЭМ!$A$39:$A$782,$A33,СВЦЭМ!$B$39:$B$782,T$11)+'СЕТ СН'!$F$11+СВЦЭМ!$D$10+'СЕТ СН'!$F$6-'СЕТ СН'!$F$23</f>
        <v>1970.3249467700002</v>
      </c>
      <c r="U33" s="36">
        <f>SUMIFS(СВЦЭМ!$D$39:$D$782,СВЦЭМ!$A$39:$A$782,$A33,СВЦЭМ!$B$39:$B$782,U$11)+'СЕТ СН'!$F$11+СВЦЭМ!$D$10+'СЕТ СН'!$F$6-'СЕТ СН'!$F$23</f>
        <v>1970.2698214100001</v>
      </c>
      <c r="V33" s="36">
        <f>SUMIFS(СВЦЭМ!$D$39:$D$782,СВЦЭМ!$A$39:$A$782,$A33,СВЦЭМ!$B$39:$B$782,V$11)+'СЕТ СН'!$F$11+СВЦЭМ!$D$10+'СЕТ СН'!$F$6-'СЕТ СН'!$F$23</f>
        <v>2005.7769286900002</v>
      </c>
      <c r="W33" s="36">
        <f>SUMIFS(СВЦЭМ!$D$39:$D$782,СВЦЭМ!$A$39:$A$782,$A33,СВЦЭМ!$B$39:$B$782,W$11)+'СЕТ СН'!$F$11+СВЦЭМ!$D$10+'СЕТ СН'!$F$6-'СЕТ СН'!$F$23</f>
        <v>2020.9941959000002</v>
      </c>
      <c r="X33" s="36">
        <f>SUMIFS(СВЦЭМ!$D$39:$D$782,СВЦЭМ!$A$39:$A$782,$A33,СВЦЭМ!$B$39:$B$782,X$11)+'СЕТ СН'!$F$11+СВЦЭМ!$D$10+'СЕТ СН'!$F$6-'СЕТ СН'!$F$23</f>
        <v>2054.8905526500002</v>
      </c>
      <c r="Y33" s="36">
        <f>SUMIFS(СВЦЭМ!$D$39:$D$782,СВЦЭМ!$A$39:$A$782,$A33,СВЦЭМ!$B$39:$B$782,Y$11)+'СЕТ СН'!$F$11+СВЦЭМ!$D$10+'СЕТ СН'!$F$6-'СЕТ СН'!$F$23</f>
        <v>2090.7830582300003</v>
      </c>
    </row>
    <row r="34" spans="1:27" ht="15.75" x14ac:dyDescent="0.2">
      <c r="A34" s="35">
        <f t="shared" si="0"/>
        <v>45314</v>
      </c>
      <c r="B34" s="36">
        <f>SUMIFS(СВЦЭМ!$D$39:$D$782,СВЦЭМ!$A$39:$A$782,$A34,СВЦЭМ!$B$39:$B$782,B$11)+'СЕТ СН'!$F$11+СВЦЭМ!$D$10+'СЕТ СН'!$F$6-'СЕТ СН'!$F$23</f>
        <v>2016.86586644</v>
      </c>
      <c r="C34" s="36">
        <f>SUMIFS(СВЦЭМ!$D$39:$D$782,СВЦЭМ!$A$39:$A$782,$A34,СВЦЭМ!$B$39:$B$782,C$11)+'СЕТ СН'!$F$11+СВЦЭМ!$D$10+'СЕТ СН'!$F$6-'СЕТ СН'!$F$23</f>
        <v>2068.9243357300002</v>
      </c>
      <c r="D34" s="36">
        <f>SUMIFS(СВЦЭМ!$D$39:$D$782,СВЦЭМ!$A$39:$A$782,$A34,СВЦЭМ!$B$39:$B$782,D$11)+'СЕТ СН'!$F$11+СВЦЭМ!$D$10+'СЕТ СН'!$F$6-'СЕТ СН'!$F$23</f>
        <v>2094.56996514</v>
      </c>
      <c r="E34" s="36">
        <f>SUMIFS(СВЦЭМ!$D$39:$D$782,СВЦЭМ!$A$39:$A$782,$A34,СВЦЭМ!$B$39:$B$782,E$11)+'СЕТ СН'!$F$11+СВЦЭМ!$D$10+'СЕТ СН'!$F$6-'СЕТ СН'!$F$23</f>
        <v>2101.33681682</v>
      </c>
      <c r="F34" s="36">
        <f>SUMIFS(СВЦЭМ!$D$39:$D$782,СВЦЭМ!$A$39:$A$782,$A34,СВЦЭМ!$B$39:$B$782,F$11)+'СЕТ СН'!$F$11+СВЦЭМ!$D$10+'СЕТ СН'!$F$6-'СЕТ СН'!$F$23</f>
        <v>2099.4853418800003</v>
      </c>
      <c r="G34" s="36">
        <f>SUMIFS(СВЦЭМ!$D$39:$D$782,СВЦЭМ!$A$39:$A$782,$A34,СВЦЭМ!$B$39:$B$782,G$11)+'СЕТ СН'!$F$11+СВЦЭМ!$D$10+'СЕТ СН'!$F$6-'СЕТ СН'!$F$23</f>
        <v>2087.8402624099999</v>
      </c>
      <c r="H34" s="36">
        <f>SUMIFS(СВЦЭМ!$D$39:$D$782,СВЦЭМ!$A$39:$A$782,$A34,СВЦЭМ!$B$39:$B$782,H$11)+'СЕТ СН'!$F$11+СВЦЭМ!$D$10+'СЕТ СН'!$F$6-'СЕТ СН'!$F$23</f>
        <v>2020.0694317400003</v>
      </c>
      <c r="I34" s="36">
        <f>SUMIFS(СВЦЭМ!$D$39:$D$782,СВЦЭМ!$A$39:$A$782,$A34,СВЦЭМ!$B$39:$B$782,I$11)+'СЕТ СН'!$F$11+СВЦЭМ!$D$10+'СЕТ СН'!$F$6-'СЕТ СН'!$F$23</f>
        <v>1977.56834966</v>
      </c>
      <c r="J34" s="36">
        <f>SUMIFS(СВЦЭМ!$D$39:$D$782,СВЦЭМ!$A$39:$A$782,$A34,СВЦЭМ!$B$39:$B$782,J$11)+'СЕТ СН'!$F$11+СВЦЭМ!$D$10+'СЕТ СН'!$F$6-'СЕТ СН'!$F$23</f>
        <v>1932.4028735400002</v>
      </c>
      <c r="K34" s="36">
        <f>SUMIFS(СВЦЭМ!$D$39:$D$782,СВЦЭМ!$A$39:$A$782,$A34,СВЦЭМ!$B$39:$B$782,K$11)+'СЕТ СН'!$F$11+СВЦЭМ!$D$10+'СЕТ СН'!$F$6-'СЕТ СН'!$F$23</f>
        <v>1901.5107958399999</v>
      </c>
      <c r="L34" s="36">
        <f>SUMIFS(СВЦЭМ!$D$39:$D$782,СВЦЭМ!$A$39:$A$782,$A34,СВЦЭМ!$B$39:$B$782,L$11)+'СЕТ СН'!$F$11+СВЦЭМ!$D$10+'СЕТ СН'!$F$6-'СЕТ СН'!$F$23</f>
        <v>1911.8986730500001</v>
      </c>
      <c r="M34" s="36">
        <f>SUMIFS(СВЦЭМ!$D$39:$D$782,СВЦЭМ!$A$39:$A$782,$A34,СВЦЭМ!$B$39:$B$782,M$11)+'СЕТ СН'!$F$11+СВЦЭМ!$D$10+'СЕТ СН'!$F$6-'СЕТ СН'!$F$23</f>
        <v>1949.7883399000002</v>
      </c>
      <c r="N34" s="36">
        <f>SUMIFS(СВЦЭМ!$D$39:$D$782,СВЦЭМ!$A$39:$A$782,$A34,СВЦЭМ!$B$39:$B$782,N$11)+'СЕТ СН'!$F$11+СВЦЭМ!$D$10+'СЕТ СН'!$F$6-'СЕТ СН'!$F$23</f>
        <v>1963.2662183800003</v>
      </c>
      <c r="O34" s="36">
        <f>SUMIFS(СВЦЭМ!$D$39:$D$782,СВЦЭМ!$A$39:$A$782,$A34,СВЦЭМ!$B$39:$B$782,O$11)+'СЕТ СН'!$F$11+СВЦЭМ!$D$10+'СЕТ СН'!$F$6-'СЕТ СН'!$F$23</f>
        <v>1969.7018979500003</v>
      </c>
      <c r="P34" s="36">
        <f>SUMIFS(СВЦЭМ!$D$39:$D$782,СВЦЭМ!$A$39:$A$782,$A34,СВЦЭМ!$B$39:$B$782,P$11)+'СЕТ СН'!$F$11+СВЦЭМ!$D$10+'СЕТ СН'!$F$6-'СЕТ СН'!$F$23</f>
        <v>1978.5993719000003</v>
      </c>
      <c r="Q34" s="36">
        <f>SUMIFS(СВЦЭМ!$D$39:$D$782,СВЦЭМ!$A$39:$A$782,$A34,СВЦЭМ!$B$39:$B$782,Q$11)+'СЕТ СН'!$F$11+СВЦЭМ!$D$10+'СЕТ СН'!$F$6-'СЕТ СН'!$F$23</f>
        <v>1989.75213085</v>
      </c>
      <c r="R34" s="36">
        <f>SUMIFS(СВЦЭМ!$D$39:$D$782,СВЦЭМ!$A$39:$A$782,$A34,СВЦЭМ!$B$39:$B$782,R$11)+'СЕТ СН'!$F$11+СВЦЭМ!$D$10+'СЕТ СН'!$F$6-'СЕТ СН'!$F$23</f>
        <v>1989.8981829600002</v>
      </c>
      <c r="S34" s="36">
        <f>SUMIFS(СВЦЭМ!$D$39:$D$782,СВЦЭМ!$A$39:$A$782,$A34,СВЦЭМ!$B$39:$B$782,S$11)+'СЕТ СН'!$F$11+СВЦЭМ!$D$10+'СЕТ СН'!$F$6-'СЕТ СН'!$F$23</f>
        <v>1962.1196244000002</v>
      </c>
      <c r="T34" s="36">
        <f>SUMIFS(СВЦЭМ!$D$39:$D$782,СВЦЭМ!$A$39:$A$782,$A34,СВЦЭМ!$B$39:$B$782,T$11)+'СЕТ СН'!$F$11+СВЦЭМ!$D$10+'СЕТ СН'!$F$6-'СЕТ СН'!$F$23</f>
        <v>1921.7468935300003</v>
      </c>
      <c r="U34" s="36">
        <f>SUMIFS(СВЦЭМ!$D$39:$D$782,СВЦЭМ!$A$39:$A$782,$A34,СВЦЭМ!$B$39:$B$782,U$11)+'СЕТ СН'!$F$11+СВЦЭМ!$D$10+'СЕТ СН'!$F$6-'СЕТ СН'!$F$23</f>
        <v>1927.1571528500003</v>
      </c>
      <c r="V34" s="36">
        <f>SUMIFS(СВЦЭМ!$D$39:$D$782,СВЦЭМ!$A$39:$A$782,$A34,СВЦЭМ!$B$39:$B$782,V$11)+'СЕТ СН'!$F$11+СВЦЭМ!$D$10+'СЕТ СН'!$F$6-'СЕТ СН'!$F$23</f>
        <v>1930.9223002500003</v>
      </c>
      <c r="W34" s="36">
        <f>SUMIFS(СВЦЭМ!$D$39:$D$782,СВЦЭМ!$A$39:$A$782,$A34,СВЦЭМ!$B$39:$B$782,W$11)+'СЕТ СН'!$F$11+СВЦЭМ!$D$10+'СЕТ СН'!$F$6-'СЕТ СН'!$F$23</f>
        <v>1943.5813160100001</v>
      </c>
      <c r="X34" s="36">
        <f>SUMIFS(СВЦЭМ!$D$39:$D$782,СВЦЭМ!$A$39:$A$782,$A34,СВЦЭМ!$B$39:$B$782,X$11)+'СЕТ СН'!$F$11+СВЦЭМ!$D$10+'СЕТ СН'!$F$6-'СЕТ СН'!$F$23</f>
        <v>1975.1732989400002</v>
      </c>
      <c r="Y34" s="36">
        <f>SUMIFS(СВЦЭМ!$D$39:$D$782,СВЦЭМ!$A$39:$A$782,$A34,СВЦЭМ!$B$39:$B$782,Y$11)+'СЕТ СН'!$F$11+СВЦЭМ!$D$10+'СЕТ СН'!$F$6-'СЕТ СН'!$F$23</f>
        <v>2010.8375305300001</v>
      </c>
    </row>
    <row r="35" spans="1:27" ht="15.75" x14ac:dyDescent="0.2">
      <c r="A35" s="35">
        <f t="shared" si="0"/>
        <v>45315</v>
      </c>
      <c r="B35" s="36">
        <f>SUMIFS(СВЦЭМ!$D$39:$D$782,СВЦЭМ!$A$39:$A$782,$A35,СВЦЭМ!$B$39:$B$782,B$11)+'СЕТ СН'!$F$11+СВЦЭМ!$D$10+'СЕТ СН'!$F$6-'СЕТ СН'!$F$23</f>
        <v>2100.63681688</v>
      </c>
      <c r="C35" s="36">
        <f>SUMIFS(СВЦЭМ!$D$39:$D$782,СВЦЭМ!$A$39:$A$782,$A35,СВЦЭМ!$B$39:$B$782,C$11)+'СЕТ СН'!$F$11+СВЦЭМ!$D$10+'СЕТ СН'!$F$6-'СЕТ СН'!$F$23</f>
        <v>2142.7529009</v>
      </c>
      <c r="D35" s="36">
        <f>SUMIFS(СВЦЭМ!$D$39:$D$782,СВЦЭМ!$A$39:$A$782,$A35,СВЦЭМ!$B$39:$B$782,D$11)+'СЕТ СН'!$F$11+СВЦЭМ!$D$10+'СЕТ СН'!$F$6-'СЕТ СН'!$F$23</f>
        <v>2152.90685282</v>
      </c>
      <c r="E35" s="36">
        <f>SUMIFS(СВЦЭМ!$D$39:$D$782,СВЦЭМ!$A$39:$A$782,$A35,СВЦЭМ!$B$39:$B$782,E$11)+'СЕТ СН'!$F$11+СВЦЭМ!$D$10+'СЕТ СН'!$F$6-'СЕТ СН'!$F$23</f>
        <v>2172.95169713</v>
      </c>
      <c r="F35" s="36">
        <f>SUMIFS(СВЦЭМ!$D$39:$D$782,СВЦЭМ!$A$39:$A$782,$A35,СВЦЭМ!$B$39:$B$782,F$11)+'СЕТ СН'!$F$11+СВЦЭМ!$D$10+'СЕТ СН'!$F$6-'СЕТ СН'!$F$23</f>
        <v>2162.12191149</v>
      </c>
      <c r="G35" s="36">
        <f>SUMIFS(СВЦЭМ!$D$39:$D$782,СВЦЭМ!$A$39:$A$782,$A35,СВЦЭМ!$B$39:$B$782,G$11)+'СЕТ СН'!$F$11+СВЦЭМ!$D$10+'СЕТ СН'!$F$6-'СЕТ СН'!$F$23</f>
        <v>2142.6795596100001</v>
      </c>
      <c r="H35" s="36">
        <f>SUMIFS(СВЦЭМ!$D$39:$D$782,СВЦЭМ!$A$39:$A$782,$A35,СВЦЭМ!$B$39:$B$782,H$11)+'СЕТ СН'!$F$11+СВЦЭМ!$D$10+'СЕТ СН'!$F$6-'СЕТ СН'!$F$23</f>
        <v>2104.76107946</v>
      </c>
      <c r="I35" s="36">
        <f>SUMIFS(СВЦЭМ!$D$39:$D$782,СВЦЭМ!$A$39:$A$782,$A35,СВЦЭМ!$B$39:$B$782,I$11)+'СЕТ СН'!$F$11+СВЦЭМ!$D$10+'СЕТ СН'!$F$6-'СЕТ СН'!$F$23</f>
        <v>2066.3455757199999</v>
      </c>
      <c r="J35" s="36">
        <f>SUMIFS(СВЦЭМ!$D$39:$D$782,СВЦЭМ!$A$39:$A$782,$A35,СВЦЭМ!$B$39:$B$782,J$11)+'СЕТ СН'!$F$11+СВЦЭМ!$D$10+'СЕТ СН'!$F$6-'СЕТ СН'!$F$23</f>
        <v>2019.0250038200002</v>
      </c>
      <c r="K35" s="36">
        <f>SUMIFS(СВЦЭМ!$D$39:$D$782,СВЦЭМ!$A$39:$A$782,$A35,СВЦЭМ!$B$39:$B$782,K$11)+'СЕТ СН'!$F$11+СВЦЭМ!$D$10+'СЕТ СН'!$F$6-'СЕТ СН'!$F$23</f>
        <v>2000.7503179700002</v>
      </c>
      <c r="L35" s="36">
        <f>SUMIFS(СВЦЭМ!$D$39:$D$782,СВЦЭМ!$A$39:$A$782,$A35,СВЦЭМ!$B$39:$B$782,L$11)+'СЕТ СН'!$F$11+СВЦЭМ!$D$10+'СЕТ СН'!$F$6-'СЕТ СН'!$F$23</f>
        <v>1986.70701345</v>
      </c>
      <c r="M35" s="36">
        <f>SUMIFS(СВЦЭМ!$D$39:$D$782,СВЦЭМ!$A$39:$A$782,$A35,СВЦЭМ!$B$39:$B$782,M$11)+'СЕТ СН'!$F$11+СВЦЭМ!$D$10+'СЕТ СН'!$F$6-'СЕТ СН'!$F$23</f>
        <v>2018.64624568</v>
      </c>
      <c r="N35" s="36">
        <f>SUMIFS(СВЦЭМ!$D$39:$D$782,СВЦЭМ!$A$39:$A$782,$A35,СВЦЭМ!$B$39:$B$782,N$11)+'СЕТ СН'!$F$11+СВЦЭМ!$D$10+'СЕТ СН'!$F$6-'СЕТ СН'!$F$23</f>
        <v>2040.5021898600003</v>
      </c>
      <c r="O35" s="36">
        <f>SUMIFS(СВЦЭМ!$D$39:$D$782,СВЦЭМ!$A$39:$A$782,$A35,СВЦЭМ!$B$39:$B$782,O$11)+'СЕТ СН'!$F$11+СВЦЭМ!$D$10+'СЕТ СН'!$F$6-'СЕТ СН'!$F$23</f>
        <v>2040.0814208400002</v>
      </c>
      <c r="P35" s="36">
        <f>SUMIFS(СВЦЭМ!$D$39:$D$782,СВЦЭМ!$A$39:$A$782,$A35,СВЦЭМ!$B$39:$B$782,P$11)+'СЕТ СН'!$F$11+СВЦЭМ!$D$10+'СЕТ СН'!$F$6-'СЕТ СН'!$F$23</f>
        <v>2056.4234129400002</v>
      </c>
      <c r="Q35" s="36">
        <f>SUMIFS(СВЦЭМ!$D$39:$D$782,СВЦЭМ!$A$39:$A$782,$A35,СВЦЭМ!$B$39:$B$782,Q$11)+'СЕТ СН'!$F$11+СВЦЭМ!$D$10+'СЕТ СН'!$F$6-'СЕТ СН'!$F$23</f>
        <v>2061.20505134</v>
      </c>
      <c r="R35" s="36">
        <f>SUMIFS(СВЦЭМ!$D$39:$D$782,СВЦЭМ!$A$39:$A$782,$A35,СВЦЭМ!$B$39:$B$782,R$11)+'СЕТ СН'!$F$11+СВЦЭМ!$D$10+'СЕТ СН'!$F$6-'СЕТ СН'!$F$23</f>
        <v>2059.7741365100001</v>
      </c>
      <c r="S35" s="36">
        <f>SUMIFS(СВЦЭМ!$D$39:$D$782,СВЦЭМ!$A$39:$A$782,$A35,СВЦЭМ!$B$39:$B$782,S$11)+'СЕТ СН'!$F$11+СВЦЭМ!$D$10+'СЕТ СН'!$F$6-'СЕТ СН'!$F$23</f>
        <v>2037.95723073</v>
      </c>
      <c r="T35" s="36">
        <f>SUMIFS(СВЦЭМ!$D$39:$D$782,СВЦЭМ!$A$39:$A$782,$A35,СВЦЭМ!$B$39:$B$782,T$11)+'СЕТ СН'!$F$11+СВЦЭМ!$D$10+'СЕТ СН'!$F$6-'СЕТ СН'!$F$23</f>
        <v>1992.84945505</v>
      </c>
      <c r="U35" s="36">
        <f>SUMIFS(СВЦЭМ!$D$39:$D$782,СВЦЭМ!$A$39:$A$782,$A35,СВЦЭМ!$B$39:$B$782,U$11)+'СЕТ СН'!$F$11+СВЦЭМ!$D$10+'СЕТ СН'!$F$6-'СЕТ СН'!$F$23</f>
        <v>1994.19856334</v>
      </c>
      <c r="V35" s="36">
        <f>SUMIFS(СВЦЭМ!$D$39:$D$782,СВЦЭМ!$A$39:$A$782,$A35,СВЦЭМ!$B$39:$B$782,V$11)+'СЕТ СН'!$F$11+СВЦЭМ!$D$10+'СЕТ СН'!$F$6-'СЕТ СН'!$F$23</f>
        <v>2003.2209778000001</v>
      </c>
      <c r="W35" s="36">
        <f>SUMIFS(СВЦЭМ!$D$39:$D$782,СВЦЭМ!$A$39:$A$782,$A35,СВЦЭМ!$B$39:$B$782,W$11)+'СЕТ СН'!$F$11+СВЦЭМ!$D$10+'СЕТ СН'!$F$6-'СЕТ СН'!$F$23</f>
        <v>2025.0025536900002</v>
      </c>
      <c r="X35" s="36">
        <f>SUMIFS(СВЦЭМ!$D$39:$D$782,СВЦЭМ!$A$39:$A$782,$A35,СВЦЭМ!$B$39:$B$782,X$11)+'СЕТ СН'!$F$11+СВЦЭМ!$D$10+'СЕТ СН'!$F$6-'СЕТ СН'!$F$23</f>
        <v>2041.1634375200001</v>
      </c>
      <c r="Y35" s="36">
        <f>SUMIFS(СВЦЭМ!$D$39:$D$782,СВЦЭМ!$A$39:$A$782,$A35,СВЦЭМ!$B$39:$B$782,Y$11)+'СЕТ СН'!$F$11+СВЦЭМ!$D$10+'СЕТ СН'!$F$6-'СЕТ СН'!$F$23</f>
        <v>2062.4822835600003</v>
      </c>
    </row>
    <row r="36" spans="1:27" ht="15.75" x14ac:dyDescent="0.2">
      <c r="A36" s="35">
        <f t="shared" si="0"/>
        <v>45316</v>
      </c>
      <c r="B36" s="36">
        <f>SUMIFS(СВЦЭМ!$D$39:$D$782,СВЦЭМ!$A$39:$A$782,$A36,СВЦЭМ!$B$39:$B$782,B$11)+'СЕТ СН'!$F$11+СВЦЭМ!$D$10+'СЕТ СН'!$F$6-'СЕТ СН'!$F$23</f>
        <v>2044.4296710900003</v>
      </c>
      <c r="C36" s="36">
        <f>SUMIFS(СВЦЭМ!$D$39:$D$782,СВЦЭМ!$A$39:$A$782,$A36,СВЦЭМ!$B$39:$B$782,C$11)+'СЕТ СН'!$F$11+СВЦЭМ!$D$10+'СЕТ СН'!$F$6-'СЕТ СН'!$F$23</f>
        <v>2090.3681238500003</v>
      </c>
      <c r="D36" s="36">
        <f>SUMIFS(СВЦЭМ!$D$39:$D$782,СВЦЭМ!$A$39:$A$782,$A36,СВЦЭМ!$B$39:$B$782,D$11)+'СЕТ СН'!$F$11+СВЦЭМ!$D$10+'СЕТ СН'!$F$6-'СЕТ СН'!$F$23</f>
        <v>2127.7608629700003</v>
      </c>
      <c r="E36" s="36">
        <f>SUMIFS(СВЦЭМ!$D$39:$D$782,СВЦЭМ!$A$39:$A$782,$A36,СВЦЭМ!$B$39:$B$782,E$11)+'СЕТ СН'!$F$11+СВЦЭМ!$D$10+'СЕТ СН'!$F$6-'СЕТ СН'!$F$23</f>
        <v>2126.3663608500001</v>
      </c>
      <c r="F36" s="36">
        <f>SUMIFS(СВЦЭМ!$D$39:$D$782,СВЦЭМ!$A$39:$A$782,$A36,СВЦЭМ!$B$39:$B$782,F$11)+'СЕТ СН'!$F$11+СВЦЭМ!$D$10+'СЕТ СН'!$F$6-'СЕТ СН'!$F$23</f>
        <v>2117.422626</v>
      </c>
      <c r="G36" s="36">
        <f>SUMIFS(СВЦЭМ!$D$39:$D$782,СВЦЭМ!$A$39:$A$782,$A36,СВЦЭМ!$B$39:$B$782,G$11)+'СЕТ СН'!$F$11+СВЦЭМ!$D$10+'СЕТ СН'!$F$6-'СЕТ СН'!$F$23</f>
        <v>2109.8410868400001</v>
      </c>
      <c r="H36" s="36">
        <f>SUMIFS(СВЦЭМ!$D$39:$D$782,СВЦЭМ!$A$39:$A$782,$A36,СВЦЭМ!$B$39:$B$782,H$11)+'СЕТ СН'!$F$11+СВЦЭМ!$D$10+'СЕТ СН'!$F$6-'СЕТ СН'!$F$23</f>
        <v>2024.74101862</v>
      </c>
      <c r="I36" s="36">
        <f>SUMIFS(СВЦЭМ!$D$39:$D$782,СВЦЭМ!$A$39:$A$782,$A36,СВЦЭМ!$B$39:$B$782,I$11)+'СЕТ СН'!$F$11+СВЦЭМ!$D$10+'СЕТ СН'!$F$6-'СЕТ СН'!$F$23</f>
        <v>1972.6668041500002</v>
      </c>
      <c r="J36" s="36">
        <f>SUMIFS(СВЦЭМ!$D$39:$D$782,СВЦЭМ!$A$39:$A$782,$A36,СВЦЭМ!$B$39:$B$782,J$11)+'СЕТ СН'!$F$11+СВЦЭМ!$D$10+'СЕТ СН'!$F$6-'СЕТ СН'!$F$23</f>
        <v>1936.51312573</v>
      </c>
      <c r="K36" s="36">
        <f>SUMIFS(СВЦЭМ!$D$39:$D$782,СВЦЭМ!$A$39:$A$782,$A36,СВЦЭМ!$B$39:$B$782,K$11)+'СЕТ СН'!$F$11+СВЦЭМ!$D$10+'СЕТ СН'!$F$6-'СЕТ СН'!$F$23</f>
        <v>1912.3644024700002</v>
      </c>
      <c r="L36" s="36">
        <f>SUMIFS(СВЦЭМ!$D$39:$D$782,СВЦЭМ!$A$39:$A$782,$A36,СВЦЭМ!$B$39:$B$782,L$11)+'СЕТ СН'!$F$11+СВЦЭМ!$D$10+'СЕТ СН'!$F$6-'СЕТ СН'!$F$23</f>
        <v>1900.5508565800001</v>
      </c>
      <c r="M36" s="36">
        <f>SUMIFS(СВЦЭМ!$D$39:$D$782,СВЦЭМ!$A$39:$A$782,$A36,СВЦЭМ!$B$39:$B$782,M$11)+'СЕТ СН'!$F$11+СВЦЭМ!$D$10+'СЕТ СН'!$F$6-'СЕТ СН'!$F$23</f>
        <v>1922.2663983299999</v>
      </c>
      <c r="N36" s="36">
        <f>SUMIFS(СВЦЭМ!$D$39:$D$782,СВЦЭМ!$A$39:$A$782,$A36,СВЦЭМ!$B$39:$B$782,N$11)+'СЕТ СН'!$F$11+СВЦЭМ!$D$10+'СЕТ СН'!$F$6-'СЕТ СН'!$F$23</f>
        <v>1943.7658399800002</v>
      </c>
      <c r="O36" s="36">
        <f>SUMIFS(СВЦЭМ!$D$39:$D$782,СВЦЭМ!$A$39:$A$782,$A36,СВЦЭМ!$B$39:$B$782,O$11)+'СЕТ СН'!$F$11+СВЦЭМ!$D$10+'СЕТ СН'!$F$6-'СЕТ СН'!$F$23</f>
        <v>1948.2924272600003</v>
      </c>
      <c r="P36" s="36">
        <f>SUMIFS(СВЦЭМ!$D$39:$D$782,СВЦЭМ!$A$39:$A$782,$A36,СВЦЭМ!$B$39:$B$782,P$11)+'СЕТ СН'!$F$11+СВЦЭМ!$D$10+'СЕТ СН'!$F$6-'СЕТ СН'!$F$23</f>
        <v>1958.7370267800002</v>
      </c>
      <c r="Q36" s="36">
        <f>SUMIFS(СВЦЭМ!$D$39:$D$782,СВЦЭМ!$A$39:$A$782,$A36,СВЦЭМ!$B$39:$B$782,Q$11)+'СЕТ СН'!$F$11+СВЦЭМ!$D$10+'СЕТ СН'!$F$6-'СЕТ СН'!$F$23</f>
        <v>1962.72725296</v>
      </c>
      <c r="R36" s="36">
        <f>SUMIFS(СВЦЭМ!$D$39:$D$782,СВЦЭМ!$A$39:$A$782,$A36,СВЦЭМ!$B$39:$B$782,R$11)+'СЕТ СН'!$F$11+СВЦЭМ!$D$10+'СЕТ СН'!$F$6-'СЕТ СН'!$F$23</f>
        <v>1961.2726007700003</v>
      </c>
      <c r="S36" s="36">
        <f>SUMIFS(СВЦЭМ!$D$39:$D$782,СВЦЭМ!$A$39:$A$782,$A36,СВЦЭМ!$B$39:$B$782,S$11)+'СЕТ СН'!$F$11+СВЦЭМ!$D$10+'СЕТ СН'!$F$6-'СЕТ СН'!$F$23</f>
        <v>1942.1972503699999</v>
      </c>
      <c r="T36" s="36">
        <f>SUMIFS(СВЦЭМ!$D$39:$D$782,СВЦЭМ!$A$39:$A$782,$A36,СВЦЭМ!$B$39:$B$782,T$11)+'СЕТ СН'!$F$11+СВЦЭМ!$D$10+'СЕТ СН'!$F$6-'СЕТ СН'!$F$23</f>
        <v>1893.1727576000003</v>
      </c>
      <c r="U36" s="36">
        <f>SUMIFS(СВЦЭМ!$D$39:$D$782,СВЦЭМ!$A$39:$A$782,$A36,СВЦЭМ!$B$39:$B$782,U$11)+'СЕТ СН'!$F$11+СВЦЭМ!$D$10+'СЕТ СН'!$F$6-'СЕТ СН'!$F$23</f>
        <v>1896.8883485900001</v>
      </c>
      <c r="V36" s="36">
        <f>SUMIFS(СВЦЭМ!$D$39:$D$782,СВЦЭМ!$A$39:$A$782,$A36,СВЦЭМ!$B$39:$B$782,V$11)+'СЕТ СН'!$F$11+СВЦЭМ!$D$10+'СЕТ СН'!$F$6-'СЕТ СН'!$F$23</f>
        <v>1949.0473544000001</v>
      </c>
      <c r="W36" s="36">
        <f>SUMIFS(СВЦЭМ!$D$39:$D$782,СВЦЭМ!$A$39:$A$782,$A36,СВЦЭМ!$B$39:$B$782,W$11)+'СЕТ СН'!$F$11+СВЦЭМ!$D$10+'СЕТ СН'!$F$6-'СЕТ СН'!$F$23</f>
        <v>1960.17283318</v>
      </c>
      <c r="X36" s="36">
        <f>SUMIFS(СВЦЭМ!$D$39:$D$782,СВЦЭМ!$A$39:$A$782,$A36,СВЦЭМ!$B$39:$B$782,X$11)+'СЕТ СН'!$F$11+СВЦЭМ!$D$10+'СЕТ СН'!$F$6-'СЕТ СН'!$F$23</f>
        <v>1987.0899048599999</v>
      </c>
      <c r="Y36" s="36">
        <f>SUMIFS(СВЦЭМ!$D$39:$D$782,СВЦЭМ!$A$39:$A$782,$A36,СВЦЭМ!$B$39:$B$782,Y$11)+'СЕТ СН'!$F$11+СВЦЭМ!$D$10+'СЕТ СН'!$F$6-'СЕТ СН'!$F$23</f>
        <v>1996.5287372900002</v>
      </c>
    </row>
    <row r="37" spans="1:27" ht="15.75" x14ac:dyDescent="0.2">
      <c r="A37" s="35">
        <f t="shared" si="0"/>
        <v>45317</v>
      </c>
      <c r="B37" s="36">
        <f>SUMIFS(СВЦЭМ!$D$39:$D$782,СВЦЭМ!$A$39:$A$782,$A37,СВЦЭМ!$B$39:$B$782,B$11)+'СЕТ СН'!$F$11+СВЦЭМ!$D$10+'СЕТ СН'!$F$6-'СЕТ СН'!$F$23</f>
        <v>2057.7649079500002</v>
      </c>
      <c r="C37" s="36">
        <f>SUMIFS(СВЦЭМ!$D$39:$D$782,СВЦЭМ!$A$39:$A$782,$A37,СВЦЭМ!$B$39:$B$782,C$11)+'СЕТ СН'!$F$11+СВЦЭМ!$D$10+'СЕТ СН'!$F$6-'СЕТ СН'!$F$23</f>
        <v>2102.5634919100003</v>
      </c>
      <c r="D37" s="36">
        <f>SUMIFS(СВЦЭМ!$D$39:$D$782,СВЦЭМ!$A$39:$A$782,$A37,СВЦЭМ!$B$39:$B$782,D$11)+'СЕТ СН'!$F$11+СВЦЭМ!$D$10+'СЕТ СН'!$F$6-'СЕТ СН'!$F$23</f>
        <v>2118.4875131600002</v>
      </c>
      <c r="E37" s="36">
        <f>SUMIFS(СВЦЭМ!$D$39:$D$782,СВЦЭМ!$A$39:$A$782,$A37,СВЦЭМ!$B$39:$B$782,E$11)+'СЕТ СН'!$F$11+СВЦЭМ!$D$10+'СЕТ СН'!$F$6-'СЕТ СН'!$F$23</f>
        <v>2117.7781991700003</v>
      </c>
      <c r="F37" s="36">
        <f>SUMIFS(СВЦЭМ!$D$39:$D$782,СВЦЭМ!$A$39:$A$782,$A37,СВЦЭМ!$B$39:$B$782,F$11)+'СЕТ СН'!$F$11+СВЦЭМ!$D$10+'СЕТ СН'!$F$6-'СЕТ СН'!$F$23</f>
        <v>2115.2918195699999</v>
      </c>
      <c r="G37" s="36">
        <f>SUMIFS(СВЦЭМ!$D$39:$D$782,СВЦЭМ!$A$39:$A$782,$A37,СВЦЭМ!$B$39:$B$782,G$11)+'СЕТ СН'!$F$11+СВЦЭМ!$D$10+'СЕТ СН'!$F$6-'СЕТ СН'!$F$23</f>
        <v>2103.55295019</v>
      </c>
      <c r="H37" s="36">
        <f>SUMIFS(СВЦЭМ!$D$39:$D$782,СВЦЭМ!$A$39:$A$782,$A37,СВЦЭМ!$B$39:$B$782,H$11)+'СЕТ СН'!$F$11+СВЦЭМ!$D$10+'СЕТ СН'!$F$6-'СЕТ СН'!$F$23</f>
        <v>2046.8736213100001</v>
      </c>
      <c r="I37" s="36">
        <f>SUMIFS(СВЦЭМ!$D$39:$D$782,СВЦЭМ!$A$39:$A$782,$A37,СВЦЭМ!$B$39:$B$782,I$11)+'СЕТ СН'!$F$11+СВЦЭМ!$D$10+'СЕТ СН'!$F$6-'СЕТ СН'!$F$23</f>
        <v>1998.5803079900002</v>
      </c>
      <c r="J37" s="36">
        <f>SUMIFS(СВЦЭМ!$D$39:$D$782,СВЦЭМ!$A$39:$A$782,$A37,СВЦЭМ!$B$39:$B$782,J$11)+'СЕТ СН'!$F$11+СВЦЭМ!$D$10+'СЕТ СН'!$F$6-'СЕТ СН'!$F$23</f>
        <v>1935.1509749900001</v>
      </c>
      <c r="K37" s="36">
        <f>SUMIFS(СВЦЭМ!$D$39:$D$782,СВЦЭМ!$A$39:$A$782,$A37,СВЦЭМ!$B$39:$B$782,K$11)+'СЕТ СН'!$F$11+СВЦЭМ!$D$10+'СЕТ СН'!$F$6-'СЕТ СН'!$F$23</f>
        <v>1935.9066598200002</v>
      </c>
      <c r="L37" s="36">
        <f>SUMIFS(СВЦЭМ!$D$39:$D$782,СВЦЭМ!$A$39:$A$782,$A37,СВЦЭМ!$B$39:$B$782,L$11)+'СЕТ СН'!$F$11+СВЦЭМ!$D$10+'СЕТ СН'!$F$6-'СЕТ СН'!$F$23</f>
        <v>1930.3512466400002</v>
      </c>
      <c r="M37" s="36">
        <f>SUMIFS(СВЦЭМ!$D$39:$D$782,СВЦЭМ!$A$39:$A$782,$A37,СВЦЭМ!$B$39:$B$782,M$11)+'СЕТ СН'!$F$11+СВЦЭМ!$D$10+'СЕТ СН'!$F$6-'СЕТ СН'!$F$23</f>
        <v>1941.2395801900002</v>
      </c>
      <c r="N37" s="36">
        <f>SUMIFS(СВЦЭМ!$D$39:$D$782,СВЦЭМ!$A$39:$A$782,$A37,СВЦЭМ!$B$39:$B$782,N$11)+'СЕТ СН'!$F$11+СВЦЭМ!$D$10+'СЕТ СН'!$F$6-'СЕТ СН'!$F$23</f>
        <v>1950.09995355</v>
      </c>
      <c r="O37" s="36">
        <f>SUMIFS(СВЦЭМ!$D$39:$D$782,СВЦЭМ!$A$39:$A$782,$A37,СВЦЭМ!$B$39:$B$782,O$11)+'СЕТ СН'!$F$11+СВЦЭМ!$D$10+'СЕТ СН'!$F$6-'СЕТ СН'!$F$23</f>
        <v>1946.2217332</v>
      </c>
      <c r="P37" s="36">
        <f>SUMIFS(СВЦЭМ!$D$39:$D$782,СВЦЭМ!$A$39:$A$782,$A37,СВЦЭМ!$B$39:$B$782,P$11)+'СЕТ СН'!$F$11+СВЦЭМ!$D$10+'СЕТ СН'!$F$6-'СЕТ СН'!$F$23</f>
        <v>1942.1440266300001</v>
      </c>
      <c r="Q37" s="36">
        <f>SUMIFS(СВЦЭМ!$D$39:$D$782,СВЦЭМ!$A$39:$A$782,$A37,СВЦЭМ!$B$39:$B$782,Q$11)+'СЕТ СН'!$F$11+СВЦЭМ!$D$10+'СЕТ СН'!$F$6-'СЕТ СН'!$F$23</f>
        <v>1964.5312643000002</v>
      </c>
      <c r="R37" s="36">
        <f>SUMIFS(СВЦЭМ!$D$39:$D$782,СВЦЭМ!$A$39:$A$782,$A37,СВЦЭМ!$B$39:$B$782,R$11)+'СЕТ СН'!$F$11+СВЦЭМ!$D$10+'СЕТ СН'!$F$6-'СЕТ СН'!$F$23</f>
        <v>1983.8110108999999</v>
      </c>
      <c r="S37" s="36">
        <f>SUMIFS(СВЦЭМ!$D$39:$D$782,СВЦЭМ!$A$39:$A$782,$A37,СВЦЭМ!$B$39:$B$782,S$11)+'СЕТ СН'!$F$11+СВЦЭМ!$D$10+'СЕТ СН'!$F$6-'СЕТ СН'!$F$23</f>
        <v>1971.00479937</v>
      </c>
      <c r="T37" s="36">
        <f>SUMIFS(СВЦЭМ!$D$39:$D$782,СВЦЭМ!$A$39:$A$782,$A37,СВЦЭМ!$B$39:$B$782,T$11)+'СЕТ СН'!$F$11+СВЦЭМ!$D$10+'СЕТ СН'!$F$6-'СЕТ СН'!$F$23</f>
        <v>1925.2558217400001</v>
      </c>
      <c r="U37" s="36">
        <f>SUMIFS(СВЦЭМ!$D$39:$D$782,СВЦЭМ!$A$39:$A$782,$A37,СВЦЭМ!$B$39:$B$782,U$11)+'СЕТ СН'!$F$11+СВЦЭМ!$D$10+'СЕТ СН'!$F$6-'СЕТ СН'!$F$23</f>
        <v>1902.8377429300003</v>
      </c>
      <c r="V37" s="36">
        <f>SUMIFS(СВЦЭМ!$D$39:$D$782,СВЦЭМ!$A$39:$A$782,$A37,СВЦЭМ!$B$39:$B$782,V$11)+'СЕТ СН'!$F$11+СВЦЭМ!$D$10+'СЕТ СН'!$F$6-'СЕТ СН'!$F$23</f>
        <v>1947.0645516200002</v>
      </c>
      <c r="W37" s="36">
        <f>SUMIFS(СВЦЭМ!$D$39:$D$782,СВЦЭМ!$A$39:$A$782,$A37,СВЦЭМ!$B$39:$B$782,W$11)+'СЕТ СН'!$F$11+СВЦЭМ!$D$10+'СЕТ СН'!$F$6-'СЕТ СН'!$F$23</f>
        <v>1943.3037658600001</v>
      </c>
      <c r="X37" s="36">
        <f>SUMIFS(СВЦЭМ!$D$39:$D$782,СВЦЭМ!$A$39:$A$782,$A37,СВЦЭМ!$B$39:$B$782,X$11)+'СЕТ СН'!$F$11+СВЦЭМ!$D$10+'СЕТ СН'!$F$6-'СЕТ СН'!$F$23</f>
        <v>1969.2540562900003</v>
      </c>
      <c r="Y37" s="36">
        <f>SUMIFS(СВЦЭМ!$D$39:$D$782,СВЦЭМ!$A$39:$A$782,$A37,СВЦЭМ!$B$39:$B$782,Y$11)+'СЕТ СН'!$F$11+СВЦЭМ!$D$10+'СЕТ СН'!$F$6-'СЕТ СН'!$F$23</f>
        <v>2070.9413082900001</v>
      </c>
    </row>
    <row r="38" spans="1:27" ht="15.75" x14ac:dyDescent="0.2">
      <c r="A38" s="35">
        <f t="shared" si="0"/>
        <v>45318</v>
      </c>
      <c r="B38" s="36">
        <f>SUMIFS(СВЦЭМ!$D$39:$D$782,СВЦЭМ!$A$39:$A$782,$A38,СВЦЭМ!$B$39:$B$782,B$11)+'СЕТ СН'!$F$11+СВЦЭМ!$D$10+'СЕТ СН'!$F$6-'СЕТ СН'!$F$23</f>
        <v>1919.5415106999999</v>
      </c>
      <c r="C38" s="36">
        <f>SUMIFS(СВЦЭМ!$D$39:$D$782,СВЦЭМ!$A$39:$A$782,$A38,СВЦЭМ!$B$39:$B$782,C$11)+'СЕТ СН'!$F$11+СВЦЭМ!$D$10+'СЕТ СН'!$F$6-'СЕТ СН'!$F$23</f>
        <v>1952.1800813100003</v>
      </c>
      <c r="D38" s="36">
        <f>SUMIFS(СВЦЭМ!$D$39:$D$782,СВЦЭМ!$A$39:$A$782,$A38,СВЦЭМ!$B$39:$B$782,D$11)+'СЕТ СН'!$F$11+СВЦЭМ!$D$10+'СЕТ СН'!$F$6-'СЕТ СН'!$F$23</f>
        <v>1975.1940093900002</v>
      </c>
      <c r="E38" s="36">
        <f>SUMIFS(СВЦЭМ!$D$39:$D$782,СВЦЭМ!$A$39:$A$782,$A38,СВЦЭМ!$B$39:$B$782,E$11)+'СЕТ СН'!$F$11+СВЦЭМ!$D$10+'СЕТ СН'!$F$6-'СЕТ СН'!$F$23</f>
        <v>1982.0374224900002</v>
      </c>
      <c r="F38" s="36">
        <f>SUMIFS(СВЦЭМ!$D$39:$D$782,СВЦЭМ!$A$39:$A$782,$A38,СВЦЭМ!$B$39:$B$782,F$11)+'СЕТ СН'!$F$11+СВЦЭМ!$D$10+'СЕТ СН'!$F$6-'СЕТ СН'!$F$23</f>
        <v>1977.93400737</v>
      </c>
      <c r="G38" s="36">
        <f>SUMIFS(СВЦЭМ!$D$39:$D$782,СВЦЭМ!$A$39:$A$782,$A38,СВЦЭМ!$B$39:$B$782,G$11)+'СЕТ СН'!$F$11+СВЦЭМ!$D$10+'СЕТ СН'!$F$6-'СЕТ СН'!$F$23</f>
        <v>1970.21798326</v>
      </c>
      <c r="H38" s="36">
        <f>SUMIFS(СВЦЭМ!$D$39:$D$782,СВЦЭМ!$A$39:$A$782,$A38,СВЦЭМ!$B$39:$B$782,H$11)+'СЕТ СН'!$F$11+СВЦЭМ!$D$10+'СЕТ СН'!$F$6-'СЕТ СН'!$F$23</f>
        <v>1944.4263128100001</v>
      </c>
      <c r="I38" s="36">
        <f>SUMIFS(СВЦЭМ!$D$39:$D$782,СВЦЭМ!$A$39:$A$782,$A38,СВЦЭМ!$B$39:$B$782,I$11)+'СЕТ СН'!$F$11+СВЦЭМ!$D$10+'СЕТ СН'!$F$6-'СЕТ СН'!$F$23</f>
        <v>1925.3720615699999</v>
      </c>
      <c r="J38" s="36">
        <f>SUMIFS(СВЦЭМ!$D$39:$D$782,СВЦЭМ!$A$39:$A$782,$A38,СВЦЭМ!$B$39:$B$782,J$11)+'СЕТ СН'!$F$11+СВЦЭМ!$D$10+'СЕТ СН'!$F$6-'СЕТ СН'!$F$23</f>
        <v>1849.6841999600001</v>
      </c>
      <c r="K38" s="36">
        <f>SUMIFS(СВЦЭМ!$D$39:$D$782,СВЦЭМ!$A$39:$A$782,$A38,СВЦЭМ!$B$39:$B$782,K$11)+'СЕТ СН'!$F$11+СВЦЭМ!$D$10+'СЕТ СН'!$F$6-'СЕТ СН'!$F$23</f>
        <v>1790.7160334700002</v>
      </c>
      <c r="L38" s="36">
        <f>SUMIFS(СВЦЭМ!$D$39:$D$782,СВЦЭМ!$A$39:$A$782,$A38,СВЦЭМ!$B$39:$B$782,L$11)+'СЕТ СН'!$F$11+СВЦЭМ!$D$10+'СЕТ СН'!$F$6-'СЕТ СН'!$F$23</f>
        <v>1758.8005222700003</v>
      </c>
      <c r="M38" s="36">
        <f>SUMIFS(СВЦЭМ!$D$39:$D$782,СВЦЭМ!$A$39:$A$782,$A38,СВЦЭМ!$B$39:$B$782,M$11)+'СЕТ СН'!$F$11+СВЦЭМ!$D$10+'СЕТ СН'!$F$6-'СЕТ СН'!$F$23</f>
        <v>1773.9778901899999</v>
      </c>
      <c r="N38" s="36">
        <f>SUMIFS(СВЦЭМ!$D$39:$D$782,СВЦЭМ!$A$39:$A$782,$A38,СВЦЭМ!$B$39:$B$782,N$11)+'СЕТ СН'!$F$11+СВЦЭМ!$D$10+'СЕТ СН'!$F$6-'СЕТ СН'!$F$23</f>
        <v>1785.79781929</v>
      </c>
      <c r="O38" s="36">
        <f>SUMIFS(СВЦЭМ!$D$39:$D$782,СВЦЭМ!$A$39:$A$782,$A38,СВЦЭМ!$B$39:$B$782,O$11)+'СЕТ СН'!$F$11+СВЦЭМ!$D$10+'СЕТ СН'!$F$6-'СЕТ СН'!$F$23</f>
        <v>1795.1798969300003</v>
      </c>
      <c r="P38" s="36">
        <f>SUMIFS(СВЦЭМ!$D$39:$D$782,СВЦЭМ!$A$39:$A$782,$A38,СВЦЭМ!$B$39:$B$782,P$11)+'СЕТ СН'!$F$11+СВЦЭМ!$D$10+'СЕТ СН'!$F$6-'СЕТ СН'!$F$23</f>
        <v>1808.9824865200003</v>
      </c>
      <c r="Q38" s="36">
        <f>SUMIFS(СВЦЭМ!$D$39:$D$782,СВЦЭМ!$A$39:$A$782,$A38,СВЦЭМ!$B$39:$B$782,Q$11)+'СЕТ СН'!$F$11+СВЦЭМ!$D$10+'СЕТ СН'!$F$6-'СЕТ СН'!$F$23</f>
        <v>1809.7191106800001</v>
      </c>
      <c r="R38" s="36">
        <f>SUMIFS(СВЦЭМ!$D$39:$D$782,СВЦЭМ!$A$39:$A$782,$A38,СВЦЭМ!$B$39:$B$782,R$11)+'СЕТ СН'!$F$11+СВЦЭМ!$D$10+'СЕТ СН'!$F$6-'СЕТ СН'!$F$23</f>
        <v>1813.6367712900001</v>
      </c>
      <c r="S38" s="36">
        <f>SUMIFS(СВЦЭМ!$D$39:$D$782,СВЦЭМ!$A$39:$A$782,$A38,СВЦЭМ!$B$39:$B$782,S$11)+'СЕТ СН'!$F$11+СВЦЭМ!$D$10+'СЕТ СН'!$F$6-'СЕТ СН'!$F$23</f>
        <v>1822.28810269</v>
      </c>
      <c r="T38" s="36">
        <f>SUMIFS(СВЦЭМ!$D$39:$D$782,СВЦЭМ!$A$39:$A$782,$A38,СВЦЭМ!$B$39:$B$782,T$11)+'СЕТ СН'!$F$11+СВЦЭМ!$D$10+'СЕТ СН'!$F$6-'СЕТ СН'!$F$23</f>
        <v>1775.8030370400002</v>
      </c>
      <c r="U38" s="36">
        <f>SUMIFS(СВЦЭМ!$D$39:$D$782,СВЦЭМ!$A$39:$A$782,$A38,СВЦЭМ!$B$39:$B$782,U$11)+'СЕТ СН'!$F$11+СВЦЭМ!$D$10+'СЕТ СН'!$F$6-'СЕТ СН'!$F$23</f>
        <v>1786.2182051300001</v>
      </c>
      <c r="V38" s="36">
        <f>SUMIFS(СВЦЭМ!$D$39:$D$782,СВЦЭМ!$A$39:$A$782,$A38,СВЦЭМ!$B$39:$B$782,V$11)+'СЕТ СН'!$F$11+СВЦЭМ!$D$10+'СЕТ СН'!$F$6-'СЕТ СН'!$F$23</f>
        <v>1798.9869445100003</v>
      </c>
      <c r="W38" s="36">
        <f>SUMIFS(СВЦЭМ!$D$39:$D$782,СВЦЭМ!$A$39:$A$782,$A38,СВЦЭМ!$B$39:$B$782,W$11)+'СЕТ СН'!$F$11+СВЦЭМ!$D$10+'СЕТ СН'!$F$6-'СЕТ СН'!$F$23</f>
        <v>1818.7070927899999</v>
      </c>
      <c r="X38" s="36">
        <f>SUMIFS(СВЦЭМ!$D$39:$D$782,СВЦЭМ!$A$39:$A$782,$A38,СВЦЭМ!$B$39:$B$782,X$11)+'СЕТ СН'!$F$11+СВЦЭМ!$D$10+'СЕТ СН'!$F$6-'СЕТ СН'!$F$23</f>
        <v>1846.6327775499999</v>
      </c>
      <c r="Y38" s="36">
        <f>SUMIFS(СВЦЭМ!$D$39:$D$782,СВЦЭМ!$A$39:$A$782,$A38,СВЦЭМ!$B$39:$B$782,Y$11)+'СЕТ СН'!$F$11+СВЦЭМ!$D$10+'СЕТ СН'!$F$6-'СЕТ СН'!$F$23</f>
        <v>1876.5472166200002</v>
      </c>
    </row>
    <row r="39" spans="1:27" ht="15.75" x14ac:dyDescent="0.2">
      <c r="A39" s="35">
        <f t="shared" si="0"/>
        <v>45319</v>
      </c>
      <c r="B39" s="36">
        <f>SUMIFS(СВЦЭМ!$D$39:$D$782,СВЦЭМ!$A$39:$A$782,$A39,СВЦЭМ!$B$39:$B$782,B$11)+'СЕТ СН'!$F$11+СВЦЭМ!$D$10+'СЕТ СН'!$F$6-'СЕТ СН'!$F$23</f>
        <v>1879.92041462</v>
      </c>
      <c r="C39" s="36">
        <f>SUMIFS(СВЦЭМ!$D$39:$D$782,СВЦЭМ!$A$39:$A$782,$A39,СВЦЭМ!$B$39:$B$782,C$11)+'СЕТ СН'!$F$11+СВЦЭМ!$D$10+'СЕТ СН'!$F$6-'СЕТ СН'!$F$23</f>
        <v>1916.9342158300001</v>
      </c>
      <c r="D39" s="36">
        <f>SUMIFS(СВЦЭМ!$D$39:$D$782,СВЦЭМ!$A$39:$A$782,$A39,СВЦЭМ!$B$39:$B$782,D$11)+'СЕТ СН'!$F$11+СВЦЭМ!$D$10+'СЕТ СН'!$F$6-'СЕТ СН'!$F$23</f>
        <v>1943.4440085700003</v>
      </c>
      <c r="E39" s="36">
        <f>SUMIFS(СВЦЭМ!$D$39:$D$782,СВЦЭМ!$A$39:$A$782,$A39,СВЦЭМ!$B$39:$B$782,E$11)+'СЕТ СН'!$F$11+СВЦЭМ!$D$10+'СЕТ СН'!$F$6-'СЕТ СН'!$F$23</f>
        <v>1955.6954388200002</v>
      </c>
      <c r="F39" s="36">
        <f>SUMIFS(СВЦЭМ!$D$39:$D$782,СВЦЭМ!$A$39:$A$782,$A39,СВЦЭМ!$B$39:$B$782,F$11)+'СЕТ СН'!$F$11+СВЦЭМ!$D$10+'СЕТ СН'!$F$6-'СЕТ СН'!$F$23</f>
        <v>1950.4664735599999</v>
      </c>
      <c r="G39" s="36">
        <f>SUMIFS(СВЦЭМ!$D$39:$D$782,СВЦЭМ!$A$39:$A$782,$A39,СВЦЭМ!$B$39:$B$782,G$11)+'СЕТ СН'!$F$11+СВЦЭМ!$D$10+'СЕТ СН'!$F$6-'СЕТ СН'!$F$23</f>
        <v>1940.7529873900003</v>
      </c>
      <c r="H39" s="36">
        <f>SUMIFS(СВЦЭМ!$D$39:$D$782,СВЦЭМ!$A$39:$A$782,$A39,СВЦЭМ!$B$39:$B$782,H$11)+'СЕТ СН'!$F$11+СВЦЭМ!$D$10+'СЕТ СН'!$F$6-'СЕТ СН'!$F$23</f>
        <v>1928.2354360500003</v>
      </c>
      <c r="I39" s="36">
        <f>SUMIFS(СВЦЭМ!$D$39:$D$782,СВЦЭМ!$A$39:$A$782,$A39,СВЦЭМ!$B$39:$B$782,I$11)+'СЕТ СН'!$F$11+СВЦЭМ!$D$10+'СЕТ СН'!$F$6-'СЕТ СН'!$F$23</f>
        <v>1918.5445732400003</v>
      </c>
      <c r="J39" s="36">
        <f>SUMIFS(СВЦЭМ!$D$39:$D$782,СВЦЭМ!$A$39:$A$782,$A39,СВЦЭМ!$B$39:$B$782,J$11)+'СЕТ СН'!$F$11+СВЦЭМ!$D$10+'СЕТ СН'!$F$6-'СЕТ СН'!$F$23</f>
        <v>1877.3318089300001</v>
      </c>
      <c r="K39" s="36">
        <f>SUMIFS(СВЦЭМ!$D$39:$D$782,СВЦЭМ!$A$39:$A$782,$A39,СВЦЭМ!$B$39:$B$782,K$11)+'СЕТ СН'!$F$11+СВЦЭМ!$D$10+'СЕТ СН'!$F$6-'СЕТ СН'!$F$23</f>
        <v>1827.0168975700003</v>
      </c>
      <c r="L39" s="36">
        <f>SUMIFS(СВЦЭМ!$D$39:$D$782,СВЦЭМ!$A$39:$A$782,$A39,СВЦЭМ!$B$39:$B$782,L$11)+'СЕТ СН'!$F$11+СВЦЭМ!$D$10+'СЕТ СН'!$F$6-'СЕТ СН'!$F$23</f>
        <v>1787.2417573299999</v>
      </c>
      <c r="M39" s="36">
        <f>SUMIFS(СВЦЭМ!$D$39:$D$782,СВЦЭМ!$A$39:$A$782,$A39,СВЦЭМ!$B$39:$B$782,M$11)+'СЕТ СН'!$F$11+СВЦЭМ!$D$10+'СЕТ СН'!$F$6-'СЕТ СН'!$F$23</f>
        <v>1783.80044963</v>
      </c>
      <c r="N39" s="36">
        <f>SUMIFS(СВЦЭМ!$D$39:$D$782,СВЦЭМ!$A$39:$A$782,$A39,СВЦЭМ!$B$39:$B$782,N$11)+'СЕТ СН'!$F$11+СВЦЭМ!$D$10+'СЕТ СН'!$F$6-'СЕТ СН'!$F$23</f>
        <v>1794.5818115300003</v>
      </c>
      <c r="O39" s="36">
        <f>SUMIFS(СВЦЭМ!$D$39:$D$782,СВЦЭМ!$A$39:$A$782,$A39,СВЦЭМ!$B$39:$B$782,O$11)+'СЕТ СН'!$F$11+СВЦЭМ!$D$10+'СЕТ СН'!$F$6-'СЕТ СН'!$F$23</f>
        <v>1804.5844490600002</v>
      </c>
      <c r="P39" s="36">
        <f>SUMIFS(СВЦЭМ!$D$39:$D$782,СВЦЭМ!$A$39:$A$782,$A39,СВЦЭМ!$B$39:$B$782,P$11)+'СЕТ СН'!$F$11+СВЦЭМ!$D$10+'СЕТ СН'!$F$6-'СЕТ СН'!$F$23</f>
        <v>1813.5575666300001</v>
      </c>
      <c r="Q39" s="36">
        <f>SUMIFS(СВЦЭМ!$D$39:$D$782,СВЦЭМ!$A$39:$A$782,$A39,СВЦЭМ!$B$39:$B$782,Q$11)+'СЕТ СН'!$F$11+СВЦЭМ!$D$10+'СЕТ СН'!$F$6-'СЕТ СН'!$F$23</f>
        <v>1820.5650269299999</v>
      </c>
      <c r="R39" s="36">
        <f>SUMIFS(СВЦЭМ!$D$39:$D$782,СВЦЭМ!$A$39:$A$782,$A39,СВЦЭМ!$B$39:$B$782,R$11)+'СЕТ СН'!$F$11+СВЦЭМ!$D$10+'СЕТ СН'!$F$6-'СЕТ СН'!$F$23</f>
        <v>1816.91955366</v>
      </c>
      <c r="S39" s="36">
        <f>SUMIFS(СВЦЭМ!$D$39:$D$782,СВЦЭМ!$A$39:$A$782,$A39,СВЦЭМ!$B$39:$B$782,S$11)+'СЕТ СН'!$F$11+СВЦЭМ!$D$10+'СЕТ СН'!$F$6-'СЕТ СН'!$F$23</f>
        <v>1793.20727192</v>
      </c>
      <c r="T39" s="36">
        <f>SUMIFS(СВЦЭМ!$D$39:$D$782,СВЦЭМ!$A$39:$A$782,$A39,СВЦЭМ!$B$39:$B$782,T$11)+'СЕТ СН'!$F$11+СВЦЭМ!$D$10+'СЕТ СН'!$F$6-'СЕТ СН'!$F$23</f>
        <v>1746.48975028</v>
      </c>
      <c r="U39" s="36">
        <f>SUMIFS(СВЦЭМ!$D$39:$D$782,СВЦЭМ!$A$39:$A$782,$A39,СВЦЭМ!$B$39:$B$782,U$11)+'СЕТ СН'!$F$11+СВЦЭМ!$D$10+'СЕТ СН'!$F$6-'СЕТ СН'!$F$23</f>
        <v>1745.1056828300002</v>
      </c>
      <c r="V39" s="36">
        <f>SUMIFS(СВЦЭМ!$D$39:$D$782,СВЦЭМ!$A$39:$A$782,$A39,СВЦЭМ!$B$39:$B$782,V$11)+'СЕТ СН'!$F$11+СВЦЭМ!$D$10+'СЕТ СН'!$F$6-'СЕТ СН'!$F$23</f>
        <v>1766.1888535600001</v>
      </c>
      <c r="W39" s="36">
        <f>SUMIFS(СВЦЭМ!$D$39:$D$782,СВЦЭМ!$A$39:$A$782,$A39,СВЦЭМ!$B$39:$B$782,W$11)+'СЕТ СН'!$F$11+СВЦЭМ!$D$10+'СЕТ СН'!$F$6-'СЕТ СН'!$F$23</f>
        <v>1784.9643986000001</v>
      </c>
      <c r="X39" s="36">
        <f>SUMIFS(СВЦЭМ!$D$39:$D$782,СВЦЭМ!$A$39:$A$782,$A39,СВЦЭМ!$B$39:$B$782,X$11)+'СЕТ СН'!$F$11+СВЦЭМ!$D$10+'СЕТ СН'!$F$6-'СЕТ СН'!$F$23</f>
        <v>1821.2569453199999</v>
      </c>
      <c r="Y39" s="36">
        <f>SUMIFS(СВЦЭМ!$D$39:$D$782,СВЦЭМ!$A$39:$A$782,$A39,СВЦЭМ!$B$39:$B$782,Y$11)+'СЕТ СН'!$F$11+СВЦЭМ!$D$10+'СЕТ СН'!$F$6-'СЕТ СН'!$F$23</f>
        <v>1841.6030171100001</v>
      </c>
    </row>
    <row r="40" spans="1:27" ht="15.75" x14ac:dyDescent="0.2">
      <c r="A40" s="35">
        <f t="shared" si="0"/>
        <v>45320</v>
      </c>
      <c r="B40" s="36">
        <f>SUMIFS(СВЦЭМ!$D$39:$D$782,СВЦЭМ!$A$39:$A$782,$A40,СВЦЭМ!$B$39:$B$782,B$11)+'СЕТ СН'!$F$11+СВЦЭМ!$D$10+'СЕТ СН'!$F$6-'СЕТ СН'!$F$23</f>
        <v>1866.7030046700002</v>
      </c>
      <c r="C40" s="36">
        <f>SUMIFS(СВЦЭМ!$D$39:$D$782,СВЦЭМ!$A$39:$A$782,$A40,СВЦЭМ!$B$39:$B$782,C$11)+'СЕТ СН'!$F$11+СВЦЭМ!$D$10+'СЕТ СН'!$F$6-'СЕТ СН'!$F$23</f>
        <v>1901.22781777</v>
      </c>
      <c r="D40" s="36">
        <f>SUMIFS(СВЦЭМ!$D$39:$D$782,СВЦЭМ!$A$39:$A$782,$A40,СВЦЭМ!$B$39:$B$782,D$11)+'СЕТ СН'!$F$11+СВЦЭМ!$D$10+'СЕТ СН'!$F$6-'СЕТ СН'!$F$23</f>
        <v>1912.0718262700002</v>
      </c>
      <c r="E40" s="36">
        <f>SUMIFS(СВЦЭМ!$D$39:$D$782,СВЦЭМ!$A$39:$A$782,$A40,СВЦЭМ!$B$39:$B$782,E$11)+'СЕТ СН'!$F$11+СВЦЭМ!$D$10+'СЕТ СН'!$F$6-'СЕТ СН'!$F$23</f>
        <v>1923.4493520000001</v>
      </c>
      <c r="F40" s="36">
        <f>SUMIFS(СВЦЭМ!$D$39:$D$782,СВЦЭМ!$A$39:$A$782,$A40,СВЦЭМ!$B$39:$B$782,F$11)+'СЕТ СН'!$F$11+СВЦЭМ!$D$10+'СЕТ СН'!$F$6-'СЕТ СН'!$F$23</f>
        <v>1922.2765147200003</v>
      </c>
      <c r="G40" s="36">
        <f>SUMIFS(СВЦЭМ!$D$39:$D$782,СВЦЭМ!$A$39:$A$782,$A40,СВЦЭМ!$B$39:$B$782,G$11)+'СЕТ СН'!$F$11+СВЦЭМ!$D$10+'СЕТ СН'!$F$6-'СЕТ СН'!$F$23</f>
        <v>1896.95003189</v>
      </c>
      <c r="H40" s="36">
        <f>SUMIFS(СВЦЭМ!$D$39:$D$782,СВЦЭМ!$A$39:$A$782,$A40,СВЦЭМ!$B$39:$B$782,H$11)+'СЕТ СН'!$F$11+СВЦЭМ!$D$10+'СЕТ СН'!$F$6-'СЕТ СН'!$F$23</f>
        <v>1869.1968387100001</v>
      </c>
      <c r="I40" s="36">
        <f>SUMIFS(СВЦЭМ!$D$39:$D$782,СВЦЭМ!$A$39:$A$782,$A40,СВЦЭМ!$B$39:$B$782,I$11)+'СЕТ СН'!$F$11+СВЦЭМ!$D$10+'СЕТ СН'!$F$6-'СЕТ СН'!$F$23</f>
        <v>1838.7295631900001</v>
      </c>
      <c r="J40" s="36">
        <f>SUMIFS(СВЦЭМ!$D$39:$D$782,СВЦЭМ!$A$39:$A$782,$A40,СВЦЭМ!$B$39:$B$782,J$11)+'СЕТ СН'!$F$11+СВЦЭМ!$D$10+'СЕТ СН'!$F$6-'СЕТ СН'!$F$23</f>
        <v>1801.7708706200001</v>
      </c>
      <c r="K40" s="36">
        <f>SUMIFS(СВЦЭМ!$D$39:$D$782,СВЦЭМ!$A$39:$A$782,$A40,СВЦЭМ!$B$39:$B$782,K$11)+'СЕТ СН'!$F$11+СВЦЭМ!$D$10+'СЕТ СН'!$F$6-'СЕТ СН'!$F$23</f>
        <v>1774.8880352700003</v>
      </c>
      <c r="L40" s="36">
        <f>SUMIFS(СВЦЭМ!$D$39:$D$782,СВЦЭМ!$A$39:$A$782,$A40,СВЦЭМ!$B$39:$B$782,L$11)+'СЕТ СН'!$F$11+СВЦЭМ!$D$10+'СЕТ СН'!$F$6-'СЕТ СН'!$F$23</f>
        <v>1764.818886</v>
      </c>
      <c r="M40" s="36">
        <f>SUMIFS(СВЦЭМ!$D$39:$D$782,СВЦЭМ!$A$39:$A$782,$A40,СВЦЭМ!$B$39:$B$782,M$11)+'СЕТ СН'!$F$11+СВЦЭМ!$D$10+'СЕТ СН'!$F$6-'СЕТ СН'!$F$23</f>
        <v>1783.1771086399999</v>
      </c>
      <c r="N40" s="36">
        <f>SUMIFS(СВЦЭМ!$D$39:$D$782,СВЦЭМ!$A$39:$A$782,$A40,СВЦЭМ!$B$39:$B$782,N$11)+'СЕТ СН'!$F$11+СВЦЭМ!$D$10+'СЕТ СН'!$F$6-'СЕТ СН'!$F$23</f>
        <v>1808.3720984300003</v>
      </c>
      <c r="O40" s="36">
        <f>SUMIFS(СВЦЭМ!$D$39:$D$782,СВЦЭМ!$A$39:$A$782,$A40,СВЦЭМ!$B$39:$B$782,O$11)+'СЕТ СН'!$F$11+СВЦЭМ!$D$10+'СЕТ СН'!$F$6-'СЕТ СН'!$F$23</f>
        <v>1822.5929392900002</v>
      </c>
      <c r="P40" s="36">
        <f>SUMIFS(СВЦЭМ!$D$39:$D$782,СВЦЭМ!$A$39:$A$782,$A40,СВЦЭМ!$B$39:$B$782,P$11)+'СЕТ СН'!$F$11+СВЦЭМ!$D$10+'СЕТ СН'!$F$6-'СЕТ СН'!$F$23</f>
        <v>1832.3100935000002</v>
      </c>
      <c r="Q40" s="36">
        <f>SUMIFS(СВЦЭМ!$D$39:$D$782,СВЦЭМ!$A$39:$A$782,$A40,СВЦЭМ!$B$39:$B$782,Q$11)+'СЕТ СН'!$F$11+СВЦЭМ!$D$10+'СЕТ СН'!$F$6-'СЕТ СН'!$F$23</f>
        <v>1843.7980620600001</v>
      </c>
      <c r="R40" s="36">
        <f>SUMIFS(СВЦЭМ!$D$39:$D$782,СВЦЭМ!$A$39:$A$782,$A40,СВЦЭМ!$B$39:$B$782,R$11)+'СЕТ СН'!$F$11+СВЦЭМ!$D$10+'СЕТ СН'!$F$6-'СЕТ СН'!$F$23</f>
        <v>1837.6778382800003</v>
      </c>
      <c r="S40" s="36">
        <f>SUMIFS(СВЦЭМ!$D$39:$D$782,СВЦЭМ!$A$39:$A$782,$A40,СВЦЭМ!$B$39:$B$782,S$11)+'СЕТ СН'!$F$11+СВЦЭМ!$D$10+'СЕТ СН'!$F$6-'СЕТ СН'!$F$23</f>
        <v>1811.9954498800003</v>
      </c>
      <c r="T40" s="36">
        <f>SUMIFS(СВЦЭМ!$D$39:$D$782,СВЦЭМ!$A$39:$A$782,$A40,СВЦЭМ!$B$39:$B$782,T$11)+'СЕТ СН'!$F$11+СВЦЭМ!$D$10+'СЕТ СН'!$F$6-'СЕТ СН'!$F$23</f>
        <v>1771.2890884000003</v>
      </c>
      <c r="U40" s="36">
        <f>SUMIFS(СВЦЭМ!$D$39:$D$782,СВЦЭМ!$A$39:$A$782,$A40,СВЦЭМ!$B$39:$B$782,U$11)+'СЕТ СН'!$F$11+СВЦЭМ!$D$10+'СЕТ СН'!$F$6-'СЕТ СН'!$F$23</f>
        <v>1774.5454285400001</v>
      </c>
      <c r="V40" s="36">
        <f>SUMIFS(СВЦЭМ!$D$39:$D$782,СВЦЭМ!$A$39:$A$782,$A40,СВЦЭМ!$B$39:$B$782,V$11)+'СЕТ СН'!$F$11+СВЦЭМ!$D$10+'СЕТ СН'!$F$6-'СЕТ СН'!$F$23</f>
        <v>1787.6598446500002</v>
      </c>
      <c r="W40" s="36">
        <f>SUMIFS(СВЦЭМ!$D$39:$D$782,СВЦЭМ!$A$39:$A$782,$A40,СВЦЭМ!$B$39:$B$782,W$11)+'СЕТ СН'!$F$11+СВЦЭМ!$D$10+'СЕТ СН'!$F$6-'СЕТ СН'!$F$23</f>
        <v>1804.4435891200001</v>
      </c>
      <c r="X40" s="36">
        <f>SUMIFS(СВЦЭМ!$D$39:$D$782,СВЦЭМ!$A$39:$A$782,$A40,СВЦЭМ!$B$39:$B$782,X$11)+'СЕТ СН'!$F$11+СВЦЭМ!$D$10+'СЕТ СН'!$F$6-'СЕТ СН'!$F$23</f>
        <v>1831.6497371600003</v>
      </c>
      <c r="Y40" s="36">
        <f>SUMIFS(СВЦЭМ!$D$39:$D$782,СВЦЭМ!$A$39:$A$782,$A40,СВЦЭМ!$B$39:$B$782,Y$11)+'СЕТ СН'!$F$11+СВЦЭМ!$D$10+'СЕТ СН'!$F$6-'СЕТ СН'!$F$23</f>
        <v>1852.58475219</v>
      </c>
    </row>
    <row r="41" spans="1:27" ht="15.75" x14ac:dyDescent="0.2">
      <c r="A41" s="35">
        <f t="shared" si="0"/>
        <v>45321</v>
      </c>
      <c r="B41" s="36">
        <f>SUMIFS(СВЦЭМ!$D$39:$D$782,СВЦЭМ!$A$39:$A$782,$A41,СВЦЭМ!$B$39:$B$782,B$11)+'СЕТ СН'!$F$11+СВЦЭМ!$D$10+'СЕТ СН'!$F$6-'СЕТ СН'!$F$23</f>
        <v>1949.0503504900003</v>
      </c>
      <c r="C41" s="36">
        <f>SUMIFS(СВЦЭМ!$D$39:$D$782,СВЦЭМ!$A$39:$A$782,$A41,СВЦЭМ!$B$39:$B$782,C$11)+'СЕТ СН'!$F$11+СВЦЭМ!$D$10+'СЕТ СН'!$F$6-'СЕТ СН'!$F$23</f>
        <v>1968.4119400300001</v>
      </c>
      <c r="D41" s="36">
        <f>SUMIFS(СВЦЭМ!$D$39:$D$782,СВЦЭМ!$A$39:$A$782,$A41,СВЦЭМ!$B$39:$B$782,D$11)+'СЕТ СН'!$F$11+СВЦЭМ!$D$10+'СЕТ СН'!$F$6-'СЕТ СН'!$F$23</f>
        <v>1994.53139087</v>
      </c>
      <c r="E41" s="36">
        <f>SUMIFS(СВЦЭМ!$D$39:$D$782,СВЦЭМ!$A$39:$A$782,$A41,СВЦЭМ!$B$39:$B$782,E$11)+'СЕТ СН'!$F$11+СВЦЭМ!$D$10+'СЕТ СН'!$F$6-'СЕТ СН'!$F$23</f>
        <v>2006.75506683</v>
      </c>
      <c r="F41" s="36">
        <f>SUMIFS(СВЦЭМ!$D$39:$D$782,СВЦЭМ!$A$39:$A$782,$A41,СВЦЭМ!$B$39:$B$782,F$11)+'СЕТ СН'!$F$11+СВЦЭМ!$D$10+'СЕТ СН'!$F$6-'СЕТ СН'!$F$23</f>
        <v>1999.1574327799999</v>
      </c>
      <c r="G41" s="36">
        <f>SUMIFS(СВЦЭМ!$D$39:$D$782,СВЦЭМ!$A$39:$A$782,$A41,СВЦЭМ!$B$39:$B$782,G$11)+'СЕТ СН'!$F$11+СВЦЭМ!$D$10+'СЕТ СН'!$F$6-'СЕТ СН'!$F$23</f>
        <v>1973.7457891200002</v>
      </c>
      <c r="H41" s="36">
        <f>SUMIFS(СВЦЭМ!$D$39:$D$782,СВЦЭМ!$A$39:$A$782,$A41,СВЦЭМ!$B$39:$B$782,H$11)+'СЕТ СН'!$F$11+СВЦЭМ!$D$10+'СЕТ СН'!$F$6-'СЕТ СН'!$F$23</f>
        <v>1918.8181163899999</v>
      </c>
      <c r="I41" s="36">
        <f>SUMIFS(СВЦЭМ!$D$39:$D$782,СВЦЭМ!$A$39:$A$782,$A41,СВЦЭМ!$B$39:$B$782,I$11)+'СЕТ СН'!$F$11+СВЦЭМ!$D$10+'СЕТ СН'!$F$6-'СЕТ СН'!$F$23</f>
        <v>1889.3094049300003</v>
      </c>
      <c r="J41" s="36">
        <f>SUMIFS(СВЦЭМ!$D$39:$D$782,СВЦЭМ!$A$39:$A$782,$A41,СВЦЭМ!$B$39:$B$782,J$11)+'СЕТ СН'!$F$11+СВЦЭМ!$D$10+'СЕТ СН'!$F$6-'СЕТ СН'!$F$23</f>
        <v>1824.0845120900003</v>
      </c>
      <c r="K41" s="36">
        <f>SUMIFS(СВЦЭМ!$D$39:$D$782,СВЦЭМ!$A$39:$A$782,$A41,СВЦЭМ!$B$39:$B$782,K$11)+'СЕТ СН'!$F$11+СВЦЭМ!$D$10+'СЕТ СН'!$F$6-'СЕТ СН'!$F$23</f>
        <v>1808.5289860500002</v>
      </c>
      <c r="L41" s="36">
        <f>SUMIFS(СВЦЭМ!$D$39:$D$782,СВЦЭМ!$A$39:$A$782,$A41,СВЦЭМ!$B$39:$B$782,L$11)+'СЕТ СН'!$F$11+СВЦЭМ!$D$10+'СЕТ СН'!$F$6-'СЕТ СН'!$F$23</f>
        <v>1824.41646889</v>
      </c>
      <c r="M41" s="36">
        <f>SUMIFS(СВЦЭМ!$D$39:$D$782,СВЦЭМ!$A$39:$A$782,$A41,СВЦЭМ!$B$39:$B$782,M$11)+'СЕТ СН'!$F$11+СВЦЭМ!$D$10+'СЕТ СН'!$F$6-'СЕТ СН'!$F$23</f>
        <v>1902.8906288400003</v>
      </c>
      <c r="N41" s="36">
        <f>SUMIFS(СВЦЭМ!$D$39:$D$782,СВЦЭМ!$A$39:$A$782,$A41,СВЦЭМ!$B$39:$B$782,N$11)+'СЕТ СН'!$F$11+СВЦЭМ!$D$10+'СЕТ СН'!$F$6-'СЕТ СН'!$F$23</f>
        <v>1943.8233419000003</v>
      </c>
      <c r="O41" s="36">
        <f>SUMIFS(СВЦЭМ!$D$39:$D$782,СВЦЭМ!$A$39:$A$782,$A41,СВЦЭМ!$B$39:$B$782,O$11)+'СЕТ СН'!$F$11+СВЦЭМ!$D$10+'СЕТ СН'!$F$6-'СЕТ СН'!$F$23</f>
        <v>1961.6821412100003</v>
      </c>
      <c r="P41" s="36">
        <f>SUMIFS(СВЦЭМ!$D$39:$D$782,СВЦЭМ!$A$39:$A$782,$A41,СВЦЭМ!$B$39:$B$782,P$11)+'СЕТ СН'!$F$11+СВЦЭМ!$D$10+'СЕТ СН'!$F$6-'СЕТ СН'!$F$23</f>
        <v>1978.6176814200003</v>
      </c>
      <c r="Q41" s="36">
        <f>SUMIFS(СВЦЭМ!$D$39:$D$782,СВЦЭМ!$A$39:$A$782,$A41,СВЦЭМ!$B$39:$B$782,Q$11)+'СЕТ СН'!$F$11+СВЦЭМ!$D$10+'СЕТ СН'!$F$6-'СЕТ СН'!$F$23</f>
        <v>1994.22458048</v>
      </c>
      <c r="R41" s="36">
        <f>SUMIFS(СВЦЭМ!$D$39:$D$782,СВЦЭМ!$A$39:$A$782,$A41,СВЦЭМ!$B$39:$B$782,R$11)+'СЕТ СН'!$F$11+СВЦЭМ!$D$10+'СЕТ СН'!$F$6-'СЕТ СН'!$F$23</f>
        <v>1992.7816368100002</v>
      </c>
      <c r="S41" s="36">
        <f>SUMIFS(СВЦЭМ!$D$39:$D$782,СВЦЭМ!$A$39:$A$782,$A41,СВЦЭМ!$B$39:$B$782,S$11)+'СЕТ СН'!$F$11+СВЦЭМ!$D$10+'СЕТ СН'!$F$6-'СЕТ СН'!$F$23</f>
        <v>1972.3722098799999</v>
      </c>
      <c r="T41" s="36">
        <f>SUMIFS(СВЦЭМ!$D$39:$D$782,СВЦЭМ!$A$39:$A$782,$A41,СВЦЭМ!$B$39:$B$782,T$11)+'СЕТ СН'!$F$11+СВЦЭМ!$D$10+'СЕТ СН'!$F$6-'СЕТ СН'!$F$23</f>
        <v>1886.2358745800002</v>
      </c>
      <c r="U41" s="36">
        <f>SUMIFS(СВЦЭМ!$D$39:$D$782,СВЦЭМ!$A$39:$A$782,$A41,СВЦЭМ!$B$39:$B$782,U$11)+'СЕТ СН'!$F$11+СВЦЭМ!$D$10+'СЕТ СН'!$F$6-'СЕТ СН'!$F$23</f>
        <v>1855.9045373700001</v>
      </c>
      <c r="V41" s="36">
        <f>SUMIFS(СВЦЭМ!$D$39:$D$782,СВЦЭМ!$A$39:$A$782,$A41,СВЦЭМ!$B$39:$B$782,V$11)+'СЕТ СН'!$F$11+СВЦЭМ!$D$10+'СЕТ СН'!$F$6-'СЕТ СН'!$F$23</f>
        <v>1881.17339816</v>
      </c>
      <c r="W41" s="36">
        <f>SUMIFS(СВЦЭМ!$D$39:$D$782,СВЦЭМ!$A$39:$A$782,$A41,СВЦЭМ!$B$39:$B$782,W$11)+'СЕТ СН'!$F$11+СВЦЭМ!$D$10+'СЕТ СН'!$F$6-'СЕТ СН'!$F$23</f>
        <v>1859.1547320700001</v>
      </c>
      <c r="X41" s="36">
        <f>SUMIFS(СВЦЭМ!$D$39:$D$782,СВЦЭМ!$A$39:$A$782,$A41,СВЦЭМ!$B$39:$B$782,X$11)+'СЕТ СН'!$F$11+СВЦЭМ!$D$10+'СЕТ СН'!$F$6-'СЕТ СН'!$F$23</f>
        <v>1880.8188122700003</v>
      </c>
      <c r="Y41" s="36">
        <f>SUMIFS(СВЦЭМ!$D$39:$D$782,СВЦЭМ!$A$39:$A$782,$A41,СВЦЭМ!$B$39:$B$782,Y$11)+'СЕТ СН'!$F$11+СВЦЭМ!$D$10+'СЕТ СН'!$F$6-'СЕТ СН'!$F$23</f>
        <v>1911.94312025</v>
      </c>
    </row>
    <row r="42" spans="1:27" ht="15.75" x14ac:dyDescent="0.2">
      <c r="A42" s="35">
        <f t="shared" si="0"/>
        <v>45322</v>
      </c>
      <c r="B42" s="36">
        <f>SUMIFS(СВЦЭМ!$D$39:$D$782,СВЦЭМ!$A$39:$A$782,$A42,СВЦЭМ!$B$39:$B$782,B$11)+'СЕТ СН'!$F$11+СВЦЭМ!$D$10+'СЕТ СН'!$F$6-'СЕТ СН'!$F$23</f>
        <v>1959.7461129600001</v>
      </c>
      <c r="C42" s="36">
        <f>SUMIFS(СВЦЭМ!$D$39:$D$782,СВЦЭМ!$A$39:$A$782,$A42,СВЦЭМ!$B$39:$B$782,C$11)+'СЕТ СН'!$F$11+СВЦЭМ!$D$10+'СЕТ СН'!$F$6-'СЕТ СН'!$F$23</f>
        <v>2008.10483505</v>
      </c>
      <c r="D42" s="36">
        <f>SUMIFS(СВЦЭМ!$D$39:$D$782,СВЦЭМ!$A$39:$A$782,$A42,СВЦЭМ!$B$39:$B$782,D$11)+'СЕТ СН'!$F$11+СВЦЭМ!$D$10+'СЕТ СН'!$F$6-'СЕТ СН'!$F$23</f>
        <v>2021.1033912400003</v>
      </c>
      <c r="E42" s="36">
        <f>SUMIFS(СВЦЭМ!$D$39:$D$782,СВЦЭМ!$A$39:$A$782,$A42,СВЦЭМ!$B$39:$B$782,E$11)+'СЕТ СН'!$F$11+СВЦЭМ!$D$10+'СЕТ СН'!$F$6-'СЕТ СН'!$F$23</f>
        <v>2038.3410848600001</v>
      </c>
      <c r="F42" s="36">
        <f>SUMIFS(СВЦЭМ!$D$39:$D$782,СВЦЭМ!$A$39:$A$782,$A42,СВЦЭМ!$B$39:$B$782,F$11)+'СЕТ СН'!$F$11+СВЦЭМ!$D$10+'СЕТ СН'!$F$6-'СЕТ СН'!$F$23</f>
        <v>2030.4247971700001</v>
      </c>
      <c r="G42" s="36">
        <f>SUMIFS(СВЦЭМ!$D$39:$D$782,СВЦЭМ!$A$39:$A$782,$A42,СВЦЭМ!$B$39:$B$782,G$11)+'СЕТ СН'!$F$11+СВЦЭМ!$D$10+'СЕТ СН'!$F$6-'СЕТ СН'!$F$23</f>
        <v>2003.2121091900003</v>
      </c>
      <c r="H42" s="36">
        <f>SUMIFS(СВЦЭМ!$D$39:$D$782,СВЦЭМ!$A$39:$A$782,$A42,СВЦЭМ!$B$39:$B$782,H$11)+'СЕТ СН'!$F$11+СВЦЭМ!$D$10+'СЕТ СН'!$F$6-'СЕТ СН'!$F$23</f>
        <v>1947.6205096200001</v>
      </c>
      <c r="I42" s="36">
        <f>SUMIFS(СВЦЭМ!$D$39:$D$782,СВЦЭМ!$A$39:$A$782,$A42,СВЦЭМ!$B$39:$B$782,I$11)+'СЕТ СН'!$F$11+СВЦЭМ!$D$10+'СЕТ СН'!$F$6-'СЕТ СН'!$F$23</f>
        <v>1905.4166193700003</v>
      </c>
      <c r="J42" s="36">
        <f>SUMIFS(СВЦЭМ!$D$39:$D$782,СВЦЭМ!$A$39:$A$782,$A42,СВЦЭМ!$B$39:$B$782,J$11)+'СЕТ СН'!$F$11+СВЦЭМ!$D$10+'СЕТ СН'!$F$6-'СЕТ СН'!$F$23</f>
        <v>1865.8293098700001</v>
      </c>
      <c r="K42" s="36">
        <f>SUMIFS(СВЦЭМ!$D$39:$D$782,СВЦЭМ!$A$39:$A$782,$A42,СВЦЭМ!$B$39:$B$782,K$11)+'СЕТ СН'!$F$11+СВЦЭМ!$D$10+'СЕТ СН'!$F$6-'СЕТ СН'!$F$23</f>
        <v>1835.50873585</v>
      </c>
      <c r="L42" s="36">
        <f>SUMIFS(СВЦЭМ!$D$39:$D$782,СВЦЭМ!$A$39:$A$782,$A42,СВЦЭМ!$B$39:$B$782,L$11)+'СЕТ СН'!$F$11+СВЦЭМ!$D$10+'СЕТ СН'!$F$6-'СЕТ СН'!$F$23</f>
        <v>1835.74273012</v>
      </c>
      <c r="M42" s="36">
        <f>SUMIFS(СВЦЭМ!$D$39:$D$782,СВЦЭМ!$A$39:$A$782,$A42,СВЦЭМ!$B$39:$B$782,M$11)+'СЕТ СН'!$F$11+СВЦЭМ!$D$10+'СЕТ СН'!$F$6-'СЕТ СН'!$F$23</f>
        <v>1965.9771117300002</v>
      </c>
      <c r="N42" s="36">
        <f>SUMIFS(СВЦЭМ!$D$39:$D$782,СВЦЭМ!$A$39:$A$782,$A42,СВЦЭМ!$B$39:$B$782,N$11)+'СЕТ СН'!$F$11+СВЦЭМ!$D$10+'СЕТ СН'!$F$6-'СЕТ СН'!$F$23</f>
        <v>1995.1206941200003</v>
      </c>
      <c r="O42" s="36">
        <f>SUMIFS(СВЦЭМ!$D$39:$D$782,СВЦЭМ!$A$39:$A$782,$A42,СВЦЭМ!$B$39:$B$782,O$11)+'СЕТ СН'!$F$11+СВЦЭМ!$D$10+'СЕТ СН'!$F$6-'СЕТ СН'!$F$23</f>
        <v>2011.9912047800003</v>
      </c>
      <c r="P42" s="36">
        <f>SUMIFS(СВЦЭМ!$D$39:$D$782,СВЦЭМ!$A$39:$A$782,$A42,СВЦЭМ!$B$39:$B$782,P$11)+'СЕТ СН'!$F$11+СВЦЭМ!$D$10+'СЕТ СН'!$F$6-'СЕТ СН'!$F$23</f>
        <v>2029.3134969100001</v>
      </c>
      <c r="Q42" s="36">
        <f>SUMIFS(СВЦЭМ!$D$39:$D$782,СВЦЭМ!$A$39:$A$782,$A42,СВЦЭМ!$B$39:$B$782,Q$11)+'СЕТ СН'!$F$11+СВЦЭМ!$D$10+'СЕТ СН'!$F$6-'СЕТ СН'!$F$23</f>
        <v>2049.61384692</v>
      </c>
      <c r="R42" s="36">
        <f>SUMIFS(СВЦЭМ!$D$39:$D$782,СВЦЭМ!$A$39:$A$782,$A42,СВЦЭМ!$B$39:$B$782,R$11)+'СЕТ СН'!$F$11+СВЦЭМ!$D$10+'СЕТ СН'!$F$6-'СЕТ СН'!$F$23</f>
        <v>2047.73092292</v>
      </c>
      <c r="S42" s="36">
        <f>SUMIFS(СВЦЭМ!$D$39:$D$782,СВЦЭМ!$A$39:$A$782,$A42,СВЦЭМ!$B$39:$B$782,S$11)+'СЕТ СН'!$F$11+СВЦЭМ!$D$10+'СЕТ СН'!$F$6-'СЕТ СН'!$F$23</f>
        <v>2011.0391045000001</v>
      </c>
      <c r="T42" s="36">
        <f>SUMIFS(СВЦЭМ!$D$39:$D$782,СВЦЭМ!$A$39:$A$782,$A42,СВЦЭМ!$B$39:$B$782,T$11)+'СЕТ СН'!$F$11+СВЦЭМ!$D$10+'СЕТ СН'!$F$6-'СЕТ СН'!$F$23</f>
        <v>1935.09511643</v>
      </c>
      <c r="U42" s="36">
        <f>SUMIFS(СВЦЭМ!$D$39:$D$782,СВЦЭМ!$A$39:$A$782,$A42,СВЦЭМ!$B$39:$B$782,U$11)+'СЕТ СН'!$F$11+СВЦЭМ!$D$10+'СЕТ СН'!$F$6-'СЕТ СН'!$F$23</f>
        <v>1918.24236092</v>
      </c>
      <c r="V42" s="36">
        <f>SUMIFS(СВЦЭМ!$D$39:$D$782,СВЦЭМ!$A$39:$A$782,$A42,СВЦЭМ!$B$39:$B$782,V$11)+'СЕТ СН'!$F$11+СВЦЭМ!$D$10+'СЕТ СН'!$F$6-'СЕТ СН'!$F$23</f>
        <v>1885.5657933400003</v>
      </c>
      <c r="W42" s="36">
        <f>SUMIFS(СВЦЭМ!$D$39:$D$782,СВЦЭМ!$A$39:$A$782,$A42,СВЦЭМ!$B$39:$B$782,W$11)+'СЕТ СН'!$F$11+СВЦЭМ!$D$10+'СЕТ СН'!$F$6-'СЕТ СН'!$F$23</f>
        <v>1867.1104665000003</v>
      </c>
      <c r="X42" s="36">
        <f>SUMIFS(СВЦЭМ!$D$39:$D$782,СВЦЭМ!$A$39:$A$782,$A42,СВЦЭМ!$B$39:$B$782,X$11)+'СЕТ СН'!$F$11+СВЦЭМ!$D$10+'СЕТ СН'!$F$6-'СЕТ СН'!$F$23</f>
        <v>1885.61148121</v>
      </c>
      <c r="Y42" s="36">
        <f>SUMIFS(СВЦЭМ!$D$39:$D$782,СВЦЭМ!$A$39:$A$782,$A42,СВЦЭМ!$B$39:$B$782,Y$11)+'СЕТ СН'!$F$11+СВЦЭМ!$D$10+'СЕТ СН'!$F$6-'СЕТ СН'!$F$23</f>
        <v>1917.6637871200001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01.01.2024</v>
      </c>
      <c r="B48" s="36">
        <f>SUMIFS(СВЦЭМ!$D$39:$D$782,СВЦЭМ!$A$39:$A$782,$A48,СВЦЭМ!$B$39:$B$782,B$47)+'СЕТ СН'!$G$11+СВЦЭМ!$D$10+'СЕТ СН'!$G$6-'СЕТ СН'!$G$23</f>
        <v>2279.2806745000003</v>
      </c>
      <c r="C48" s="36">
        <f>SUMIFS(СВЦЭМ!$D$39:$D$782,СВЦЭМ!$A$39:$A$782,$A48,СВЦЭМ!$B$39:$B$782,C$47)+'СЕТ СН'!$G$11+СВЦЭМ!$D$10+'СЕТ СН'!$G$6-'СЕТ СН'!$G$23</f>
        <v>2307.1332607899999</v>
      </c>
      <c r="D48" s="36">
        <f>SUMIFS(СВЦЭМ!$D$39:$D$782,СВЦЭМ!$A$39:$A$782,$A48,СВЦЭМ!$B$39:$B$782,D$47)+'СЕТ СН'!$G$11+СВЦЭМ!$D$10+'СЕТ СН'!$G$6-'СЕТ СН'!$G$23</f>
        <v>2317.6814564199999</v>
      </c>
      <c r="E48" s="36">
        <f>SUMIFS(СВЦЭМ!$D$39:$D$782,СВЦЭМ!$A$39:$A$782,$A48,СВЦЭМ!$B$39:$B$782,E$47)+'СЕТ СН'!$G$11+СВЦЭМ!$D$10+'СЕТ СН'!$G$6-'СЕТ СН'!$G$23</f>
        <v>2345.4800207100002</v>
      </c>
      <c r="F48" s="36">
        <f>SUMIFS(СВЦЭМ!$D$39:$D$782,СВЦЭМ!$A$39:$A$782,$A48,СВЦЭМ!$B$39:$B$782,F$47)+'СЕТ СН'!$G$11+СВЦЭМ!$D$10+'СЕТ СН'!$G$6-'СЕТ СН'!$G$23</f>
        <v>2359.3495720400001</v>
      </c>
      <c r="G48" s="36">
        <f>SUMIFS(СВЦЭМ!$D$39:$D$782,СВЦЭМ!$A$39:$A$782,$A48,СВЦЭМ!$B$39:$B$782,G$47)+'СЕТ СН'!$G$11+СВЦЭМ!$D$10+'СЕТ СН'!$G$6-'СЕТ СН'!$G$23</f>
        <v>2348.0318094600002</v>
      </c>
      <c r="H48" s="36">
        <f>SUMIFS(СВЦЭМ!$D$39:$D$782,СВЦЭМ!$A$39:$A$782,$A48,СВЦЭМ!$B$39:$B$782,H$47)+'СЕТ СН'!$G$11+СВЦЭМ!$D$10+'СЕТ СН'!$G$6-'СЕТ СН'!$G$23</f>
        <v>2346.7507865400003</v>
      </c>
      <c r="I48" s="36">
        <f>SUMIFS(СВЦЭМ!$D$39:$D$782,СВЦЭМ!$A$39:$A$782,$A48,СВЦЭМ!$B$39:$B$782,I$47)+'СЕТ СН'!$G$11+СВЦЭМ!$D$10+'СЕТ СН'!$G$6-'СЕТ СН'!$G$23</f>
        <v>2350.4263483899999</v>
      </c>
      <c r="J48" s="36">
        <f>SUMIFS(СВЦЭМ!$D$39:$D$782,СВЦЭМ!$A$39:$A$782,$A48,СВЦЭМ!$B$39:$B$782,J$47)+'СЕТ СН'!$G$11+СВЦЭМ!$D$10+'СЕТ СН'!$G$6-'СЕТ СН'!$G$23</f>
        <v>2347.5583845199999</v>
      </c>
      <c r="K48" s="36">
        <f>SUMIFS(СВЦЭМ!$D$39:$D$782,СВЦЭМ!$A$39:$A$782,$A48,СВЦЭМ!$B$39:$B$782,K$47)+'СЕТ СН'!$G$11+СВЦЭМ!$D$10+'СЕТ СН'!$G$6-'СЕТ СН'!$G$23</f>
        <v>2285.13334571</v>
      </c>
      <c r="L48" s="36">
        <f>SUMIFS(СВЦЭМ!$D$39:$D$782,СВЦЭМ!$A$39:$A$782,$A48,СВЦЭМ!$B$39:$B$782,L$47)+'СЕТ СН'!$G$11+СВЦЭМ!$D$10+'СЕТ СН'!$G$6-'СЕТ СН'!$G$23</f>
        <v>2275.74933865</v>
      </c>
      <c r="M48" s="36">
        <f>SUMIFS(СВЦЭМ!$D$39:$D$782,СВЦЭМ!$A$39:$A$782,$A48,СВЦЭМ!$B$39:$B$782,M$47)+'СЕТ СН'!$G$11+СВЦЭМ!$D$10+'СЕТ СН'!$G$6-'СЕТ СН'!$G$23</f>
        <v>2279.3643026300001</v>
      </c>
      <c r="N48" s="36">
        <f>SUMIFS(СВЦЭМ!$D$39:$D$782,СВЦЭМ!$A$39:$A$782,$A48,СВЦЭМ!$B$39:$B$782,N$47)+'СЕТ СН'!$G$11+СВЦЭМ!$D$10+'СЕТ СН'!$G$6-'СЕТ СН'!$G$23</f>
        <v>2272.2985507900003</v>
      </c>
      <c r="O48" s="36">
        <f>SUMIFS(СВЦЭМ!$D$39:$D$782,СВЦЭМ!$A$39:$A$782,$A48,СВЦЭМ!$B$39:$B$782,O$47)+'СЕТ СН'!$G$11+СВЦЭМ!$D$10+'СЕТ СН'!$G$6-'СЕТ СН'!$G$23</f>
        <v>2283.6293873899999</v>
      </c>
      <c r="P48" s="36">
        <f>SUMIFS(СВЦЭМ!$D$39:$D$782,СВЦЭМ!$A$39:$A$782,$A48,СВЦЭМ!$B$39:$B$782,P$47)+'СЕТ СН'!$G$11+СВЦЭМ!$D$10+'СЕТ СН'!$G$6-'СЕТ СН'!$G$23</f>
        <v>2309.5827572200001</v>
      </c>
      <c r="Q48" s="36">
        <f>SUMIFS(СВЦЭМ!$D$39:$D$782,СВЦЭМ!$A$39:$A$782,$A48,СВЦЭМ!$B$39:$B$782,Q$47)+'СЕТ СН'!$G$11+СВЦЭМ!$D$10+'СЕТ СН'!$G$6-'СЕТ СН'!$G$23</f>
        <v>2308.21488013</v>
      </c>
      <c r="R48" s="36">
        <f>SUMIFS(СВЦЭМ!$D$39:$D$782,СВЦЭМ!$A$39:$A$782,$A48,СВЦЭМ!$B$39:$B$782,R$47)+'СЕТ СН'!$G$11+СВЦЭМ!$D$10+'СЕТ СН'!$G$6-'СЕТ СН'!$G$23</f>
        <v>2309.0707704700003</v>
      </c>
      <c r="S48" s="36">
        <f>SUMIFS(СВЦЭМ!$D$39:$D$782,СВЦЭМ!$A$39:$A$782,$A48,СВЦЭМ!$B$39:$B$782,S$47)+'СЕТ СН'!$G$11+СВЦЭМ!$D$10+'СЕТ СН'!$G$6-'СЕТ СН'!$G$23</f>
        <v>2286.9920188300002</v>
      </c>
      <c r="T48" s="36">
        <f>SUMIFS(СВЦЭМ!$D$39:$D$782,СВЦЭМ!$A$39:$A$782,$A48,СВЦЭМ!$B$39:$B$782,T$47)+'СЕТ СН'!$G$11+СВЦЭМ!$D$10+'СЕТ СН'!$G$6-'СЕТ СН'!$G$23</f>
        <v>2242.8718060400001</v>
      </c>
      <c r="U48" s="36">
        <f>SUMIFS(СВЦЭМ!$D$39:$D$782,СВЦЭМ!$A$39:$A$782,$A48,СВЦЭМ!$B$39:$B$782,U$47)+'СЕТ СН'!$G$11+СВЦЭМ!$D$10+'СЕТ СН'!$G$6-'СЕТ СН'!$G$23</f>
        <v>2238.3591255599999</v>
      </c>
      <c r="V48" s="36">
        <f>SUMIFS(СВЦЭМ!$D$39:$D$782,СВЦЭМ!$A$39:$A$782,$A48,СВЦЭМ!$B$39:$B$782,V$47)+'СЕТ СН'!$G$11+СВЦЭМ!$D$10+'СЕТ СН'!$G$6-'СЕТ СН'!$G$23</f>
        <v>2248.3951979500002</v>
      </c>
      <c r="W48" s="36">
        <f>SUMIFS(СВЦЭМ!$D$39:$D$782,СВЦЭМ!$A$39:$A$782,$A48,СВЦЭМ!$B$39:$B$782,W$47)+'СЕТ СН'!$G$11+СВЦЭМ!$D$10+'СЕТ СН'!$G$6-'СЕТ СН'!$G$23</f>
        <v>2225.3681164499999</v>
      </c>
      <c r="X48" s="36">
        <f>SUMIFS(СВЦЭМ!$D$39:$D$782,СВЦЭМ!$A$39:$A$782,$A48,СВЦЭМ!$B$39:$B$782,X$47)+'СЕТ СН'!$G$11+СВЦЭМ!$D$10+'СЕТ СН'!$G$6-'СЕТ СН'!$G$23</f>
        <v>2245.58293826</v>
      </c>
      <c r="Y48" s="36">
        <f>SUMIFS(СВЦЭМ!$D$39:$D$782,СВЦЭМ!$A$39:$A$782,$A48,СВЦЭМ!$B$39:$B$782,Y$47)+'СЕТ СН'!$G$11+СВЦЭМ!$D$10+'СЕТ СН'!$G$6-'СЕТ СН'!$G$23</f>
        <v>2233.60401422</v>
      </c>
      <c r="AA48" s="45"/>
    </row>
    <row r="49" spans="1:25" ht="15.75" x14ac:dyDescent="0.2">
      <c r="A49" s="35">
        <f>A48+1</f>
        <v>45293</v>
      </c>
      <c r="B49" s="36">
        <f>SUMIFS(СВЦЭМ!$D$39:$D$782,СВЦЭМ!$A$39:$A$782,$A49,СВЦЭМ!$B$39:$B$782,B$47)+'СЕТ СН'!$G$11+СВЦЭМ!$D$10+'СЕТ СН'!$G$6-'СЕТ СН'!$G$23</f>
        <v>2157.3965951800001</v>
      </c>
      <c r="C49" s="36">
        <f>SUMIFS(СВЦЭМ!$D$39:$D$782,СВЦЭМ!$A$39:$A$782,$A49,СВЦЭМ!$B$39:$B$782,C$47)+'СЕТ СН'!$G$11+СВЦЭМ!$D$10+'СЕТ СН'!$G$6-'СЕТ СН'!$G$23</f>
        <v>2189.1652035100001</v>
      </c>
      <c r="D49" s="36">
        <f>SUMIFS(СВЦЭМ!$D$39:$D$782,СВЦЭМ!$A$39:$A$782,$A49,СВЦЭМ!$B$39:$B$782,D$47)+'СЕТ СН'!$G$11+СВЦЭМ!$D$10+'СЕТ СН'!$G$6-'СЕТ СН'!$G$23</f>
        <v>2207.8141754100002</v>
      </c>
      <c r="E49" s="36">
        <f>SUMIFS(СВЦЭМ!$D$39:$D$782,СВЦЭМ!$A$39:$A$782,$A49,СВЦЭМ!$B$39:$B$782,E$47)+'СЕТ СН'!$G$11+СВЦЭМ!$D$10+'СЕТ СН'!$G$6-'СЕТ СН'!$G$23</f>
        <v>2216.5479215200003</v>
      </c>
      <c r="F49" s="36">
        <f>SUMIFS(СВЦЭМ!$D$39:$D$782,СВЦЭМ!$A$39:$A$782,$A49,СВЦЭМ!$B$39:$B$782,F$47)+'СЕТ СН'!$G$11+СВЦЭМ!$D$10+'СЕТ СН'!$G$6-'СЕТ СН'!$G$23</f>
        <v>2217.0545805500001</v>
      </c>
      <c r="G49" s="36">
        <f>SUMIFS(СВЦЭМ!$D$39:$D$782,СВЦЭМ!$A$39:$A$782,$A49,СВЦЭМ!$B$39:$B$782,G$47)+'СЕТ СН'!$G$11+СВЦЭМ!$D$10+'СЕТ СН'!$G$6-'СЕТ СН'!$G$23</f>
        <v>2209.2284951699999</v>
      </c>
      <c r="H49" s="36">
        <f>SUMIFS(СВЦЭМ!$D$39:$D$782,СВЦЭМ!$A$39:$A$782,$A49,СВЦЭМ!$B$39:$B$782,H$47)+'СЕТ СН'!$G$11+СВЦЭМ!$D$10+'СЕТ СН'!$G$6-'СЕТ СН'!$G$23</f>
        <v>2207.9785467500001</v>
      </c>
      <c r="I49" s="36">
        <f>SUMIFS(СВЦЭМ!$D$39:$D$782,СВЦЭМ!$A$39:$A$782,$A49,СВЦЭМ!$B$39:$B$782,I$47)+'СЕТ СН'!$G$11+СВЦЭМ!$D$10+'СЕТ СН'!$G$6-'СЕТ СН'!$G$23</f>
        <v>2210.6362051400001</v>
      </c>
      <c r="J49" s="36">
        <f>SUMIFS(СВЦЭМ!$D$39:$D$782,СВЦЭМ!$A$39:$A$782,$A49,СВЦЭМ!$B$39:$B$782,J$47)+'СЕТ СН'!$G$11+СВЦЭМ!$D$10+'СЕТ СН'!$G$6-'СЕТ СН'!$G$23</f>
        <v>2191.2009879900002</v>
      </c>
      <c r="K49" s="36">
        <f>SUMIFS(СВЦЭМ!$D$39:$D$782,СВЦЭМ!$A$39:$A$782,$A49,СВЦЭМ!$B$39:$B$782,K$47)+'СЕТ СН'!$G$11+СВЦЭМ!$D$10+'СЕТ СН'!$G$6-'СЕТ СН'!$G$23</f>
        <v>2156.2709818000003</v>
      </c>
      <c r="L49" s="36">
        <f>SUMIFS(СВЦЭМ!$D$39:$D$782,СВЦЭМ!$A$39:$A$782,$A49,СВЦЭМ!$B$39:$B$782,L$47)+'СЕТ СН'!$G$11+СВЦЭМ!$D$10+'СЕТ СН'!$G$6-'СЕТ СН'!$G$23</f>
        <v>2116.8556735699999</v>
      </c>
      <c r="M49" s="36">
        <f>SUMIFS(СВЦЭМ!$D$39:$D$782,СВЦЭМ!$A$39:$A$782,$A49,СВЦЭМ!$B$39:$B$782,M$47)+'СЕТ СН'!$G$11+СВЦЭМ!$D$10+'СЕТ СН'!$G$6-'СЕТ СН'!$G$23</f>
        <v>2107.51415683</v>
      </c>
      <c r="N49" s="36">
        <f>SUMIFS(СВЦЭМ!$D$39:$D$782,СВЦЭМ!$A$39:$A$782,$A49,СВЦЭМ!$B$39:$B$782,N$47)+'СЕТ СН'!$G$11+СВЦЭМ!$D$10+'СЕТ СН'!$G$6-'СЕТ СН'!$G$23</f>
        <v>2106.6351666099999</v>
      </c>
      <c r="O49" s="36">
        <f>SUMIFS(СВЦЭМ!$D$39:$D$782,СВЦЭМ!$A$39:$A$782,$A49,СВЦЭМ!$B$39:$B$782,O$47)+'СЕТ СН'!$G$11+СВЦЭМ!$D$10+'СЕТ СН'!$G$6-'СЕТ СН'!$G$23</f>
        <v>2128.9363627800003</v>
      </c>
      <c r="P49" s="36">
        <f>SUMIFS(СВЦЭМ!$D$39:$D$782,СВЦЭМ!$A$39:$A$782,$A49,СВЦЭМ!$B$39:$B$782,P$47)+'СЕТ СН'!$G$11+СВЦЭМ!$D$10+'СЕТ СН'!$G$6-'СЕТ СН'!$G$23</f>
        <v>2141.7658986199999</v>
      </c>
      <c r="Q49" s="36">
        <f>SUMIFS(СВЦЭМ!$D$39:$D$782,СВЦЭМ!$A$39:$A$782,$A49,СВЦЭМ!$B$39:$B$782,Q$47)+'СЕТ СН'!$G$11+СВЦЭМ!$D$10+'СЕТ СН'!$G$6-'СЕТ СН'!$G$23</f>
        <v>2173.6784353000003</v>
      </c>
      <c r="R49" s="36">
        <f>SUMIFS(СВЦЭМ!$D$39:$D$782,СВЦЭМ!$A$39:$A$782,$A49,СВЦЭМ!$B$39:$B$782,R$47)+'СЕТ СН'!$G$11+СВЦЭМ!$D$10+'СЕТ СН'!$G$6-'СЕТ СН'!$G$23</f>
        <v>2171.2747009300001</v>
      </c>
      <c r="S49" s="36">
        <f>SUMIFS(СВЦЭМ!$D$39:$D$782,СВЦЭМ!$A$39:$A$782,$A49,СВЦЭМ!$B$39:$B$782,S$47)+'СЕТ СН'!$G$11+СВЦЭМ!$D$10+'СЕТ СН'!$G$6-'СЕТ СН'!$G$23</f>
        <v>2132.7124443900002</v>
      </c>
      <c r="T49" s="36">
        <f>SUMIFS(СВЦЭМ!$D$39:$D$782,СВЦЭМ!$A$39:$A$782,$A49,СВЦЭМ!$B$39:$B$782,T$47)+'СЕТ СН'!$G$11+СВЦЭМ!$D$10+'СЕТ СН'!$G$6-'СЕТ СН'!$G$23</f>
        <v>2086.4764391399999</v>
      </c>
      <c r="U49" s="36">
        <f>SUMIFS(СВЦЭМ!$D$39:$D$782,СВЦЭМ!$A$39:$A$782,$A49,СВЦЭМ!$B$39:$B$782,U$47)+'СЕТ СН'!$G$11+СВЦЭМ!$D$10+'СЕТ СН'!$G$6-'СЕТ СН'!$G$23</f>
        <v>2094.3302077000003</v>
      </c>
      <c r="V49" s="36">
        <f>SUMIFS(СВЦЭМ!$D$39:$D$782,СВЦЭМ!$A$39:$A$782,$A49,СВЦЭМ!$B$39:$B$782,V$47)+'СЕТ СН'!$G$11+СВЦЭМ!$D$10+'СЕТ СН'!$G$6-'СЕТ СН'!$G$23</f>
        <v>2110.33402338</v>
      </c>
      <c r="W49" s="36">
        <f>SUMIFS(СВЦЭМ!$D$39:$D$782,СВЦЭМ!$A$39:$A$782,$A49,СВЦЭМ!$B$39:$B$782,W$47)+'СЕТ СН'!$G$11+СВЦЭМ!$D$10+'СЕТ СН'!$G$6-'СЕТ СН'!$G$23</f>
        <v>2121.0460188900001</v>
      </c>
      <c r="X49" s="36">
        <f>SUMIFS(СВЦЭМ!$D$39:$D$782,СВЦЭМ!$A$39:$A$782,$A49,СВЦЭМ!$B$39:$B$782,X$47)+'СЕТ СН'!$G$11+СВЦЭМ!$D$10+'СЕТ СН'!$G$6-'СЕТ СН'!$G$23</f>
        <v>2125.3971381599999</v>
      </c>
      <c r="Y49" s="36">
        <f>SUMIFS(СВЦЭМ!$D$39:$D$782,СВЦЭМ!$A$39:$A$782,$A49,СВЦЭМ!$B$39:$B$782,Y$47)+'СЕТ СН'!$G$11+СВЦЭМ!$D$10+'СЕТ СН'!$G$6-'СЕТ СН'!$G$23</f>
        <v>2143.4339666999999</v>
      </c>
    </row>
    <row r="50" spans="1:25" ht="15.75" x14ac:dyDescent="0.2">
      <c r="A50" s="35">
        <f t="shared" ref="A50:A78" si="1">A49+1</f>
        <v>45294</v>
      </c>
      <c r="B50" s="36">
        <f>SUMIFS(СВЦЭМ!$D$39:$D$782,СВЦЭМ!$A$39:$A$782,$A50,СВЦЭМ!$B$39:$B$782,B$47)+'СЕТ СН'!$G$11+СВЦЭМ!$D$10+'СЕТ СН'!$G$6-'СЕТ СН'!$G$23</f>
        <v>2066.7631182200003</v>
      </c>
      <c r="C50" s="36">
        <f>SUMIFS(СВЦЭМ!$D$39:$D$782,СВЦЭМ!$A$39:$A$782,$A50,СВЦЭМ!$B$39:$B$782,C$47)+'СЕТ СН'!$G$11+СВЦЭМ!$D$10+'СЕТ СН'!$G$6-'СЕТ СН'!$G$23</f>
        <v>2036.1091183100002</v>
      </c>
      <c r="D50" s="36">
        <f>SUMIFS(СВЦЭМ!$D$39:$D$782,СВЦЭМ!$A$39:$A$782,$A50,СВЦЭМ!$B$39:$B$782,D$47)+'СЕТ СН'!$G$11+СВЦЭМ!$D$10+'СЕТ СН'!$G$6-'СЕТ СН'!$G$23</f>
        <v>2100.2185575200001</v>
      </c>
      <c r="E50" s="36">
        <f>SUMIFS(СВЦЭМ!$D$39:$D$782,СВЦЭМ!$A$39:$A$782,$A50,СВЦЭМ!$B$39:$B$782,E$47)+'СЕТ СН'!$G$11+СВЦЭМ!$D$10+'СЕТ СН'!$G$6-'СЕТ СН'!$G$23</f>
        <v>2088.855454</v>
      </c>
      <c r="F50" s="36">
        <f>SUMIFS(СВЦЭМ!$D$39:$D$782,СВЦЭМ!$A$39:$A$782,$A50,СВЦЭМ!$B$39:$B$782,F$47)+'СЕТ СН'!$G$11+СВЦЭМ!$D$10+'СЕТ СН'!$G$6-'СЕТ СН'!$G$23</f>
        <v>2090.8334379500002</v>
      </c>
      <c r="G50" s="36">
        <f>SUMIFS(СВЦЭМ!$D$39:$D$782,СВЦЭМ!$A$39:$A$782,$A50,СВЦЭМ!$B$39:$B$782,G$47)+'СЕТ СН'!$G$11+СВЦЭМ!$D$10+'СЕТ СН'!$G$6-'СЕТ СН'!$G$23</f>
        <v>2098.67635939</v>
      </c>
      <c r="H50" s="36">
        <f>SUMIFS(СВЦЭМ!$D$39:$D$782,СВЦЭМ!$A$39:$A$782,$A50,СВЦЭМ!$B$39:$B$782,H$47)+'СЕТ СН'!$G$11+СВЦЭМ!$D$10+'СЕТ СН'!$G$6-'СЕТ СН'!$G$23</f>
        <v>2095.5743127599999</v>
      </c>
      <c r="I50" s="36">
        <f>SUMIFS(СВЦЭМ!$D$39:$D$782,СВЦЭМ!$A$39:$A$782,$A50,СВЦЭМ!$B$39:$B$782,I$47)+'СЕТ СН'!$G$11+СВЦЭМ!$D$10+'СЕТ СН'!$G$6-'СЕТ СН'!$G$23</f>
        <v>2084.6904559499999</v>
      </c>
      <c r="J50" s="36">
        <f>SUMIFS(СВЦЭМ!$D$39:$D$782,СВЦЭМ!$A$39:$A$782,$A50,СВЦЭМ!$B$39:$B$782,J$47)+'СЕТ СН'!$G$11+СВЦЭМ!$D$10+'СЕТ СН'!$G$6-'СЕТ СН'!$G$23</f>
        <v>2051.7320405700002</v>
      </c>
      <c r="K50" s="36">
        <f>SUMIFS(СВЦЭМ!$D$39:$D$782,СВЦЭМ!$A$39:$A$782,$A50,СВЦЭМ!$B$39:$B$782,K$47)+'СЕТ СН'!$G$11+СВЦЭМ!$D$10+'СЕТ СН'!$G$6-'СЕТ СН'!$G$23</f>
        <v>2017.0126778100002</v>
      </c>
      <c r="L50" s="36">
        <f>SUMIFS(СВЦЭМ!$D$39:$D$782,СВЦЭМ!$A$39:$A$782,$A50,СВЦЭМ!$B$39:$B$782,L$47)+'СЕТ СН'!$G$11+СВЦЭМ!$D$10+'СЕТ СН'!$G$6-'СЕТ СН'!$G$23</f>
        <v>1989.4737680500002</v>
      </c>
      <c r="M50" s="36">
        <f>SUMIFS(СВЦЭМ!$D$39:$D$782,СВЦЭМ!$A$39:$A$782,$A50,СВЦЭМ!$B$39:$B$782,M$47)+'СЕТ СН'!$G$11+СВЦЭМ!$D$10+'СЕТ СН'!$G$6-'СЕТ СН'!$G$23</f>
        <v>2001.71200916</v>
      </c>
      <c r="N50" s="36">
        <f>SUMIFS(СВЦЭМ!$D$39:$D$782,СВЦЭМ!$A$39:$A$782,$A50,СВЦЭМ!$B$39:$B$782,N$47)+'СЕТ СН'!$G$11+СВЦЭМ!$D$10+'СЕТ СН'!$G$6-'СЕТ СН'!$G$23</f>
        <v>2015.1668721199999</v>
      </c>
      <c r="O50" s="36">
        <f>SUMIFS(СВЦЭМ!$D$39:$D$782,СВЦЭМ!$A$39:$A$782,$A50,СВЦЭМ!$B$39:$B$782,O$47)+'СЕТ СН'!$G$11+СВЦЭМ!$D$10+'СЕТ СН'!$G$6-'СЕТ СН'!$G$23</f>
        <v>2031.8184840600002</v>
      </c>
      <c r="P50" s="36">
        <f>SUMIFS(СВЦЭМ!$D$39:$D$782,СВЦЭМ!$A$39:$A$782,$A50,СВЦЭМ!$B$39:$B$782,P$47)+'СЕТ СН'!$G$11+СВЦЭМ!$D$10+'СЕТ СН'!$G$6-'СЕТ СН'!$G$23</f>
        <v>2043.9840035000002</v>
      </c>
      <c r="Q50" s="36">
        <f>SUMIFS(СВЦЭМ!$D$39:$D$782,СВЦЭМ!$A$39:$A$782,$A50,СВЦЭМ!$B$39:$B$782,Q$47)+'СЕТ СН'!$G$11+СВЦЭМ!$D$10+'СЕТ СН'!$G$6-'СЕТ СН'!$G$23</f>
        <v>2058.2222821099999</v>
      </c>
      <c r="R50" s="36">
        <f>SUMIFS(СВЦЭМ!$D$39:$D$782,СВЦЭМ!$A$39:$A$782,$A50,СВЦЭМ!$B$39:$B$782,R$47)+'СЕТ СН'!$G$11+СВЦЭМ!$D$10+'СЕТ СН'!$G$6-'СЕТ СН'!$G$23</f>
        <v>2060.03785019</v>
      </c>
      <c r="S50" s="36">
        <f>SUMIFS(СВЦЭМ!$D$39:$D$782,СВЦЭМ!$A$39:$A$782,$A50,СВЦЭМ!$B$39:$B$782,S$47)+'СЕТ СН'!$G$11+СВЦЭМ!$D$10+'СЕТ СН'!$G$6-'СЕТ СН'!$G$23</f>
        <v>2025.9427459399999</v>
      </c>
      <c r="T50" s="36">
        <f>SUMIFS(СВЦЭМ!$D$39:$D$782,СВЦЭМ!$A$39:$A$782,$A50,СВЦЭМ!$B$39:$B$782,T$47)+'СЕТ СН'!$G$11+СВЦЭМ!$D$10+'СЕТ СН'!$G$6-'СЕТ СН'!$G$23</f>
        <v>1976.3018943500001</v>
      </c>
      <c r="U50" s="36">
        <f>SUMIFS(СВЦЭМ!$D$39:$D$782,СВЦЭМ!$A$39:$A$782,$A50,СВЦЭМ!$B$39:$B$782,U$47)+'СЕТ СН'!$G$11+СВЦЭМ!$D$10+'СЕТ СН'!$G$6-'СЕТ СН'!$G$23</f>
        <v>1987.1602287400001</v>
      </c>
      <c r="V50" s="36">
        <f>SUMIFS(СВЦЭМ!$D$39:$D$782,СВЦЭМ!$A$39:$A$782,$A50,СВЦЭМ!$B$39:$B$782,V$47)+'СЕТ СН'!$G$11+СВЦЭМ!$D$10+'СЕТ СН'!$G$6-'СЕТ СН'!$G$23</f>
        <v>2002.2987690800001</v>
      </c>
      <c r="W50" s="36">
        <f>SUMIFS(СВЦЭМ!$D$39:$D$782,СВЦЭМ!$A$39:$A$782,$A50,СВЦЭМ!$B$39:$B$782,W$47)+'СЕТ СН'!$G$11+СВЦЭМ!$D$10+'СЕТ СН'!$G$6-'СЕТ СН'!$G$23</f>
        <v>2008.16244934</v>
      </c>
      <c r="X50" s="36">
        <f>SUMIFS(СВЦЭМ!$D$39:$D$782,СВЦЭМ!$A$39:$A$782,$A50,СВЦЭМ!$B$39:$B$782,X$47)+'СЕТ СН'!$G$11+СВЦЭМ!$D$10+'СЕТ СН'!$G$6-'СЕТ СН'!$G$23</f>
        <v>2028.9140378800003</v>
      </c>
      <c r="Y50" s="36">
        <f>SUMIFS(СВЦЭМ!$D$39:$D$782,СВЦЭМ!$A$39:$A$782,$A50,СВЦЭМ!$B$39:$B$782,Y$47)+'СЕТ СН'!$G$11+СВЦЭМ!$D$10+'СЕТ СН'!$G$6-'СЕТ СН'!$G$23</f>
        <v>2051.0442940100002</v>
      </c>
    </row>
    <row r="51" spans="1:25" ht="15.75" x14ac:dyDescent="0.2">
      <c r="A51" s="35">
        <f t="shared" si="1"/>
        <v>45295</v>
      </c>
      <c r="B51" s="36">
        <f>SUMIFS(СВЦЭМ!$D$39:$D$782,СВЦЭМ!$A$39:$A$782,$A51,СВЦЭМ!$B$39:$B$782,B$47)+'СЕТ СН'!$G$11+СВЦЭМ!$D$10+'СЕТ СН'!$G$6-'СЕТ СН'!$G$23</f>
        <v>1977.80291687</v>
      </c>
      <c r="C51" s="36">
        <f>SUMIFS(СВЦЭМ!$D$39:$D$782,СВЦЭМ!$A$39:$A$782,$A51,СВЦЭМ!$B$39:$B$782,C$47)+'СЕТ СН'!$G$11+СВЦЭМ!$D$10+'СЕТ СН'!$G$6-'СЕТ СН'!$G$23</f>
        <v>2009.0407838800002</v>
      </c>
      <c r="D51" s="36">
        <f>SUMIFS(СВЦЭМ!$D$39:$D$782,СВЦЭМ!$A$39:$A$782,$A51,СВЦЭМ!$B$39:$B$782,D$47)+'СЕТ СН'!$G$11+СВЦЭМ!$D$10+'СЕТ СН'!$G$6-'СЕТ СН'!$G$23</f>
        <v>2011.6839013399999</v>
      </c>
      <c r="E51" s="36">
        <f>SUMIFS(СВЦЭМ!$D$39:$D$782,СВЦЭМ!$A$39:$A$782,$A51,СВЦЭМ!$B$39:$B$782,E$47)+'СЕТ СН'!$G$11+СВЦЭМ!$D$10+'СЕТ СН'!$G$6-'СЕТ СН'!$G$23</f>
        <v>2026.9173294000002</v>
      </c>
      <c r="F51" s="36">
        <f>SUMIFS(СВЦЭМ!$D$39:$D$782,СВЦЭМ!$A$39:$A$782,$A51,СВЦЭМ!$B$39:$B$782,F$47)+'СЕТ СН'!$G$11+СВЦЭМ!$D$10+'СЕТ СН'!$G$6-'СЕТ СН'!$G$23</f>
        <v>2028.1660530500003</v>
      </c>
      <c r="G51" s="36">
        <f>SUMIFS(СВЦЭМ!$D$39:$D$782,СВЦЭМ!$A$39:$A$782,$A51,СВЦЭМ!$B$39:$B$782,G$47)+'СЕТ СН'!$G$11+СВЦЭМ!$D$10+'СЕТ СН'!$G$6-'СЕТ СН'!$G$23</f>
        <v>2017.6175705400001</v>
      </c>
      <c r="H51" s="36">
        <f>SUMIFS(СВЦЭМ!$D$39:$D$782,СВЦЭМ!$A$39:$A$782,$A51,СВЦЭМ!$B$39:$B$782,H$47)+'СЕТ СН'!$G$11+СВЦЭМ!$D$10+'СЕТ СН'!$G$6-'СЕТ СН'!$G$23</f>
        <v>2008.4716565600002</v>
      </c>
      <c r="I51" s="36">
        <f>SUMIFS(СВЦЭМ!$D$39:$D$782,СВЦЭМ!$A$39:$A$782,$A51,СВЦЭМ!$B$39:$B$782,I$47)+'СЕТ СН'!$G$11+СВЦЭМ!$D$10+'СЕТ СН'!$G$6-'СЕТ СН'!$G$23</f>
        <v>1994.3140616000001</v>
      </c>
      <c r="J51" s="36">
        <f>SUMIFS(СВЦЭМ!$D$39:$D$782,СВЦЭМ!$A$39:$A$782,$A51,СВЦЭМ!$B$39:$B$782,J$47)+'СЕТ СН'!$G$11+СВЦЭМ!$D$10+'СЕТ СН'!$G$6-'СЕТ СН'!$G$23</f>
        <v>1992.23606754</v>
      </c>
      <c r="K51" s="36">
        <f>SUMIFS(СВЦЭМ!$D$39:$D$782,СВЦЭМ!$A$39:$A$782,$A51,СВЦЭМ!$B$39:$B$782,K$47)+'СЕТ СН'!$G$11+СВЦЭМ!$D$10+'СЕТ СН'!$G$6-'СЕТ СН'!$G$23</f>
        <v>1951.1076787100001</v>
      </c>
      <c r="L51" s="36">
        <f>SUMIFS(СВЦЭМ!$D$39:$D$782,СВЦЭМ!$A$39:$A$782,$A51,СВЦЭМ!$B$39:$B$782,L$47)+'СЕТ СН'!$G$11+СВЦЭМ!$D$10+'СЕТ СН'!$G$6-'СЕТ СН'!$G$23</f>
        <v>1925.2491169700002</v>
      </c>
      <c r="M51" s="36">
        <f>SUMIFS(СВЦЭМ!$D$39:$D$782,СВЦЭМ!$A$39:$A$782,$A51,СВЦЭМ!$B$39:$B$782,M$47)+'СЕТ СН'!$G$11+СВЦЭМ!$D$10+'СЕТ СН'!$G$6-'СЕТ СН'!$G$23</f>
        <v>1926.5769321400003</v>
      </c>
      <c r="N51" s="36">
        <f>SUMIFS(СВЦЭМ!$D$39:$D$782,СВЦЭМ!$A$39:$A$782,$A51,СВЦЭМ!$B$39:$B$782,N$47)+'СЕТ СН'!$G$11+СВЦЭМ!$D$10+'СЕТ СН'!$G$6-'СЕТ СН'!$G$23</f>
        <v>1939.9448277300003</v>
      </c>
      <c r="O51" s="36">
        <f>SUMIFS(СВЦЭМ!$D$39:$D$782,СВЦЭМ!$A$39:$A$782,$A51,СВЦЭМ!$B$39:$B$782,O$47)+'СЕТ СН'!$G$11+СВЦЭМ!$D$10+'СЕТ СН'!$G$6-'СЕТ СН'!$G$23</f>
        <v>1950.3373547900001</v>
      </c>
      <c r="P51" s="36">
        <f>SUMIFS(СВЦЭМ!$D$39:$D$782,СВЦЭМ!$A$39:$A$782,$A51,СВЦЭМ!$B$39:$B$782,P$47)+'СЕТ СН'!$G$11+СВЦЭМ!$D$10+'СЕТ СН'!$G$6-'СЕТ СН'!$G$23</f>
        <v>1965.7392562600003</v>
      </c>
      <c r="Q51" s="36">
        <f>SUMIFS(СВЦЭМ!$D$39:$D$782,СВЦЭМ!$A$39:$A$782,$A51,СВЦЭМ!$B$39:$B$782,Q$47)+'СЕТ СН'!$G$11+СВЦЭМ!$D$10+'СЕТ СН'!$G$6-'СЕТ СН'!$G$23</f>
        <v>1981.2012333299999</v>
      </c>
      <c r="R51" s="36">
        <f>SUMIFS(СВЦЭМ!$D$39:$D$782,СВЦЭМ!$A$39:$A$782,$A51,СВЦЭМ!$B$39:$B$782,R$47)+'СЕТ СН'!$G$11+СВЦЭМ!$D$10+'СЕТ СН'!$G$6-'СЕТ СН'!$G$23</f>
        <v>1986.6622239000003</v>
      </c>
      <c r="S51" s="36">
        <f>SUMIFS(СВЦЭМ!$D$39:$D$782,СВЦЭМ!$A$39:$A$782,$A51,СВЦЭМ!$B$39:$B$782,S$47)+'СЕТ СН'!$G$11+СВЦЭМ!$D$10+'СЕТ СН'!$G$6-'СЕТ СН'!$G$23</f>
        <v>1944.5570378000002</v>
      </c>
      <c r="T51" s="36">
        <f>SUMIFS(СВЦЭМ!$D$39:$D$782,СВЦЭМ!$A$39:$A$782,$A51,СВЦЭМ!$B$39:$B$782,T$47)+'СЕТ СН'!$G$11+СВЦЭМ!$D$10+'СЕТ СН'!$G$6-'СЕТ СН'!$G$23</f>
        <v>1904.2634083000003</v>
      </c>
      <c r="U51" s="36">
        <f>SUMIFS(СВЦЭМ!$D$39:$D$782,СВЦЭМ!$A$39:$A$782,$A51,СВЦЭМ!$B$39:$B$782,U$47)+'СЕТ СН'!$G$11+СВЦЭМ!$D$10+'СЕТ СН'!$G$6-'СЕТ СН'!$G$23</f>
        <v>1912.5166026000002</v>
      </c>
      <c r="V51" s="36">
        <f>SUMIFS(СВЦЭМ!$D$39:$D$782,СВЦЭМ!$A$39:$A$782,$A51,СВЦЭМ!$B$39:$B$782,V$47)+'СЕТ СН'!$G$11+СВЦЭМ!$D$10+'СЕТ СН'!$G$6-'СЕТ СН'!$G$23</f>
        <v>1936.1637137400003</v>
      </c>
      <c r="W51" s="36">
        <f>SUMIFS(СВЦЭМ!$D$39:$D$782,СВЦЭМ!$A$39:$A$782,$A51,СВЦЭМ!$B$39:$B$782,W$47)+'СЕТ СН'!$G$11+СВЦЭМ!$D$10+'СЕТ СН'!$G$6-'СЕТ СН'!$G$23</f>
        <v>1945.84996314</v>
      </c>
      <c r="X51" s="36">
        <f>SUMIFS(СВЦЭМ!$D$39:$D$782,СВЦЭМ!$A$39:$A$782,$A51,СВЦЭМ!$B$39:$B$782,X$47)+'СЕТ СН'!$G$11+СВЦЭМ!$D$10+'СЕТ СН'!$G$6-'СЕТ СН'!$G$23</f>
        <v>1964.1843996600001</v>
      </c>
      <c r="Y51" s="36">
        <f>SUMIFS(СВЦЭМ!$D$39:$D$782,СВЦЭМ!$A$39:$A$782,$A51,СВЦЭМ!$B$39:$B$782,Y$47)+'СЕТ СН'!$G$11+СВЦЭМ!$D$10+'СЕТ СН'!$G$6-'СЕТ СН'!$G$23</f>
        <v>1980.7667870099999</v>
      </c>
    </row>
    <row r="52" spans="1:25" ht="15.75" x14ac:dyDescent="0.2">
      <c r="A52" s="35">
        <f t="shared" si="1"/>
        <v>45296</v>
      </c>
      <c r="B52" s="36">
        <f>SUMIFS(СВЦЭМ!$D$39:$D$782,СВЦЭМ!$A$39:$A$782,$A52,СВЦЭМ!$B$39:$B$782,B$47)+'СЕТ СН'!$G$11+СВЦЭМ!$D$10+'СЕТ СН'!$G$6-'СЕТ СН'!$G$23</f>
        <v>2026.8679989299999</v>
      </c>
      <c r="C52" s="36">
        <f>SUMIFS(СВЦЭМ!$D$39:$D$782,СВЦЭМ!$A$39:$A$782,$A52,СВЦЭМ!$B$39:$B$782,C$47)+'СЕТ СН'!$G$11+СВЦЭМ!$D$10+'СЕТ СН'!$G$6-'СЕТ СН'!$G$23</f>
        <v>2060.1072129500003</v>
      </c>
      <c r="D52" s="36">
        <f>SUMIFS(СВЦЭМ!$D$39:$D$782,СВЦЭМ!$A$39:$A$782,$A52,СВЦЭМ!$B$39:$B$782,D$47)+'СЕТ СН'!$G$11+СВЦЭМ!$D$10+'СЕТ СН'!$G$6-'СЕТ СН'!$G$23</f>
        <v>2078.4680833500001</v>
      </c>
      <c r="E52" s="36">
        <f>SUMIFS(СВЦЭМ!$D$39:$D$782,СВЦЭМ!$A$39:$A$782,$A52,СВЦЭМ!$B$39:$B$782,E$47)+'СЕТ СН'!$G$11+СВЦЭМ!$D$10+'СЕТ СН'!$G$6-'СЕТ СН'!$G$23</f>
        <v>2086.2340688100003</v>
      </c>
      <c r="F52" s="36">
        <f>SUMIFS(СВЦЭМ!$D$39:$D$782,СВЦЭМ!$A$39:$A$782,$A52,СВЦЭМ!$B$39:$B$782,F$47)+'СЕТ СН'!$G$11+СВЦЭМ!$D$10+'СЕТ СН'!$G$6-'СЕТ СН'!$G$23</f>
        <v>2090.8901486600002</v>
      </c>
      <c r="G52" s="36">
        <f>SUMIFS(СВЦЭМ!$D$39:$D$782,СВЦЭМ!$A$39:$A$782,$A52,СВЦЭМ!$B$39:$B$782,G$47)+'СЕТ СН'!$G$11+СВЦЭМ!$D$10+'СЕТ СН'!$G$6-'СЕТ СН'!$G$23</f>
        <v>2081.1703002600002</v>
      </c>
      <c r="H52" s="36">
        <f>SUMIFS(СВЦЭМ!$D$39:$D$782,СВЦЭМ!$A$39:$A$782,$A52,СВЦЭМ!$B$39:$B$782,H$47)+'СЕТ СН'!$G$11+СВЦЭМ!$D$10+'СЕТ СН'!$G$6-'СЕТ СН'!$G$23</f>
        <v>2064.6018604000001</v>
      </c>
      <c r="I52" s="36">
        <f>SUMIFS(СВЦЭМ!$D$39:$D$782,СВЦЭМ!$A$39:$A$782,$A52,СВЦЭМ!$B$39:$B$782,I$47)+'СЕТ СН'!$G$11+СВЦЭМ!$D$10+'СЕТ СН'!$G$6-'СЕТ СН'!$G$23</f>
        <v>2047.9403281600003</v>
      </c>
      <c r="J52" s="36">
        <f>SUMIFS(СВЦЭМ!$D$39:$D$782,СВЦЭМ!$A$39:$A$782,$A52,СВЦЭМ!$B$39:$B$782,J$47)+'СЕТ СН'!$G$11+СВЦЭМ!$D$10+'СЕТ СН'!$G$6-'СЕТ СН'!$G$23</f>
        <v>2009.27002128</v>
      </c>
      <c r="K52" s="36">
        <f>SUMIFS(СВЦЭМ!$D$39:$D$782,СВЦЭМ!$A$39:$A$782,$A52,СВЦЭМ!$B$39:$B$782,K$47)+'СЕТ СН'!$G$11+СВЦЭМ!$D$10+'СЕТ СН'!$G$6-'СЕТ СН'!$G$23</f>
        <v>1963.97241558</v>
      </c>
      <c r="L52" s="36">
        <f>SUMIFS(СВЦЭМ!$D$39:$D$782,СВЦЭМ!$A$39:$A$782,$A52,СВЦЭМ!$B$39:$B$782,L$47)+'СЕТ СН'!$G$11+СВЦЭМ!$D$10+'СЕТ СН'!$G$6-'СЕТ СН'!$G$23</f>
        <v>1922.30942151</v>
      </c>
      <c r="M52" s="36">
        <f>SUMIFS(СВЦЭМ!$D$39:$D$782,СВЦЭМ!$A$39:$A$782,$A52,СВЦЭМ!$B$39:$B$782,M$47)+'СЕТ СН'!$G$11+СВЦЭМ!$D$10+'СЕТ СН'!$G$6-'СЕТ СН'!$G$23</f>
        <v>1914.8557758699999</v>
      </c>
      <c r="N52" s="36">
        <f>SUMIFS(СВЦЭМ!$D$39:$D$782,СВЦЭМ!$A$39:$A$782,$A52,СВЦЭМ!$B$39:$B$782,N$47)+'СЕТ СН'!$G$11+СВЦЭМ!$D$10+'СЕТ СН'!$G$6-'СЕТ СН'!$G$23</f>
        <v>1929.6513867399999</v>
      </c>
      <c r="O52" s="36">
        <f>SUMIFS(СВЦЭМ!$D$39:$D$782,СВЦЭМ!$A$39:$A$782,$A52,СВЦЭМ!$B$39:$B$782,O$47)+'СЕТ СН'!$G$11+СВЦЭМ!$D$10+'СЕТ СН'!$G$6-'СЕТ СН'!$G$23</f>
        <v>1954.6948086100001</v>
      </c>
      <c r="P52" s="36">
        <f>SUMIFS(СВЦЭМ!$D$39:$D$782,СВЦЭМ!$A$39:$A$782,$A52,СВЦЭМ!$B$39:$B$782,P$47)+'СЕТ СН'!$G$11+СВЦЭМ!$D$10+'СЕТ СН'!$G$6-'СЕТ СН'!$G$23</f>
        <v>1968.8538607700002</v>
      </c>
      <c r="Q52" s="36">
        <f>SUMIFS(СВЦЭМ!$D$39:$D$782,СВЦЭМ!$A$39:$A$782,$A52,СВЦЭМ!$B$39:$B$782,Q$47)+'СЕТ СН'!$G$11+СВЦЭМ!$D$10+'СЕТ СН'!$G$6-'СЕТ СН'!$G$23</f>
        <v>1984.71541161</v>
      </c>
      <c r="R52" s="36">
        <f>SUMIFS(СВЦЭМ!$D$39:$D$782,СВЦЭМ!$A$39:$A$782,$A52,СВЦЭМ!$B$39:$B$782,R$47)+'СЕТ СН'!$G$11+СВЦЭМ!$D$10+'СЕТ СН'!$G$6-'СЕТ СН'!$G$23</f>
        <v>1969.5243474500003</v>
      </c>
      <c r="S52" s="36">
        <f>SUMIFS(СВЦЭМ!$D$39:$D$782,СВЦЭМ!$A$39:$A$782,$A52,СВЦЭМ!$B$39:$B$782,S$47)+'СЕТ СН'!$G$11+СВЦЭМ!$D$10+'СЕТ СН'!$G$6-'СЕТ СН'!$G$23</f>
        <v>1924.6435520800001</v>
      </c>
      <c r="T52" s="36">
        <f>SUMIFS(СВЦЭМ!$D$39:$D$782,СВЦЭМ!$A$39:$A$782,$A52,СВЦЭМ!$B$39:$B$782,T$47)+'СЕТ СН'!$G$11+СВЦЭМ!$D$10+'СЕТ СН'!$G$6-'СЕТ СН'!$G$23</f>
        <v>1906.9742399199999</v>
      </c>
      <c r="U52" s="36">
        <f>SUMIFS(СВЦЭМ!$D$39:$D$782,СВЦЭМ!$A$39:$A$782,$A52,СВЦЭМ!$B$39:$B$782,U$47)+'СЕТ СН'!$G$11+СВЦЭМ!$D$10+'СЕТ СН'!$G$6-'СЕТ СН'!$G$23</f>
        <v>1916.6014971300001</v>
      </c>
      <c r="V52" s="36">
        <f>SUMIFS(СВЦЭМ!$D$39:$D$782,СВЦЭМ!$A$39:$A$782,$A52,СВЦЭМ!$B$39:$B$782,V$47)+'СЕТ СН'!$G$11+СВЦЭМ!$D$10+'СЕТ СН'!$G$6-'СЕТ СН'!$G$23</f>
        <v>1935.528382</v>
      </c>
      <c r="W52" s="36">
        <f>SUMIFS(СВЦЭМ!$D$39:$D$782,СВЦЭМ!$A$39:$A$782,$A52,СВЦЭМ!$B$39:$B$782,W$47)+'СЕТ СН'!$G$11+СВЦЭМ!$D$10+'СЕТ СН'!$G$6-'СЕТ СН'!$G$23</f>
        <v>1939.8124893500003</v>
      </c>
      <c r="X52" s="36">
        <f>SUMIFS(СВЦЭМ!$D$39:$D$782,СВЦЭМ!$A$39:$A$782,$A52,СВЦЭМ!$B$39:$B$782,X$47)+'СЕТ СН'!$G$11+СВЦЭМ!$D$10+'СЕТ СН'!$G$6-'СЕТ СН'!$G$23</f>
        <v>1949.9574790800002</v>
      </c>
      <c r="Y52" s="36">
        <f>SUMIFS(СВЦЭМ!$D$39:$D$782,СВЦЭМ!$A$39:$A$782,$A52,СВЦЭМ!$B$39:$B$782,Y$47)+'СЕТ СН'!$G$11+СВЦЭМ!$D$10+'СЕТ СН'!$G$6-'СЕТ СН'!$G$23</f>
        <v>1963.66232451</v>
      </c>
    </row>
    <row r="53" spans="1:25" ht="15.75" x14ac:dyDescent="0.2">
      <c r="A53" s="35">
        <f t="shared" si="1"/>
        <v>45297</v>
      </c>
      <c r="B53" s="36">
        <f>SUMIFS(СВЦЭМ!$D$39:$D$782,СВЦЭМ!$A$39:$A$782,$A53,СВЦЭМ!$B$39:$B$782,B$47)+'СЕТ СН'!$G$11+СВЦЭМ!$D$10+'СЕТ СН'!$G$6-'СЕТ СН'!$G$23</f>
        <v>2123.9875703000002</v>
      </c>
      <c r="C53" s="36">
        <f>SUMIFS(СВЦЭМ!$D$39:$D$782,СВЦЭМ!$A$39:$A$782,$A53,СВЦЭМ!$B$39:$B$782,C$47)+'СЕТ СН'!$G$11+СВЦЭМ!$D$10+'СЕТ СН'!$G$6-'СЕТ СН'!$G$23</f>
        <v>2105.54727688</v>
      </c>
      <c r="D53" s="36">
        <f>SUMIFS(СВЦЭМ!$D$39:$D$782,СВЦЭМ!$A$39:$A$782,$A53,СВЦЭМ!$B$39:$B$782,D$47)+'СЕТ СН'!$G$11+СВЦЭМ!$D$10+'СЕТ СН'!$G$6-'СЕТ СН'!$G$23</f>
        <v>2119.07489257</v>
      </c>
      <c r="E53" s="36">
        <f>SUMIFS(СВЦЭМ!$D$39:$D$782,СВЦЭМ!$A$39:$A$782,$A53,СВЦЭМ!$B$39:$B$782,E$47)+'СЕТ СН'!$G$11+СВЦЭМ!$D$10+'СЕТ СН'!$G$6-'СЕТ СН'!$G$23</f>
        <v>2134.75776593</v>
      </c>
      <c r="F53" s="36">
        <f>SUMIFS(СВЦЭМ!$D$39:$D$782,СВЦЭМ!$A$39:$A$782,$A53,СВЦЭМ!$B$39:$B$782,F$47)+'СЕТ СН'!$G$11+СВЦЭМ!$D$10+'СЕТ СН'!$G$6-'СЕТ СН'!$G$23</f>
        <v>2132.49207333</v>
      </c>
      <c r="G53" s="36">
        <f>SUMIFS(СВЦЭМ!$D$39:$D$782,СВЦЭМ!$A$39:$A$782,$A53,СВЦЭМ!$B$39:$B$782,G$47)+'СЕТ СН'!$G$11+СВЦЭМ!$D$10+'СЕТ СН'!$G$6-'СЕТ СН'!$G$23</f>
        <v>2122.7438360199999</v>
      </c>
      <c r="H53" s="36">
        <f>SUMIFS(СВЦЭМ!$D$39:$D$782,СВЦЭМ!$A$39:$A$782,$A53,СВЦЭМ!$B$39:$B$782,H$47)+'СЕТ СН'!$G$11+СВЦЭМ!$D$10+'СЕТ СН'!$G$6-'СЕТ СН'!$G$23</f>
        <v>2107.6475810800002</v>
      </c>
      <c r="I53" s="36">
        <f>SUMIFS(СВЦЭМ!$D$39:$D$782,СВЦЭМ!$A$39:$A$782,$A53,СВЦЭМ!$B$39:$B$782,I$47)+'СЕТ СН'!$G$11+СВЦЭМ!$D$10+'СЕТ СН'!$G$6-'СЕТ СН'!$G$23</f>
        <v>2066.8842907200001</v>
      </c>
      <c r="J53" s="36">
        <f>SUMIFS(СВЦЭМ!$D$39:$D$782,СВЦЭМ!$A$39:$A$782,$A53,СВЦЭМ!$B$39:$B$782,J$47)+'СЕТ СН'!$G$11+СВЦЭМ!$D$10+'СЕТ СН'!$G$6-'СЕТ СН'!$G$23</f>
        <v>2058.4353595100001</v>
      </c>
      <c r="K53" s="36">
        <f>SUMIFS(СВЦЭМ!$D$39:$D$782,СВЦЭМ!$A$39:$A$782,$A53,СВЦЭМ!$B$39:$B$782,K$47)+'СЕТ СН'!$G$11+СВЦЭМ!$D$10+'СЕТ СН'!$G$6-'СЕТ СН'!$G$23</f>
        <v>2020.4670618600003</v>
      </c>
      <c r="L53" s="36">
        <f>SUMIFS(СВЦЭМ!$D$39:$D$782,СВЦЭМ!$A$39:$A$782,$A53,СВЦЭМ!$B$39:$B$782,L$47)+'СЕТ СН'!$G$11+СВЦЭМ!$D$10+'СЕТ СН'!$G$6-'СЕТ СН'!$G$23</f>
        <v>1979.8647365300003</v>
      </c>
      <c r="M53" s="36">
        <f>SUMIFS(СВЦЭМ!$D$39:$D$782,СВЦЭМ!$A$39:$A$782,$A53,СВЦЭМ!$B$39:$B$782,M$47)+'СЕТ СН'!$G$11+СВЦЭМ!$D$10+'СЕТ СН'!$G$6-'СЕТ СН'!$G$23</f>
        <v>1975.1096050300002</v>
      </c>
      <c r="N53" s="36">
        <f>SUMIFS(СВЦЭМ!$D$39:$D$782,СВЦЭМ!$A$39:$A$782,$A53,СВЦЭМ!$B$39:$B$782,N$47)+'СЕТ СН'!$G$11+СВЦЭМ!$D$10+'СЕТ СН'!$G$6-'СЕТ СН'!$G$23</f>
        <v>1982.9527713900002</v>
      </c>
      <c r="O53" s="36">
        <f>SUMIFS(СВЦЭМ!$D$39:$D$782,СВЦЭМ!$A$39:$A$782,$A53,СВЦЭМ!$B$39:$B$782,O$47)+'СЕТ СН'!$G$11+СВЦЭМ!$D$10+'СЕТ СН'!$G$6-'СЕТ СН'!$G$23</f>
        <v>1995.1723268999999</v>
      </c>
      <c r="P53" s="36">
        <f>SUMIFS(СВЦЭМ!$D$39:$D$782,СВЦЭМ!$A$39:$A$782,$A53,СВЦЭМ!$B$39:$B$782,P$47)+'СЕТ СН'!$G$11+СВЦЭМ!$D$10+'СЕТ СН'!$G$6-'СЕТ СН'!$G$23</f>
        <v>2007.6923507500001</v>
      </c>
      <c r="Q53" s="36">
        <f>SUMIFS(СВЦЭМ!$D$39:$D$782,СВЦЭМ!$A$39:$A$782,$A53,СВЦЭМ!$B$39:$B$782,Q$47)+'СЕТ СН'!$G$11+СВЦЭМ!$D$10+'СЕТ СН'!$G$6-'СЕТ СН'!$G$23</f>
        <v>2019.5231316700001</v>
      </c>
      <c r="R53" s="36">
        <f>SUMIFS(СВЦЭМ!$D$39:$D$782,СВЦЭМ!$A$39:$A$782,$A53,СВЦЭМ!$B$39:$B$782,R$47)+'СЕТ СН'!$G$11+СВЦЭМ!$D$10+'СЕТ СН'!$G$6-'СЕТ СН'!$G$23</f>
        <v>2036.8572670799999</v>
      </c>
      <c r="S53" s="36">
        <f>SUMIFS(СВЦЭМ!$D$39:$D$782,СВЦЭМ!$A$39:$A$782,$A53,СВЦЭМ!$B$39:$B$782,S$47)+'СЕТ СН'!$G$11+СВЦЭМ!$D$10+'СЕТ СН'!$G$6-'СЕТ СН'!$G$23</f>
        <v>1981.7268353700001</v>
      </c>
      <c r="T53" s="36">
        <f>SUMIFS(СВЦЭМ!$D$39:$D$782,СВЦЭМ!$A$39:$A$782,$A53,СВЦЭМ!$B$39:$B$782,T$47)+'СЕТ СН'!$G$11+СВЦЭМ!$D$10+'СЕТ СН'!$G$6-'СЕТ СН'!$G$23</f>
        <v>1945.0620420099999</v>
      </c>
      <c r="U53" s="36">
        <f>SUMIFS(СВЦЭМ!$D$39:$D$782,СВЦЭМ!$A$39:$A$782,$A53,СВЦЭМ!$B$39:$B$782,U$47)+'СЕТ СН'!$G$11+СВЦЭМ!$D$10+'СЕТ СН'!$G$6-'СЕТ СН'!$G$23</f>
        <v>1954.7394063800002</v>
      </c>
      <c r="V53" s="36">
        <f>SUMIFS(СВЦЭМ!$D$39:$D$782,СВЦЭМ!$A$39:$A$782,$A53,СВЦЭМ!$B$39:$B$782,V$47)+'СЕТ СН'!$G$11+СВЦЭМ!$D$10+'СЕТ СН'!$G$6-'СЕТ СН'!$G$23</f>
        <v>1976.0393283100002</v>
      </c>
      <c r="W53" s="36">
        <f>SUMIFS(СВЦЭМ!$D$39:$D$782,СВЦЭМ!$A$39:$A$782,$A53,СВЦЭМ!$B$39:$B$782,W$47)+'СЕТ СН'!$G$11+СВЦЭМ!$D$10+'СЕТ СН'!$G$6-'СЕТ СН'!$G$23</f>
        <v>1982.75100367</v>
      </c>
      <c r="X53" s="36">
        <f>SUMIFS(СВЦЭМ!$D$39:$D$782,СВЦЭМ!$A$39:$A$782,$A53,СВЦЭМ!$B$39:$B$782,X$47)+'СЕТ СН'!$G$11+СВЦЭМ!$D$10+'СЕТ СН'!$G$6-'СЕТ СН'!$G$23</f>
        <v>1996.8123685</v>
      </c>
      <c r="Y53" s="36">
        <f>SUMIFS(СВЦЭМ!$D$39:$D$782,СВЦЭМ!$A$39:$A$782,$A53,СВЦЭМ!$B$39:$B$782,Y$47)+'СЕТ СН'!$G$11+СВЦЭМ!$D$10+'СЕТ СН'!$G$6-'СЕТ СН'!$G$23</f>
        <v>2012.7909616500001</v>
      </c>
    </row>
    <row r="54" spans="1:25" ht="15.75" x14ac:dyDescent="0.2">
      <c r="A54" s="35">
        <f t="shared" si="1"/>
        <v>45298</v>
      </c>
      <c r="B54" s="36">
        <f>SUMIFS(СВЦЭМ!$D$39:$D$782,СВЦЭМ!$A$39:$A$782,$A54,СВЦЭМ!$B$39:$B$782,B$47)+'СЕТ СН'!$G$11+СВЦЭМ!$D$10+'СЕТ СН'!$G$6-'СЕТ СН'!$G$23</f>
        <v>2045.7042615400001</v>
      </c>
      <c r="C54" s="36">
        <f>SUMIFS(СВЦЭМ!$D$39:$D$782,СВЦЭМ!$A$39:$A$782,$A54,СВЦЭМ!$B$39:$B$782,C$47)+'СЕТ СН'!$G$11+СВЦЭМ!$D$10+'СЕТ СН'!$G$6-'СЕТ СН'!$G$23</f>
        <v>2127.29094635</v>
      </c>
      <c r="D54" s="36">
        <f>SUMIFS(СВЦЭМ!$D$39:$D$782,СВЦЭМ!$A$39:$A$782,$A54,СВЦЭМ!$B$39:$B$782,D$47)+'СЕТ СН'!$G$11+СВЦЭМ!$D$10+'СЕТ СН'!$G$6-'СЕТ СН'!$G$23</f>
        <v>2149.3608566100002</v>
      </c>
      <c r="E54" s="36">
        <f>SUMIFS(СВЦЭМ!$D$39:$D$782,СВЦЭМ!$A$39:$A$782,$A54,СВЦЭМ!$B$39:$B$782,E$47)+'СЕТ СН'!$G$11+СВЦЭМ!$D$10+'СЕТ СН'!$G$6-'СЕТ СН'!$G$23</f>
        <v>2160.4392843700002</v>
      </c>
      <c r="F54" s="36">
        <f>SUMIFS(СВЦЭМ!$D$39:$D$782,СВЦЭМ!$A$39:$A$782,$A54,СВЦЭМ!$B$39:$B$782,F$47)+'СЕТ СН'!$G$11+СВЦЭМ!$D$10+'СЕТ СН'!$G$6-'СЕТ СН'!$G$23</f>
        <v>2159.6670866100003</v>
      </c>
      <c r="G54" s="36">
        <f>SUMIFS(СВЦЭМ!$D$39:$D$782,СВЦЭМ!$A$39:$A$782,$A54,СВЦЭМ!$B$39:$B$782,G$47)+'СЕТ СН'!$G$11+СВЦЭМ!$D$10+'СЕТ СН'!$G$6-'СЕТ СН'!$G$23</f>
        <v>2149.6748095600001</v>
      </c>
      <c r="H54" s="36">
        <f>SUMIFS(СВЦЭМ!$D$39:$D$782,СВЦЭМ!$A$39:$A$782,$A54,СВЦЭМ!$B$39:$B$782,H$47)+'СЕТ СН'!$G$11+СВЦЭМ!$D$10+'СЕТ СН'!$G$6-'СЕТ СН'!$G$23</f>
        <v>2137.7415495700002</v>
      </c>
      <c r="I54" s="36">
        <f>SUMIFS(СВЦЭМ!$D$39:$D$782,СВЦЭМ!$A$39:$A$782,$A54,СВЦЭМ!$B$39:$B$782,I$47)+'СЕТ СН'!$G$11+СВЦЭМ!$D$10+'СЕТ СН'!$G$6-'СЕТ СН'!$G$23</f>
        <v>2138.9310854999999</v>
      </c>
      <c r="J54" s="36">
        <f>SUMIFS(СВЦЭМ!$D$39:$D$782,СВЦЭМ!$A$39:$A$782,$A54,СВЦЭМ!$B$39:$B$782,J$47)+'СЕТ СН'!$G$11+СВЦЭМ!$D$10+'СЕТ СН'!$G$6-'СЕТ СН'!$G$23</f>
        <v>2106.1050099600002</v>
      </c>
      <c r="K54" s="36">
        <f>SUMIFS(СВЦЭМ!$D$39:$D$782,СВЦЭМ!$A$39:$A$782,$A54,СВЦЭМ!$B$39:$B$782,K$47)+'СЕТ СН'!$G$11+СВЦЭМ!$D$10+'СЕТ СН'!$G$6-'СЕТ СН'!$G$23</f>
        <v>2067.48835938</v>
      </c>
      <c r="L54" s="36">
        <f>SUMIFS(СВЦЭМ!$D$39:$D$782,СВЦЭМ!$A$39:$A$782,$A54,СВЦЭМ!$B$39:$B$782,L$47)+'СЕТ СН'!$G$11+СВЦЭМ!$D$10+'СЕТ СН'!$G$6-'СЕТ СН'!$G$23</f>
        <v>2035.5762189699999</v>
      </c>
      <c r="M54" s="36">
        <f>SUMIFS(СВЦЭМ!$D$39:$D$782,СВЦЭМ!$A$39:$A$782,$A54,СВЦЭМ!$B$39:$B$782,M$47)+'СЕТ СН'!$G$11+СВЦЭМ!$D$10+'СЕТ СН'!$G$6-'СЕТ СН'!$G$23</f>
        <v>2018.1878374100002</v>
      </c>
      <c r="N54" s="36">
        <f>SUMIFS(СВЦЭМ!$D$39:$D$782,СВЦЭМ!$A$39:$A$782,$A54,СВЦЭМ!$B$39:$B$782,N$47)+'СЕТ СН'!$G$11+СВЦЭМ!$D$10+'СЕТ СН'!$G$6-'СЕТ СН'!$G$23</f>
        <v>2030.1137183300002</v>
      </c>
      <c r="O54" s="36">
        <f>SUMIFS(СВЦЭМ!$D$39:$D$782,СВЦЭМ!$A$39:$A$782,$A54,СВЦЭМ!$B$39:$B$782,O$47)+'СЕТ СН'!$G$11+СВЦЭМ!$D$10+'СЕТ СН'!$G$6-'СЕТ СН'!$G$23</f>
        <v>2038.6378667399999</v>
      </c>
      <c r="P54" s="36">
        <f>SUMIFS(СВЦЭМ!$D$39:$D$782,СВЦЭМ!$A$39:$A$782,$A54,СВЦЭМ!$B$39:$B$782,P$47)+'СЕТ СН'!$G$11+СВЦЭМ!$D$10+'СЕТ СН'!$G$6-'СЕТ СН'!$G$23</f>
        <v>2058.8788473600002</v>
      </c>
      <c r="Q54" s="36">
        <f>SUMIFS(СВЦЭМ!$D$39:$D$782,СВЦЭМ!$A$39:$A$782,$A54,СВЦЭМ!$B$39:$B$782,Q$47)+'СЕТ СН'!$G$11+СВЦЭМ!$D$10+'СЕТ СН'!$G$6-'СЕТ СН'!$G$23</f>
        <v>2058.1250154100003</v>
      </c>
      <c r="R54" s="36">
        <f>SUMIFS(СВЦЭМ!$D$39:$D$782,СВЦЭМ!$A$39:$A$782,$A54,СВЦЭМ!$B$39:$B$782,R$47)+'СЕТ СН'!$G$11+СВЦЭМ!$D$10+'СЕТ СН'!$G$6-'СЕТ СН'!$G$23</f>
        <v>2049.2532714399999</v>
      </c>
      <c r="S54" s="36">
        <f>SUMIFS(СВЦЭМ!$D$39:$D$782,СВЦЭМ!$A$39:$A$782,$A54,СВЦЭМ!$B$39:$B$782,S$47)+'СЕТ СН'!$G$11+СВЦЭМ!$D$10+'СЕТ СН'!$G$6-'СЕТ СН'!$G$23</f>
        <v>2024.4364524900002</v>
      </c>
      <c r="T54" s="36">
        <f>SUMIFS(СВЦЭМ!$D$39:$D$782,СВЦЭМ!$A$39:$A$782,$A54,СВЦЭМ!$B$39:$B$782,T$47)+'СЕТ СН'!$G$11+СВЦЭМ!$D$10+'СЕТ СН'!$G$6-'СЕТ СН'!$G$23</f>
        <v>2010.78062284</v>
      </c>
      <c r="U54" s="36">
        <f>SUMIFS(СВЦЭМ!$D$39:$D$782,СВЦЭМ!$A$39:$A$782,$A54,СВЦЭМ!$B$39:$B$782,U$47)+'СЕТ СН'!$G$11+СВЦЭМ!$D$10+'СЕТ СН'!$G$6-'СЕТ СН'!$G$23</f>
        <v>2031.4116227</v>
      </c>
      <c r="V54" s="36">
        <f>SUMIFS(СВЦЭМ!$D$39:$D$782,СВЦЭМ!$A$39:$A$782,$A54,СВЦЭМ!$B$39:$B$782,V$47)+'СЕТ СН'!$G$11+СВЦЭМ!$D$10+'СЕТ СН'!$G$6-'СЕТ СН'!$G$23</f>
        <v>2040.4374833300003</v>
      </c>
      <c r="W54" s="36">
        <f>SUMIFS(СВЦЭМ!$D$39:$D$782,СВЦЭМ!$A$39:$A$782,$A54,СВЦЭМ!$B$39:$B$782,W$47)+'СЕТ СН'!$G$11+СВЦЭМ!$D$10+'СЕТ СН'!$G$6-'СЕТ СН'!$G$23</f>
        <v>2047.7416296300003</v>
      </c>
      <c r="X54" s="36">
        <f>SUMIFS(СВЦЭМ!$D$39:$D$782,СВЦЭМ!$A$39:$A$782,$A54,СВЦЭМ!$B$39:$B$782,X$47)+'СЕТ СН'!$G$11+СВЦЭМ!$D$10+'СЕТ СН'!$G$6-'СЕТ СН'!$G$23</f>
        <v>2065.0141600299999</v>
      </c>
      <c r="Y54" s="36">
        <f>SUMIFS(СВЦЭМ!$D$39:$D$782,СВЦЭМ!$A$39:$A$782,$A54,СВЦЭМ!$B$39:$B$782,Y$47)+'СЕТ СН'!$G$11+СВЦЭМ!$D$10+'СЕТ СН'!$G$6-'СЕТ СН'!$G$23</f>
        <v>2080.13550175</v>
      </c>
    </row>
    <row r="55" spans="1:25" ht="15.75" x14ac:dyDescent="0.2">
      <c r="A55" s="35">
        <f t="shared" si="1"/>
        <v>45299</v>
      </c>
      <c r="B55" s="36">
        <f>SUMIFS(СВЦЭМ!$D$39:$D$782,СВЦЭМ!$A$39:$A$782,$A55,СВЦЭМ!$B$39:$B$782,B$47)+'СЕТ СН'!$G$11+СВЦЭМ!$D$10+'СЕТ СН'!$G$6-'СЕТ СН'!$G$23</f>
        <v>1934.0200064700002</v>
      </c>
      <c r="C55" s="36">
        <f>SUMIFS(СВЦЭМ!$D$39:$D$782,СВЦЭМ!$A$39:$A$782,$A55,СВЦЭМ!$B$39:$B$782,C$47)+'СЕТ СН'!$G$11+СВЦЭМ!$D$10+'СЕТ СН'!$G$6-'СЕТ СН'!$G$23</f>
        <v>1956.32357009</v>
      </c>
      <c r="D55" s="36">
        <f>SUMIFS(СВЦЭМ!$D$39:$D$782,СВЦЭМ!$A$39:$A$782,$A55,СВЦЭМ!$B$39:$B$782,D$47)+'СЕТ СН'!$G$11+СВЦЭМ!$D$10+'СЕТ СН'!$G$6-'СЕТ СН'!$G$23</f>
        <v>1979.8336815900002</v>
      </c>
      <c r="E55" s="36">
        <f>SUMIFS(СВЦЭМ!$D$39:$D$782,СВЦЭМ!$A$39:$A$782,$A55,СВЦЭМ!$B$39:$B$782,E$47)+'СЕТ СН'!$G$11+СВЦЭМ!$D$10+'СЕТ СН'!$G$6-'СЕТ СН'!$G$23</f>
        <v>1991.30358256</v>
      </c>
      <c r="F55" s="36">
        <f>SUMIFS(СВЦЭМ!$D$39:$D$782,СВЦЭМ!$A$39:$A$782,$A55,СВЦЭМ!$B$39:$B$782,F$47)+'СЕТ СН'!$G$11+СВЦЭМ!$D$10+'СЕТ СН'!$G$6-'СЕТ СН'!$G$23</f>
        <v>2001.0737128000001</v>
      </c>
      <c r="G55" s="36">
        <f>SUMIFS(СВЦЭМ!$D$39:$D$782,СВЦЭМ!$A$39:$A$782,$A55,СВЦЭМ!$B$39:$B$782,G$47)+'СЕТ СН'!$G$11+СВЦЭМ!$D$10+'СЕТ СН'!$G$6-'СЕТ СН'!$G$23</f>
        <v>1991.8968104999999</v>
      </c>
      <c r="H55" s="36">
        <f>SUMIFS(СВЦЭМ!$D$39:$D$782,СВЦЭМ!$A$39:$A$782,$A55,СВЦЭМ!$B$39:$B$782,H$47)+'СЕТ СН'!$G$11+СВЦЭМ!$D$10+'СЕТ СН'!$G$6-'СЕТ СН'!$G$23</f>
        <v>1977.5622243600001</v>
      </c>
      <c r="I55" s="36">
        <f>SUMIFS(СВЦЭМ!$D$39:$D$782,СВЦЭМ!$A$39:$A$782,$A55,СВЦЭМ!$B$39:$B$782,I$47)+'СЕТ СН'!$G$11+СВЦЭМ!$D$10+'СЕТ СН'!$G$6-'СЕТ СН'!$G$23</f>
        <v>1967.14629109</v>
      </c>
      <c r="J55" s="36">
        <f>SUMIFS(СВЦЭМ!$D$39:$D$782,СВЦЭМ!$A$39:$A$782,$A55,СВЦЭМ!$B$39:$B$782,J$47)+'СЕТ СН'!$G$11+СВЦЭМ!$D$10+'СЕТ СН'!$G$6-'СЕТ СН'!$G$23</f>
        <v>1937.0574760899999</v>
      </c>
      <c r="K55" s="36">
        <f>SUMIFS(СВЦЭМ!$D$39:$D$782,СВЦЭМ!$A$39:$A$782,$A55,СВЦЭМ!$B$39:$B$782,K$47)+'СЕТ СН'!$G$11+СВЦЭМ!$D$10+'СЕТ СН'!$G$6-'СЕТ СН'!$G$23</f>
        <v>1926.1935817100002</v>
      </c>
      <c r="L55" s="36">
        <f>SUMIFS(СВЦЭМ!$D$39:$D$782,СВЦЭМ!$A$39:$A$782,$A55,СВЦЭМ!$B$39:$B$782,L$47)+'СЕТ СН'!$G$11+СВЦЭМ!$D$10+'СЕТ СН'!$G$6-'СЕТ СН'!$G$23</f>
        <v>1993.4438394600002</v>
      </c>
      <c r="M55" s="36">
        <f>SUMIFS(СВЦЭМ!$D$39:$D$782,СВЦЭМ!$A$39:$A$782,$A55,СВЦЭМ!$B$39:$B$782,M$47)+'СЕТ СН'!$G$11+СВЦЭМ!$D$10+'СЕТ СН'!$G$6-'СЕТ СН'!$G$23</f>
        <v>1981.8358943600001</v>
      </c>
      <c r="N55" s="36">
        <f>SUMIFS(СВЦЭМ!$D$39:$D$782,СВЦЭМ!$A$39:$A$782,$A55,СВЦЭМ!$B$39:$B$782,N$47)+'СЕТ СН'!$G$11+СВЦЭМ!$D$10+'СЕТ СН'!$G$6-'СЕТ СН'!$G$23</f>
        <v>1989.41917143</v>
      </c>
      <c r="O55" s="36">
        <f>SUMIFS(СВЦЭМ!$D$39:$D$782,СВЦЭМ!$A$39:$A$782,$A55,СВЦЭМ!$B$39:$B$782,O$47)+'СЕТ СН'!$G$11+СВЦЭМ!$D$10+'СЕТ СН'!$G$6-'СЕТ СН'!$G$23</f>
        <v>2003.8613921599999</v>
      </c>
      <c r="P55" s="36">
        <f>SUMIFS(СВЦЭМ!$D$39:$D$782,СВЦЭМ!$A$39:$A$782,$A55,СВЦЭМ!$B$39:$B$782,P$47)+'СЕТ СН'!$G$11+СВЦЭМ!$D$10+'СЕТ СН'!$G$6-'СЕТ СН'!$G$23</f>
        <v>2023.6517418000003</v>
      </c>
      <c r="Q55" s="36">
        <f>SUMIFS(СВЦЭМ!$D$39:$D$782,СВЦЭМ!$A$39:$A$782,$A55,СВЦЭМ!$B$39:$B$782,Q$47)+'СЕТ СН'!$G$11+СВЦЭМ!$D$10+'СЕТ СН'!$G$6-'СЕТ СН'!$G$23</f>
        <v>2027.6283120400003</v>
      </c>
      <c r="R55" s="36">
        <f>SUMIFS(СВЦЭМ!$D$39:$D$782,СВЦЭМ!$A$39:$A$782,$A55,СВЦЭМ!$B$39:$B$782,R$47)+'СЕТ СН'!$G$11+СВЦЭМ!$D$10+'СЕТ СН'!$G$6-'СЕТ СН'!$G$23</f>
        <v>2019.5195211499999</v>
      </c>
      <c r="S55" s="36">
        <f>SUMIFS(СВЦЭМ!$D$39:$D$782,СВЦЭМ!$A$39:$A$782,$A55,СВЦЭМ!$B$39:$B$782,S$47)+'СЕТ СН'!$G$11+СВЦЭМ!$D$10+'СЕТ СН'!$G$6-'СЕТ СН'!$G$23</f>
        <v>1993.4224978100001</v>
      </c>
      <c r="T55" s="36">
        <f>SUMIFS(СВЦЭМ!$D$39:$D$782,СВЦЭМ!$A$39:$A$782,$A55,СВЦЭМ!$B$39:$B$782,T$47)+'СЕТ СН'!$G$11+СВЦЭМ!$D$10+'СЕТ СН'!$G$6-'СЕТ СН'!$G$23</f>
        <v>1960.30219962</v>
      </c>
      <c r="U55" s="36">
        <f>SUMIFS(СВЦЭМ!$D$39:$D$782,СВЦЭМ!$A$39:$A$782,$A55,СВЦЭМ!$B$39:$B$782,U$47)+'СЕТ СН'!$G$11+СВЦЭМ!$D$10+'СЕТ СН'!$G$6-'СЕТ СН'!$G$23</f>
        <v>1971.8806293299999</v>
      </c>
      <c r="V55" s="36">
        <f>SUMIFS(СВЦЭМ!$D$39:$D$782,СВЦЭМ!$A$39:$A$782,$A55,СВЦЭМ!$B$39:$B$782,V$47)+'СЕТ СН'!$G$11+СВЦЭМ!$D$10+'СЕТ СН'!$G$6-'СЕТ СН'!$G$23</f>
        <v>1990.8818868600001</v>
      </c>
      <c r="W55" s="36">
        <f>SUMIFS(СВЦЭМ!$D$39:$D$782,СВЦЭМ!$A$39:$A$782,$A55,СВЦЭМ!$B$39:$B$782,W$47)+'СЕТ СН'!$G$11+СВЦЭМ!$D$10+'СЕТ СН'!$G$6-'СЕТ СН'!$G$23</f>
        <v>1987.9097385499999</v>
      </c>
      <c r="X55" s="36">
        <f>SUMIFS(СВЦЭМ!$D$39:$D$782,СВЦЭМ!$A$39:$A$782,$A55,СВЦЭМ!$B$39:$B$782,X$47)+'СЕТ СН'!$G$11+СВЦЭМ!$D$10+'СЕТ СН'!$G$6-'СЕТ СН'!$G$23</f>
        <v>2000.3340567200003</v>
      </c>
      <c r="Y55" s="36">
        <f>SUMIFS(СВЦЭМ!$D$39:$D$782,СВЦЭМ!$A$39:$A$782,$A55,СВЦЭМ!$B$39:$B$782,Y$47)+'СЕТ СН'!$G$11+СВЦЭМ!$D$10+'СЕТ СН'!$G$6-'СЕТ СН'!$G$23</f>
        <v>2009.7607999300003</v>
      </c>
    </row>
    <row r="56" spans="1:25" ht="15.75" x14ac:dyDescent="0.2">
      <c r="A56" s="35">
        <f t="shared" si="1"/>
        <v>45300</v>
      </c>
      <c r="B56" s="36">
        <f>SUMIFS(СВЦЭМ!$D$39:$D$782,СВЦЭМ!$A$39:$A$782,$A56,СВЦЭМ!$B$39:$B$782,B$47)+'СЕТ СН'!$G$11+СВЦЭМ!$D$10+'СЕТ СН'!$G$6-'СЕТ СН'!$G$23</f>
        <v>2016.8288429100003</v>
      </c>
      <c r="C56" s="36">
        <f>SUMIFS(СВЦЭМ!$D$39:$D$782,СВЦЭМ!$A$39:$A$782,$A56,СВЦЭМ!$B$39:$B$782,C$47)+'СЕТ СН'!$G$11+СВЦЭМ!$D$10+'СЕТ СН'!$G$6-'СЕТ СН'!$G$23</f>
        <v>2101.9688172000001</v>
      </c>
      <c r="D56" s="36">
        <f>SUMIFS(СВЦЭМ!$D$39:$D$782,СВЦЭМ!$A$39:$A$782,$A56,СВЦЭМ!$B$39:$B$782,D$47)+'СЕТ СН'!$G$11+СВЦЭМ!$D$10+'СЕТ СН'!$G$6-'СЕТ СН'!$G$23</f>
        <v>2163.9557276</v>
      </c>
      <c r="E56" s="36">
        <f>SUMIFS(СВЦЭМ!$D$39:$D$782,СВЦЭМ!$A$39:$A$782,$A56,СВЦЭМ!$B$39:$B$782,E$47)+'СЕТ СН'!$G$11+СВЦЭМ!$D$10+'СЕТ СН'!$G$6-'СЕТ СН'!$G$23</f>
        <v>2184.0934607700001</v>
      </c>
      <c r="F56" s="36">
        <f>SUMIFS(СВЦЭМ!$D$39:$D$782,СВЦЭМ!$A$39:$A$782,$A56,СВЦЭМ!$B$39:$B$782,F$47)+'СЕТ СН'!$G$11+СВЦЭМ!$D$10+'СЕТ СН'!$G$6-'СЕТ СН'!$G$23</f>
        <v>2181.9052292000001</v>
      </c>
      <c r="G56" s="36">
        <f>SUMIFS(СВЦЭМ!$D$39:$D$782,СВЦЭМ!$A$39:$A$782,$A56,СВЦЭМ!$B$39:$B$782,G$47)+'СЕТ СН'!$G$11+СВЦЭМ!$D$10+'СЕТ СН'!$G$6-'СЕТ СН'!$G$23</f>
        <v>2168.2849652300001</v>
      </c>
      <c r="H56" s="36">
        <f>SUMIFS(СВЦЭМ!$D$39:$D$782,СВЦЭМ!$A$39:$A$782,$A56,СВЦЭМ!$B$39:$B$782,H$47)+'СЕТ СН'!$G$11+СВЦЭМ!$D$10+'СЕТ СН'!$G$6-'СЕТ СН'!$G$23</f>
        <v>2109.55516094</v>
      </c>
      <c r="I56" s="36">
        <f>SUMIFS(СВЦЭМ!$D$39:$D$782,СВЦЭМ!$A$39:$A$782,$A56,СВЦЭМ!$B$39:$B$782,I$47)+'СЕТ СН'!$G$11+СВЦЭМ!$D$10+'СЕТ СН'!$G$6-'СЕТ СН'!$G$23</f>
        <v>2075.0537452500002</v>
      </c>
      <c r="J56" s="36">
        <f>SUMIFS(СВЦЭМ!$D$39:$D$782,СВЦЭМ!$A$39:$A$782,$A56,СВЦЭМ!$B$39:$B$782,J$47)+'СЕТ СН'!$G$11+СВЦЭМ!$D$10+'СЕТ СН'!$G$6-'СЕТ СН'!$G$23</f>
        <v>2062.1221783999999</v>
      </c>
      <c r="K56" s="36">
        <f>SUMIFS(СВЦЭМ!$D$39:$D$782,СВЦЭМ!$A$39:$A$782,$A56,СВЦЭМ!$B$39:$B$782,K$47)+'СЕТ СН'!$G$11+СВЦЭМ!$D$10+'СЕТ СН'!$G$6-'СЕТ СН'!$G$23</f>
        <v>2044.5203990600003</v>
      </c>
      <c r="L56" s="36">
        <f>SUMIFS(СВЦЭМ!$D$39:$D$782,СВЦЭМ!$A$39:$A$782,$A56,СВЦЭМ!$B$39:$B$782,L$47)+'СЕТ СН'!$G$11+СВЦЭМ!$D$10+'СЕТ СН'!$G$6-'СЕТ СН'!$G$23</f>
        <v>2030.7281135600001</v>
      </c>
      <c r="M56" s="36">
        <f>SUMIFS(СВЦЭМ!$D$39:$D$782,СВЦЭМ!$A$39:$A$782,$A56,СВЦЭМ!$B$39:$B$782,M$47)+'СЕТ СН'!$G$11+СВЦЭМ!$D$10+'СЕТ СН'!$G$6-'СЕТ СН'!$G$23</f>
        <v>2043.9945857800003</v>
      </c>
      <c r="N56" s="36">
        <f>SUMIFS(СВЦЭМ!$D$39:$D$782,СВЦЭМ!$A$39:$A$782,$A56,СВЦЭМ!$B$39:$B$782,N$47)+'СЕТ СН'!$G$11+СВЦЭМ!$D$10+'СЕТ СН'!$G$6-'СЕТ СН'!$G$23</f>
        <v>2057.9803869000002</v>
      </c>
      <c r="O56" s="36">
        <f>SUMIFS(СВЦЭМ!$D$39:$D$782,СВЦЭМ!$A$39:$A$782,$A56,СВЦЭМ!$B$39:$B$782,O$47)+'СЕТ СН'!$G$11+СВЦЭМ!$D$10+'СЕТ СН'!$G$6-'СЕТ СН'!$G$23</f>
        <v>2056.4472347199999</v>
      </c>
      <c r="P56" s="36">
        <f>SUMIFS(СВЦЭМ!$D$39:$D$782,СВЦЭМ!$A$39:$A$782,$A56,СВЦЭМ!$B$39:$B$782,P$47)+'СЕТ СН'!$G$11+СВЦЭМ!$D$10+'СЕТ СН'!$G$6-'СЕТ СН'!$G$23</f>
        <v>2075.2695654700001</v>
      </c>
      <c r="Q56" s="36">
        <f>SUMIFS(СВЦЭМ!$D$39:$D$782,СВЦЭМ!$A$39:$A$782,$A56,СВЦЭМ!$B$39:$B$782,Q$47)+'СЕТ СН'!$G$11+СВЦЭМ!$D$10+'СЕТ СН'!$G$6-'СЕТ СН'!$G$23</f>
        <v>2079.0437894300003</v>
      </c>
      <c r="R56" s="36">
        <f>SUMIFS(СВЦЭМ!$D$39:$D$782,СВЦЭМ!$A$39:$A$782,$A56,СВЦЭМ!$B$39:$B$782,R$47)+'СЕТ СН'!$G$11+СВЦЭМ!$D$10+'СЕТ СН'!$G$6-'СЕТ СН'!$G$23</f>
        <v>2069.9803584000001</v>
      </c>
      <c r="S56" s="36">
        <f>SUMIFS(СВЦЭМ!$D$39:$D$782,СВЦЭМ!$A$39:$A$782,$A56,СВЦЭМ!$B$39:$B$782,S$47)+'СЕТ СН'!$G$11+СВЦЭМ!$D$10+'СЕТ СН'!$G$6-'СЕТ СН'!$G$23</f>
        <v>2052.39132015</v>
      </c>
      <c r="T56" s="36">
        <f>SUMIFS(СВЦЭМ!$D$39:$D$782,СВЦЭМ!$A$39:$A$782,$A56,СВЦЭМ!$B$39:$B$782,T$47)+'СЕТ СН'!$G$11+СВЦЭМ!$D$10+'СЕТ СН'!$G$6-'СЕТ СН'!$G$23</f>
        <v>2023.5908879100002</v>
      </c>
      <c r="U56" s="36">
        <f>SUMIFS(СВЦЭМ!$D$39:$D$782,СВЦЭМ!$A$39:$A$782,$A56,СВЦЭМ!$B$39:$B$782,U$47)+'СЕТ СН'!$G$11+СВЦЭМ!$D$10+'СЕТ СН'!$G$6-'СЕТ СН'!$G$23</f>
        <v>2035.3215460199999</v>
      </c>
      <c r="V56" s="36">
        <f>SUMIFS(СВЦЭМ!$D$39:$D$782,СВЦЭМ!$A$39:$A$782,$A56,СВЦЭМ!$B$39:$B$782,V$47)+'СЕТ СН'!$G$11+СВЦЭМ!$D$10+'СЕТ СН'!$G$6-'СЕТ СН'!$G$23</f>
        <v>2047.19659026</v>
      </c>
      <c r="W56" s="36">
        <f>SUMIFS(СВЦЭМ!$D$39:$D$782,СВЦЭМ!$A$39:$A$782,$A56,СВЦЭМ!$B$39:$B$782,W$47)+'СЕТ СН'!$G$11+СВЦЭМ!$D$10+'СЕТ СН'!$G$6-'СЕТ СН'!$G$23</f>
        <v>2055.0055628499999</v>
      </c>
      <c r="X56" s="36">
        <f>SUMIFS(СВЦЭМ!$D$39:$D$782,СВЦЭМ!$A$39:$A$782,$A56,СВЦЭМ!$B$39:$B$782,X$47)+'СЕТ СН'!$G$11+СВЦЭМ!$D$10+'СЕТ СН'!$G$6-'СЕТ СН'!$G$23</f>
        <v>2069.82757154</v>
      </c>
      <c r="Y56" s="36">
        <f>SUMIFS(СВЦЭМ!$D$39:$D$782,СВЦЭМ!$A$39:$A$782,$A56,СВЦЭМ!$B$39:$B$782,Y$47)+'СЕТ СН'!$G$11+СВЦЭМ!$D$10+'СЕТ СН'!$G$6-'СЕТ СН'!$G$23</f>
        <v>2088.9246068500001</v>
      </c>
    </row>
    <row r="57" spans="1:25" ht="15.75" x14ac:dyDescent="0.2">
      <c r="A57" s="35">
        <f t="shared" si="1"/>
        <v>45301</v>
      </c>
      <c r="B57" s="36">
        <f>SUMIFS(СВЦЭМ!$D$39:$D$782,СВЦЭМ!$A$39:$A$782,$A57,СВЦЭМ!$B$39:$B$782,B$47)+'СЕТ СН'!$G$11+СВЦЭМ!$D$10+'СЕТ СН'!$G$6-'СЕТ СН'!$G$23</f>
        <v>2084.38048497</v>
      </c>
      <c r="C57" s="36">
        <f>SUMIFS(СВЦЭМ!$D$39:$D$782,СВЦЭМ!$A$39:$A$782,$A57,СВЦЭМ!$B$39:$B$782,C$47)+'СЕТ СН'!$G$11+СВЦЭМ!$D$10+'СЕТ СН'!$G$6-'СЕТ СН'!$G$23</f>
        <v>2123.5771123</v>
      </c>
      <c r="D57" s="36">
        <f>SUMIFS(СВЦЭМ!$D$39:$D$782,СВЦЭМ!$A$39:$A$782,$A57,СВЦЭМ!$B$39:$B$782,D$47)+'СЕТ СН'!$G$11+СВЦЭМ!$D$10+'СЕТ СН'!$G$6-'СЕТ СН'!$G$23</f>
        <v>2153.6535950100001</v>
      </c>
      <c r="E57" s="36">
        <f>SUMIFS(СВЦЭМ!$D$39:$D$782,СВЦЭМ!$A$39:$A$782,$A57,СВЦЭМ!$B$39:$B$782,E$47)+'СЕТ СН'!$G$11+СВЦЭМ!$D$10+'СЕТ СН'!$G$6-'СЕТ СН'!$G$23</f>
        <v>2168.9204398699999</v>
      </c>
      <c r="F57" s="36">
        <f>SUMIFS(СВЦЭМ!$D$39:$D$782,СВЦЭМ!$A$39:$A$782,$A57,СВЦЭМ!$B$39:$B$782,F$47)+'СЕТ СН'!$G$11+СВЦЭМ!$D$10+'СЕТ СН'!$G$6-'СЕТ СН'!$G$23</f>
        <v>2163.1200475800001</v>
      </c>
      <c r="G57" s="36">
        <f>SUMIFS(СВЦЭМ!$D$39:$D$782,СВЦЭМ!$A$39:$A$782,$A57,СВЦЭМ!$B$39:$B$782,G$47)+'СЕТ СН'!$G$11+СВЦЭМ!$D$10+'СЕТ СН'!$G$6-'СЕТ СН'!$G$23</f>
        <v>2143.5546384700001</v>
      </c>
      <c r="H57" s="36">
        <f>SUMIFS(СВЦЭМ!$D$39:$D$782,СВЦЭМ!$A$39:$A$782,$A57,СВЦЭМ!$B$39:$B$782,H$47)+'СЕТ СН'!$G$11+СВЦЭМ!$D$10+'СЕТ СН'!$G$6-'СЕТ СН'!$G$23</f>
        <v>2087.4087743600003</v>
      </c>
      <c r="I57" s="36">
        <f>SUMIFS(СВЦЭМ!$D$39:$D$782,СВЦЭМ!$A$39:$A$782,$A57,СВЦЭМ!$B$39:$B$782,I$47)+'СЕТ СН'!$G$11+СВЦЭМ!$D$10+'СЕТ СН'!$G$6-'СЕТ СН'!$G$23</f>
        <v>2048.4895179800001</v>
      </c>
      <c r="J57" s="36">
        <f>SUMIFS(СВЦЭМ!$D$39:$D$782,СВЦЭМ!$A$39:$A$782,$A57,СВЦЭМ!$B$39:$B$782,J$47)+'СЕТ СН'!$G$11+СВЦЭМ!$D$10+'СЕТ СН'!$G$6-'СЕТ СН'!$G$23</f>
        <v>2059.22660374</v>
      </c>
      <c r="K57" s="36">
        <f>SUMIFS(СВЦЭМ!$D$39:$D$782,СВЦЭМ!$A$39:$A$782,$A57,СВЦЭМ!$B$39:$B$782,K$47)+'СЕТ СН'!$G$11+СВЦЭМ!$D$10+'СЕТ СН'!$G$6-'СЕТ СН'!$G$23</f>
        <v>2040.4052393100001</v>
      </c>
      <c r="L57" s="36">
        <f>SUMIFS(СВЦЭМ!$D$39:$D$782,СВЦЭМ!$A$39:$A$782,$A57,СВЦЭМ!$B$39:$B$782,L$47)+'СЕТ СН'!$G$11+СВЦЭМ!$D$10+'СЕТ СН'!$G$6-'СЕТ СН'!$G$23</f>
        <v>2026.9220664899999</v>
      </c>
      <c r="M57" s="36">
        <f>SUMIFS(СВЦЭМ!$D$39:$D$782,СВЦЭМ!$A$39:$A$782,$A57,СВЦЭМ!$B$39:$B$782,M$47)+'СЕТ СН'!$G$11+СВЦЭМ!$D$10+'СЕТ СН'!$G$6-'СЕТ СН'!$G$23</f>
        <v>2030.13604162</v>
      </c>
      <c r="N57" s="36">
        <f>SUMIFS(СВЦЭМ!$D$39:$D$782,СВЦЭМ!$A$39:$A$782,$A57,СВЦЭМ!$B$39:$B$782,N$47)+'СЕТ СН'!$G$11+СВЦЭМ!$D$10+'СЕТ СН'!$G$6-'СЕТ СН'!$G$23</f>
        <v>2019.1374190300003</v>
      </c>
      <c r="O57" s="36">
        <f>SUMIFS(СВЦЭМ!$D$39:$D$782,СВЦЭМ!$A$39:$A$782,$A57,СВЦЭМ!$B$39:$B$782,O$47)+'СЕТ СН'!$G$11+СВЦЭМ!$D$10+'СЕТ СН'!$G$6-'СЕТ СН'!$G$23</f>
        <v>2024.82671424</v>
      </c>
      <c r="P57" s="36">
        <f>SUMIFS(СВЦЭМ!$D$39:$D$782,СВЦЭМ!$A$39:$A$782,$A57,СВЦЭМ!$B$39:$B$782,P$47)+'СЕТ СН'!$G$11+СВЦЭМ!$D$10+'СЕТ СН'!$G$6-'СЕТ СН'!$G$23</f>
        <v>2037.72343667</v>
      </c>
      <c r="Q57" s="36">
        <f>SUMIFS(СВЦЭМ!$D$39:$D$782,СВЦЭМ!$A$39:$A$782,$A57,СВЦЭМ!$B$39:$B$782,Q$47)+'СЕТ СН'!$G$11+СВЦЭМ!$D$10+'СЕТ СН'!$G$6-'СЕТ СН'!$G$23</f>
        <v>2029.7935823299999</v>
      </c>
      <c r="R57" s="36">
        <f>SUMIFS(СВЦЭМ!$D$39:$D$782,СВЦЭМ!$A$39:$A$782,$A57,СВЦЭМ!$B$39:$B$782,R$47)+'СЕТ СН'!$G$11+СВЦЭМ!$D$10+'СЕТ СН'!$G$6-'СЕТ СН'!$G$23</f>
        <v>2035.0983610799999</v>
      </c>
      <c r="S57" s="36">
        <f>SUMIFS(СВЦЭМ!$D$39:$D$782,СВЦЭМ!$A$39:$A$782,$A57,СВЦЭМ!$B$39:$B$782,S$47)+'СЕТ СН'!$G$11+СВЦЭМ!$D$10+'СЕТ СН'!$G$6-'СЕТ СН'!$G$23</f>
        <v>2016.3545688500003</v>
      </c>
      <c r="T57" s="36">
        <f>SUMIFS(СВЦЭМ!$D$39:$D$782,СВЦЭМ!$A$39:$A$782,$A57,СВЦЭМ!$B$39:$B$782,T$47)+'СЕТ СН'!$G$11+СВЦЭМ!$D$10+'СЕТ СН'!$G$6-'СЕТ СН'!$G$23</f>
        <v>1997.3960506500002</v>
      </c>
      <c r="U57" s="36">
        <f>SUMIFS(СВЦЭМ!$D$39:$D$782,СВЦЭМ!$A$39:$A$782,$A57,СВЦЭМ!$B$39:$B$782,U$47)+'СЕТ СН'!$G$11+СВЦЭМ!$D$10+'СЕТ СН'!$G$6-'СЕТ СН'!$G$23</f>
        <v>2012.5854018099999</v>
      </c>
      <c r="V57" s="36">
        <f>SUMIFS(СВЦЭМ!$D$39:$D$782,СВЦЭМ!$A$39:$A$782,$A57,СВЦЭМ!$B$39:$B$782,V$47)+'СЕТ СН'!$G$11+СВЦЭМ!$D$10+'СЕТ СН'!$G$6-'СЕТ СН'!$G$23</f>
        <v>2029.7215442500001</v>
      </c>
      <c r="W57" s="36">
        <f>SUMIFS(СВЦЭМ!$D$39:$D$782,СВЦЭМ!$A$39:$A$782,$A57,СВЦЭМ!$B$39:$B$782,W$47)+'СЕТ СН'!$G$11+СВЦЭМ!$D$10+'СЕТ СН'!$G$6-'СЕТ СН'!$G$23</f>
        <v>2027.7853967199999</v>
      </c>
      <c r="X57" s="36">
        <f>SUMIFS(СВЦЭМ!$D$39:$D$782,СВЦЭМ!$A$39:$A$782,$A57,СВЦЭМ!$B$39:$B$782,X$47)+'СЕТ СН'!$G$11+СВЦЭМ!$D$10+'СЕТ СН'!$G$6-'СЕТ СН'!$G$23</f>
        <v>2048.0845176500002</v>
      </c>
      <c r="Y57" s="36">
        <f>SUMIFS(СВЦЭМ!$D$39:$D$782,СВЦЭМ!$A$39:$A$782,$A57,СВЦЭМ!$B$39:$B$782,Y$47)+'СЕТ СН'!$G$11+СВЦЭМ!$D$10+'СЕТ СН'!$G$6-'СЕТ СН'!$G$23</f>
        <v>2071.8344205799999</v>
      </c>
    </row>
    <row r="58" spans="1:25" ht="15.75" x14ac:dyDescent="0.2">
      <c r="A58" s="35">
        <f t="shared" si="1"/>
        <v>45302</v>
      </c>
      <c r="B58" s="36">
        <f>SUMIFS(СВЦЭМ!$D$39:$D$782,СВЦЭМ!$A$39:$A$782,$A58,СВЦЭМ!$B$39:$B$782,B$47)+'СЕТ СН'!$G$11+СВЦЭМ!$D$10+'СЕТ СН'!$G$6-'СЕТ СН'!$G$23</f>
        <v>2100.21405826</v>
      </c>
      <c r="C58" s="36">
        <f>SUMIFS(СВЦЭМ!$D$39:$D$782,СВЦЭМ!$A$39:$A$782,$A58,СВЦЭМ!$B$39:$B$782,C$47)+'СЕТ СН'!$G$11+СВЦЭМ!$D$10+'СЕТ СН'!$G$6-'СЕТ СН'!$G$23</f>
        <v>2139.8915686400001</v>
      </c>
      <c r="D58" s="36">
        <f>SUMIFS(СВЦЭМ!$D$39:$D$782,СВЦЭМ!$A$39:$A$782,$A58,СВЦЭМ!$B$39:$B$782,D$47)+'СЕТ СН'!$G$11+СВЦЭМ!$D$10+'СЕТ СН'!$G$6-'СЕТ СН'!$G$23</f>
        <v>2158.1844332200003</v>
      </c>
      <c r="E58" s="36">
        <f>SUMIFS(СВЦЭМ!$D$39:$D$782,СВЦЭМ!$A$39:$A$782,$A58,СВЦЭМ!$B$39:$B$782,E$47)+'СЕТ СН'!$G$11+СВЦЭМ!$D$10+'СЕТ СН'!$G$6-'СЕТ СН'!$G$23</f>
        <v>2180.0851382800001</v>
      </c>
      <c r="F58" s="36">
        <f>SUMIFS(СВЦЭМ!$D$39:$D$782,СВЦЭМ!$A$39:$A$782,$A58,СВЦЭМ!$B$39:$B$782,F$47)+'СЕТ СН'!$G$11+СВЦЭМ!$D$10+'СЕТ СН'!$G$6-'СЕТ СН'!$G$23</f>
        <v>2176.4680757400001</v>
      </c>
      <c r="G58" s="36">
        <f>SUMIFS(СВЦЭМ!$D$39:$D$782,СВЦЭМ!$A$39:$A$782,$A58,СВЦЭМ!$B$39:$B$782,G$47)+'СЕТ СН'!$G$11+СВЦЭМ!$D$10+'СЕТ СН'!$G$6-'СЕТ СН'!$G$23</f>
        <v>2159.0853117300003</v>
      </c>
      <c r="H58" s="36">
        <f>SUMIFS(СВЦЭМ!$D$39:$D$782,СВЦЭМ!$A$39:$A$782,$A58,СВЦЭМ!$B$39:$B$782,H$47)+'СЕТ СН'!$G$11+СВЦЭМ!$D$10+'СЕТ СН'!$G$6-'СЕТ СН'!$G$23</f>
        <v>2106.1811127599999</v>
      </c>
      <c r="I58" s="36">
        <f>SUMIFS(СВЦЭМ!$D$39:$D$782,СВЦЭМ!$A$39:$A$782,$A58,СВЦЭМ!$B$39:$B$782,I$47)+'СЕТ СН'!$G$11+СВЦЭМ!$D$10+'СЕТ СН'!$G$6-'СЕТ СН'!$G$23</f>
        <v>2066.6307596300003</v>
      </c>
      <c r="J58" s="36">
        <f>SUMIFS(СВЦЭМ!$D$39:$D$782,СВЦЭМ!$A$39:$A$782,$A58,СВЦЭМ!$B$39:$B$782,J$47)+'СЕТ СН'!$G$11+СВЦЭМ!$D$10+'СЕТ СН'!$G$6-'СЕТ СН'!$G$23</f>
        <v>2053.55460696</v>
      </c>
      <c r="K58" s="36">
        <f>SUMIFS(СВЦЭМ!$D$39:$D$782,СВЦЭМ!$A$39:$A$782,$A58,СВЦЭМ!$B$39:$B$782,K$47)+'СЕТ СН'!$G$11+СВЦЭМ!$D$10+'СЕТ СН'!$G$6-'СЕТ СН'!$G$23</f>
        <v>2040.4457431300002</v>
      </c>
      <c r="L58" s="36">
        <f>SUMIFS(СВЦЭМ!$D$39:$D$782,СВЦЭМ!$A$39:$A$782,$A58,СВЦЭМ!$B$39:$B$782,L$47)+'СЕТ СН'!$G$11+СВЦЭМ!$D$10+'СЕТ СН'!$G$6-'СЕТ СН'!$G$23</f>
        <v>2025.1990709300003</v>
      </c>
      <c r="M58" s="36">
        <f>SUMIFS(СВЦЭМ!$D$39:$D$782,СВЦЭМ!$A$39:$A$782,$A58,СВЦЭМ!$B$39:$B$782,M$47)+'СЕТ СН'!$G$11+СВЦЭМ!$D$10+'СЕТ СН'!$G$6-'СЕТ СН'!$G$23</f>
        <v>2032.64578235</v>
      </c>
      <c r="N58" s="36">
        <f>SUMIFS(СВЦЭМ!$D$39:$D$782,СВЦЭМ!$A$39:$A$782,$A58,СВЦЭМ!$B$39:$B$782,N$47)+'СЕТ СН'!$G$11+СВЦЭМ!$D$10+'СЕТ СН'!$G$6-'СЕТ СН'!$G$23</f>
        <v>2032.8123163</v>
      </c>
      <c r="O58" s="36">
        <f>SUMIFS(СВЦЭМ!$D$39:$D$782,СВЦЭМ!$A$39:$A$782,$A58,СВЦЭМ!$B$39:$B$782,O$47)+'СЕТ СН'!$G$11+СВЦЭМ!$D$10+'СЕТ СН'!$G$6-'СЕТ СН'!$G$23</f>
        <v>2047.8080693699999</v>
      </c>
      <c r="P58" s="36">
        <f>SUMIFS(СВЦЭМ!$D$39:$D$782,СВЦЭМ!$A$39:$A$782,$A58,СВЦЭМ!$B$39:$B$782,P$47)+'СЕТ СН'!$G$11+СВЦЭМ!$D$10+'СЕТ СН'!$G$6-'СЕТ СН'!$G$23</f>
        <v>2050.6775152700002</v>
      </c>
      <c r="Q58" s="36">
        <f>SUMIFS(СВЦЭМ!$D$39:$D$782,СВЦЭМ!$A$39:$A$782,$A58,СВЦЭМ!$B$39:$B$782,Q$47)+'СЕТ СН'!$G$11+СВЦЭМ!$D$10+'СЕТ СН'!$G$6-'СЕТ СН'!$G$23</f>
        <v>2062.8648324400001</v>
      </c>
      <c r="R58" s="36">
        <f>SUMIFS(СВЦЭМ!$D$39:$D$782,СВЦЭМ!$A$39:$A$782,$A58,СВЦЭМ!$B$39:$B$782,R$47)+'СЕТ СН'!$G$11+СВЦЭМ!$D$10+'СЕТ СН'!$G$6-'СЕТ СН'!$G$23</f>
        <v>2052.2940048999999</v>
      </c>
      <c r="S58" s="36">
        <f>SUMIFS(СВЦЭМ!$D$39:$D$782,СВЦЭМ!$A$39:$A$782,$A58,СВЦЭМ!$B$39:$B$782,S$47)+'СЕТ СН'!$G$11+СВЦЭМ!$D$10+'СЕТ СН'!$G$6-'СЕТ СН'!$G$23</f>
        <v>2024.2983885900003</v>
      </c>
      <c r="T58" s="36">
        <f>SUMIFS(СВЦЭМ!$D$39:$D$782,СВЦЭМ!$A$39:$A$782,$A58,СВЦЭМ!$B$39:$B$782,T$47)+'СЕТ СН'!$G$11+СВЦЭМ!$D$10+'СЕТ СН'!$G$6-'СЕТ СН'!$G$23</f>
        <v>2007.05191289</v>
      </c>
      <c r="U58" s="36">
        <f>SUMIFS(СВЦЭМ!$D$39:$D$782,СВЦЭМ!$A$39:$A$782,$A58,СВЦЭМ!$B$39:$B$782,U$47)+'СЕТ СН'!$G$11+СВЦЭМ!$D$10+'СЕТ СН'!$G$6-'СЕТ СН'!$G$23</f>
        <v>2030.0283585400002</v>
      </c>
      <c r="V58" s="36">
        <f>SUMIFS(СВЦЭМ!$D$39:$D$782,СВЦЭМ!$A$39:$A$782,$A58,СВЦЭМ!$B$39:$B$782,V$47)+'СЕТ СН'!$G$11+СВЦЭМ!$D$10+'СЕТ СН'!$G$6-'СЕТ СН'!$G$23</f>
        <v>2053.6915307500003</v>
      </c>
      <c r="W58" s="36">
        <f>SUMIFS(СВЦЭМ!$D$39:$D$782,СВЦЭМ!$A$39:$A$782,$A58,СВЦЭМ!$B$39:$B$782,W$47)+'СЕТ СН'!$G$11+СВЦЭМ!$D$10+'СЕТ СН'!$G$6-'СЕТ СН'!$G$23</f>
        <v>2057.1826818300001</v>
      </c>
      <c r="X58" s="36">
        <f>SUMIFS(СВЦЭМ!$D$39:$D$782,СВЦЭМ!$A$39:$A$782,$A58,СВЦЭМ!$B$39:$B$782,X$47)+'СЕТ СН'!$G$11+СВЦЭМ!$D$10+'СЕТ СН'!$G$6-'СЕТ СН'!$G$23</f>
        <v>2082.4703284900002</v>
      </c>
      <c r="Y58" s="36">
        <f>SUMIFS(СВЦЭМ!$D$39:$D$782,СВЦЭМ!$A$39:$A$782,$A58,СВЦЭМ!$B$39:$B$782,Y$47)+'СЕТ СН'!$G$11+СВЦЭМ!$D$10+'СЕТ СН'!$G$6-'СЕТ СН'!$G$23</f>
        <v>2113.4049722200002</v>
      </c>
    </row>
    <row r="59" spans="1:25" ht="15.75" x14ac:dyDescent="0.2">
      <c r="A59" s="35">
        <f t="shared" si="1"/>
        <v>45303</v>
      </c>
      <c r="B59" s="36">
        <f>SUMIFS(СВЦЭМ!$D$39:$D$782,СВЦЭМ!$A$39:$A$782,$A59,СВЦЭМ!$B$39:$B$782,B$47)+'СЕТ СН'!$G$11+СВЦЭМ!$D$10+'СЕТ СН'!$G$6-'СЕТ СН'!$G$23</f>
        <v>2143.7674397700002</v>
      </c>
      <c r="C59" s="36">
        <f>SUMIFS(СВЦЭМ!$D$39:$D$782,СВЦЭМ!$A$39:$A$782,$A59,СВЦЭМ!$B$39:$B$782,C$47)+'СЕТ СН'!$G$11+СВЦЭМ!$D$10+'СЕТ СН'!$G$6-'СЕТ СН'!$G$23</f>
        <v>2181.44377067</v>
      </c>
      <c r="D59" s="36">
        <f>SUMIFS(СВЦЭМ!$D$39:$D$782,СВЦЭМ!$A$39:$A$782,$A59,СВЦЭМ!$B$39:$B$782,D$47)+'СЕТ СН'!$G$11+СВЦЭМ!$D$10+'СЕТ СН'!$G$6-'СЕТ СН'!$G$23</f>
        <v>2195.7122841099999</v>
      </c>
      <c r="E59" s="36">
        <f>SUMIFS(СВЦЭМ!$D$39:$D$782,СВЦЭМ!$A$39:$A$782,$A59,СВЦЭМ!$B$39:$B$782,E$47)+'СЕТ СН'!$G$11+СВЦЭМ!$D$10+'СЕТ СН'!$G$6-'СЕТ СН'!$G$23</f>
        <v>2208.6637773699999</v>
      </c>
      <c r="F59" s="36">
        <f>SUMIFS(СВЦЭМ!$D$39:$D$782,СВЦЭМ!$A$39:$A$782,$A59,СВЦЭМ!$B$39:$B$782,F$47)+'СЕТ СН'!$G$11+СВЦЭМ!$D$10+'СЕТ СН'!$G$6-'СЕТ СН'!$G$23</f>
        <v>2207.8828645600001</v>
      </c>
      <c r="G59" s="36">
        <f>SUMIFS(СВЦЭМ!$D$39:$D$782,СВЦЭМ!$A$39:$A$782,$A59,СВЦЭМ!$B$39:$B$782,G$47)+'СЕТ СН'!$G$11+СВЦЭМ!$D$10+'СЕТ СН'!$G$6-'СЕТ СН'!$G$23</f>
        <v>2182.1889827499999</v>
      </c>
      <c r="H59" s="36">
        <f>SUMIFS(СВЦЭМ!$D$39:$D$782,СВЦЭМ!$A$39:$A$782,$A59,СВЦЭМ!$B$39:$B$782,H$47)+'СЕТ СН'!$G$11+СВЦЭМ!$D$10+'СЕТ СН'!$G$6-'СЕТ СН'!$G$23</f>
        <v>2132.6999272400003</v>
      </c>
      <c r="I59" s="36">
        <f>SUMIFS(СВЦЭМ!$D$39:$D$782,СВЦЭМ!$A$39:$A$782,$A59,СВЦЭМ!$B$39:$B$782,I$47)+'СЕТ СН'!$G$11+СВЦЭМ!$D$10+'СЕТ СН'!$G$6-'СЕТ СН'!$G$23</f>
        <v>2113.9952740600002</v>
      </c>
      <c r="J59" s="36">
        <f>SUMIFS(СВЦЭМ!$D$39:$D$782,СВЦЭМ!$A$39:$A$782,$A59,СВЦЭМ!$B$39:$B$782,J$47)+'СЕТ СН'!$G$11+СВЦЭМ!$D$10+'СЕТ СН'!$G$6-'СЕТ СН'!$G$23</f>
        <v>2082.3932273600003</v>
      </c>
      <c r="K59" s="36">
        <f>SUMIFS(СВЦЭМ!$D$39:$D$782,СВЦЭМ!$A$39:$A$782,$A59,СВЦЭМ!$B$39:$B$782,K$47)+'СЕТ СН'!$G$11+СВЦЭМ!$D$10+'СЕТ СН'!$G$6-'СЕТ СН'!$G$23</f>
        <v>2062.0397680400001</v>
      </c>
      <c r="L59" s="36">
        <f>SUMIFS(СВЦЭМ!$D$39:$D$782,СВЦЭМ!$A$39:$A$782,$A59,СВЦЭМ!$B$39:$B$782,L$47)+'СЕТ СН'!$G$11+СВЦЭМ!$D$10+'СЕТ СН'!$G$6-'СЕТ СН'!$G$23</f>
        <v>2043.1936630700002</v>
      </c>
      <c r="M59" s="36">
        <f>SUMIFS(СВЦЭМ!$D$39:$D$782,СВЦЭМ!$A$39:$A$782,$A59,СВЦЭМ!$B$39:$B$782,M$47)+'СЕТ СН'!$G$11+СВЦЭМ!$D$10+'СЕТ СН'!$G$6-'СЕТ СН'!$G$23</f>
        <v>2061.02944467</v>
      </c>
      <c r="N59" s="36">
        <f>SUMIFS(СВЦЭМ!$D$39:$D$782,СВЦЭМ!$A$39:$A$782,$A59,СВЦЭМ!$B$39:$B$782,N$47)+'СЕТ СН'!$G$11+СВЦЭМ!$D$10+'СЕТ СН'!$G$6-'СЕТ СН'!$G$23</f>
        <v>2084.9974063</v>
      </c>
      <c r="O59" s="36">
        <f>SUMIFS(СВЦЭМ!$D$39:$D$782,СВЦЭМ!$A$39:$A$782,$A59,СВЦЭМ!$B$39:$B$782,O$47)+'СЕТ СН'!$G$11+СВЦЭМ!$D$10+'СЕТ СН'!$G$6-'СЕТ СН'!$G$23</f>
        <v>2096.2560299100001</v>
      </c>
      <c r="P59" s="36">
        <f>SUMIFS(СВЦЭМ!$D$39:$D$782,СВЦЭМ!$A$39:$A$782,$A59,СВЦЭМ!$B$39:$B$782,P$47)+'СЕТ СН'!$G$11+СВЦЭМ!$D$10+'СЕТ СН'!$G$6-'СЕТ СН'!$G$23</f>
        <v>2099.78684896</v>
      </c>
      <c r="Q59" s="36">
        <f>SUMIFS(СВЦЭМ!$D$39:$D$782,СВЦЭМ!$A$39:$A$782,$A59,СВЦЭМ!$B$39:$B$782,Q$47)+'СЕТ СН'!$G$11+СВЦЭМ!$D$10+'СЕТ СН'!$G$6-'СЕТ СН'!$G$23</f>
        <v>2109.17027009</v>
      </c>
      <c r="R59" s="36">
        <f>SUMIFS(СВЦЭМ!$D$39:$D$782,СВЦЭМ!$A$39:$A$782,$A59,СВЦЭМ!$B$39:$B$782,R$47)+'СЕТ СН'!$G$11+СВЦЭМ!$D$10+'СЕТ СН'!$G$6-'СЕТ СН'!$G$23</f>
        <v>2112.4943615299999</v>
      </c>
      <c r="S59" s="36">
        <f>SUMIFS(СВЦЭМ!$D$39:$D$782,СВЦЭМ!$A$39:$A$782,$A59,СВЦЭМ!$B$39:$B$782,S$47)+'СЕТ СН'!$G$11+СВЦЭМ!$D$10+'СЕТ СН'!$G$6-'СЕТ СН'!$G$23</f>
        <v>2076.9623146500003</v>
      </c>
      <c r="T59" s="36">
        <f>SUMIFS(СВЦЭМ!$D$39:$D$782,СВЦЭМ!$A$39:$A$782,$A59,СВЦЭМ!$B$39:$B$782,T$47)+'СЕТ СН'!$G$11+СВЦЭМ!$D$10+'СЕТ СН'!$G$6-'СЕТ СН'!$G$23</f>
        <v>2033.52230955</v>
      </c>
      <c r="U59" s="36">
        <f>SUMIFS(СВЦЭМ!$D$39:$D$782,СВЦЭМ!$A$39:$A$782,$A59,СВЦЭМ!$B$39:$B$782,U$47)+'СЕТ СН'!$G$11+СВЦЭМ!$D$10+'СЕТ СН'!$G$6-'СЕТ СН'!$G$23</f>
        <v>2045.3333952200001</v>
      </c>
      <c r="V59" s="36">
        <f>SUMIFS(СВЦЭМ!$D$39:$D$782,СВЦЭМ!$A$39:$A$782,$A59,СВЦЭМ!$B$39:$B$782,V$47)+'СЕТ СН'!$G$11+СВЦЭМ!$D$10+'СЕТ СН'!$G$6-'СЕТ СН'!$G$23</f>
        <v>2063.9784560900002</v>
      </c>
      <c r="W59" s="36">
        <f>SUMIFS(СВЦЭМ!$D$39:$D$782,СВЦЭМ!$A$39:$A$782,$A59,СВЦЭМ!$B$39:$B$782,W$47)+'СЕТ СН'!$G$11+СВЦЭМ!$D$10+'СЕТ СН'!$G$6-'СЕТ СН'!$G$23</f>
        <v>2077.65425516</v>
      </c>
      <c r="X59" s="36">
        <f>SUMIFS(СВЦЭМ!$D$39:$D$782,СВЦЭМ!$A$39:$A$782,$A59,СВЦЭМ!$B$39:$B$782,X$47)+'СЕТ СН'!$G$11+СВЦЭМ!$D$10+'СЕТ СН'!$G$6-'СЕТ СН'!$G$23</f>
        <v>2103.40025423</v>
      </c>
      <c r="Y59" s="36">
        <f>SUMIFS(СВЦЭМ!$D$39:$D$782,СВЦЭМ!$A$39:$A$782,$A59,СВЦЭМ!$B$39:$B$782,Y$47)+'СЕТ СН'!$G$11+СВЦЭМ!$D$10+'СЕТ СН'!$G$6-'СЕТ СН'!$G$23</f>
        <v>2110.2273708600001</v>
      </c>
    </row>
    <row r="60" spans="1:25" ht="15.75" x14ac:dyDescent="0.2">
      <c r="A60" s="35">
        <f t="shared" si="1"/>
        <v>45304</v>
      </c>
      <c r="B60" s="36">
        <f>SUMIFS(СВЦЭМ!$D$39:$D$782,СВЦЭМ!$A$39:$A$782,$A60,СВЦЭМ!$B$39:$B$782,B$47)+'СЕТ СН'!$G$11+СВЦЭМ!$D$10+'СЕТ СН'!$G$6-'СЕТ СН'!$G$23</f>
        <v>1978.2627472700001</v>
      </c>
      <c r="C60" s="36">
        <f>SUMIFS(СВЦЭМ!$D$39:$D$782,СВЦЭМ!$A$39:$A$782,$A60,СВЦЭМ!$B$39:$B$782,C$47)+'СЕТ СН'!$G$11+СВЦЭМ!$D$10+'СЕТ СН'!$G$6-'СЕТ СН'!$G$23</f>
        <v>1948.5812338200003</v>
      </c>
      <c r="D60" s="36">
        <f>SUMIFS(СВЦЭМ!$D$39:$D$782,СВЦЭМ!$A$39:$A$782,$A60,СВЦЭМ!$B$39:$B$782,D$47)+'СЕТ СН'!$G$11+СВЦЭМ!$D$10+'СЕТ СН'!$G$6-'СЕТ СН'!$G$23</f>
        <v>1971.9058785400002</v>
      </c>
      <c r="E60" s="36">
        <f>SUMIFS(СВЦЭМ!$D$39:$D$782,СВЦЭМ!$A$39:$A$782,$A60,СВЦЭМ!$B$39:$B$782,E$47)+'СЕТ СН'!$G$11+СВЦЭМ!$D$10+'СЕТ СН'!$G$6-'СЕТ СН'!$G$23</f>
        <v>1983.3763240900003</v>
      </c>
      <c r="F60" s="36">
        <f>SUMIFS(СВЦЭМ!$D$39:$D$782,СВЦЭМ!$A$39:$A$782,$A60,СВЦЭМ!$B$39:$B$782,F$47)+'СЕТ СН'!$G$11+СВЦЭМ!$D$10+'СЕТ СН'!$G$6-'СЕТ СН'!$G$23</f>
        <v>1989.6153729800003</v>
      </c>
      <c r="G60" s="36">
        <f>SUMIFS(СВЦЭМ!$D$39:$D$782,СВЦЭМ!$A$39:$A$782,$A60,СВЦЭМ!$B$39:$B$782,G$47)+'СЕТ СН'!$G$11+СВЦЭМ!$D$10+'СЕТ СН'!$G$6-'СЕТ СН'!$G$23</f>
        <v>1980.14999747</v>
      </c>
      <c r="H60" s="36">
        <f>SUMIFS(СВЦЭМ!$D$39:$D$782,СВЦЭМ!$A$39:$A$782,$A60,СВЦЭМ!$B$39:$B$782,H$47)+'СЕТ СН'!$G$11+СВЦЭМ!$D$10+'СЕТ СН'!$G$6-'СЕТ СН'!$G$23</f>
        <v>1969.8042525599999</v>
      </c>
      <c r="I60" s="36">
        <f>SUMIFS(СВЦЭМ!$D$39:$D$782,СВЦЭМ!$A$39:$A$782,$A60,СВЦЭМ!$B$39:$B$782,I$47)+'СЕТ СН'!$G$11+СВЦЭМ!$D$10+'СЕТ СН'!$G$6-'СЕТ СН'!$G$23</f>
        <v>1980.0701259400003</v>
      </c>
      <c r="J60" s="36">
        <f>SUMIFS(СВЦЭМ!$D$39:$D$782,СВЦЭМ!$A$39:$A$782,$A60,СВЦЭМ!$B$39:$B$782,J$47)+'СЕТ СН'!$G$11+СВЦЭМ!$D$10+'СЕТ СН'!$G$6-'СЕТ СН'!$G$23</f>
        <v>1940.9568468699999</v>
      </c>
      <c r="K60" s="36">
        <f>SUMIFS(СВЦЭМ!$D$39:$D$782,СВЦЭМ!$A$39:$A$782,$A60,СВЦЭМ!$B$39:$B$782,K$47)+'СЕТ СН'!$G$11+СВЦЭМ!$D$10+'СЕТ СН'!$G$6-'СЕТ СН'!$G$23</f>
        <v>1915.00338177</v>
      </c>
      <c r="L60" s="36">
        <f>SUMIFS(СВЦЭМ!$D$39:$D$782,СВЦЭМ!$A$39:$A$782,$A60,СВЦЭМ!$B$39:$B$782,L$47)+'СЕТ СН'!$G$11+СВЦЭМ!$D$10+'СЕТ СН'!$G$6-'СЕТ СН'!$G$23</f>
        <v>1860.98800592</v>
      </c>
      <c r="M60" s="36">
        <f>SUMIFS(СВЦЭМ!$D$39:$D$782,СВЦЭМ!$A$39:$A$782,$A60,СВЦЭМ!$B$39:$B$782,M$47)+'СЕТ СН'!$G$11+СВЦЭМ!$D$10+'СЕТ СН'!$G$6-'СЕТ СН'!$G$23</f>
        <v>1849.7121503399999</v>
      </c>
      <c r="N60" s="36">
        <f>SUMIFS(СВЦЭМ!$D$39:$D$782,СВЦЭМ!$A$39:$A$782,$A60,СВЦЭМ!$B$39:$B$782,N$47)+'СЕТ СН'!$G$11+СВЦЭМ!$D$10+'СЕТ СН'!$G$6-'СЕТ СН'!$G$23</f>
        <v>1857.2385663600003</v>
      </c>
      <c r="O60" s="36">
        <f>SUMIFS(СВЦЭМ!$D$39:$D$782,СВЦЭМ!$A$39:$A$782,$A60,СВЦЭМ!$B$39:$B$782,O$47)+'СЕТ СН'!$G$11+СВЦЭМ!$D$10+'СЕТ СН'!$G$6-'СЕТ СН'!$G$23</f>
        <v>1872.1278018900002</v>
      </c>
      <c r="P60" s="36">
        <f>SUMIFS(СВЦЭМ!$D$39:$D$782,СВЦЭМ!$A$39:$A$782,$A60,СВЦЭМ!$B$39:$B$782,P$47)+'СЕТ СН'!$G$11+СВЦЭМ!$D$10+'СЕТ СН'!$G$6-'СЕТ СН'!$G$23</f>
        <v>1890.2606872300003</v>
      </c>
      <c r="Q60" s="36">
        <f>SUMIFS(СВЦЭМ!$D$39:$D$782,СВЦЭМ!$A$39:$A$782,$A60,СВЦЭМ!$B$39:$B$782,Q$47)+'СЕТ СН'!$G$11+СВЦЭМ!$D$10+'СЕТ СН'!$G$6-'СЕТ СН'!$G$23</f>
        <v>1901.7140706999999</v>
      </c>
      <c r="R60" s="36">
        <f>SUMIFS(СВЦЭМ!$D$39:$D$782,СВЦЭМ!$A$39:$A$782,$A60,СВЦЭМ!$B$39:$B$782,R$47)+'СЕТ СН'!$G$11+СВЦЭМ!$D$10+'СЕТ СН'!$G$6-'СЕТ СН'!$G$23</f>
        <v>1885.9035275900001</v>
      </c>
      <c r="S60" s="36">
        <f>SUMIFS(СВЦЭМ!$D$39:$D$782,СВЦЭМ!$A$39:$A$782,$A60,СВЦЭМ!$B$39:$B$782,S$47)+'СЕТ СН'!$G$11+СВЦЭМ!$D$10+'СЕТ СН'!$G$6-'СЕТ СН'!$G$23</f>
        <v>1864.9734859</v>
      </c>
      <c r="T60" s="36">
        <f>SUMIFS(СВЦЭМ!$D$39:$D$782,СВЦЭМ!$A$39:$A$782,$A60,СВЦЭМ!$B$39:$B$782,T$47)+'СЕТ СН'!$G$11+СВЦЭМ!$D$10+'СЕТ СН'!$G$6-'СЕТ СН'!$G$23</f>
        <v>1827.2096113000002</v>
      </c>
      <c r="U60" s="36">
        <f>SUMIFS(СВЦЭМ!$D$39:$D$782,СВЦЭМ!$A$39:$A$782,$A60,СВЦЭМ!$B$39:$B$782,U$47)+'СЕТ СН'!$G$11+СВЦЭМ!$D$10+'СЕТ СН'!$G$6-'СЕТ СН'!$G$23</f>
        <v>1826.71109514</v>
      </c>
      <c r="V60" s="36">
        <f>SUMIFS(СВЦЭМ!$D$39:$D$782,СВЦЭМ!$A$39:$A$782,$A60,СВЦЭМ!$B$39:$B$782,V$47)+'СЕТ СН'!$G$11+СВЦЭМ!$D$10+'СЕТ СН'!$G$6-'СЕТ СН'!$G$23</f>
        <v>1849.8488419700002</v>
      </c>
      <c r="W60" s="36">
        <f>SUMIFS(СВЦЭМ!$D$39:$D$782,СВЦЭМ!$A$39:$A$782,$A60,СВЦЭМ!$B$39:$B$782,W$47)+'СЕТ СН'!$G$11+СВЦЭМ!$D$10+'СЕТ СН'!$G$6-'СЕТ СН'!$G$23</f>
        <v>1858.9538991100003</v>
      </c>
      <c r="X60" s="36">
        <f>SUMIFS(СВЦЭМ!$D$39:$D$782,СВЦЭМ!$A$39:$A$782,$A60,СВЦЭМ!$B$39:$B$782,X$47)+'СЕТ СН'!$G$11+СВЦЭМ!$D$10+'СЕТ СН'!$G$6-'СЕТ СН'!$G$23</f>
        <v>1882.15212333</v>
      </c>
      <c r="Y60" s="36">
        <f>SUMIFS(СВЦЭМ!$D$39:$D$782,СВЦЭМ!$A$39:$A$782,$A60,СВЦЭМ!$B$39:$B$782,Y$47)+'СЕТ СН'!$G$11+СВЦЭМ!$D$10+'СЕТ СН'!$G$6-'СЕТ СН'!$G$23</f>
        <v>1909.9477357599999</v>
      </c>
    </row>
    <row r="61" spans="1:25" ht="15.75" x14ac:dyDescent="0.2">
      <c r="A61" s="35">
        <f t="shared" si="1"/>
        <v>45305</v>
      </c>
      <c r="B61" s="36">
        <f>SUMIFS(СВЦЭМ!$D$39:$D$782,СВЦЭМ!$A$39:$A$782,$A61,СВЦЭМ!$B$39:$B$782,B$47)+'СЕТ СН'!$G$11+СВЦЭМ!$D$10+'СЕТ СН'!$G$6-'СЕТ СН'!$G$23</f>
        <v>2046.5920768400001</v>
      </c>
      <c r="C61" s="36">
        <f>SUMIFS(СВЦЭМ!$D$39:$D$782,СВЦЭМ!$A$39:$A$782,$A61,СВЦЭМ!$B$39:$B$782,C$47)+'СЕТ СН'!$G$11+СВЦЭМ!$D$10+'СЕТ СН'!$G$6-'СЕТ СН'!$G$23</f>
        <v>2066.30076048</v>
      </c>
      <c r="D61" s="36">
        <f>SUMIFS(СВЦЭМ!$D$39:$D$782,СВЦЭМ!$A$39:$A$782,$A61,СВЦЭМ!$B$39:$B$782,D$47)+'СЕТ СН'!$G$11+СВЦЭМ!$D$10+'СЕТ СН'!$G$6-'СЕТ СН'!$G$23</f>
        <v>2080.7458267100001</v>
      </c>
      <c r="E61" s="36">
        <f>SUMIFS(СВЦЭМ!$D$39:$D$782,СВЦЭМ!$A$39:$A$782,$A61,СВЦЭМ!$B$39:$B$782,E$47)+'СЕТ СН'!$G$11+СВЦЭМ!$D$10+'СЕТ СН'!$G$6-'СЕТ СН'!$G$23</f>
        <v>2096.0719722399999</v>
      </c>
      <c r="F61" s="36">
        <f>SUMIFS(СВЦЭМ!$D$39:$D$782,СВЦЭМ!$A$39:$A$782,$A61,СВЦЭМ!$B$39:$B$782,F$47)+'СЕТ СН'!$G$11+СВЦЭМ!$D$10+'СЕТ СН'!$G$6-'СЕТ СН'!$G$23</f>
        <v>2102.4070657299999</v>
      </c>
      <c r="G61" s="36">
        <f>SUMIFS(СВЦЭМ!$D$39:$D$782,СВЦЭМ!$A$39:$A$782,$A61,СВЦЭМ!$B$39:$B$782,G$47)+'СЕТ СН'!$G$11+СВЦЭМ!$D$10+'СЕТ СН'!$G$6-'СЕТ СН'!$G$23</f>
        <v>2091.18280043</v>
      </c>
      <c r="H61" s="36">
        <f>SUMIFS(СВЦЭМ!$D$39:$D$782,СВЦЭМ!$A$39:$A$782,$A61,СВЦЭМ!$B$39:$B$782,H$47)+'СЕТ СН'!$G$11+СВЦЭМ!$D$10+'СЕТ СН'!$G$6-'СЕТ СН'!$G$23</f>
        <v>2070.22293111</v>
      </c>
      <c r="I61" s="36">
        <f>SUMIFS(СВЦЭМ!$D$39:$D$782,СВЦЭМ!$A$39:$A$782,$A61,СВЦЭМ!$B$39:$B$782,I$47)+'СЕТ СН'!$G$11+СВЦЭМ!$D$10+'СЕТ СН'!$G$6-'СЕТ СН'!$G$23</f>
        <v>2059.8867216100002</v>
      </c>
      <c r="J61" s="36">
        <f>SUMIFS(СВЦЭМ!$D$39:$D$782,СВЦЭМ!$A$39:$A$782,$A61,СВЦЭМ!$B$39:$B$782,J$47)+'СЕТ СН'!$G$11+СВЦЭМ!$D$10+'СЕТ СН'!$G$6-'СЕТ СН'!$G$23</f>
        <v>2040.9776020600002</v>
      </c>
      <c r="K61" s="36">
        <f>SUMIFS(СВЦЭМ!$D$39:$D$782,СВЦЭМ!$A$39:$A$782,$A61,СВЦЭМ!$B$39:$B$782,K$47)+'СЕТ СН'!$G$11+СВЦЭМ!$D$10+'СЕТ СН'!$G$6-'СЕТ СН'!$G$23</f>
        <v>1999.8615145600002</v>
      </c>
      <c r="L61" s="36">
        <f>SUMIFS(СВЦЭМ!$D$39:$D$782,СВЦЭМ!$A$39:$A$782,$A61,СВЦЭМ!$B$39:$B$782,L$47)+'СЕТ СН'!$G$11+СВЦЭМ!$D$10+'СЕТ СН'!$G$6-'СЕТ СН'!$G$23</f>
        <v>1965.2155629600002</v>
      </c>
      <c r="M61" s="36">
        <f>SUMIFS(СВЦЭМ!$D$39:$D$782,СВЦЭМ!$A$39:$A$782,$A61,СВЦЭМ!$B$39:$B$782,M$47)+'СЕТ СН'!$G$11+СВЦЭМ!$D$10+'СЕТ СН'!$G$6-'СЕТ СН'!$G$23</f>
        <v>1954.8792714300002</v>
      </c>
      <c r="N61" s="36">
        <f>SUMIFS(СВЦЭМ!$D$39:$D$782,СВЦЭМ!$A$39:$A$782,$A61,СВЦЭМ!$B$39:$B$782,N$47)+'СЕТ СН'!$G$11+СВЦЭМ!$D$10+'СЕТ СН'!$G$6-'СЕТ СН'!$G$23</f>
        <v>1952.9085719499999</v>
      </c>
      <c r="O61" s="36">
        <f>SUMIFS(СВЦЭМ!$D$39:$D$782,СВЦЭМ!$A$39:$A$782,$A61,СВЦЭМ!$B$39:$B$782,O$47)+'СЕТ СН'!$G$11+СВЦЭМ!$D$10+'СЕТ СН'!$G$6-'СЕТ СН'!$G$23</f>
        <v>1972.7008291800003</v>
      </c>
      <c r="P61" s="36">
        <f>SUMIFS(СВЦЭМ!$D$39:$D$782,СВЦЭМ!$A$39:$A$782,$A61,СВЦЭМ!$B$39:$B$782,P$47)+'СЕТ СН'!$G$11+СВЦЭМ!$D$10+'СЕТ СН'!$G$6-'СЕТ СН'!$G$23</f>
        <v>1989.4818012700002</v>
      </c>
      <c r="Q61" s="36">
        <f>SUMIFS(СВЦЭМ!$D$39:$D$782,СВЦЭМ!$A$39:$A$782,$A61,СВЦЭМ!$B$39:$B$782,Q$47)+'СЕТ СН'!$G$11+СВЦЭМ!$D$10+'СЕТ СН'!$G$6-'СЕТ СН'!$G$23</f>
        <v>1985.21932431</v>
      </c>
      <c r="R61" s="36">
        <f>SUMIFS(СВЦЭМ!$D$39:$D$782,СВЦЭМ!$A$39:$A$782,$A61,СВЦЭМ!$B$39:$B$782,R$47)+'СЕТ СН'!$G$11+СВЦЭМ!$D$10+'СЕТ СН'!$G$6-'СЕТ СН'!$G$23</f>
        <v>1978.0642236399999</v>
      </c>
      <c r="S61" s="36">
        <f>SUMIFS(СВЦЭМ!$D$39:$D$782,СВЦЭМ!$A$39:$A$782,$A61,СВЦЭМ!$B$39:$B$782,S$47)+'СЕТ СН'!$G$11+СВЦЭМ!$D$10+'СЕТ СН'!$G$6-'СЕТ СН'!$G$23</f>
        <v>1944.52323888</v>
      </c>
      <c r="T61" s="36">
        <f>SUMIFS(СВЦЭМ!$D$39:$D$782,СВЦЭМ!$A$39:$A$782,$A61,СВЦЭМ!$B$39:$B$782,T$47)+'СЕТ СН'!$G$11+СВЦЭМ!$D$10+'СЕТ СН'!$G$6-'СЕТ СН'!$G$23</f>
        <v>1906.2507891400001</v>
      </c>
      <c r="U61" s="36">
        <f>SUMIFS(СВЦЭМ!$D$39:$D$782,СВЦЭМ!$A$39:$A$782,$A61,СВЦЭМ!$B$39:$B$782,U$47)+'СЕТ СН'!$G$11+СВЦЭМ!$D$10+'СЕТ СН'!$G$6-'СЕТ СН'!$G$23</f>
        <v>1921.4457521499999</v>
      </c>
      <c r="V61" s="36">
        <f>SUMIFS(СВЦЭМ!$D$39:$D$782,СВЦЭМ!$A$39:$A$782,$A61,СВЦЭМ!$B$39:$B$782,V$47)+'СЕТ СН'!$G$11+СВЦЭМ!$D$10+'СЕТ СН'!$G$6-'СЕТ СН'!$G$23</f>
        <v>1936.8804834900002</v>
      </c>
      <c r="W61" s="36">
        <f>SUMIFS(СВЦЭМ!$D$39:$D$782,СВЦЭМ!$A$39:$A$782,$A61,СВЦЭМ!$B$39:$B$782,W$47)+'СЕТ СН'!$G$11+СВЦЭМ!$D$10+'СЕТ СН'!$G$6-'СЕТ СН'!$G$23</f>
        <v>1962.3940395</v>
      </c>
      <c r="X61" s="36">
        <f>SUMIFS(СВЦЭМ!$D$39:$D$782,СВЦЭМ!$A$39:$A$782,$A61,СВЦЭМ!$B$39:$B$782,X$47)+'СЕТ СН'!$G$11+СВЦЭМ!$D$10+'СЕТ СН'!$G$6-'СЕТ СН'!$G$23</f>
        <v>1994.5647174999999</v>
      </c>
      <c r="Y61" s="36">
        <f>SUMIFS(СВЦЭМ!$D$39:$D$782,СВЦЭМ!$A$39:$A$782,$A61,СВЦЭМ!$B$39:$B$782,Y$47)+'СЕТ СН'!$G$11+СВЦЭМ!$D$10+'СЕТ СН'!$G$6-'СЕТ СН'!$G$23</f>
        <v>2015.8517754100003</v>
      </c>
    </row>
    <row r="62" spans="1:25" ht="15.75" x14ac:dyDescent="0.2">
      <c r="A62" s="35">
        <f t="shared" si="1"/>
        <v>45306</v>
      </c>
      <c r="B62" s="36">
        <f>SUMIFS(СВЦЭМ!$D$39:$D$782,СВЦЭМ!$A$39:$A$782,$A62,СВЦЭМ!$B$39:$B$782,B$47)+'СЕТ СН'!$G$11+СВЦЭМ!$D$10+'СЕТ СН'!$G$6-'СЕТ СН'!$G$23</f>
        <v>2017.8372705400002</v>
      </c>
      <c r="C62" s="36">
        <f>SUMIFS(СВЦЭМ!$D$39:$D$782,СВЦЭМ!$A$39:$A$782,$A62,СВЦЭМ!$B$39:$B$782,C$47)+'СЕТ СН'!$G$11+СВЦЭМ!$D$10+'СЕТ СН'!$G$6-'СЕТ СН'!$G$23</f>
        <v>2059.44108327</v>
      </c>
      <c r="D62" s="36">
        <f>SUMIFS(СВЦЭМ!$D$39:$D$782,СВЦЭМ!$A$39:$A$782,$A62,СВЦЭМ!$B$39:$B$782,D$47)+'СЕТ СН'!$G$11+СВЦЭМ!$D$10+'СЕТ СН'!$G$6-'СЕТ СН'!$G$23</f>
        <v>2074.3708184900001</v>
      </c>
      <c r="E62" s="36">
        <f>SUMIFS(СВЦЭМ!$D$39:$D$782,СВЦЭМ!$A$39:$A$782,$A62,СВЦЭМ!$B$39:$B$782,E$47)+'СЕТ СН'!$G$11+СВЦЭМ!$D$10+'СЕТ СН'!$G$6-'СЕТ СН'!$G$23</f>
        <v>2095.8637457499999</v>
      </c>
      <c r="F62" s="36">
        <f>SUMIFS(СВЦЭМ!$D$39:$D$782,СВЦЭМ!$A$39:$A$782,$A62,СВЦЭМ!$B$39:$B$782,F$47)+'СЕТ СН'!$G$11+СВЦЭМ!$D$10+'СЕТ СН'!$G$6-'СЕТ СН'!$G$23</f>
        <v>2096.9242716799999</v>
      </c>
      <c r="G62" s="36">
        <f>SUMIFS(СВЦЭМ!$D$39:$D$782,СВЦЭМ!$A$39:$A$782,$A62,СВЦЭМ!$B$39:$B$782,G$47)+'СЕТ СН'!$G$11+СВЦЭМ!$D$10+'СЕТ СН'!$G$6-'СЕТ СН'!$G$23</f>
        <v>2070.1813036799999</v>
      </c>
      <c r="H62" s="36">
        <f>SUMIFS(СВЦЭМ!$D$39:$D$782,СВЦЭМ!$A$39:$A$782,$A62,СВЦЭМ!$B$39:$B$782,H$47)+'СЕТ СН'!$G$11+СВЦЭМ!$D$10+'СЕТ СН'!$G$6-'СЕТ СН'!$G$23</f>
        <v>2044.1616761700002</v>
      </c>
      <c r="I62" s="36">
        <f>SUMIFS(СВЦЭМ!$D$39:$D$782,СВЦЭМ!$A$39:$A$782,$A62,СВЦЭМ!$B$39:$B$782,I$47)+'СЕТ СН'!$G$11+СВЦЭМ!$D$10+'СЕТ СН'!$G$6-'СЕТ СН'!$G$23</f>
        <v>2007.9677691400002</v>
      </c>
      <c r="J62" s="36">
        <f>SUMIFS(СВЦЭМ!$D$39:$D$782,СВЦЭМ!$A$39:$A$782,$A62,СВЦЭМ!$B$39:$B$782,J$47)+'СЕТ СН'!$G$11+СВЦЭМ!$D$10+'СЕТ СН'!$G$6-'СЕТ СН'!$G$23</f>
        <v>1967.22900347</v>
      </c>
      <c r="K62" s="36">
        <f>SUMIFS(СВЦЭМ!$D$39:$D$782,СВЦЭМ!$A$39:$A$782,$A62,СВЦЭМ!$B$39:$B$782,K$47)+'СЕТ СН'!$G$11+СВЦЭМ!$D$10+'СЕТ СН'!$G$6-'СЕТ СН'!$G$23</f>
        <v>1936.6643395700003</v>
      </c>
      <c r="L62" s="36">
        <f>SUMIFS(СВЦЭМ!$D$39:$D$782,СВЦЭМ!$A$39:$A$782,$A62,СВЦЭМ!$B$39:$B$782,L$47)+'СЕТ СН'!$G$11+СВЦЭМ!$D$10+'СЕТ СН'!$G$6-'СЕТ СН'!$G$23</f>
        <v>1915.1422734900002</v>
      </c>
      <c r="M62" s="36">
        <f>SUMIFS(СВЦЭМ!$D$39:$D$782,СВЦЭМ!$A$39:$A$782,$A62,СВЦЭМ!$B$39:$B$782,M$47)+'СЕТ СН'!$G$11+СВЦЭМ!$D$10+'СЕТ СН'!$G$6-'СЕТ СН'!$G$23</f>
        <v>1927.34159374</v>
      </c>
      <c r="N62" s="36">
        <f>SUMIFS(СВЦЭМ!$D$39:$D$782,СВЦЭМ!$A$39:$A$782,$A62,СВЦЭМ!$B$39:$B$782,N$47)+'СЕТ СН'!$G$11+СВЦЭМ!$D$10+'СЕТ СН'!$G$6-'СЕТ СН'!$G$23</f>
        <v>1960.3436260399999</v>
      </c>
      <c r="O62" s="36">
        <f>SUMIFS(СВЦЭМ!$D$39:$D$782,СВЦЭМ!$A$39:$A$782,$A62,СВЦЭМ!$B$39:$B$782,O$47)+'СЕТ СН'!$G$11+СВЦЭМ!$D$10+'СЕТ СН'!$G$6-'СЕТ СН'!$G$23</f>
        <v>1970.2392766900002</v>
      </c>
      <c r="P62" s="36">
        <f>SUMIFS(СВЦЭМ!$D$39:$D$782,СВЦЭМ!$A$39:$A$782,$A62,СВЦЭМ!$B$39:$B$782,P$47)+'СЕТ СН'!$G$11+СВЦЭМ!$D$10+'СЕТ СН'!$G$6-'СЕТ СН'!$G$23</f>
        <v>1992.3953957900003</v>
      </c>
      <c r="Q62" s="36">
        <f>SUMIFS(СВЦЭМ!$D$39:$D$782,СВЦЭМ!$A$39:$A$782,$A62,СВЦЭМ!$B$39:$B$782,Q$47)+'СЕТ СН'!$G$11+СВЦЭМ!$D$10+'СЕТ СН'!$G$6-'СЕТ СН'!$G$23</f>
        <v>2000.0024278800001</v>
      </c>
      <c r="R62" s="36">
        <f>SUMIFS(СВЦЭМ!$D$39:$D$782,СВЦЭМ!$A$39:$A$782,$A62,СВЦЭМ!$B$39:$B$782,R$47)+'СЕТ СН'!$G$11+СВЦЭМ!$D$10+'СЕТ СН'!$G$6-'СЕТ СН'!$G$23</f>
        <v>2018.9251870799999</v>
      </c>
      <c r="S62" s="36">
        <f>SUMIFS(СВЦЭМ!$D$39:$D$782,СВЦЭМ!$A$39:$A$782,$A62,СВЦЭМ!$B$39:$B$782,S$47)+'СЕТ СН'!$G$11+СВЦЭМ!$D$10+'СЕТ СН'!$G$6-'СЕТ СН'!$G$23</f>
        <v>1987.1081730999999</v>
      </c>
      <c r="T62" s="36">
        <f>SUMIFS(СВЦЭМ!$D$39:$D$782,СВЦЭМ!$A$39:$A$782,$A62,СВЦЭМ!$B$39:$B$782,T$47)+'СЕТ СН'!$G$11+СВЦЭМ!$D$10+'СЕТ СН'!$G$6-'СЕТ СН'!$G$23</f>
        <v>1947.73348003</v>
      </c>
      <c r="U62" s="36">
        <f>SUMIFS(СВЦЭМ!$D$39:$D$782,СВЦЭМ!$A$39:$A$782,$A62,СВЦЭМ!$B$39:$B$782,U$47)+'СЕТ СН'!$G$11+СВЦЭМ!$D$10+'СЕТ СН'!$G$6-'СЕТ СН'!$G$23</f>
        <v>1960.2684923400002</v>
      </c>
      <c r="V62" s="36">
        <f>SUMIFS(СВЦЭМ!$D$39:$D$782,СВЦЭМ!$A$39:$A$782,$A62,СВЦЭМ!$B$39:$B$782,V$47)+'СЕТ СН'!$G$11+СВЦЭМ!$D$10+'СЕТ СН'!$G$6-'СЕТ СН'!$G$23</f>
        <v>1982.2953860699999</v>
      </c>
      <c r="W62" s="36">
        <f>SUMIFS(СВЦЭМ!$D$39:$D$782,СВЦЭМ!$A$39:$A$782,$A62,СВЦЭМ!$B$39:$B$782,W$47)+'СЕТ СН'!$G$11+СВЦЭМ!$D$10+'СЕТ СН'!$G$6-'СЕТ СН'!$G$23</f>
        <v>1989.8014115400001</v>
      </c>
      <c r="X62" s="36">
        <f>SUMIFS(СВЦЭМ!$D$39:$D$782,СВЦЭМ!$A$39:$A$782,$A62,СВЦЭМ!$B$39:$B$782,X$47)+'СЕТ СН'!$G$11+СВЦЭМ!$D$10+'СЕТ СН'!$G$6-'СЕТ СН'!$G$23</f>
        <v>1985.60708686</v>
      </c>
      <c r="Y62" s="36">
        <f>SUMIFS(СВЦЭМ!$D$39:$D$782,СВЦЭМ!$A$39:$A$782,$A62,СВЦЭМ!$B$39:$B$782,Y$47)+'СЕТ СН'!$G$11+СВЦЭМ!$D$10+'СЕТ СН'!$G$6-'СЕТ СН'!$G$23</f>
        <v>2010.4949325000002</v>
      </c>
    </row>
    <row r="63" spans="1:25" ht="15.75" x14ac:dyDescent="0.2">
      <c r="A63" s="35">
        <f t="shared" si="1"/>
        <v>45307</v>
      </c>
      <c r="B63" s="36">
        <f>SUMIFS(СВЦЭМ!$D$39:$D$782,СВЦЭМ!$A$39:$A$782,$A63,СВЦЭМ!$B$39:$B$782,B$47)+'СЕТ СН'!$G$11+СВЦЭМ!$D$10+'СЕТ СН'!$G$6-'СЕТ СН'!$G$23</f>
        <v>2084.53822451</v>
      </c>
      <c r="C63" s="36">
        <f>SUMIFS(СВЦЭМ!$D$39:$D$782,СВЦЭМ!$A$39:$A$782,$A63,СВЦЭМ!$B$39:$B$782,C$47)+'СЕТ СН'!$G$11+СВЦЭМ!$D$10+'СЕТ СН'!$G$6-'СЕТ СН'!$G$23</f>
        <v>2121.8666292500002</v>
      </c>
      <c r="D63" s="36">
        <f>SUMIFS(СВЦЭМ!$D$39:$D$782,СВЦЭМ!$A$39:$A$782,$A63,СВЦЭМ!$B$39:$B$782,D$47)+'СЕТ СН'!$G$11+СВЦЭМ!$D$10+'СЕТ СН'!$G$6-'СЕТ СН'!$G$23</f>
        <v>2142.6379483599999</v>
      </c>
      <c r="E63" s="36">
        <f>SUMIFS(СВЦЭМ!$D$39:$D$782,СВЦЭМ!$A$39:$A$782,$A63,СВЦЭМ!$B$39:$B$782,E$47)+'СЕТ СН'!$G$11+СВЦЭМ!$D$10+'СЕТ СН'!$G$6-'СЕТ СН'!$G$23</f>
        <v>2153.04387473</v>
      </c>
      <c r="F63" s="36">
        <f>SUMIFS(СВЦЭМ!$D$39:$D$782,СВЦЭМ!$A$39:$A$782,$A63,СВЦЭМ!$B$39:$B$782,F$47)+'СЕТ СН'!$G$11+СВЦЭМ!$D$10+'СЕТ СН'!$G$6-'СЕТ СН'!$G$23</f>
        <v>2153.1069145199999</v>
      </c>
      <c r="G63" s="36">
        <f>SUMIFS(СВЦЭМ!$D$39:$D$782,СВЦЭМ!$A$39:$A$782,$A63,СВЦЭМ!$B$39:$B$782,G$47)+'СЕТ СН'!$G$11+СВЦЭМ!$D$10+'СЕТ СН'!$G$6-'СЕТ СН'!$G$23</f>
        <v>2137.5048518100002</v>
      </c>
      <c r="H63" s="36">
        <f>SUMIFS(СВЦЭМ!$D$39:$D$782,СВЦЭМ!$A$39:$A$782,$A63,СВЦЭМ!$B$39:$B$782,H$47)+'СЕТ СН'!$G$11+СВЦЭМ!$D$10+'СЕТ СН'!$G$6-'СЕТ СН'!$G$23</f>
        <v>2072.4290990899999</v>
      </c>
      <c r="I63" s="36">
        <f>SUMIFS(СВЦЭМ!$D$39:$D$782,СВЦЭМ!$A$39:$A$782,$A63,СВЦЭМ!$B$39:$B$782,I$47)+'СЕТ СН'!$G$11+СВЦЭМ!$D$10+'СЕТ СН'!$G$6-'СЕТ СН'!$G$23</f>
        <v>2030.8005810499999</v>
      </c>
      <c r="J63" s="36">
        <f>SUMIFS(СВЦЭМ!$D$39:$D$782,СВЦЭМ!$A$39:$A$782,$A63,СВЦЭМ!$B$39:$B$782,J$47)+'СЕТ СН'!$G$11+СВЦЭМ!$D$10+'СЕТ СН'!$G$6-'СЕТ СН'!$G$23</f>
        <v>1989.39512427</v>
      </c>
      <c r="K63" s="36">
        <f>SUMIFS(СВЦЭМ!$D$39:$D$782,СВЦЭМ!$A$39:$A$782,$A63,СВЦЭМ!$B$39:$B$782,K$47)+'СЕТ СН'!$G$11+СВЦЭМ!$D$10+'СЕТ СН'!$G$6-'СЕТ СН'!$G$23</f>
        <v>1960.0373202599999</v>
      </c>
      <c r="L63" s="36">
        <f>SUMIFS(СВЦЭМ!$D$39:$D$782,СВЦЭМ!$A$39:$A$782,$A63,СВЦЭМ!$B$39:$B$782,L$47)+'СЕТ СН'!$G$11+СВЦЭМ!$D$10+'СЕТ СН'!$G$6-'СЕТ СН'!$G$23</f>
        <v>1956.0163273200001</v>
      </c>
      <c r="M63" s="36">
        <f>SUMIFS(СВЦЭМ!$D$39:$D$782,СВЦЭМ!$A$39:$A$782,$A63,СВЦЭМ!$B$39:$B$782,M$47)+'СЕТ СН'!$G$11+СВЦЭМ!$D$10+'СЕТ СН'!$G$6-'СЕТ СН'!$G$23</f>
        <v>1983.0076636200001</v>
      </c>
      <c r="N63" s="36">
        <f>SUMIFS(СВЦЭМ!$D$39:$D$782,СВЦЭМ!$A$39:$A$782,$A63,СВЦЭМ!$B$39:$B$782,N$47)+'СЕТ СН'!$G$11+СВЦЭМ!$D$10+'СЕТ СН'!$G$6-'СЕТ СН'!$G$23</f>
        <v>2001.3766418600003</v>
      </c>
      <c r="O63" s="36">
        <f>SUMIFS(СВЦЭМ!$D$39:$D$782,СВЦЭМ!$A$39:$A$782,$A63,СВЦЭМ!$B$39:$B$782,O$47)+'СЕТ СН'!$G$11+СВЦЭМ!$D$10+'СЕТ СН'!$G$6-'СЕТ СН'!$G$23</f>
        <v>2005.47313545</v>
      </c>
      <c r="P63" s="36">
        <f>SUMIFS(СВЦЭМ!$D$39:$D$782,СВЦЭМ!$A$39:$A$782,$A63,СВЦЭМ!$B$39:$B$782,P$47)+'СЕТ СН'!$G$11+СВЦЭМ!$D$10+'СЕТ СН'!$G$6-'СЕТ СН'!$G$23</f>
        <v>2023.0785005000002</v>
      </c>
      <c r="Q63" s="36">
        <f>SUMIFS(СВЦЭМ!$D$39:$D$782,СВЦЭМ!$A$39:$A$782,$A63,СВЦЭМ!$B$39:$B$782,Q$47)+'СЕТ СН'!$G$11+СВЦЭМ!$D$10+'СЕТ СН'!$G$6-'СЕТ СН'!$G$23</f>
        <v>2027.6585726600001</v>
      </c>
      <c r="R63" s="36">
        <f>SUMIFS(СВЦЭМ!$D$39:$D$782,СВЦЭМ!$A$39:$A$782,$A63,СВЦЭМ!$B$39:$B$782,R$47)+'СЕТ СН'!$G$11+СВЦЭМ!$D$10+'СЕТ СН'!$G$6-'СЕТ СН'!$G$23</f>
        <v>2027.53121745</v>
      </c>
      <c r="S63" s="36">
        <f>SUMIFS(СВЦЭМ!$D$39:$D$782,СВЦЭМ!$A$39:$A$782,$A63,СВЦЭМ!$B$39:$B$782,S$47)+'СЕТ СН'!$G$11+СВЦЭМ!$D$10+'СЕТ СН'!$G$6-'СЕТ СН'!$G$23</f>
        <v>1998.4182736299999</v>
      </c>
      <c r="T63" s="36">
        <f>SUMIFS(СВЦЭМ!$D$39:$D$782,СВЦЭМ!$A$39:$A$782,$A63,СВЦЭМ!$B$39:$B$782,T$47)+'СЕТ СН'!$G$11+СВЦЭМ!$D$10+'СЕТ СН'!$G$6-'СЕТ СН'!$G$23</f>
        <v>1953.2802535000001</v>
      </c>
      <c r="U63" s="36">
        <f>SUMIFS(СВЦЭМ!$D$39:$D$782,СВЦЭМ!$A$39:$A$782,$A63,СВЦЭМ!$B$39:$B$782,U$47)+'СЕТ СН'!$G$11+СВЦЭМ!$D$10+'СЕТ СН'!$G$6-'СЕТ СН'!$G$23</f>
        <v>1965.1800649000002</v>
      </c>
      <c r="V63" s="36">
        <f>SUMIFS(СВЦЭМ!$D$39:$D$782,СВЦЭМ!$A$39:$A$782,$A63,СВЦЭМ!$B$39:$B$782,V$47)+'СЕТ СН'!$G$11+СВЦЭМ!$D$10+'СЕТ СН'!$G$6-'СЕТ СН'!$G$23</f>
        <v>1988.32009758</v>
      </c>
      <c r="W63" s="36">
        <f>SUMIFS(СВЦЭМ!$D$39:$D$782,СВЦЭМ!$A$39:$A$782,$A63,СВЦЭМ!$B$39:$B$782,W$47)+'СЕТ СН'!$G$11+СВЦЭМ!$D$10+'СЕТ СН'!$G$6-'СЕТ СН'!$G$23</f>
        <v>1995.86158621</v>
      </c>
      <c r="X63" s="36">
        <f>SUMIFS(СВЦЭМ!$D$39:$D$782,СВЦЭМ!$A$39:$A$782,$A63,СВЦЭМ!$B$39:$B$782,X$47)+'СЕТ СН'!$G$11+СВЦЭМ!$D$10+'СЕТ СН'!$G$6-'СЕТ СН'!$G$23</f>
        <v>2012.3353421100001</v>
      </c>
      <c r="Y63" s="36">
        <f>SUMIFS(СВЦЭМ!$D$39:$D$782,СВЦЭМ!$A$39:$A$782,$A63,СВЦЭМ!$B$39:$B$782,Y$47)+'СЕТ СН'!$G$11+СВЦЭМ!$D$10+'СЕТ СН'!$G$6-'СЕТ СН'!$G$23</f>
        <v>2036.3273043300001</v>
      </c>
    </row>
    <row r="64" spans="1:25" ht="15.75" x14ac:dyDescent="0.2">
      <c r="A64" s="35">
        <f t="shared" si="1"/>
        <v>45308</v>
      </c>
      <c r="B64" s="36">
        <f>SUMIFS(СВЦЭМ!$D$39:$D$782,СВЦЭМ!$A$39:$A$782,$A64,СВЦЭМ!$B$39:$B$782,B$47)+'СЕТ СН'!$G$11+СВЦЭМ!$D$10+'СЕТ СН'!$G$6-'СЕТ СН'!$G$23</f>
        <v>1992.59742676</v>
      </c>
      <c r="C64" s="36">
        <f>SUMIFS(СВЦЭМ!$D$39:$D$782,СВЦЭМ!$A$39:$A$782,$A64,СВЦЭМ!$B$39:$B$782,C$47)+'СЕТ СН'!$G$11+СВЦЭМ!$D$10+'СЕТ СН'!$G$6-'СЕТ СН'!$G$23</f>
        <v>2035.8723658100002</v>
      </c>
      <c r="D64" s="36">
        <f>SUMIFS(СВЦЭМ!$D$39:$D$782,СВЦЭМ!$A$39:$A$782,$A64,СВЦЭМ!$B$39:$B$782,D$47)+'СЕТ СН'!$G$11+СВЦЭМ!$D$10+'СЕТ СН'!$G$6-'СЕТ СН'!$G$23</f>
        <v>2062.1690704800003</v>
      </c>
      <c r="E64" s="36">
        <f>SUMIFS(СВЦЭМ!$D$39:$D$782,СВЦЭМ!$A$39:$A$782,$A64,СВЦЭМ!$B$39:$B$782,E$47)+'СЕТ СН'!$G$11+СВЦЭМ!$D$10+'СЕТ СН'!$G$6-'СЕТ СН'!$G$23</f>
        <v>2074.8583263400001</v>
      </c>
      <c r="F64" s="36">
        <f>SUMIFS(СВЦЭМ!$D$39:$D$782,СВЦЭМ!$A$39:$A$782,$A64,СВЦЭМ!$B$39:$B$782,F$47)+'СЕТ СН'!$G$11+СВЦЭМ!$D$10+'СЕТ СН'!$G$6-'СЕТ СН'!$G$23</f>
        <v>2063.7707237</v>
      </c>
      <c r="G64" s="36">
        <f>SUMIFS(СВЦЭМ!$D$39:$D$782,СВЦЭМ!$A$39:$A$782,$A64,СВЦЭМ!$B$39:$B$782,G$47)+'СЕТ СН'!$G$11+СВЦЭМ!$D$10+'СЕТ СН'!$G$6-'СЕТ СН'!$G$23</f>
        <v>2038.4404853999999</v>
      </c>
      <c r="H64" s="36">
        <f>SUMIFS(СВЦЭМ!$D$39:$D$782,СВЦЭМ!$A$39:$A$782,$A64,СВЦЭМ!$B$39:$B$782,H$47)+'СЕТ СН'!$G$11+СВЦЭМ!$D$10+'СЕТ СН'!$G$6-'СЕТ СН'!$G$23</f>
        <v>1988.5188742700002</v>
      </c>
      <c r="I64" s="36">
        <f>SUMIFS(СВЦЭМ!$D$39:$D$782,СВЦЭМ!$A$39:$A$782,$A64,СВЦЭМ!$B$39:$B$782,I$47)+'СЕТ СН'!$G$11+СВЦЭМ!$D$10+'СЕТ СН'!$G$6-'СЕТ СН'!$G$23</f>
        <v>1950.3405646400001</v>
      </c>
      <c r="J64" s="36">
        <f>SUMIFS(СВЦЭМ!$D$39:$D$782,СВЦЭМ!$A$39:$A$782,$A64,СВЦЭМ!$B$39:$B$782,J$47)+'СЕТ СН'!$G$11+СВЦЭМ!$D$10+'СЕТ СН'!$G$6-'СЕТ СН'!$G$23</f>
        <v>1918.1786064799999</v>
      </c>
      <c r="K64" s="36">
        <f>SUMIFS(СВЦЭМ!$D$39:$D$782,СВЦЭМ!$A$39:$A$782,$A64,СВЦЭМ!$B$39:$B$782,K$47)+'СЕТ СН'!$G$11+СВЦЭМ!$D$10+'СЕТ СН'!$G$6-'СЕТ СН'!$G$23</f>
        <v>1899.4552210000002</v>
      </c>
      <c r="L64" s="36">
        <f>SUMIFS(СВЦЭМ!$D$39:$D$782,СВЦЭМ!$A$39:$A$782,$A64,СВЦЭМ!$B$39:$B$782,L$47)+'СЕТ СН'!$G$11+СВЦЭМ!$D$10+'СЕТ СН'!$G$6-'СЕТ СН'!$G$23</f>
        <v>1885.1226130099999</v>
      </c>
      <c r="M64" s="36">
        <f>SUMIFS(СВЦЭМ!$D$39:$D$782,СВЦЭМ!$A$39:$A$782,$A64,СВЦЭМ!$B$39:$B$782,M$47)+'СЕТ СН'!$G$11+СВЦЭМ!$D$10+'СЕТ СН'!$G$6-'СЕТ СН'!$G$23</f>
        <v>1903.6907974800001</v>
      </c>
      <c r="N64" s="36">
        <f>SUMIFS(СВЦЭМ!$D$39:$D$782,СВЦЭМ!$A$39:$A$782,$A64,СВЦЭМ!$B$39:$B$782,N$47)+'СЕТ СН'!$G$11+СВЦЭМ!$D$10+'СЕТ СН'!$G$6-'СЕТ СН'!$G$23</f>
        <v>1924.3374376000002</v>
      </c>
      <c r="O64" s="36">
        <f>SUMIFS(СВЦЭМ!$D$39:$D$782,СВЦЭМ!$A$39:$A$782,$A64,СВЦЭМ!$B$39:$B$782,O$47)+'СЕТ СН'!$G$11+СВЦЭМ!$D$10+'СЕТ СН'!$G$6-'СЕТ СН'!$G$23</f>
        <v>1920.7819195400002</v>
      </c>
      <c r="P64" s="36">
        <f>SUMIFS(СВЦЭМ!$D$39:$D$782,СВЦЭМ!$A$39:$A$782,$A64,СВЦЭМ!$B$39:$B$782,P$47)+'СЕТ СН'!$G$11+СВЦЭМ!$D$10+'СЕТ СН'!$G$6-'СЕТ СН'!$G$23</f>
        <v>1933.9437244700002</v>
      </c>
      <c r="Q64" s="36">
        <f>SUMIFS(СВЦЭМ!$D$39:$D$782,СВЦЭМ!$A$39:$A$782,$A64,СВЦЭМ!$B$39:$B$782,Q$47)+'СЕТ СН'!$G$11+СВЦЭМ!$D$10+'СЕТ СН'!$G$6-'СЕТ СН'!$G$23</f>
        <v>1940.8746571000001</v>
      </c>
      <c r="R64" s="36">
        <f>SUMIFS(СВЦЭМ!$D$39:$D$782,СВЦЭМ!$A$39:$A$782,$A64,СВЦЭМ!$B$39:$B$782,R$47)+'СЕТ СН'!$G$11+СВЦЭМ!$D$10+'СЕТ СН'!$G$6-'СЕТ СН'!$G$23</f>
        <v>1940.6836330700003</v>
      </c>
      <c r="S64" s="36">
        <f>SUMIFS(СВЦЭМ!$D$39:$D$782,СВЦЭМ!$A$39:$A$782,$A64,СВЦЭМ!$B$39:$B$782,S$47)+'СЕТ СН'!$G$11+СВЦЭМ!$D$10+'СЕТ СН'!$G$6-'СЕТ СН'!$G$23</f>
        <v>1913.2095493900001</v>
      </c>
      <c r="T64" s="36">
        <f>SUMIFS(СВЦЭМ!$D$39:$D$782,СВЦЭМ!$A$39:$A$782,$A64,СВЦЭМ!$B$39:$B$782,T$47)+'СЕТ СН'!$G$11+СВЦЭМ!$D$10+'СЕТ СН'!$G$6-'СЕТ СН'!$G$23</f>
        <v>1871.6165611500001</v>
      </c>
      <c r="U64" s="36">
        <f>SUMIFS(СВЦЭМ!$D$39:$D$782,СВЦЭМ!$A$39:$A$782,$A64,СВЦЭМ!$B$39:$B$782,U$47)+'СЕТ СН'!$G$11+СВЦЭМ!$D$10+'СЕТ СН'!$G$6-'СЕТ СН'!$G$23</f>
        <v>1877.2150639500001</v>
      </c>
      <c r="V64" s="36">
        <f>SUMIFS(СВЦЭМ!$D$39:$D$782,СВЦЭМ!$A$39:$A$782,$A64,СВЦЭМ!$B$39:$B$782,V$47)+'СЕТ СН'!$G$11+СВЦЭМ!$D$10+'СЕТ СН'!$G$6-'СЕТ СН'!$G$23</f>
        <v>1897.0999186399999</v>
      </c>
      <c r="W64" s="36">
        <f>SUMIFS(СВЦЭМ!$D$39:$D$782,СВЦЭМ!$A$39:$A$782,$A64,СВЦЭМ!$B$39:$B$782,W$47)+'СЕТ СН'!$G$11+СВЦЭМ!$D$10+'СЕТ СН'!$G$6-'СЕТ СН'!$G$23</f>
        <v>1906.9955548500002</v>
      </c>
      <c r="X64" s="36">
        <f>SUMIFS(СВЦЭМ!$D$39:$D$782,СВЦЭМ!$A$39:$A$782,$A64,СВЦЭМ!$B$39:$B$782,X$47)+'СЕТ СН'!$G$11+СВЦЭМ!$D$10+'СЕТ СН'!$G$6-'СЕТ СН'!$G$23</f>
        <v>1934.7252484599999</v>
      </c>
      <c r="Y64" s="36">
        <f>SUMIFS(СВЦЭМ!$D$39:$D$782,СВЦЭМ!$A$39:$A$782,$A64,СВЦЭМ!$B$39:$B$782,Y$47)+'СЕТ СН'!$G$11+СВЦЭМ!$D$10+'СЕТ СН'!$G$6-'СЕТ СН'!$G$23</f>
        <v>1960.7070580300001</v>
      </c>
    </row>
    <row r="65" spans="1:26" ht="15.75" x14ac:dyDescent="0.2">
      <c r="A65" s="35">
        <f t="shared" si="1"/>
        <v>45309</v>
      </c>
      <c r="B65" s="36">
        <f>SUMIFS(СВЦЭМ!$D$39:$D$782,СВЦЭМ!$A$39:$A$782,$A65,СВЦЭМ!$B$39:$B$782,B$47)+'СЕТ СН'!$G$11+СВЦЭМ!$D$10+'СЕТ СН'!$G$6-'СЕТ СН'!$G$23</f>
        <v>2016.2339164200002</v>
      </c>
      <c r="C65" s="36">
        <f>SUMIFS(СВЦЭМ!$D$39:$D$782,СВЦЭМ!$A$39:$A$782,$A65,СВЦЭМ!$B$39:$B$782,C$47)+'СЕТ СН'!$G$11+СВЦЭМ!$D$10+'СЕТ СН'!$G$6-'СЕТ СН'!$G$23</f>
        <v>2009.5304912400002</v>
      </c>
      <c r="D65" s="36">
        <f>SUMIFS(СВЦЭМ!$D$39:$D$782,СВЦЭМ!$A$39:$A$782,$A65,СВЦЭМ!$B$39:$B$782,D$47)+'СЕТ СН'!$G$11+СВЦЭМ!$D$10+'СЕТ СН'!$G$6-'СЕТ СН'!$G$23</f>
        <v>2047.4718447700002</v>
      </c>
      <c r="E65" s="36">
        <f>SUMIFS(СВЦЭМ!$D$39:$D$782,СВЦЭМ!$A$39:$A$782,$A65,СВЦЭМ!$B$39:$B$782,E$47)+'СЕТ СН'!$G$11+СВЦЭМ!$D$10+'СЕТ СН'!$G$6-'СЕТ СН'!$G$23</f>
        <v>2077.6708622400001</v>
      </c>
      <c r="F65" s="36">
        <f>SUMIFS(СВЦЭМ!$D$39:$D$782,СВЦЭМ!$A$39:$A$782,$A65,СВЦЭМ!$B$39:$B$782,F$47)+'СЕТ СН'!$G$11+СВЦЭМ!$D$10+'СЕТ СН'!$G$6-'СЕТ СН'!$G$23</f>
        <v>2081.8614161300002</v>
      </c>
      <c r="G65" s="36">
        <f>SUMIFS(СВЦЭМ!$D$39:$D$782,СВЦЭМ!$A$39:$A$782,$A65,СВЦЭМ!$B$39:$B$782,G$47)+'СЕТ СН'!$G$11+СВЦЭМ!$D$10+'СЕТ СН'!$G$6-'СЕТ СН'!$G$23</f>
        <v>2067.5312250900001</v>
      </c>
      <c r="H65" s="36">
        <f>SUMIFS(СВЦЭМ!$D$39:$D$782,СВЦЭМ!$A$39:$A$782,$A65,СВЦЭМ!$B$39:$B$782,H$47)+'СЕТ СН'!$G$11+СВЦЭМ!$D$10+'СЕТ СН'!$G$6-'СЕТ СН'!$G$23</f>
        <v>2041.2212286100003</v>
      </c>
      <c r="I65" s="36">
        <f>SUMIFS(СВЦЭМ!$D$39:$D$782,СВЦЭМ!$A$39:$A$782,$A65,СВЦЭМ!$B$39:$B$782,I$47)+'СЕТ СН'!$G$11+СВЦЭМ!$D$10+'СЕТ СН'!$G$6-'СЕТ СН'!$G$23</f>
        <v>2050.2519928400002</v>
      </c>
      <c r="J65" s="36">
        <f>SUMIFS(СВЦЭМ!$D$39:$D$782,СВЦЭМ!$A$39:$A$782,$A65,СВЦЭМ!$B$39:$B$782,J$47)+'СЕТ СН'!$G$11+СВЦЭМ!$D$10+'СЕТ СН'!$G$6-'СЕТ СН'!$G$23</f>
        <v>2032.7358633600002</v>
      </c>
      <c r="K65" s="36">
        <f>SUMIFS(СВЦЭМ!$D$39:$D$782,СВЦЭМ!$A$39:$A$782,$A65,СВЦЭМ!$B$39:$B$782,K$47)+'СЕТ СН'!$G$11+СВЦЭМ!$D$10+'СЕТ СН'!$G$6-'СЕТ СН'!$G$23</f>
        <v>2002.0839864100003</v>
      </c>
      <c r="L65" s="36">
        <f>SUMIFS(СВЦЭМ!$D$39:$D$782,СВЦЭМ!$A$39:$A$782,$A65,СВЦЭМ!$B$39:$B$782,L$47)+'СЕТ СН'!$G$11+СВЦЭМ!$D$10+'СЕТ СН'!$G$6-'СЕТ СН'!$G$23</f>
        <v>2007.5968800000001</v>
      </c>
      <c r="M65" s="36">
        <f>SUMIFS(СВЦЭМ!$D$39:$D$782,СВЦЭМ!$A$39:$A$782,$A65,СВЦЭМ!$B$39:$B$782,M$47)+'СЕТ СН'!$G$11+СВЦЭМ!$D$10+'СЕТ СН'!$G$6-'СЕТ СН'!$G$23</f>
        <v>2020.9802532500003</v>
      </c>
      <c r="N65" s="36">
        <f>SUMIFS(СВЦЭМ!$D$39:$D$782,СВЦЭМ!$A$39:$A$782,$A65,СВЦЭМ!$B$39:$B$782,N$47)+'СЕТ СН'!$G$11+СВЦЭМ!$D$10+'СЕТ СН'!$G$6-'СЕТ СН'!$G$23</f>
        <v>2042.4821831500003</v>
      </c>
      <c r="O65" s="36">
        <f>SUMIFS(СВЦЭМ!$D$39:$D$782,СВЦЭМ!$A$39:$A$782,$A65,СВЦЭМ!$B$39:$B$782,O$47)+'СЕТ СН'!$G$11+СВЦЭМ!$D$10+'СЕТ СН'!$G$6-'СЕТ СН'!$G$23</f>
        <v>2052.7292739</v>
      </c>
      <c r="P65" s="36">
        <f>SUMIFS(СВЦЭМ!$D$39:$D$782,СВЦЭМ!$A$39:$A$782,$A65,СВЦЭМ!$B$39:$B$782,P$47)+'СЕТ СН'!$G$11+СВЦЭМ!$D$10+'СЕТ СН'!$G$6-'СЕТ СН'!$G$23</f>
        <v>2065.9963474599999</v>
      </c>
      <c r="Q65" s="36">
        <f>SUMIFS(СВЦЭМ!$D$39:$D$782,СВЦЭМ!$A$39:$A$782,$A65,СВЦЭМ!$B$39:$B$782,Q$47)+'СЕТ СН'!$G$11+СВЦЭМ!$D$10+'СЕТ СН'!$G$6-'СЕТ СН'!$G$23</f>
        <v>2071.91691021</v>
      </c>
      <c r="R65" s="36">
        <f>SUMIFS(СВЦЭМ!$D$39:$D$782,СВЦЭМ!$A$39:$A$782,$A65,СВЦЭМ!$B$39:$B$782,R$47)+'СЕТ СН'!$G$11+СВЦЭМ!$D$10+'СЕТ СН'!$G$6-'СЕТ СН'!$G$23</f>
        <v>2072.2506665400001</v>
      </c>
      <c r="S65" s="36">
        <f>SUMIFS(СВЦЭМ!$D$39:$D$782,СВЦЭМ!$A$39:$A$782,$A65,СВЦЭМ!$B$39:$B$782,S$47)+'СЕТ СН'!$G$11+СВЦЭМ!$D$10+'СЕТ СН'!$G$6-'СЕТ СН'!$G$23</f>
        <v>2036.1385431900003</v>
      </c>
      <c r="T65" s="36">
        <f>SUMIFS(СВЦЭМ!$D$39:$D$782,СВЦЭМ!$A$39:$A$782,$A65,СВЦЭМ!$B$39:$B$782,T$47)+'СЕТ СН'!$G$11+СВЦЭМ!$D$10+'СЕТ СН'!$G$6-'СЕТ СН'!$G$23</f>
        <v>1986.24635231</v>
      </c>
      <c r="U65" s="36">
        <f>SUMIFS(СВЦЭМ!$D$39:$D$782,СВЦЭМ!$A$39:$A$782,$A65,СВЦЭМ!$B$39:$B$782,U$47)+'СЕТ СН'!$G$11+СВЦЭМ!$D$10+'СЕТ СН'!$G$6-'СЕТ СН'!$G$23</f>
        <v>1996.9775533500001</v>
      </c>
      <c r="V65" s="36">
        <f>SUMIFS(СВЦЭМ!$D$39:$D$782,СВЦЭМ!$A$39:$A$782,$A65,СВЦЭМ!$B$39:$B$782,V$47)+'СЕТ СН'!$G$11+СВЦЭМ!$D$10+'СЕТ СН'!$G$6-'СЕТ СН'!$G$23</f>
        <v>2012.8797253900002</v>
      </c>
      <c r="W65" s="36">
        <f>SUMIFS(СВЦЭМ!$D$39:$D$782,СВЦЭМ!$A$39:$A$782,$A65,СВЦЭМ!$B$39:$B$782,W$47)+'СЕТ СН'!$G$11+СВЦЭМ!$D$10+'СЕТ СН'!$G$6-'СЕТ СН'!$G$23</f>
        <v>2017.65019166</v>
      </c>
      <c r="X65" s="36">
        <f>SUMIFS(СВЦЭМ!$D$39:$D$782,СВЦЭМ!$A$39:$A$782,$A65,СВЦЭМ!$B$39:$B$782,X$47)+'СЕТ СН'!$G$11+СВЦЭМ!$D$10+'СЕТ СН'!$G$6-'СЕТ СН'!$G$23</f>
        <v>2042.644871</v>
      </c>
      <c r="Y65" s="36">
        <f>SUMIFS(СВЦЭМ!$D$39:$D$782,СВЦЭМ!$A$39:$A$782,$A65,СВЦЭМ!$B$39:$B$782,Y$47)+'СЕТ СН'!$G$11+СВЦЭМ!$D$10+'СЕТ СН'!$G$6-'СЕТ СН'!$G$23</f>
        <v>2071.8398436699999</v>
      </c>
    </row>
    <row r="66" spans="1:26" ht="15.75" x14ac:dyDescent="0.2">
      <c r="A66" s="35">
        <f t="shared" si="1"/>
        <v>45310</v>
      </c>
      <c r="B66" s="36">
        <f>SUMIFS(СВЦЭМ!$D$39:$D$782,СВЦЭМ!$A$39:$A$782,$A66,СВЦЭМ!$B$39:$B$782,B$47)+'СЕТ СН'!$G$11+СВЦЭМ!$D$10+'СЕТ СН'!$G$6-'СЕТ СН'!$G$23</f>
        <v>2105.8207252000002</v>
      </c>
      <c r="C66" s="36">
        <f>SUMIFS(СВЦЭМ!$D$39:$D$782,СВЦЭМ!$A$39:$A$782,$A66,СВЦЭМ!$B$39:$B$782,C$47)+'СЕТ СН'!$G$11+СВЦЭМ!$D$10+'СЕТ СН'!$G$6-'СЕТ СН'!$G$23</f>
        <v>2143.8193624099999</v>
      </c>
      <c r="D66" s="36">
        <f>SUMIFS(СВЦЭМ!$D$39:$D$782,СВЦЭМ!$A$39:$A$782,$A66,СВЦЭМ!$B$39:$B$782,D$47)+'СЕТ СН'!$G$11+СВЦЭМ!$D$10+'СЕТ СН'!$G$6-'СЕТ СН'!$G$23</f>
        <v>2155.0171448300002</v>
      </c>
      <c r="E66" s="36">
        <f>SUMIFS(СВЦЭМ!$D$39:$D$782,СВЦЭМ!$A$39:$A$782,$A66,СВЦЭМ!$B$39:$B$782,E$47)+'СЕТ СН'!$G$11+СВЦЭМ!$D$10+'СЕТ СН'!$G$6-'СЕТ СН'!$G$23</f>
        <v>2165.9612821300002</v>
      </c>
      <c r="F66" s="36">
        <f>SUMIFS(СВЦЭМ!$D$39:$D$782,СВЦЭМ!$A$39:$A$782,$A66,СВЦЭМ!$B$39:$B$782,F$47)+'СЕТ СН'!$G$11+СВЦЭМ!$D$10+'СЕТ СН'!$G$6-'СЕТ СН'!$G$23</f>
        <v>2162.73317314</v>
      </c>
      <c r="G66" s="36">
        <f>SUMIFS(СВЦЭМ!$D$39:$D$782,СВЦЭМ!$A$39:$A$782,$A66,СВЦЭМ!$B$39:$B$782,G$47)+'СЕТ СН'!$G$11+СВЦЭМ!$D$10+'СЕТ СН'!$G$6-'СЕТ СН'!$G$23</f>
        <v>2149.7355128100003</v>
      </c>
      <c r="H66" s="36">
        <f>SUMIFS(СВЦЭМ!$D$39:$D$782,СВЦЭМ!$A$39:$A$782,$A66,СВЦЭМ!$B$39:$B$782,H$47)+'СЕТ СН'!$G$11+СВЦЭМ!$D$10+'СЕТ СН'!$G$6-'СЕТ СН'!$G$23</f>
        <v>2091.8572744500002</v>
      </c>
      <c r="I66" s="36">
        <f>SUMIFS(СВЦЭМ!$D$39:$D$782,СВЦЭМ!$A$39:$A$782,$A66,СВЦЭМ!$B$39:$B$782,I$47)+'СЕТ СН'!$G$11+СВЦЭМ!$D$10+'СЕТ СН'!$G$6-'СЕТ СН'!$G$23</f>
        <v>2042.1834007900002</v>
      </c>
      <c r="J66" s="36">
        <f>SUMIFS(СВЦЭМ!$D$39:$D$782,СВЦЭМ!$A$39:$A$782,$A66,СВЦЭМ!$B$39:$B$782,J$47)+'СЕТ СН'!$G$11+СВЦЭМ!$D$10+'СЕТ СН'!$G$6-'СЕТ СН'!$G$23</f>
        <v>2015.32164947</v>
      </c>
      <c r="K66" s="36">
        <f>SUMIFS(СВЦЭМ!$D$39:$D$782,СВЦЭМ!$A$39:$A$782,$A66,СВЦЭМ!$B$39:$B$782,K$47)+'СЕТ СН'!$G$11+СВЦЭМ!$D$10+'СЕТ СН'!$G$6-'СЕТ СН'!$G$23</f>
        <v>1999.4329864199999</v>
      </c>
      <c r="L66" s="36">
        <f>SUMIFS(СВЦЭМ!$D$39:$D$782,СВЦЭМ!$A$39:$A$782,$A66,СВЦЭМ!$B$39:$B$782,L$47)+'СЕТ СН'!$G$11+СВЦЭМ!$D$10+'СЕТ СН'!$G$6-'СЕТ СН'!$G$23</f>
        <v>1984.6550491500002</v>
      </c>
      <c r="M66" s="36">
        <f>SUMIFS(СВЦЭМ!$D$39:$D$782,СВЦЭМ!$A$39:$A$782,$A66,СВЦЭМ!$B$39:$B$782,M$47)+'СЕТ СН'!$G$11+СВЦЭМ!$D$10+'СЕТ СН'!$G$6-'СЕТ СН'!$G$23</f>
        <v>1985.0071569699999</v>
      </c>
      <c r="N66" s="36">
        <f>SUMIFS(СВЦЭМ!$D$39:$D$782,СВЦЭМ!$A$39:$A$782,$A66,СВЦЭМ!$B$39:$B$782,N$47)+'СЕТ СН'!$G$11+СВЦЭМ!$D$10+'СЕТ СН'!$G$6-'СЕТ СН'!$G$23</f>
        <v>1998.1260689599999</v>
      </c>
      <c r="O66" s="36">
        <f>SUMIFS(СВЦЭМ!$D$39:$D$782,СВЦЭМ!$A$39:$A$782,$A66,СВЦЭМ!$B$39:$B$782,O$47)+'СЕТ СН'!$G$11+СВЦЭМ!$D$10+'СЕТ СН'!$G$6-'СЕТ СН'!$G$23</f>
        <v>2000.7930966700001</v>
      </c>
      <c r="P66" s="36">
        <f>SUMIFS(СВЦЭМ!$D$39:$D$782,СВЦЭМ!$A$39:$A$782,$A66,СВЦЭМ!$B$39:$B$782,P$47)+'СЕТ СН'!$G$11+СВЦЭМ!$D$10+'СЕТ СН'!$G$6-'СЕТ СН'!$G$23</f>
        <v>2009.7167750799999</v>
      </c>
      <c r="Q66" s="36">
        <f>SUMIFS(СВЦЭМ!$D$39:$D$782,СВЦЭМ!$A$39:$A$782,$A66,СВЦЭМ!$B$39:$B$782,Q$47)+'СЕТ СН'!$G$11+СВЦЭМ!$D$10+'СЕТ СН'!$G$6-'СЕТ СН'!$G$23</f>
        <v>2029.40394367</v>
      </c>
      <c r="R66" s="36">
        <f>SUMIFS(СВЦЭМ!$D$39:$D$782,СВЦЭМ!$A$39:$A$782,$A66,СВЦЭМ!$B$39:$B$782,R$47)+'СЕТ СН'!$G$11+СВЦЭМ!$D$10+'СЕТ СН'!$G$6-'СЕТ СН'!$G$23</f>
        <v>2041.90392853</v>
      </c>
      <c r="S66" s="36">
        <f>SUMIFS(СВЦЭМ!$D$39:$D$782,СВЦЭМ!$A$39:$A$782,$A66,СВЦЭМ!$B$39:$B$782,S$47)+'СЕТ СН'!$G$11+СВЦЭМ!$D$10+'СЕТ СН'!$G$6-'СЕТ СН'!$G$23</f>
        <v>2000.8212265100001</v>
      </c>
      <c r="T66" s="36">
        <f>SUMIFS(СВЦЭМ!$D$39:$D$782,СВЦЭМ!$A$39:$A$782,$A66,СВЦЭМ!$B$39:$B$782,T$47)+'СЕТ СН'!$G$11+СВЦЭМ!$D$10+'СЕТ СН'!$G$6-'СЕТ СН'!$G$23</f>
        <v>1951.2676514700001</v>
      </c>
      <c r="U66" s="36">
        <f>SUMIFS(СВЦЭМ!$D$39:$D$782,СВЦЭМ!$A$39:$A$782,$A66,СВЦЭМ!$B$39:$B$782,U$47)+'СЕТ СН'!$G$11+СВЦЭМ!$D$10+'СЕТ СН'!$G$6-'СЕТ СН'!$G$23</f>
        <v>1968.5207946200003</v>
      </c>
      <c r="V66" s="36">
        <f>SUMIFS(СВЦЭМ!$D$39:$D$782,СВЦЭМ!$A$39:$A$782,$A66,СВЦЭМ!$B$39:$B$782,V$47)+'СЕТ СН'!$G$11+СВЦЭМ!$D$10+'СЕТ СН'!$G$6-'СЕТ СН'!$G$23</f>
        <v>1982.30545876</v>
      </c>
      <c r="W66" s="36">
        <f>SUMIFS(СВЦЭМ!$D$39:$D$782,СВЦЭМ!$A$39:$A$782,$A66,СВЦЭМ!$B$39:$B$782,W$47)+'СЕТ СН'!$G$11+СВЦЭМ!$D$10+'СЕТ СН'!$G$6-'СЕТ СН'!$G$23</f>
        <v>1988.4061378700003</v>
      </c>
      <c r="X66" s="36">
        <f>SUMIFS(СВЦЭМ!$D$39:$D$782,СВЦЭМ!$A$39:$A$782,$A66,СВЦЭМ!$B$39:$B$782,X$47)+'СЕТ СН'!$G$11+СВЦЭМ!$D$10+'СЕТ СН'!$G$6-'СЕТ СН'!$G$23</f>
        <v>2012.7712022999999</v>
      </c>
      <c r="Y66" s="36">
        <f>SUMIFS(СВЦЭМ!$D$39:$D$782,СВЦЭМ!$A$39:$A$782,$A66,СВЦЭМ!$B$39:$B$782,Y$47)+'СЕТ СН'!$G$11+СВЦЭМ!$D$10+'СЕТ СН'!$G$6-'СЕТ СН'!$G$23</f>
        <v>2104.9807606499999</v>
      </c>
    </row>
    <row r="67" spans="1:26" ht="15.75" x14ac:dyDescent="0.2">
      <c r="A67" s="35">
        <f t="shared" si="1"/>
        <v>45311</v>
      </c>
      <c r="B67" s="36">
        <f>SUMIFS(СВЦЭМ!$D$39:$D$782,СВЦЭМ!$A$39:$A$782,$A67,СВЦЭМ!$B$39:$B$782,B$47)+'СЕТ СН'!$G$11+СВЦЭМ!$D$10+'СЕТ СН'!$G$6-'СЕТ СН'!$G$23</f>
        <v>2102.7427228300003</v>
      </c>
      <c r="C67" s="36">
        <f>SUMIFS(СВЦЭМ!$D$39:$D$782,СВЦЭМ!$A$39:$A$782,$A67,СВЦЭМ!$B$39:$B$782,C$47)+'СЕТ СН'!$G$11+СВЦЭМ!$D$10+'СЕТ СН'!$G$6-'СЕТ СН'!$G$23</f>
        <v>2109.7462379900003</v>
      </c>
      <c r="D67" s="36">
        <f>SUMIFS(СВЦЭМ!$D$39:$D$782,СВЦЭМ!$A$39:$A$782,$A67,СВЦЭМ!$B$39:$B$782,D$47)+'СЕТ СН'!$G$11+СВЦЭМ!$D$10+'СЕТ СН'!$G$6-'СЕТ СН'!$G$23</f>
        <v>2137.1317628300003</v>
      </c>
      <c r="E67" s="36">
        <f>SUMIFS(СВЦЭМ!$D$39:$D$782,СВЦЭМ!$A$39:$A$782,$A67,СВЦЭМ!$B$39:$B$782,E$47)+'СЕТ СН'!$G$11+СВЦЭМ!$D$10+'СЕТ СН'!$G$6-'СЕТ СН'!$G$23</f>
        <v>2145.6614020000002</v>
      </c>
      <c r="F67" s="36">
        <f>SUMIFS(СВЦЭМ!$D$39:$D$782,СВЦЭМ!$A$39:$A$782,$A67,СВЦЭМ!$B$39:$B$782,F$47)+'СЕТ СН'!$G$11+СВЦЭМ!$D$10+'СЕТ СН'!$G$6-'СЕТ СН'!$G$23</f>
        <v>2144.23794481</v>
      </c>
      <c r="G67" s="36">
        <f>SUMIFS(СВЦЭМ!$D$39:$D$782,СВЦЭМ!$A$39:$A$782,$A67,СВЦЭМ!$B$39:$B$782,G$47)+'СЕТ СН'!$G$11+СВЦЭМ!$D$10+'СЕТ СН'!$G$6-'СЕТ СН'!$G$23</f>
        <v>2132.5766378500002</v>
      </c>
      <c r="H67" s="36">
        <f>SUMIFS(СВЦЭМ!$D$39:$D$782,СВЦЭМ!$A$39:$A$782,$A67,СВЦЭМ!$B$39:$B$782,H$47)+'СЕТ СН'!$G$11+СВЦЭМ!$D$10+'СЕТ СН'!$G$6-'СЕТ СН'!$G$23</f>
        <v>2102.4809851</v>
      </c>
      <c r="I67" s="36">
        <f>SUMIFS(СВЦЭМ!$D$39:$D$782,СВЦЭМ!$A$39:$A$782,$A67,СВЦЭМ!$B$39:$B$782,I$47)+'СЕТ СН'!$G$11+СВЦЭМ!$D$10+'СЕТ СН'!$G$6-'СЕТ СН'!$G$23</f>
        <v>2081.4779198300002</v>
      </c>
      <c r="J67" s="36">
        <f>SUMIFS(СВЦЭМ!$D$39:$D$782,СВЦЭМ!$A$39:$A$782,$A67,СВЦЭМ!$B$39:$B$782,J$47)+'СЕТ СН'!$G$11+СВЦЭМ!$D$10+'СЕТ СН'!$G$6-'СЕТ СН'!$G$23</f>
        <v>2026.25747439</v>
      </c>
      <c r="K67" s="36">
        <f>SUMIFS(СВЦЭМ!$D$39:$D$782,СВЦЭМ!$A$39:$A$782,$A67,СВЦЭМ!$B$39:$B$782,K$47)+'СЕТ СН'!$G$11+СВЦЭМ!$D$10+'СЕТ СН'!$G$6-'СЕТ СН'!$G$23</f>
        <v>1985.3098418700001</v>
      </c>
      <c r="L67" s="36">
        <f>SUMIFS(СВЦЭМ!$D$39:$D$782,СВЦЭМ!$A$39:$A$782,$A67,СВЦЭМ!$B$39:$B$782,L$47)+'СЕТ СН'!$G$11+СВЦЭМ!$D$10+'СЕТ СН'!$G$6-'СЕТ СН'!$G$23</f>
        <v>1957.98157158</v>
      </c>
      <c r="M67" s="36">
        <f>SUMIFS(СВЦЭМ!$D$39:$D$782,СВЦЭМ!$A$39:$A$782,$A67,СВЦЭМ!$B$39:$B$782,M$47)+'СЕТ СН'!$G$11+СВЦЭМ!$D$10+'СЕТ СН'!$G$6-'СЕТ СН'!$G$23</f>
        <v>1961.7670801899999</v>
      </c>
      <c r="N67" s="36">
        <f>SUMIFS(СВЦЭМ!$D$39:$D$782,СВЦЭМ!$A$39:$A$782,$A67,СВЦЭМ!$B$39:$B$782,N$47)+'СЕТ СН'!$G$11+СВЦЭМ!$D$10+'СЕТ СН'!$G$6-'СЕТ СН'!$G$23</f>
        <v>1978.9300395499999</v>
      </c>
      <c r="O67" s="36">
        <f>SUMIFS(СВЦЭМ!$D$39:$D$782,СВЦЭМ!$A$39:$A$782,$A67,СВЦЭМ!$B$39:$B$782,O$47)+'СЕТ СН'!$G$11+СВЦЭМ!$D$10+'СЕТ СН'!$G$6-'СЕТ СН'!$G$23</f>
        <v>1992.2513577700001</v>
      </c>
      <c r="P67" s="36">
        <f>SUMIFS(СВЦЭМ!$D$39:$D$782,СВЦЭМ!$A$39:$A$782,$A67,СВЦЭМ!$B$39:$B$782,P$47)+'СЕТ СН'!$G$11+СВЦЭМ!$D$10+'СЕТ СН'!$G$6-'СЕТ СН'!$G$23</f>
        <v>2006.5422952700001</v>
      </c>
      <c r="Q67" s="36">
        <f>SUMIFS(СВЦЭМ!$D$39:$D$782,СВЦЭМ!$A$39:$A$782,$A67,СВЦЭМ!$B$39:$B$782,Q$47)+'СЕТ СН'!$G$11+СВЦЭМ!$D$10+'СЕТ СН'!$G$6-'СЕТ СН'!$G$23</f>
        <v>2019.07328297</v>
      </c>
      <c r="R67" s="36">
        <f>SUMIFS(СВЦЭМ!$D$39:$D$782,СВЦЭМ!$A$39:$A$782,$A67,СВЦЭМ!$B$39:$B$782,R$47)+'СЕТ СН'!$G$11+СВЦЭМ!$D$10+'СЕТ СН'!$G$6-'СЕТ СН'!$G$23</f>
        <v>2032.3433096500003</v>
      </c>
      <c r="S67" s="36">
        <f>SUMIFS(СВЦЭМ!$D$39:$D$782,СВЦЭМ!$A$39:$A$782,$A67,СВЦЭМ!$B$39:$B$782,S$47)+'СЕТ СН'!$G$11+СВЦЭМ!$D$10+'СЕТ СН'!$G$6-'СЕТ СН'!$G$23</f>
        <v>1999.2921157300002</v>
      </c>
      <c r="T67" s="36">
        <f>SUMIFS(СВЦЭМ!$D$39:$D$782,СВЦЭМ!$A$39:$A$782,$A67,СВЦЭМ!$B$39:$B$782,T$47)+'СЕТ СН'!$G$11+СВЦЭМ!$D$10+'СЕТ СН'!$G$6-'СЕТ СН'!$G$23</f>
        <v>1954.4473104100002</v>
      </c>
      <c r="U67" s="36">
        <f>SUMIFS(СВЦЭМ!$D$39:$D$782,СВЦЭМ!$A$39:$A$782,$A67,СВЦЭМ!$B$39:$B$782,U$47)+'СЕТ СН'!$G$11+СВЦЭМ!$D$10+'СЕТ СН'!$G$6-'СЕТ СН'!$G$23</f>
        <v>1974.0328355199999</v>
      </c>
      <c r="V67" s="36">
        <f>SUMIFS(СВЦЭМ!$D$39:$D$782,СВЦЭМ!$A$39:$A$782,$A67,СВЦЭМ!$B$39:$B$782,V$47)+'СЕТ СН'!$G$11+СВЦЭМ!$D$10+'СЕТ СН'!$G$6-'СЕТ СН'!$G$23</f>
        <v>1980.0391234600002</v>
      </c>
      <c r="W67" s="36">
        <f>SUMIFS(СВЦЭМ!$D$39:$D$782,СВЦЭМ!$A$39:$A$782,$A67,СВЦЭМ!$B$39:$B$782,W$47)+'СЕТ СН'!$G$11+СВЦЭМ!$D$10+'СЕТ СН'!$G$6-'СЕТ СН'!$G$23</f>
        <v>1990.7465819399999</v>
      </c>
      <c r="X67" s="36">
        <f>SUMIFS(СВЦЭМ!$D$39:$D$782,СВЦЭМ!$A$39:$A$782,$A67,СВЦЭМ!$B$39:$B$782,X$47)+'СЕТ СН'!$G$11+СВЦЭМ!$D$10+'СЕТ СН'!$G$6-'СЕТ СН'!$G$23</f>
        <v>2016.1818956299999</v>
      </c>
      <c r="Y67" s="36">
        <f>SUMIFS(СВЦЭМ!$D$39:$D$782,СВЦЭМ!$A$39:$A$782,$A67,СВЦЭМ!$B$39:$B$782,Y$47)+'СЕТ СН'!$G$11+СВЦЭМ!$D$10+'СЕТ СН'!$G$6-'СЕТ СН'!$G$23</f>
        <v>2036.8646680300003</v>
      </c>
    </row>
    <row r="68" spans="1:26" ht="15.75" x14ac:dyDescent="0.2">
      <c r="A68" s="35">
        <f t="shared" si="1"/>
        <v>45312</v>
      </c>
      <c r="B68" s="36">
        <f>SUMIFS(СВЦЭМ!$D$39:$D$782,СВЦЭМ!$A$39:$A$782,$A68,СВЦЭМ!$B$39:$B$782,B$47)+'СЕТ СН'!$G$11+СВЦЭМ!$D$10+'СЕТ СН'!$G$6-'СЕТ СН'!$G$23</f>
        <v>2084.4937199999999</v>
      </c>
      <c r="C68" s="36">
        <f>SUMIFS(СВЦЭМ!$D$39:$D$782,СВЦЭМ!$A$39:$A$782,$A68,СВЦЭМ!$B$39:$B$782,C$47)+'СЕТ СН'!$G$11+СВЦЭМ!$D$10+'СЕТ СН'!$G$6-'СЕТ СН'!$G$23</f>
        <v>2125.3470005100003</v>
      </c>
      <c r="D68" s="36">
        <f>SUMIFS(СВЦЭМ!$D$39:$D$782,СВЦЭМ!$A$39:$A$782,$A68,СВЦЭМ!$B$39:$B$782,D$47)+'СЕТ СН'!$G$11+СВЦЭМ!$D$10+'СЕТ СН'!$G$6-'СЕТ СН'!$G$23</f>
        <v>2139.6420235099999</v>
      </c>
      <c r="E68" s="36">
        <f>SUMIFS(СВЦЭМ!$D$39:$D$782,СВЦЭМ!$A$39:$A$782,$A68,СВЦЭМ!$B$39:$B$782,E$47)+'СЕТ СН'!$G$11+СВЦЭМ!$D$10+'СЕТ СН'!$G$6-'СЕТ СН'!$G$23</f>
        <v>2154.6146597500001</v>
      </c>
      <c r="F68" s="36">
        <f>SUMIFS(СВЦЭМ!$D$39:$D$782,СВЦЭМ!$A$39:$A$782,$A68,СВЦЭМ!$B$39:$B$782,F$47)+'СЕТ СН'!$G$11+СВЦЭМ!$D$10+'СЕТ СН'!$G$6-'СЕТ СН'!$G$23</f>
        <v>2151.8828634800002</v>
      </c>
      <c r="G68" s="36">
        <f>SUMIFS(СВЦЭМ!$D$39:$D$782,СВЦЭМ!$A$39:$A$782,$A68,СВЦЭМ!$B$39:$B$782,G$47)+'СЕТ СН'!$G$11+СВЦЭМ!$D$10+'СЕТ СН'!$G$6-'СЕТ СН'!$G$23</f>
        <v>2147.2592683500002</v>
      </c>
      <c r="H68" s="36">
        <f>SUMIFS(СВЦЭМ!$D$39:$D$782,СВЦЭМ!$A$39:$A$782,$A68,СВЦЭМ!$B$39:$B$782,H$47)+'СЕТ СН'!$G$11+СВЦЭМ!$D$10+'СЕТ СН'!$G$6-'СЕТ СН'!$G$23</f>
        <v>2136.2353077400003</v>
      </c>
      <c r="I68" s="36">
        <f>SUMIFS(СВЦЭМ!$D$39:$D$782,СВЦЭМ!$A$39:$A$782,$A68,СВЦЭМ!$B$39:$B$782,I$47)+'СЕТ СН'!$G$11+СВЦЭМ!$D$10+'СЕТ СН'!$G$6-'СЕТ СН'!$G$23</f>
        <v>2130.3529370199999</v>
      </c>
      <c r="J68" s="36">
        <f>SUMIFS(СВЦЭМ!$D$39:$D$782,СВЦЭМ!$A$39:$A$782,$A68,СВЦЭМ!$B$39:$B$782,J$47)+'СЕТ СН'!$G$11+СВЦЭМ!$D$10+'СЕТ СН'!$G$6-'СЕТ СН'!$G$23</f>
        <v>2081.1918474899999</v>
      </c>
      <c r="K68" s="36">
        <f>SUMIFS(СВЦЭМ!$D$39:$D$782,СВЦЭМ!$A$39:$A$782,$A68,СВЦЭМ!$B$39:$B$782,K$47)+'СЕТ СН'!$G$11+СВЦЭМ!$D$10+'СЕТ СН'!$G$6-'СЕТ СН'!$G$23</f>
        <v>2035.9266811500001</v>
      </c>
      <c r="L68" s="36">
        <f>SUMIFS(СВЦЭМ!$D$39:$D$782,СВЦЭМ!$A$39:$A$782,$A68,СВЦЭМ!$B$39:$B$782,L$47)+'СЕТ СН'!$G$11+СВЦЭМ!$D$10+'СЕТ СН'!$G$6-'СЕТ СН'!$G$23</f>
        <v>1993.4165355200003</v>
      </c>
      <c r="M68" s="36">
        <f>SUMIFS(СВЦЭМ!$D$39:$D$782,СВЦЭМ!$A$39:$A$782,$A68,СВЦЭМ!$B$39:$B$782,M$47)+'СЕТ СН'!$G$11+СВЦЭМ!$D$10+'СЕТ СН'!$G$6-'СЕТ СН'!$G$23</f>
        <v>1974.40672193</v>
      </c>
      <c r="N68" s="36">
        <f>SUMIFS(СВЦЭМ!$D$39:$D$782,СВЦЭМ!$A$39:$A$782,$A68,СВЦЭМ!$B$39:$B$782,N$47)+'СЕТ СН'!$G$11+СВЦЭМ!$D$10+'СЕТ СН'!$G$6-'СЕТ СН'!$G$23</f>
        <v>1980.8705843800003</v>
      </c>
      <c r="O68" s="36">
        <f>SUMIFS(СВЦЭМ!$D$39:$D$782,СВЦЭМ!$A$39:$A$782,$A68,СВЦЭМ!$B$39:$B$782,O$47)+'СЕТ СН'!$G$11+СВЦЭМ!$D$10+'СЕТ СН'!$G$6-'СЕТ СН'!$G$23</f>
        <v>1993.1148664000002</v>
      </c>
      <c r="P68" s="36">
        <f>SUMIFS(СВЦЭМ!$D$39:$D$782,СВЦЭМ!$A$39:$A$782,$A68,СВЦЭМ!$B$39:$B$782,P$47)+'СЕТ СН'!$G$11+СВЦЭМ!$D$10+'СЕТ СН'!$G$6-'СЕТ СН'!$G$23</f>
        <v>2014.7782646300002</v>
      </c>
      <c r="Q68" s="36">
        <f>SUMIFS(СВЦЭМ!$D$39:$D$782,СВЦЭМ!$A$39:$A$782,$A68,СВЦЭМ!$B$39:$B$782,Q$47)+'СЕТ СН'!$G$11+СВЦЭМ!$D$10+'СЕТ СН'!$G$6-'СЕТ СН'!$G$23</f>
        <v>2031.7602836400001</v>
      </c>
      <c r="R68" s="36">
        <f>SUMIFS(СВЦЭМ!$D$39:$D$782,СВЦЭМ!$A$39:$A$782,$A68,СВЦЭМ!$B$39:$B$782,R$47)+'СЕТ СН'!$G$11+СВЦЭМ!$D$10+'СЕТ СН'!$G$6-'СЕТ СН'!$G$23</f>
        <v>2025.3164879800001</v>
      </c>
      <c r="S68" s="36">
        <f>SUMIFS(СВЦЭМ!$D$39:$D$782,СВЦЭМ!$A$39:$A$782,$A68,СВЦЭМ!$B$39:$B$782,S$47)+'СЕТ СН'!$G$11+СВЦЭМ!$D$10+'СЕТ СН'!$G$6-'СЕТ СН'!$G$23</f>
        <v>2007.59098266</v>
      </c>
      <c r="T68" s="36">
        <f>SUMIFS(СВЦЭМ!$D$39:$D$782,СВЦЭМ!$A$39:$A$782,$A68,СВЦЭМ!$B$39:$B$782,T$47)+'СЕТ СН'!$G$11+СВЦЭМ!$D$10+'СЕТ СН'!$G$6-'СЕТ СН'!$G$23</f>
        <v>1952.0407843900002</v>
      </c>
      <c r="U68" s="36">
        <f>SUMIFS(СВЦЭМ!$D$39:$D$782,СВЦЭМ!$A$39:$A$782,$A68,СВЦЭМ!$B$39:$B$782,U$47)+'СЕТ СН'!$G$11+СВЦЭМ!$D$10+'СЕТ СН'!$G$6-'СЕТ СН'!$G$23</f>
        <v>1959.66666575</v>
      </c>
      <c r="V68" s="36">
        <f>SUMIFS(СВЦЭМ!$D$39:$D$782,СВЦЭМ!$A$39:$A$782,$A68,СВЦЭМ!$B$39:$B$782,V$47)+'СЕТ СН'!$G$11+СВЦЭМ!$D$10+'СЕТ СН'!$G$6-'СЕТ СН'!$G$23</f>
        <v>1957.0613953699999</v>
      </c>
      <c r="W68" s="36">
        <f>SUMIFS(СВЦЭМ!$D$39:$D$782,СВЦЭМ!$A$39:$A$782,$A68,СВЦЭМ!$B$39:$B$782,W$47)+'СЕТ СН'!$G$11+СВЦЭМ!$D$10+'СЕТ СН'!$G$6-'СЕТ СН'!$G$23</f>
        <v>1973.2934429000002</v>
      </c>
      <c r="X68" s="36">
        <f>SUMIFS(СВЦЭМ!$D$39:$D$782,СВЦЭМ!$A$39:$A$782,$A68,СВЦЭМ!$B$39:$B$782,X$47)+'СЕТ СН'!$G$11+СВЦЭМ!$D$10+'СЕТ СН'!$G$6-'СЕТ СН'!$G$23</f>
        <v>2001.3526772200003</v>
      </c>
      <c r="Y68" s="36">
        <f>SUMIFS(СВЦЭМ!$D$39:$D$782,СВЦЭМ!$A$39:$A$782,$A68,СВЦЭМ!$B$39:$B$782,Y$47)+'СЕТ СН'!$G$11+СВЦЭМ!$D$10+'СЕТ СН'!$G$6-'СЕТ СН'!$G$23</f>
        <v>2022.7487957799999</v>
      </c>
    </row>
    <row r="69" spans="1:26" ht="15.75" x14ac:dyDescent="0.2">
      <c r="A69" s="35">
        <f t="shared" si="1"/>
        <v>45313</v>
      </c>
      <c r="B69" s="36">
        <f>SUMIFS(СВЦЭМ!$D$39:$D$782,СВЦЭМ!$A$39:$A$782,$A69,СВЦЭМ!$B$39:$B$782,B$47)+'СЕТ СН'!$G$11+СВЦЭМ!$D$10+'СЕТ СН'!$G$6-'СЕТ СН'!$G$23</f>
        <v>2063.0281556499999</v>
      </c>
      <c r="C69" s="36">
        <f>SUMIFS(СВЦЭМ!$D$39:$D$782,СВЦЭМ!$A$39:$A$782,$A69,СВЦЭМ!$B$39:$B$782,C$47)+'СЕТ СН'!$G$11+СВЦЭМ!$D$10+'СЕТ СН'!$G$6-'СЕТ СН'!$G$23</f>
        <v>2154.9405686300001</v>
      </c>
      <c r="D69" s="36">
        <f>SUMIFS(СВЦЭМ!$D$39:$D$782,СВЦЭМ!$A$39:$A$782,$A69,СВЦЭМ!$B$39:$B$782,D$47)+'СЕТ СН'!$G$11+СВЦЭМ!$D$10+'СЕТ СН'!$G$6-'СЕТ СН'!$G$23</f>
        <v>2213.1195740500002</v>
      </c>
      <c r="E69" s="36">
        <f>SUMIFS(СВЦЭМ!$D$39:$D$782,СВЦЭМ!$A$39:$A$782,$A69,СВЦЭМ!$B$39:$B$782,E$47)+'СЕТ СН'!$G$11+СВЦЭМ!$D$10+'СЕТ СН'!$G$6-'СЕТ СН'!$G$23</f>
        <v>2220.2819524900001</v>
      </c>
      <c r="F69" s="36">
        <f>SUMIFS(СВЦЭМ!$D$39:$D$782,СВЦЭМ!$A$39:$A$782,$A69,СВЦЭМ!$B$39:$B$782,F$47)+'СЕТ СН'!$G$11+СВЦЭМ!$D$10+'СЕТ СН'!$G$6-'СЕТ СН'!$G$23</f>
        <v>2221.4877279299999</v>
      </c>
      <c r="G69" s="36">
        <f>SUMIFS(СВЦЭМ!$D$39:$D$782,СВЦЭМ!$A$39:$A$782,$A69,СВЦЭМ!$B$39:$B$782,G$47)+'СЕТ СН'!$G$11+СВЦЭМ!$D$10+'СЕТ СН'!$G$6-'СЕТ СН'!$G$23</f>
        <v>2211.6705454500002</v>
      </c>
      <c r="H69" s="36">
        <f>SUMIFS(СВЦЭМ!$D$39:$D$782,СВЦЭМ!$A$39:$A$782,$A69,СВЦЭМ!$B$39:$B$782,H$47)+'СЕТ СН'!$G$11+СВЦЭМ!$D$10+'СЕТ СН'!$G$6-'СЕТ СН'!$G$23</f>
        <v>2176.2519787000001</v>
      </c>
      <c r="I69" s="36">
        <f>SUMIFS(СВЦЭМ!$D$39:$D$782,СВЦЭМ!$A$39:$A$782,$A69,СВЦЭМ!$B$39:$B$782,I$47)+'СЕТ СН'!$G$11+СВЦЭМ!$D$10+'СЕТ СН'!$G$6-'СЕТ СН'!$G$23</f>
        <v>2159.9661343900002</v>
      </c>
      <c r="J69" s="36">
        <f>SUMIFS(СВЦЭМ!$D$39:$D$782,СВЦЭМ!$A$39:$A$782,$A69,СВЦЭМ!$B$39:$B$782,J$47)+'СЕТ СН'!$G$11+СВЦЭМ!$D$10+'СЕТ СН'!$G$6-'СЕТ СН'!$G$23</f>
        <v>2133.77453681</v>
      </c>
      <c r="K69" s="36">
        <f>SUMIFS(СВЦЭМ!$D$39:$D$782,СВЦЭМ!$A$39:$A$782,$A69,СВЦЭМ!$B$39:$B$782,K$47)+'СЕТ СН'!$G$11+СВЦЭМ!$D$10+'СЕТ СН'!$G$6-'СЕТ СН'!$G$23</f>
        <v>2098.3460357899999</v>
      </c>
      <c r="L69" s="36">
        <f>SUMIFS(СВЦЭМ!$D$39:$D$782,СВЦЭМ!$A$39:$A$782,$A69,СВЦЭМ!$B$39:$B$782,L$47)+'СЕТ СН'!$G$11+СВЦЭМ!$D$10+'СЕТ СН'!$G$6-'СЕТ СН'!$G$23</f>
        <v>2088.3980648900001</v>
      </c>
      <c r="M69" s="36">
        <f>SUMIFS(СВЦЭМ!$D$39:$D$782,СВЦЭМ!$A$39:$A$782,$A69,СВЦЭМ!$B$39:$B$782,M$47)+'СЕТ СН'!$G$11+СВЦЭМ!$D$10+'СЕТ СН'!$G$6-'СЕТ СН'!$G$23</f>
        <v>2120.41346011</v>
      </c>
      <c r="N69" s="36">
        <f>SUMIFS(СВЦЭМ!$D$39:$D$782,СВЦЭМ!$A$39:$A$782,$A69,СВЦЭМ!$B$39:$B$782,N$47)+'СЕТ СН'!$G$11+СВЦЭМ!$D$10+'СЕТ СН'!$G$6-'СЕТ СН'!$G$23</f>
        <v>2120.1182551699999</v>
      </c>
      <c r="O69" s="36">
        <f>SUMIFS(СВЦЭМ!$D$39:$D$782,СВЦЭМ!$A$39:$A$782,$A69,СВЦЭМ!$B$39:$B$782,O$47)+'СЕТ СН'!$G$11+СВЦЭМ!$D$10+'СЕТ СН'!$G$6-'СЕТ СН'!$G$23</f>
        <v>2129.1490710500002</v>
      </c>
      <c r="P69" s="36">
        <f>SUMIFS(СВЦЭМ!$D$39:$D$782,СВЦЭМ!$A$39:$A$782,$A69,СВЦЭМ!$B$39:$B$782,P$47)+'СЕТ СН'!$G$11+СВЦЭМ!$D$10+'СЕТ СН'!$G$6-'СЕТ СН'!$G$23</f>
        <v>2175.6014809399999</v>
      </c>
      <c r="Q69" s="36">
        <f>SUMIFS(СВЦЭМ!$D$39:$D$782,СВЦЭМ!$A$39:$A$782,$A69,СВЦЭМ!$B$39:$B$782,Q$47)+'СЕТ СН'!$G$11+СВЦЭМ!$D$10+'СЕТ СН'!$G$6-'СЕТ СН'!$G$23</f>
        <v>2191.9434560499999</v>
      </c>
      <c r="R69" s="36">
        <f>SUMIFS(СВЦЭМ!$D$39:$D$782,СВЦЭМ!$A$39:$A$782,$A69,СВЦЭМ!$B$39:$B$782,R$47)+'СЕТ СН'!$G$11+СВЦЭМ!$D$10+'СЕТ СН'!$G$6-'СЕТ СН'!$G$23</f>
        <v>2193.1771324000001</v>
      </c>
      <c r="S69" s="36">
        <f>SUMIFS(СВЦЭМ!$D$39:$D$782,СВЦЭМ!$A$39:$A$782,$A69,СВЦЭМ!$B$39:$B$782,S$47)+'СЕТ СН'!$G$11+СВЦЭМ!$D$10+'СЕТ СН'!$G$6-'СЕТ СН'!$G$23</f>
        <v>2159.0879330100001</v>
      </c>
      <c r="T69" s="36">
        <f>SUMIFS(СВЦЭМ!$D$39:$D$782,СВЦЭМ!$A$39:$A$782,$A69,СВЦЭМ!$B$39:$B$782,T$47)+'СЕТ СН'!$G$11+СВЦЭМ!$D$10+'СЕТ СН'!$G$6-'СЕТ СН'!$G$23</f>
        <v>2115.10494677</v>
      </c>
      <c r="U69" s="36">
        <f>SUMIFS(СВЦЭМ!$D$39:$D$782,СВЦЭМ!$A$39:$A$782,$A69,СВЦЭМ!$B$39:$B$782,U$47)+'СЕТ СН'!$G$11+СВЦЭМ!$D$10+'СЕТ СН'!$G$6-'СЕТ СН'!$G$23</f>
        <v>2115.0498214100003</v>
      </c>
      <c r="V69" s="36">
        <f>SUMIFS(СВЦЭМ!$D$39:$D$782,СВЦЭМ!$A$39:$A$782,$A69,СВЦЭМ!$B$39:$B$782,V$47)+'СЕТ СН'!$G$11+СВЦЭМ!$D$10+'СЕТ СН'!$G$6-'СЕТ СН'!$G$23</f>
        <v>2150.5569286899999</v>
      </c>
      <c r="W69" s="36">
        <f>SUMIFS(СВЦЭМ!$D$39:$D$782,СВЦЭМ!$A$39:$A$782,$A69,СВЦЭМ!$B$39:$B$782,W$47)+'СЕТ СН'!$G$11+СВЦЭМ!$D$10+'СЕТ СН'!$G$6-'СЕТ СН'!$G$23</f>
        <v>2165.7741959</v>
      </c>
      <c r="X69" s="36">
        <f>SUMIFS(СВЦЭМ!$D$39:$D$782,СВЦЭМ!$A$39:$A$782,$A69,СВЦЭМ!$B$39:$B$782,X$47)+'СЕТ СН'!$G$11+СВЦЭМ!$D$10+'СЕТ СН'!$G$6-'СЕТ СН'!$G$23</f>
        <v>2199.67055265</v>
      </c>
      <c r="Y69" s="36">
        <f>SUMIFS(СВЦЭМ!$D$39:$D$782,СВЦЭМ!$A$39:$A$782,$A69,СВЦЭМ!$B$39:$B$782,Y$47)+'СЕТ СН'!$G$11+СВЦЭМ!$D$10+'СЕТ СН'!$G$6-'СЕТ СН'!$G$23</f>
        <v>2235.56305823</v>
      </c>
    </row>
    <row r="70" spans="1:26" ht="15.75" x14ac:dyDescent="0.2">
      <c r="A70" s="35">
        <f t="shared" si="1"/>
        <v>45314</v>
      </c>
      <c r="B70" s="36">
        <f>SUMIFS(СВЦЭМ!$D$39:$D$782,СВЦЭМ!$A$39:$A$782,$A70,СВЦЭМ!$B$39:$B$782,B$47)+'СЕТ СН'!$G$11+СВЦЭМ!$D$10+'СЕТ СН'!$G$6-'СЕТ СН'!$G$23</f>
        <v>2161.6458664400002</v>
      </c>
      <c r="C70" s="36">
        <f>SUMIFS(СВЦЭМ!$D$39:$D$782,СВЦЭМ!$A$39:$A$782,$A70,СВЦЭМ!$B$39:$B$782,C$47)+'СЕТ СН'!$G$11+СВЦЭМ!$D$10+'СЕТ СН'!$G$6-'СЕТ СН'!$G$23</f>
        <v>2213.7043357299999</v>
      </c>
      <c r="D70" s="36">
        <f>SUMIFS(СВЦЭМ!$D$39:$D$782,СВЦЭМ!$A$39:$A$782,$A70,СВЦЭМ!$B$39:$B$782,D$47)+'СЕТ СН'!$G$11+СВЦЭМ!$D$10+'СЕТ СН'!$G$6-'СЕТ СН'!$G$23</f>
        <v>2239.3499651400002</v>
      </c>
      <c r="E70" s="36">
        <f>SUMIFS(СВЦЭМ!$D$39:$D$782,СВЦЭМ!$A$39:$A$782,$A70,СВЦЭМ!$B$39:$B$782,E$47)+'СЕТ СН'!$G$11+СВЦЭМ!$D$10+'СЕТ СН'!$G$6-'СЕТ СН'!$G$23</f>
        <v>2246.1168168200002</v>
      </c>
      <c r="F70" s="36">
        <f>SUMIFS(СВЦЭМ!$D$39:$D$782,СВЦЭМ!$A$39:$A$782,$A70,СВЦЭМ!$B$39:$B$782,F$47)+'СЕТ СН'!$G$11+СВЦЭМ!$D$10+'СЕТ СН'!$G$6-'СЕТ СН'!$G$23</f>
        <v>2244.2653418800001</v>
      </c>
      <c r="G70" s="36">
        <f>SUMIFS(СВЦЭМ!$D$39:$D$782,СВЦЭМ!$A$39:$A$782,$A70,СВЦЭМ!$B$39:$B$782,G$47)+'СЕТ СН'!$G$11+СВЦЭМ!$D$10+'СЕТ СН'!$G$6-'СЕТ СН'!$G$23</f>
        <v>2232.6202624100001</v>
      </c>
      <c r="H70" s="36">
        <f>SUMIFS(СВЦЭМ!$D$39:$D$782,СВЦЭМ!$A$39:$A$782,$A70,СВЦЭМ!$B$39:$B$782,H$47)+'СЕТ СН'!$G$11+СВЦЭМ!$D$10+'СЕТ СН'!$G$6-'СЕТ СН'!$G$23</f>
        <v>2164.84943174</v>
      </c>
      <c r="I70" s="36">
        <f>SUMIFS(СВЦЭМ!$D$39:$D$782,СВЦЭМ!$A$39:$A$782,$A70,СВЦЭМ!$B$39:$B$782,I$47)+'СЕТ СН'!$G$11+СВЦЭМ!$D$10+'СЕТ СН'!$G$6-'СЕТ СН'!$G$23</f>
        <v>2122.3483496600002</v>
      </c>
      <c r="J70" s="36">
        <f>SUMIFS(СВЦЭМ!$D$39:$D$782,СВЦЭМ!$A$39:$A$782,$A70,СВЦЭМ!$B$39:$B$782,J$47)+'СЕТ СН'!$G$11+СВЦЭМ!$D$10+'СЕТ СН'!$G$6-'СЕТ СН'!$G$23</f>
        <v>2077.1828735399999</v>
      </c>
      <c r="K70" s="36">
        <f>SUMIFS(СВЦЭМ!$D$39:$D$782,СВЦЭМ!$A$39:$A$782,$A70,СВЦЭМ!$B$39:$B$782,K$47)+'СЕТ СН'!$G$11+СВЦЭМ!$D$10+'СЕТ СН'!$G$6-'СЕТ СН'!$G$23</f>
        <v>2046.2907958400001</v>
      </c>
      <c r="L70" s="36">
        <f>SUMIFS(СВЦЭМ!$D$39:$D$782,СВЦЭМ!$A$39:$A$782,$A70,СВЦЭМ!$B$39:$B$782,L$47)+'СЕТ СН'!$G$11+СВЦЭМ!$D$10+'СЕТ СН'!$G$6-'СЕТ СН'!$G$23</f>
        <v>2056.6786730500003</v>
      </c>
      <c r="M70" s="36">
        <f>SUMIFS(СВЦЭМ!$D$39:$D$782,СВЦЭМ!$A$39:$A$782,$A70,СВЦЭМ!$B$39:$B$782,M$47)+'СЕТ СН'!$G$11+СВЦЭМ!$D$10+'СЕТ СН'!$G$6-'СЕТ СН'!$G$23</f>
        <v>2094.5683399</v>
      </c>
      <c r="N70" s="36">
        <f>SUMIFS(СВЦЭМ!$D$39:$D$782,СВЦЭМ!$A$39:$A$782,$A70,СВЦЭМ!$B$39:$B$782,N$47)+'СЕТ СН'!$G$11+СВЦЭМ!$D$10+'СЕТ СН'!$G$6-'СЕТ СН'!$G$23</f>
        <v>2108.04621838</v>
      </c>
      <c r="O70" s="36">
        <f>SUMIFS(СВЦЭМ!$D$39:$D$782,СВЦЭМ!$A$39:$A$782,$A70,СВЦЭМ!$B$39:$B$782,O$47)+'СЕТ СН'!$G$11+СВЦЭМ!$D$10+'СЕТ СН'!$G$6-'СЕТ СН'!$G$23</f>
        <v>2114.4818979500001</v>
      </c>
      <c r="P70" s="36">
        <f>SUMIFS(СВЦЭМ!$D$39:$D$782,СВЦЭМ!$A$39:$A$782,$A70,СВЦЭМ!$B$39:$B$782,P$47)+'СЕТ СН'!$G$11+СВЦЭМ!$D$10+'СЕТ СН'!$G$6-'СЕТ СН'!$G$23</f>
        <v>2123.3793719</v>
      </c>
      <c r="Q70" s="36">
        <f>SUMIFS(СВЦЭМ!$D$39:$D$782,СВЦЭМ!$A$39:$A$782,$A70,СВЦЭМ!$B$39:$B$782,Q$47)+'СЕТ СН'!$G$11+СВЦЭМ!$D$10+'СЕТ СН'!$G$6-'СЕТ СН'!$G$23</f>
        <v>2134.5321308500002</v>
      </c>
      <c r="R70" s="36">
        <f>SUMIFS(СВЦЭМ!$D$39:$D$782,СВЦЭМ!$A$39:$A$782,$A70,СВЦЭМ!$B$39:$B$782,R$47)+'СЕТ СН'!$G$11+СВЦЭМ!$D$10+'СЕТ СН'!$G$6-'СЕТ СН'!$G$23</f>
        <v>2134.67818296</v>
      </c>
      <c r="S70" s="36">
        <f>SUMIFS(СВЦЭМ!$D$39:$D$782,СВЦЭМ!$A$39:$A$782,$A70,СВЦЭМ!$B$39:$B$782,S$47)+'СЕТ СН'!$G$11+СВЦЭМ!$D$10+'СЕТ СН'!$G$6-'СЕТ СН'!$G$23</f>
        <v>2106.8996244</v>
      </c>
      <c r="T70" s="36">
        <f>SUMIFS(СВЦЭМ!$D$39:$D$782,СВЦЭМ!$A$39:$A$782,$A70,СВЦЭМ!$B$39:$B$782,T$47)+'СЕТ СН'!$G$11+СВЦЭМ!$D$10+'СЕТ СН'!$G$6-'СЕТ СН'!$G$23</f>
        <v>2066.5268935300001</v>
      </c>
      <c r="U70" s="36">
        <f>SUMIFS(СВЦЭМ!$D$39:$D$782,СВЦЭМ!$A$39:$A$782,$A70,СВЦЭМ!$B$39:$B$782,U$47)+'СЕТ СН'!$G$11+СВЦЭМ!$D$10+'СЕТ СН'!$G$6-'СЕТ СН'!$G$23</f>
        <v>2071.9371528500001</v>
      </c>
      <c r="V70" s="36">
        <f>SUMIFS(СВЦЭМ!$D$39:$D$782,СВЦЭМ!$A$39:$A$782,$A70,СВЦЭМ!$B$39:$B$782,V$47)+'СЕТ СН'!$G$11+СВЦЭМ!$D$10+'СЕТ СН'!$G$6-'СЕТ СН'!$G$23</f>
        <v>2075.70230025</v>
      </c>
      <c r="W70" s="36">
        <f>SUMIFS(СВЦЭМ!$D$39:$D$782,СВЦЭМ!$A$39:$A$782,$A70,СВЦЭМ!$B$39:$B$782,W$47)+'СЕТ СН'!$G$11+СВЦЭМ!$D$10+'СЕТ СН'!$G$6-'СЕТ СН'!$G$23</f>
        <v>2088.3613160099999</v>
      </c>
      <c r="X70" s="36">
        <f>SUMIFS(СВЦЭМ!$D$39:$D$782,СВЦЭМ!$A$39:$A$782,$A70,СВЦЭМ!$B$39:$B$782,X$47)+'СЕТ СН'!$G$11+СВЦЭМ!$D$10+'СЕТ СН'!$G$6-'СЕТ СН'!$G$23</f>
        <v>2119.95329894</v>
      </c>
      <c r="Y70" s="36">
        <f>SUMIFS(СВЦЭМ!$D$39:$D$782,СВЦЭМ!$A$39:$A$782,$A70,СВЦЭМ!$B$39:$B$782,Y$47)+'СЕТ СН'!$G$11+СВЦЭМ!$D$10+'СЕТ СН'!$G$6-'СЕТ СН'!$G$23</f>
        <v>2155.6175305300003</v>
      </c>
    </row>
    <row r="71" spans="1:26" ht="15.75" x14ac:dyDescent="0.2">
      <c r="A71" s="35">
        <f t="shared" si="1"/>
        <v>45315</v>
      </c>
      <c r="B71" s="36">
        <f>SUMIFS(СВЦЭМ!$D$39:$D$782,СВЦЭМ!$A$39:$A$782,$A71,СВЦЭМ!$B$39:$B$782,B$47)+'СЕТ СН'!$G$11+СВЦЭМ!$D$10+'СЕТ СН'!$G$6-'СЕТ СН'!$G$23</f>
        <v>2245.4168168800002</v>
      </c>
      <c r="C71" s="36">
        <f>SUMIFS(СВЦЭМ!$D$39:$D$782,СВЦЭМ!$A$39:$A$782,$A71,СВЦЭМ!$B$39:$B$782,C$47)+'СЕТ СН'!$G$11+СВЦЭМ!$D$10+'СЕТ СН'!$G$6-'СЕТ СН'!$G$23</f>
        <v>2287.5329009000002</v>
      </c>
      <c r="D71" s="36">
        <f>SUMIFS(СВЦЭМ!$D$39:$D$782,СВЦЭМ!$A$39:$A$782,$A71,СВЦЭМ!$B$39:$B$782,D$47)+'СЕТ СН'!$G$11+СВЦЭМ!$D$10+'СЕТ СН'!$G$6-'СЕТ СН'!$G$23</f>
        <v>2297.6868528200002</v>
      </c>
      <c r="E71" s="36">
        <f>SUMIFS(СВЦЭМ!$D$39:$D$782,СВЦЭМ!$A$39:$A$782,$A71,СВЦЭМ!$B$39:$B$782,E$47)+'СЕТ СН'!$G$11+СВЦЭМ!$D$10+'СЕТ СН'!$G$6-'СЕТ СН'!$G$23</f>
        <v>2317.7316971300002</v>
      </c>
      <c r="F71" s="36">
        <f>SUMIFS(СВЦЭМ!$D$39:$D$782,СВЦЭМ!$A$39:$A$782,$A71,СВЦЭМ!$B$39:$B$782,F$47)+'СЕТ СН'!$G$11+СВЦЭМ!$D$10+'СЕТ СН'!$G$6-'СЕТ СН'!$G$23</f>
        <v>2306.9019114900002</v>
      </c>
      <c r="G71" s="36">
        <f>SUMIFS(СВЦЭМ!$D$39:$D$782,СВЦЭМ!$A$39:$A$782,$A71,СВЦЭМ!$B$39:$B$782,G$47)+'СЕТ СН'!$G$11+СВЦЭМ!$D$10+'СЕТ СН'!$G$6-'СЕТ СН'!$G$23</f>
        <v>2287.4595596100003</v>
      </c>
      <c r="H71" s="36">
        <f>SUMIFS(СВЦЭМ!$D$39:$D$782,СВЦЭМ!$A$39:$A$782,$A71,СВЦЭМ!$B$39:$B$782,H$47)+'СЕТ СН'!$G$11+СВЦЭМ!$D$10+'СЕТ СН'!$G$6-'СЕТ СН'!$G$23</f>
        <v>2249.5410794600002</v>
      </c>
      <c r="I71" s="36">
        <f>SUMIFS(СВЦЭМ!$D$39:$D$782,СВЦЭМ!$A$39:$A$782,$A71,СВЦЭМ!$B$39:$B$782,I$47)+'СЕТ СН'!$G$11+СВЦЭМ!$D$10+'СЕТ СН'!$G$6-'СЕТ СН'!$G$23</f>
        <v>2211.1255757200001</v>
      </c>
      <c r="J71" s="36">
        <f>SUMIFS(СВЦЭМ!$D$39:$D$782,СВЦЭМ!$A$39:$A$782,$A71,СВЦЭМ!$B$39:$B$782,J$47)+'СЕТ СН'!$G$11+СВЦЭМ!$D$10+'СЕТ СН'!$G$6-'СЕТ СН'!$G$23</f>
        <v>2163.8050038199999</v>
      </c>
      <c r="K71" s="36">
        <f>SUMIFS(СВЦЭМ!$D$39:$D$782,СВЦЭМ!$A$39:$A$782,$A71,СВЦЭМ!$B$39:$B$782,K$47)+'СЕТ СН'!$G$11+СВЦЭМ!$D$10+'СЕТ СН'!$G$6-'СЕТ СН'!$G$23</f>
        <v>2145.5303179699999</v>
      </c>
      <c r="L71" s="36">
        <f>SUMIFS(СВЦЭМ!$D$39:$D$782,СВЦЭМ!$A$39:$A$782,$A71,СВЦЭМ!$B$39:$B$782,L$47)+'СЕТ СН'!$G$11+СВЦЭМ!$D$10+'СЕТ СН'!$G$6-'СЕТ СН'!$G$23</f>
        <v>2131.4870134500002</v>
      </c>
      <c r="M71" s="36">
        <f>SUMIFS(СВЦЭМ!$D$39:$D$782,СВЦЭМ!$A$39:$A$782,$A71,СВЦЭМ!$B$39:$B$782,M$47)+'СЕТ СН'!$G$11+СВЦЭМ!$D$10+'СЕТ СН'!$G$6-'СЕТ СН'!$G$23</f>
        <v>2163.4262456800002</v>
      </c>
      <c r="N71" s="36">
        <f>SUMIFS(СВЦЭМ!$D$39:$D$782,СВЦЭМ!$A$39:$A$782,$A71,СВЦЭМ!$B$39:$B$782,N$47)+'СЕТ СН'!$G$11+СВЦЭМ!$D$10+'СЕТ СН'!$G$6-'СЕТ СН'!$G$23</f>
        <v>2185.28218986</v>
      </c>
      <c r="O71" s="36">
        <f>SUMIFS(СВЦЭМ!$D$39:$D$782,СВЦЭМ!$A$39:$A$782,$A71,СВЦЭМ!$B$39:$B$782,O$47)+'СЕТ СН'!$G$11+СВЦЭМ!$D$10+'СЕТ СН'!$G$6-'СЕТ СН'!$G$23</f>
        <v>2184.8614208399999</v>
      </c>
      <c r="P71" s="36">
        <f>SUMIFS(СВЦЭМ!$D$39:$D$782,СВЦЭМ!$A$39:$A$782,$A71,СВЦЭМ!$B$39:$B$782,P$47)+'СЕТ СН'!$G$11+СВЦЭМ!$D$10+'СЕТ СН'!$G$6-'СЕТ СН'!$G$23</f>
        <v>2201.2034129399999</v>
      </c>
      <c r="Q71" s="36">
        <f>SUMIFS(СВЦЭМ!$D$39:$D$782,СВЦЭМ!$A$39:$A$782,$A71,СВЦЭМ!$B$39:$B$782,Q$47)+'СЕТ СН'!$G$11+СВЦЭМ!$D$10+'СЕТ СН'!$G$6-'СЕТ СН'!$G$23</f>
        <v>2205.9850513400002</v>
      </c>
      <c r="R71" s="36">
        <f>SUMIFS(СВЦЭМ!$D$39:$D$782,СВЦЭМ!$A$39:$A$782,$A71,СВЦЭМ!$B$39:$B$782,R$47)+'СЕТ СН'!$G$11+СВЦЭМ!$D$10+'СЕТ СН'!$G$6-'СЕТ СН'!$G$23</f>
        <v>2204.5541365100003</v>
      </c>
      <c r="S71" s="36">
        <f>SUMIFS(СВЦЭМ!$D$39:$D$782,СВЦЭМ!$A$39:$A$782,$A71,СВЦЭМ!$B$39:$B$782,S$47)+'СЕТ СН'!$G$11+СВЦЭМ!$D$10+'СЕТ СН'!$G$6-'СЕТ СН'!$G$23</f>
        <v>2182.7372307300002</v>
      </c>
      <c r="T71" s="36">
        <f>SUMIFS(СВЦЭМ!$D$39:$D$782,СВЦЭМ!$A$39:$A$782,$A71,СВЦЭМ!$B$39:$B$782,T$47)+'СЕТ СН'!$G$11+СВЦЭМ!$D$10+'СЕТ СН'!$G$6-'СЕТ СН'!$G$23</f>
        <v>2137.6294550500002</v>
      </c>
      <c r="U71" s="36">
        <f>SUMIFS(СВЦЭМ!$D$39:$D$782,СВЦЭМ!$A$39:$A$782,$A71,СВЦЭМ!$B$39:$B$782,U$47)+'СЕТ СН'!$G$11+СВЦЭМ!$D$10+'СЕТ СН'!$G$6-'СЕТ СН'!$G$23</f>
        <v>2138.9785633400002</v>
      </c>
      <c r="V71" s="36">
        <f>SUMIFS(СВЦЭМ!$D$39:$D$782,СВЦЭМ!$A$39:$A$782,$A71,СВЦЭМ!$B$39:$B$782,V$47)+'СЕТ СН'!$G$11+СВЦЭМ!$D$10+'СЕТ СН'!$G$6-'СЕТ СН'!$G$23</f>
        <v>2148.0009777999999</v>
      </c>
      <c r="W71" s="36">
        <f>SUMIFS(СВЦЭМ!$D$39:$D$782,СВЦЭМ!$A$39:$A$782,$A71,СВЦЭМ!$B$39:$B$782,W$47)+'СЕТ СН'!$G$11+СВЦЭМ!$D$10+'СЕТ СН'!$G$6-'СЕТ СН'!$G$23</f>
        <v>2169.78255369</v>
      </c>
      <c r="X71" s="36">
        <f>SUMIFS(СВЦЭМ!$D$39:$D$782,СВЦЭМ!$A$39:$A$782,$A71,СВЦЭМ!$B$39:$B$782,X$47)+'СЕТ СН'!$G$11+СВЦЭМ!$D$10+'СЕТ СН'!$G$6-'СЕТ СН'!$G$23</f>
        <v>2185.9434375199999</v>
      </c>
      <c r="Y71" s="36">
        <f>SUMIFS(СВЦЭМ!$D$39:$D$782,СВЦЭМ!$A$39:$A$782,$A71,СВЦЭМ!$B$39:$B$782,Y$47)+'СЕТ СН'!$G$11+СВЦЭМ!$D$10+'СЕТ СН'!$G$6-'СЕТ СН'!$G$23</f>
        <v>2207.26228356</v>
      </c>
    </row>
    <row r="72" spans="1:26" ht="15.75" x14ac:dyDescent="0.2">
      <c r="A72" s="35">
        <f t="shared" si="1"/>
        <v>45316</v>
      </c>
      <c r="B72" s="36">
        <f>SUMIFS(СВЦЭМ!$D$39:$D$782,СВЦЭМ!$A$39:$A$782,$A72,СВЦЭМ!$B$39:$B$782,B$47)+'СЕТ СН'!$G$11+СВЦЭМ!$D$10+'СЕТ СН'!$G$6-'СЕТ СН'!$G$23</f>
        <v>2189.20967109</v>
      </c>
      <c r="C72" s="36">
        <f>SUMIFS(СВЦЭМ!$D$39:$D$782,СВЦЭМ!$A$39:$A$782,$A72,СВЦЭМ!$B$39:$B$782,C$47)+'СЕТ СН'!$G$11+СВЦЭМ!$D$10+'СЕТ СН'!$G$6-'СЕТ СН'!$G$23</f>
        <v>2235.14812385</v>
      </c>
      <c r="D72" s="36">
        <f>SUMIFS(СВЦЭМ!$D$39:$D$782,СВЦЭМ!$A$39:$A$782,$A72,СВЦЭМ!$B$39:$B$782,D$47)+'СЕТ СН'!$G$11+СВЦЭМ!$D$10+'СЕТ СН'!$G$6-'СЕТ СН'!$G$23</f>
        <v>2272.54086297</v>
      </c>
      <c r="E72" s="36">
        <f>SUMIFS(СВЦЭМ!$D$39:$D$782,СВЦЭМ!$A$39:$A$782,$A72,СВЦЭМ!$B$39:$B$782,E$47)+'СЕТ СН'!$G$11+СВЦЭМ!$D$10+'СЕТ СН'!$G$6-'СЕТ СН'!$G$23</f>
        <v>2271.1463608500003</v>
      </c>
      <c r="F72" s="36">
        <f>SUMIFS(СВЦЭМ!$D$39:$D$782,СВЦЭМ!$A$39:$A$782,$A72,СВЦЭМ!$B$39:$B$782,F$47)+'СЕТ СН'!$G$11+СВЦЭМ!$D$10+'СЕТ СН'!$G$6-'СЕТ СН'!$G$23</f>
        <v>2262.2026260000002</v>
      </c>
      <c r="G72" s="36">
        <f>SUMIFS(СВЦЭМ!$D$39:$D$782,СВЦЭМ!$A$39:$A$782,$A72,СВЦЭМ!$B$39:$B$782,G$47)+'СЕТ СН'!$G$11+СВЦЭМ!$D$10+'СЕТ СН'!$G$6-'СЕТ СН'!$G$23</f>
        <v>2254.6210868399999</v>
      </c>
      <c r="H72" s="36">
        <f>SUMIFS(СВЦЭМ!$D$39:$D$782,СВЦЭМ!$A$39:$A$782,$A72,СВЦЭМ!$B$39:$B$782,H$47)+'СЕТ СН'!$G$11+СВЦЭМ!$D$10+'СЕТ СН'!$G$6-'СЕТ СН'!$G$23</f>
        <v>2169.5210186200002</v>
      </c>
      <c r="I72" s="36">
        <f>SUMIFS(СВЦЭМ!$D$39:$D$782,СВЦЭМ!$A$39:$A$782,$A72,СВЦЭМ!$B$39:$B$782,I$47)+'СЕТ СН'!$G$11+СВЦЭМ!$D$10+'СЕТ СН'!$G$6-'СЕТ СН'!$G$23</f>
        <v>2117.4468041499999</v>
      </c>
      <c r="J72" s="36">
        <f>SUMIFS(СВЦЭМ!$D$39:$D$782,СВЦЭМ!$A$39:$A$782,$A72,СВЦЭМ!$B$39:$B$782,J$47)+'СЕТ СН'!$G$11+СВЦЭМ!$D$10+'СЕТ СН'!$G$6-'СЕТ СН'!$G$23</f>
        <v>2081.2931257300002</v>
      </c>
      <c r="K72" s="36">
        <f>SUMIFS(СВЦЭМ!$D$39:$D$782,СВЦЭМ!$A$39:$A$782,$A72,СВЦЭМ!$B$39:$B$782,K$47)+'СЕТ СН'!$G$11+СВЦЭМ!$D$10+'СЕТ СН'!$G$6-'СЕТ СН'!$G$23</f>
        <v>2057.1444024699999</v>
      </c>
      <c r="L72" s="36">
        <f>SUMIFS(СВЦЭМ!$D$39:$D$782,СВЦЭМ!$A$39:$A$782,$A72,СВЦЭМ!$B$39:$B$782,L$47)+'СЕТ СН'!$G$11+СВЦЭМ!$D$10+'СЕТ СН'!$G$6-'СЕТ СН'!$G$23</f>
        <v>2045.3308565800003</v>
      </c>
      <c r="M72" s="36">
        <f>SUMIFS(СВЦЭМ!$D$39:$D$782,СВЦЭМ!$A$39:$A$782,$A72,СВЦЭМ!$B$39:$B$782,M$47)+'СЕТ СН'!$G$11+СВЦЭМ!$D$10+'СЕТ СН'!$G$6-'СЕТ СН'!$G$23</f>
        <v>2067.0463983300001</v>
      </c>
      <c r="N72" s="36">
        <f>SUMIFS(СВЦЭМ!$D$39:$D$782,СВЦЭМ!$A$39:$A$782,$A72,СВЦЭМ!$B$39:$B$782,N$47)+'СЕТ СН'!$G$11+СВЦЭМ!$D$10+'СЕТ СН'!$G$6-'СЕТ СН'!$G$23</f>
        <v>2088.54583998</v>
      </c>
      <c r="O72" s="36">
        <f>SUMIFS(СВЦЭМ!$D$39:$D$782,СВЦЭМ!$A$39:$A$782,$A72,СВЦЭМ!$B$39:$B$782,O$47)+'СЕТ СН'!$G$11+СВЦЭМ!$D$10+'СЕТ СН'!$G$6-'СЕТ СН'!$G$23</f>
        <v>2093.07242726</v>
      </c>
      <c r="P72" s="36">
        <f>SUMIFS(СВЦЭМ!$D$39:$D$782,СВЦЭМ!$A$39:$A$782,$A72,СВЦЭМ!$B$39:$B$782,P$47)+'СЕТ СН'!$G$11+СВЦЭМ!$D$10+'СЕТ СН'!$G$6-'СЕТ СН'!$G$23</f>
        <v>2103.5170267799999</v>
      </c>
      <c r="Q72" s="36">
        <f>SUMIFS(СВЦЭМ!$D$39:$D$782,СВЦЭМ!$A$39:$A$782,$A72,СВЦЭМ!$B$39:$B$782,Q$47)+'СЕТ СН'!$G$11+СВЦЭМ!$D$10+'СЕТ СН'!$G$6-'СЕТ СН'!$G$23</f>
        <v>2107.5072529600002</v>
      </c>
      <c r="R72" s="36">
        <f>SUMIFS(СВЦЭМ!$D$39:$D$782,СВЦЭМ!$A$39:$A$782,$A72,СВЦЭМ!$B$39:$B$782,R$47)+'СЕТ СН'!$G$11+СВЦЭМ!$D$10+'СЕТ СН'!$G$6-'СЕТ СН'!$G$23</f>
        <v>2106.05260077</v>
      </c>
      <c r="S72" s="36">
        <f>SUMIFS(СВЦЭМ!$D$39:$D$782,СВЦЭМ!$A$39:$A$782,$A72,СВЦЭМ!$B$39:$B$782,S$47)+'СЕТ СН'!$G$11+СВЦЭМ!$D$10+'СЕТ СН'!$G$6-'СЕТ СН'!$G$23</f>
        <v>2086.9772503700001</v>
      </c>
      <c r="T72" s="36">
        <f>SUMIFS(СВЦЭМ!$D$39:$D$782,СВЦЭМ!$A$39:$A$782,$A72,СВЦЭМ!$B$39:$B$782,T$47)+'СЕТ СН'!$G$11+СВЦЭМ!$D$10+'СЕТ СН'!$G$6-'СЕТ СН'!$G$23</f>
        <v>2037.9527576</v>
      </c>
      <c r="U72" s="36">
        <f>SUMIFS(СВЦЭМ!$D$39:$D$782,СВЦЭМ!$A$39:$A$782,$A72,СВЦЭМ!$B$39:$B$782,U$47)+'СЕТ СН'!$G$11+СВЦЭМ!$D$10+'СЕТ СН'!$G$6-'СЕТ СН'!$G$23</f>
        <v>2041.6683485900003</v>
      </c>
      <c r="V72" s="36">
        <f>SUMIFS(СВЦЭМ!$D$39:$D$782,СВЦЭМ!$A$39:$A$782,$A72,СВЦЭМ!$B$39:$B$782,V$47)+'СЕТ СН'!$G$11+СВЦЭМ!$D$10+'СЕТ СН'!$G$6-'СЕТ СН'!$G$23</f>
        <v>2093.8273543999999</v>
      </c>
      <c r="W72" s="36">
        <f>SUMIFS(СВЦЭМ!$D$39:$D$782,СВЦЭМ!$A$39:$A$782,$A72,СВЦЭМ!$B$39:$B$782,W$47)+'СЕТ СН'!$G$11+СВЦЭМ!$D$10+'СЕТ СН'!$G$6-'СЕТ СН'!$G$23</f>
        <v>2104.9528331800002</v>
      </c>
      <c r="X72" s="36">
        <f>SUMIFS(СВЦЭМ!$D$39:$D$782,СВЦЭМ!$A$39:$A$782,$A72,СВЦЭМ!$B$39:$B$782,X$47)+'СЕТ СН'!$G$11+СВЦЭМ!$D$10+'СЕТ СН'!$G$6-'СЕТ СН'!$G$23</f>
        <v>2131.8699048600001</v>
      </c>
      <c r="Y72" s="36">
        <f>SUMIFS(СВЦЭМ!$D$39:$D$782,СВЦЭМ!$A$39:$A$782,$A72,СВЦЭМ!$B$39:$B$782,Y$47)+'СЕТ СН'!$G$11+СВЦЭМ!$D$10+'СЕТ СН'!$G$6-'СЕТ СН'!$G$23</f>
        <v>2141.30873729</v>
      </c>
    </row>
    <row r="73" spans="1:26" ht="15.75" x14ac:dyDescent="0.2">
      <c r="A73" s="35">
        <f t="shared" si="1"/>
        <v>45317</v>
      </c>
      <c r="B73" s="36">
        <f>SUMIFS(СВЦЭМ!$D$39:$D$782,СВЦЭМ!$A$39:$A$782,$A73,СВЦЭМ!$B$39:$B$782,B$47)+'СЕТ СН'!$G$11+СВЦЭМ!$D$10+'СЕТ СН'!$G$6-'СЕТ СН'!$G$23</f>
        <v>2202.5449079499999</v>
      </c>
      <c r="C73" s="36">
        <f>SUMIFS(СВЦЭМ!$D$39:$D$782,СВЦЭМ!$A$39:$A$782,$A73,СВЦЭМ!$B$39:$B$782,C$47)+'СЕТ СН'!$G$11+СВЦЭМ!$D$10+'СЕТ СН'!$G$6-'СЕТ СН'!$G$23</f>
        <v>2247.34349191</v>
      </c>
      <c r="D73" s="36">
        <f>SUMIFS(СВЦЭМ!$D$39:$D$782,СВЦЭМ!$A$39:$A$782,$A73,СВЦЭМ!$B$39:$B$782,D$47)+'СЕТ СН'!$G$11+СВЦЭМ!$D$10+'СЕТ СН'!$G$6-'СЕТ СН'!$G$23</f>
        <v>2263.2675131599999</v>
      </c>
      <c r="E73" s="36">
        <f>SUMIFS(СВЦЭМ!$D$39:$D$782,СВЦЭМ!$A$39:$A$782,$A73,СВЦЭМ!$B$39:$B$782,E$47)+'СЕТ СН'!$G$11+СВЦЭМ!$D$10+'СЕТ СН'!$G$6-'СЕТ СН'!$G$23</f>
        <v>2262.5581991700001</v>
      </c>
      <c r="F73" s="36">
        <f>SUMIFS(СВЦЭМ!$D$39:$D$782,СВЦЭМ!$A$39:$A$782,$A73,СВЦЭМ!$B$39:$B$782,F$47)+'СЕТ СН'!$G$11+СВЦЭМ!$D$10+'СЕТ СН'!$G$6-'СЕТ СН'!$G$23</f>
        <v>2260.0718195700001</v>
      </c>
      <c r="G73" s="36">
        <f>SUMIFS(СВЦЭМ!$D$39:$D$782,СВЦЭМ!$A$39:$A$782,$A73,СВЦЭМ!$B$39:$B$782,G$47)+'СЕТ СН'!$G$11+СВЦЭМ!$D$10+'СЕТ СН'!$G$6-'СЕТ СН'!$G$23</f>
        <v>2248.3329501900002</v>
      </c>
      <c r="H73" s="36">
        <f>SUMIFS(СВЦЭМ!$D$39:$D$782,СВЦЭМ!$A$39:$A$782,$A73,СВЦЭМ!$B$39:$B$782,H$47)+'СЕТ СН'!$G$11+СВЦЭМ!$D$10+'СЕТ СН'!$G$6-'СЕТ СН'!$G$23</f>
        <v>2191.6536213100003</v>
      </c>
      <c r="I73" s="36">
        <f>SUMIFS(СВЦЭМ!$D$39:$D$782,СВЦЭМ!$A$39:$A$782,$A73,СВЦЭМ!$B$39:$B$782,I$47)+'СЕТ СН'!$G$11+СВЦЭМ!$D$10+'СЕТ СН'!$G$6-'СЕТ СН'!$G$23</f>
        <v>2143.3603079899999</v>
      </c>
      <c r="J73" s="36">
        <f>SUMIFS(СВЦЭМ!$D$39:$D$782,СВЦЭМ!$A$39:$A$782,$A73,СВЦЭМ!$B$39:$B$782,J$47)+'СЕТ СН'!$G$11+СВЦЭМ!$D$10+'СЕТ СН'!$G$6-'СЕТ СН'!$G$23</f>
        <v>2079.9309749899999</v>
      </c>
      <c r="K73" s="36">
        <f>SUMIFS(СВЦЭМ!$D$39:$D$782,СВЦЭМ!$A$39:$A$782,$A73,СВЦЭМ!$B$39:$B$782,K$47)+'СЕТ СН'!$G$11+СВЦЭМ!$D$10+'СЕТ СН'!$G$6-'СЕТ СН'!$G$23</f>
        <v>2080.6866598199999</v>
      </c>
      <c r="L73" s="36">
        <f>SUMIFS(СВЦЭМ!$D$39:$D$782,СВЦЭМ!$A$39:$A$782,$A73,СВЦЭМ!$B$39:$B$782,L$47)+'СЕТ СН'!$G$11+СВЦЭМ!$D$10+'СЕТ СН'!$G$6-'СЕТ СН'!$G$23</f>
        <v>2075.13124664</v>
      </c>
      <c r="M73" s="36">
        <f>SUMIFS(СВЦЭМ!$D$39:$D$782,СВЦЭМ!$A$39:$A$782,$A73,СВЦЭМ!$B$39:$B$782,M$47)+'СЕТ СН'!$G$11+СВЦЭМ!$D$10+'СЕТ СН'!$G$6-'СЕТ СН'!$G$23</f>
        <v>2086.0195801899999</v>
      </c>
      <c r="N73" s="36">
        <f>SUMIFS(СВЦЭМ!$D$39:$D$782,СВЦЭМ!$A$39:$A$782,$A73,СВЦЭМ!$B$39:$B$782,N$47)+'СЕТ СН'!$G$11+СВЦЭМ!$D$10+'СЕТ СН'!$G$6-'СЕТ СН'!$G$23</f>
        <v>2094.8799535500002</v>
      </c>
      <c r="O73" s="36">
        <f>SUMIFS(СВЦЭМ!$D$39:$D$782,СВЦЭМ!$A$39:$A$782,$A73,СВЦЭМ!$B$39:$B$782,O$47)+'СЕТ СН'!$G$11+СВЦЭМ!$D$10+'СЕТ СН'!$G$6-'СЕТ СН'!$G$23</f>
        <v>2091.0017332000002</v>
      </c>
      <c r="P73" s="36">
        <f>SUMIFS(СВЦЭМ!$D$39:$D$782,СВЦЭМ!$A$39:$A$782,$A73,СВЦЭМ!$B$39:$B$782,P$47)+'СЕТ СН'!$G$11+СВЦЭМ!$D$10+'СЕТ СН'!$G$6-'СЕТ СН'!$G$23</f>
        <v>2086.9240266300003</v>
      </c>
      <c r="Q73" s="36">
        <f>SUMIFS(СВЦЭМ!$D$39:$D$782,СВЦЭМ!$A$39:$A$782,$A73,СВЦЭМ!$B$39:$B$782,Q$47)+'СЕТ СН'!$G$11+СВЦЭМ!$D$10+'СЕТ СН'!$G$6-'СЕТ СН'!$G$23</f>
        <v>2109.3112642999999</v>
      </c>
      <c r="R73" s="36">
        <f>SUMIFS(СВЦЭМ!$D$39:$D$782,СВЦЭМ!$A$39:$A$782,$A73,СВЦЭМ!$B$39:$B$782,R$47)+'СЕТ СН'!$G$11+СВЦЭМ!$D$10+'СЕТ СН'!$G$6-'СЕТ СН'!$G$23</f>
        <v>2128.5910109000001</v>
      </c>
      <c r="S73" s="36">
        <f>SUMIFS(СВЦЭМ!$D$39:$D$782,СВЦЭМ!$A$39:$A$782,$A73,СВЦЭМ!$B$39:$B$782,S$47)+'СЕТ СН'!$G$11+СВЦЭМ!$D$10+'СЕТ СН'!$G$6-'СЕТ СН'!$G$23</f>
        <v>2115.7847993700002</v>
      </c>
      <c r="T73" s="36">
        <f>SUMIFS(СВЦЭМ!$D$39:$D$782,СВЦЭМ!$A$39:$A$782,$A73,СВЦЭМ!$B$39:$B$782,T$47)+'СЕТ СН'!$G$11+СВЦЭМ!$D$10+'СЕТ СН'!$G$6-'СЕТ СН'!$G$23</f>
        <v>2070.0358217400003</v>
      </c>
      <c r="U73" s="36">
        <f>SUMIFS(СВЦЭМ!$D$39:$D$782,СВЦЭМ!$A$39:$A$782,$A73,СВЦЭМ!$B$39:$B$782,U$47)+'СЕТ СН'!$G$11+СВЦЭМ!$D$10+'СЕТ СН'!$G$6-'СЕТ СН'!$G$23</f>
        <v>2047.6177429300001</v>
      </c>
      <c r="V73" s="36">
        <f>SUMIFS(СВЦЭМ!$D$39:$D$782,СВЦЭМ!$A$39:$A$782,$A73,СВЦЭМ!$B$39:$B$782,V$47)+'СЕТ СН'!$G$11+СВЦЭМ!$D$10+'СЕТ СН'!$G$6-'СЕТ СН'!$G$23</f>
        <v>2091.8445516199999</v>
      </c>
      <c r="W73" s="36">
        <f>SUMIFS(СВЦЭМ!$D$39:$D$782,СВЦЭМ!$A$39:$A$782,$A73,СВЦЭМ!$B$39:$B$782,W$47)+'СЕТ СН'!$G$11+СВЦЭМ!$D$10+'СЕТ СН'!$G$6-'СЕТ СН'!$G$23</f>
        <v>2088.0837658599999</v>
      </c>
      <c r="X73" s="36">
        <f>SUMIFS(СВЦЭМ!$D$39:$D$782,СВЦЭМ!$A$39:$A$782,$A73,СВЦЭМ!$B$39:$B$782,X$47)+'СЕТ СН'!$G$11+СВЦЭМ!$D$10+'СЕТ СН'!$G$6-'СЕТ СН'!$G$23</f>
        <v>2114.0340562900001</v>
      </c>
      <c r="Y73" s="36">
        <f>SUMIFS(СВЦЭМ!$D$39:$D$782,СВЦЭМ!$A$39:$A$782,$A73,СВЦЭМ!$B$39:$B$782,Y$47)+'СЕТ СН'!$G$11+СВЦЭМ!$D$10+'СЕТ СН'!$G$6-'СЕТ СН'!$G$23</f>
        <v>2215.7213082900003</v>
      </c>
    </row>
    <row r="74" spans="1:26" ht="15.75" x14ac:dyDescent="0.2">
      <c r="A74" s="35">
        <f t="shared" si="1"/>
        <v>45318</v>
      </c>
      <c r="B74" s="36">
        <f>SUMIFS(СВЦЭМ!$D$39:$D$782,СВЦЭМ!$A$39:$A$782,$A74,СВЦЭМ!$B$39:$B$782,B$47)+'СЕТ СН'!$G$11+СВЦЭМ!$D$10+'СЕТ СН'!$G$6-'СЕТ СН'!$G$23</f>
        <v>2064.3215107000001</v>
      </c>
      <c r="C74" s="36">
        <f>SUMIFS(СВЦЭМ!$D$39:$D$782,СВЦЭМ!$A$39:$A$782,$A74,СВЦЭМ!$B$39:$B$782,C$47)+'СЕТ СН'!$G$11+СВЦЭМ!$D$10+'СЕТ СН'!$G$6-'СЕТ СН'!$G$23</f>
        <v>2096.9600813100001</v>
      </c>
      <c r="D74" s="36">
        <f>SUMIFS(СВЦЭМ!$D$39:$D$782,СВЦЭМ!$A$39:$A$782,$A74,СВЦЭМ!$B$39:$B$782,D$47)+'СЕТ СН'!$G$11+СВЦЭМ!$D$10+'СЕТ СН'!$G$6-'СЕТ СН'!$G$23</f>
        <v>2119.97400939</v>
      </c>
      <c r="E74" s="36">
        <f>SUMIFS(СВЦЭМ!$D$39:$D$782,СВЦЭМ!$A$39:$A$782,$A74,СВЦЭМ!$B$39:$B$782,E$47)+'СЕТ СН'!$G$11+СВЦЭМ!$D$10+'СЕТ СН'!$G$6-'СЕТ СН'!$G$23</f>
        <v>2126.8174224899999</v>
      </c>
      <c r="F74" s="36">
        <f>SUMIFS(СВЦЭМ!$D$39:$D$782,СВЦЭМ!$A$39:$A$782,$A74,СВЦЭМ!$B$39:$B$782,F$47)+'СЕТ СН'!$G$11+СВЦЭМ!$D$10+'СЕТ СН'!$G$6-'СЕТ СН'!$G$23</f>
        <v>2122.7140073700002</v>
      </c>
      <c r="G74" s="36">
        <f>SUMIFS(СВЦЭМ!$D$39:$D$782,СВЦЭМ!$A$39:$A$782,$A74,СВЦЭМ!$B$39:$B$782,G$47)+'СЕТ СН'!$G$11+СВЦЭМ!$D$10+'СЕТ СН'!$G$6-'СЕТ СН'!$G$23</f>
        <v>2114.9979832600002</v>
      </c>
      <c r="H74" s="36">
        <f>SUMIFS(СВЦЭМ!$D$39:$D$782,СВЦЭМ!$A$39:$A$782,$A74,СВЦЭМ!$B$39:$B$782,H$47)+'СЕТ СН'!$G$11+СВЦЭМ!$D$10+'СЕТ СН'!$G$6-'СЕТ СН'!$G$23</f>
        <v>2089.2063128099999</v>
      </c>
      <c r="I74" s="36">
        <f>SUMIFS(СВЦЭМ!$D$39:$D$782,СВЦЭМ!$A$39:$A$782,$A74,СВЦЭМ!$B$39:$B$782,I$47)+'СЕТ СН'!$G$11+СВЦЭМ!$D$10+'СЕТ СН'!$G$6-'СЕТ СН'!$G$23</f>
        <v>2070.1520615700001</v>
      </c>
      <c r="J74" s="36">
        <f>SUMIFS(СВЦЭМ!$D$39:$D$782,СВЦЭМ!$A$39:$A$782,$A74,СВЦЭМ!$B$39:$B$782,J$47)+'СЕТ СН'!$G$11+СВЦЭМ!$D$10+'СЕТ СН'!$G$6-'СЕТ СН'!$G$23</f>
        <v>1994.4641999599999</v>
      </c>
      <c r="K74" s="36">
        <f>SUMIFS(СВЦЭМ!$D$39:$D$782,СВЦЭМ!$A$39:$A$782,$A74,СВЦЭМ!$B$39:$B$782,K$47)+'СЕТ СН'!$G$11+СВЦЭМ!$D$10+'СЕТ СН'!$G$6-'СЕТ СН'!$G$23</f>
        <v>1935.4960334699999</v>
      </c>
      <c r="L74" s="36">
        <f>SUMIFS(СВЦЭМ!$D$39:$D$782,СВЦЭМ!$A$39:$A$782,$A74,СВЦЭМ!$B$39:$B$782,L$47)+'СЕТ СН'!$G$11+СВЦЭМ!$D$10+'СЕТ СН'!$G$6-'СЕТ СН'!$G$23</f>
        <v>1903.5805222700001</v>
      </c>
      <c r="M74" s="36">
        <f>SUMIFS(СВЦЭМ!$D$39:$D$782,СВЦЭМ!$A$39:$A$782,$A74,СВЦЭМ!$B$39:$B$782,M$47)+'СЕТ СН'!$G$11+СВЦЭМ!$D$10+'СЕТ СН'!$G$6-'СЕТ СН'!$G$23</f>
        <v>1918.7578901900001</v>
      </c>
      <c r="N74" s="36">
        <f>SUMIFS(СВЦЭМ!$D$39:$D$782,СВЦЭМ!$A$39:$A$782,$A74,СВЦЭМ!$B$39:$B$782,N$47)+'СЕТ СН'!$G$11+СВЦЭМ!$D$10+'СЕТ СН'!$G$6-'СЕТ СН'!$G$23</f>
        <v>1930.5778192900002</v>
      </c>
      <c r="O74" s="36">
        <f>SUMIFS(СВЦЭМ!$D$39:$D$782,СВЦЭМ!$A$39:$A$782,$A74,СВЦЭМ!$B$39:$B$782,O$47)+'СЕТ СН'!$G$11+СВЦЭМ!$D$10+'СЕТ СН'!$G$6-'СЕТ СН'!$G$23</f>
        <v>1939.95989693</v>
      </c>
      <c r="P74" s="36">
        <f>SUMIFS(СВЦЭМ!$D$39:$D$782,СВЦЭМ!$A$39:$A$782,$A74,СВЦЭМ!$B$39:$B$782,P$47)+'СЕТ СН'!$G$11+СВЦЭМ!$D$10+'СЕТ СН'!$G$6-'СЕТ СН'!$G$23</f>
        <v>1953.76248652</v>
      </c>
      <c r="Q74" s="36">
        <f>SUMIFS(СВЦЭМ!$D$39:$D$782,СВЦЭМ!$A$39:$A$782,$A74,СВЦЭМ!$B$39:$B$782,Q$47)+'СЕТ СН'!$G$11+СВЦЭМ!$D$10+'СЕТ СН'!$G$6-'СЕТ СН'!$G$23</f>
        <v>1954.4991106800003</v>
      </c>
      <c r="R74" s="36">
        <f>SUMIFS(СВЦЭМ!$D$39:$D$782,СВЦЭМ!$A$39:$A$782,$A74,СВЦЭМ!$B$39:$B$782,R$47)+'СЕТ СН'!$G$11+СВЦЭМ!$D$10+'СЕТ СН'!$G$6-'СЕТ СН'!$G$23</f>
        <v>1958.4167712900003</v>
      </c>
      <c r="S74" s="36">
        <f>SUMIFS(СВЦЭМ!$D$39:$D$782,СВЦЭМ!$A$39:$A$782,$A74,СВЦЭМ!$B$39:$B$782,S$47)+'СЕТ СН'!$G$11+СВЦЭМ!$D$10+'СЕТ СН'!$G$6-'СЕТ СН'!$G$23</f>
        <v>1967.0681026900002</v>
      </c>
      <c r="T74" s="36">
        <f>SUMIFS(СВЦЭМ!$D$39:$D$782,СВЦЭМ!$A$39:$A$782,$A74,СВЦЭМ!$B$39:$B$782,T$47)+'СЕТ СН'!$G$11+СВЦЭМ!$D$10+'СЕТ СН'!$G$6-'СЕТ СН'!$G$23</f>
        <v>1920.5830370399999</v>
      </c>
      <c r="U74" s="36">
        <f>SUMIFS(СВЦЭМ!$D$39:$D$782,СВЦЭМ!$A$39:$A$782,$A74,СВЦЭМ!$B$39:$B$782,U$47)+'СЕТ СН'!$G$11+СВЦЭМ!$D$10+'СЕТ СН'!$G$6-'СЕТ СН'!$G$23</f>
        <v>1930.9982051299999</v>
      </c>
      <c r="V74" s="36">
        <f>SUMIFS(СВЦЭМ!$D$39:$D$782,СВЦЭМ!$A$39:$A$782,$A74,СВЦЭМ!$B$39:$B$782,V$47)+'СЕТ СН'!$G$11+СВЦЭМ!$D$10+'СЕТ СН'!$G$6-'СЕТ СН'!$G$23</f>
        <v>1943.76694451</v>
      </c>
      <c r="W74" s="36">
        <f>SUMIFS(СВЦЭМ!$D$39:$D$782,СВЦЭМ!$A$39:$A$782,$A74,СВЦЭМ!$B$39:$B$782,W$47)+'СЕТ СН'!$G$11+СВЦЭМ!$D$10+'СЕТ СН'!$G$6-'СЕТ СН'!$G$23</f>
        <v>1963.4870927900001</v>
      </c>
      <c r="X74" s="36">
        <f>SUMIFS(СВЦЭМ!$D$39:$D$782,СВЦЭМ!$A$39:$A$782,$A74,СВЦЭМ!$B$39:$B$782,X$47)+'СЕТ СН'!$G$11+СВЦЭМ!$D$10+'СЕТ СН'!$G$6-'СЕТ СН'!$G$23</f>
        <v>1991.4127775500001</v>
      </c>
      <c r="Y74" s="36">
        <f>SUMIFS(СВЦЭМ!$D$39:$D$782,СВЦЭМ!$A$39:$A$782,$A74,СВЦЭМ!$B$39:$B$782,Y$47)+'СЕТ СН'!$G$11+СВЦЭМ!$D$10+'СЕТ СН'!$G$6-'СЕТ СН'!$G$23</f>
        <v>2021.3272166199999</v>
      </c>
    </row>
    <row r="75" spans="1:26" ht="15.75" x14ac:dyDescent="0.2">
      <c r="A75" s="35">
        <f t="shared" si="1"/>
        <v>45319</v>
      </c>
      <c r="B75" s="36">
        <f>SUMIFS(СВЦЭМ!$D$39:$D$782,СВЦЭМ!$A$39:$A$782,$A75,СВЦЭМ!$B$39:$B$782,B$47)+'СЕТ СН'!$G$11+СВЦЭМ!$D$10+'СЕТ СН'!$G$6-'СЕТ СН'!$G$23</f>
        <v>2024.7004146200002</v>
      </c>
      <c r="C75" s="36">
        <f>SUMIFS(СВЦЭМ!$D$39:$D$782,СВЦЭМ!$A$39:$A$782,$A75,СВЦЭМ!$B$39:$B$782,C$47)+'СЕТ СН'!$G$11+СВЦЭМ!$D$10+'СЕТ СН'!$G$6-'СЕТ СН'!$G$23</f>
        <v>2061.7142158300003</v>
      </c>
      <c r="D75" s="36">
        <f>SUMIFS(СВЦЭМ!$D$39:$D$782,СВЦЭМ!$A$39:$A$782,$A75,СВЦЭМ!$B$39:$B$782,D$47)+'СЕТ СН'!$G$11+СВЦЭМ!$D$10+'СЕТ СН'!$G$6-'СЕТ СН'!$G$23</f>
        <v>2088.22400857</v>
      </c>
      <c r="E75" s="36">
        <f>SUMIFS(СВЦЭМ!$D$39:$D$782,СВЦЭМ!$A$39:$A$782,$A75,СВЦЭМ!$B$39:$B$782,E$47)+'СЕТ СН'!$G$11+СВЦЭМ!$D$10+'СЕТ СН'!$G$6-'СЕТ СН'!$G$23</f>
        <v>2100.4754388199999</v>
      </c>
      <c r="F75" s="36">
        <f>SUMIFS(СВЦЭМ!$D$39:$D$782,СВЦЭМ!$A$39:$A$782,$A75,СВЦЭМ!$B$39:$B$782,F$47)+'СЕТ СН'!$G$11+СВЦЭМ!$D$10+'СЕТ СН'!$G$6-'СЕТ СН'!$G$23</f>
        <v>2095.2464735600001</v>
      </c>
      <c r="G75" s="36">
        <f>SUMIFS(СВЦЭМ!$D$39:$D$782,СВЦЭМ!$A$39:$A$782,$A75,СВЦЭМ!$B$39:$B$782,G$47)+'СЕТ СН'!$G$11+СВЦЭМ!$D$10+'СЕТ СН'!$G$6-'СЕТ СН'!$G$23</f>
        <v>2085.53298739</v>
      </c>
      <c r="H75" s="36">
        <f>SUMIFS(СВЦЭМ!$D$39:$D$782,СВЦЭМ!$A$39:$A$782,$A75,СВЦЭМ!$B$39:$B$782,H$47)+'СЕТ СН'!$G$11+СВЦЭМ!$D$10+'СЕТ СН'!$G$6-'СЕТ СН'!$G$23</f>
        <v>2073.0154360500001</v>
      </c>
      <c r="I75" s="36">
        <f>SUMIFS(СВЦЭМ!$D$39:$D$782,СВЦЭМ!$A$39:$A$782,$A75,СВЦЭМ!$B$39:$B$782,I$47)+'СЕТ СН'!$G$11+СВЦЭМ!$D$10+'СЕТ СН'!$G$6-'СЕТ СН'!$G$23</f>
        <v>2063.3245732400001</v>
      </c>
      <c r="J75" s="36">
        <f>SUMIFS(СВЦЭМ!$D$39:$D$782,СВЦЭМ!$A$39:$A$782,$A75,СВЦЭМ!$B$39:$B$782,J$47)+'СЕТ СН'!$G$11+СВЦЭМ!$D$10+'СЕТ СН'!$G$6-'СЕТ СН'!$G$23</f>
        <v>2022.1118089300003</v>
      </c>
      <c r="K75" s="36">
        <f>SUMIFS(СВЦЭМ!$D$39:$D$782,СВЦЭМ!$A$39:$A$782,$A75,СВЦЭМ!$B$39:$B$782,K$47)+'СЕТ СН'!$G$11+СВЦЭМ!$D$10+'СЕТ СН'!$G$6-'СЕТ СН'!$G$23</f>
        <v>1971.7968975700001</v>
      </c>
      <c r="L75" s="36">
        <f>SUMIFS(СВЦЭМ!$D$39:$D$782,СВЦЭМ!$A$39:$A$782,$A75,СВЦЭМ!$B$39:$B$782,L$47)+'СЕТ СН'!$G$11+СВЦЭМ!$D$10+'СЕТ СН'!$G$6-'СЕТ СН'!$G$23</f>
        <v>1932.0217573300001</v>
      </c>
      <c r="M75" s="36">
        <f>SUMIFS(СВЦЭМ!$D$39:$D$782,СВЦЭМ!$A$39:$A$782,$A75,СВЦЭМ!$B$39:$B$782,M$47)+'СЕТ СН'!$G$11+СВЦЭМ!$D$10+'СЕТ СН'!$G$6-'СЕТ СН'!$G$23</f>
        <v>1928.5804496300002</v>
      </c>
      <c r="N75" s="36">
        <f>SUMIFS(СВЦЭМ!$D$39:$D$782,СВЦЭМ!$A$39:$A$782,$A75,СВЦЭМ!$B$39:$B$782,N$47)+'СЕТ СН'!$G$11+СВЦЭМ!$D$10+'СЕТ СН'!$G$6-'СЕТ СН'!$G$23</f>
        <v>1939.3618115300001</v>
      </c>
      <c r="O75" s="36">
        <f>SUMIFS(СВЦЭМ!$D$39:$D$782,СВЦЭМ!$A$39:$A$782,$A75,СВЦЭМ!$B$39:$B$782,O$47)+'СЕТ СН'!$G$11+СВЦЭМ!$D$10+'СЕТ СН'!$G$6-'СЕТ СН'!$G$23</f>
        <v>1949.36444906</v>
      </c>
      <c r="P75" s="36">
        <f>SUMIFS(СВЦЭМ!$D$39:$D$782,СВЦЭМ!$A$39:$A$782,$A75,СВЦЭМ!$B$39:$B$782,P$47)+'СЕТ СН'!$G$11+СВЦЭМ!$D$10+'СЕТ СН'!$G$6-'СЕТ СН'!$G$23</f>
        <v>1958.3375666300003</v>
      </c>
      <c r="Q75" s="36">
        <f>SUMIFS(СВЦЭМ!$D$39:$D$782,СВЦЭМ!$A$39:$A$782,$A75,СВЦЭМ!$B$39:$B$782,Q$47)+'СЕТ СН'!$G$11+СВЦЭМ!$D$10+'СЕТ СН'!$G$6-'СЕТ СН'!$G$23</f>
        <v>1965.3450269300001</v>
      </c>
      <c r="R75" s="36">
        <f>SUMIFS(СВЦЭМ!$D$39:$D$782,СВЦЭМ!$A$39:$A$782,$A75,СВЦЭМ!$B$39:$B$782,R$47)+'СЕТ СН'!$G$11+СВЦЭМ!$D$10+'СЕТ СН'!$G$6-'СЕТ СН'!$G$23</f>
        <v>1961.6995536600002</v>
      </c>
      <c r="S75" s="36">
        <f>SUMIFS(СВЦЭМ!$D$39:$D$782,СВЦЭМ!$A$39:$A$782,$A75,СВЦЭМ!$B$39:$B$782,S$47)+'СЕТ СН'!$G$11+СВЦЭМ!$D$10+'СЕТ СН'!$G$6-'СЕТ СН'!$G$23</f>
        <v>1937.9872719200002</v>
      </c>
      <c r="T75" s="36">
        <f>SUMIFS(СВЦЭМ!$D$39:$D$782,СВЦЭМ!$A$39:$A$782,$A75,СВЦЭМ!$B$39:$B$782,T$47)+'СЕТ СН'!$G$11+СВЦЭМ!$D$10+'СЕТ СН'!$G$6-'СЕТ СН'!$G$23</f>
        <v>1891.2697502800002</v>
      </c>
      <c r="U75" s="36">
        <f>SUMIFS(СВЦЭМ!$D$39:$D$782,СВЦЭМ!$A$39:$A$782,$A75,СВЦЭМ!$B$39:$B$782,U$47)+'СЕТ СН'!$G$11+СВЦЭМ!$D$10+'СЕТ СН'!$G$6-'СЕТ СН'!$G$23</f>
        <v>1889.88568283</v>
      </c>
      <c r="V75" s="36">
        <f>SUMIFS(СВЦЭМ!$D$39:$D$782,СВЦЭМ!$A$39:$A$782,$A75,СВЦЭМ!$B$39:$B$782,V$47)+'СЕТ СН'!$G$11+СВЦЭМ!$D$10+'СЕТ СН'!$G$6-'СЕТ СН'!$G$23</f>
        <v>1910.9688535600003</v>
      </c>
      <c r="W75" s="36">
        <f>SUMIFS(СВЦЭМ!$D$39:$D$782,СВЦЭМ!$A$39:$A$782,$A75,СВЦЭМ!$B$39:$B$782,W$47)+'СЕТ СН'!$G$11+СВЦЭМ!$D$10+'СЕТ СН'!$G$6-'СЕТ СН'!$G$23</f>
        <v>1929.7443986000003</v>
      </c>
      <c r="X75" s="36">
        <f>SUMIFS(СВЦЭМ!$D$39:$D$782,СВЦЭМ!$A$39:$A$782,$A75,СВЦЭМ!$B$39:$B$782,X$47)+'СЕТ СН'!$G$11+СВЦЭМ!$D$10+'СЕТ СН'!$G$6-'СЕТ СН'!$G$23</f>
        <v>1966.0369453200001</v>
      </c>
      <c r="Y75" s="36">
        <f>SUMIFS(СВЦЭМ!$D$39:$D$782,СВЦЭМ!$A$39:$A$782,$A75,СВЦЭМ!$B$39:$B$782,Y$47)+'СЕТ СН'!$G$11+СВЦЭМ!$D$10+'СЕТ СН'!$G$6-'СЕТ СН'!$G$23</f>
        <v>1986.3830171100003</v>
      </c>
    </row>
    <row r="76" spans="1:26" ht="15.75" x14ac:dyDescent="0.2">
      <c r="A76" s="35">
        <f t="shared" si="1"/>
        <v>45320</v>
      </c>
      <c r="B76" s="36">
        <f>SUMIFS(СВЦЭМ!$D$39:$D$782,СВЦЭМ!$A$39:$A$782,$A76,СВЦЭМ!$B$39:$B$782,B$47)+'СЕТ СН'!$G$11+СВЦЭМ!$D$10+'СЕТ СН'!$G$6-'СЕТ СН'!$G$23</f>
        <v>2011.4830046699999</v>
      </c>
      <c r="C76" s="36">
        <f>SUMIFS(СВЦЭМ!$D$39:$D$782,СВЦЭМ!$A$39:$A$782,$A76,СВЦЭМ!$B$39:$B$782,C$47)+'СЕТ СН'!$G$11+СВЦЭМ!$D$10+'СЕТ СН'!$G$6-'СЕТ СН'!$G$23</f>
        <v>2046.0078177700002</v>
      </c>
      <c r="D76" s="36">
        <f>SUMIFS(СВЦЭМ!$D$39:$D$782,СВЦЭМ!$A$39:$A$782,$A76,СВЦЭМ!$B$39:$B$782,D$47)+'СЕТ СН'!$G$11+СВЦЭМ!$D$10+'СЕТ СН'!$G$6-'СЕТ СН'!$G$23</f>
        <v>2056.8518262699999</v>
      </c>
      <c r="E76" s="36">
        <f>SUMIFS(СВЦЭМ!$D$39:$D$782,СВЦЭМ!$A$39:$A$782,$A76,СВЦЭМ!$B$39:$B$782,E$47)+'СЕТ СН'!$G$11+СВЦЭМ!$D$10+'СЕТ СН'!$G$6-'СЕТ СН'!$G$23</f>
        <v>2068.2293520000003</v>
      </c>
      <c r="F76" s="36">
        <f>SUMIFS(СВЦЭМ!$D$39:$D$782,СВЦЭМ!$A$39:$A$782,$A76,СВЦЭМ!$B$39:$B$782,F$47)+'СЕТ СН'!$G$11+СВЦЭМ!$D$10+'СЕТ СН'!$G$6-'СЕТ СН'!$G$23</f>
        <v>2067.05651472</v>
      </c>
      <c r="G76" s="36">
        <f>SUMIFS(СВЦЭМ!$D$39:$D$782,СВЦЭМ!$A$39:$A$782,$A76,СВЦЭМ!$B$39:$B$782,G$47)+'СЕТ СН'!$G$11+СВЦЭМ!$D$10+'СЕТ СН'!$G$6-'СЕТ СН'!$G$23</f>
        <v>2041.7300318900002</v>
      </c>
      <c r="H76" s="36">
        <f>SUMIFS(СВЦЭМ!$D$39:$D$782,СВЦЭМ!$A$39:$A$782,$A76,СВЦЭМ!$B$39:$B$782,H$47)+'СЕТ СН'!$G$11+СВЦЭМ!$D$10+'СЕТ СН'!$G$6-'СЕТ СН'!$G$23</f>
        <v>2013.9768387100003</v>
      </c>
      <c r="I76" s="36">
        <f>SUMIFS(СВЦЭМ!$D$39:$D$782,СВЦЭМ!$A$39:$A$782,$A76,СВЦЭМ!$B$39:$B$782,I$47)+'СЕТ СН'!$G$11+СВЦЭМ!$D$10+'СЕТ СН'!$G$6-'СЕТ СН'!$G$23</f>
        <v>1983.5095631899999</v>
      </c>
      <c r="J76" s="36">
        <f>SUMIFS(СВЦЭМ!$D$39:$D$782,СВЦЭМ!$A$39:$A$782,$A76,СВЦЭМ!$B$39:$B$782,J$47)+'СЕТ СН'!$G$11+СВЦЭМ!$D$10+'СЕТ СН'!$G$6-'СЕТ СН'!$G$23</f>
        <v>1946.5508706200003</v>
      </c>
      <c r="K76" s="36">
        <f>SUMIFS(СВЦЭМ!$D$39:$D$782,СВЦЭМ!$A$39:$A$782,$A76,СВЦЭМ!$B$39:$B$782,K$47)+'СЕТ СН'!$G$11+СВЦЭМ!$D$10+'СЕТ СН'!$G$6-'СЕТ СН'!$G$23</f>
        <v>1919.66803527</v>
      </c>
      <c r="L76" s="36">
        <f>SUMIFS(СВЦЭМ!$D$39:$D$782,СВЦЭМ!$A$39:$A$782,$A76,СВЦЭМ!$B$39:$B$782,L$47)+'СЕТ СН'!$G$11+СВЦЭМ!$D$10+'СЕТ СН'!$G$6-'СЕТ СН'!$G$23</f>
        <v>1909.5988860000002</v>
      </c>
      <c r="M76" s="36">
        <f>SUMIFS(СВЦЭМ!$D$39:$D$782,СВЦЭМ!$A$39:$A$782,$A76,СВЦЭМ!$B$39:$B$782,M$47)+'СЕТ СН'!$G$11+СВЦЭМ!$D$10+'СЕТ СН'!$G$6-'СЕТ СН'!$G$23</f>
        <v>1927.9571086400001</v>
      </c>
      <c r="N76" s="36">
        <f>SUMIFS(СВЦЭМ!$D$39:$D$782,СВЦЭМ!$A$39:$A$782,$A76,СВЦЭМ!$B$39:$B$782,N$47)+'СЕТ СН'!$G$11+СВЦЭМ!$D$10+'СЕТ СН'!$G$6-'СЕТ СН'!$G$23</f>
        <v>1953.15209843</v>
      </c>
      <c r="O76" s="36">
        <f>SUMIFS(СВЦЭМ!$D$39:$D$782,СВЦЭМ!$A$39:$A$782,$A76,СВЦЭМ!$B$39:$B$782,O$47)+'СЕТ СН'!$G$11+СВЦЭМ!$D$10+'СЕТ СН'!$G$6-'СЕТ СН'!$G$23</f>
        <v>1967.37293929</v>
      </c>
      <c r="P76" s="36">
        <f>SUMIFS(СВЦЭМ!$D$39:$D$782,СВЦЭМ!$A$39:$A$782,$A76,СВЦЭМ!$B$39:$B$782,P$47)+'СЕТ СН'!$G$11+СВЦЭМ!$D$10+'СЕТ СН'!$G$6-'СЕТ СН'!$G$23</f>
        <v>1977.0900935</v>
      </c>
      <c r="Q76" s="36">
        <f>SUMIFS(СВЦЭМ!$D$39:$D$782,СВЦЭМ!$A$39:$A$782,$A76,СВЦЭМ!$B$39:$B$782,Q$47)+'СЕТ СН'!$G$11+СВЦЭМ!$D$10+'СЕТ СН'!$G$6-'СЕТ СН'!$G$23</f>
        <v>1988.5780620599999</v>
      </c>
      <c r="R76" s="36">
        <f>SUMIFS(СВЦЭМ!$D$39:$D$782,СВЦЭМ!$A$39:$A$782,$A76,СВЦЭМ!$B$39:$B$782,R$47)+'СЕТ СН'!$G$11+СВЦЭМ!$D$10+'СЕТ СН'!$G$6-'СЕТ СН'!$G$23</f>
        <v>1982.45783828</v>
      </c>
      <c r="S76" s="36">
        <f>SUMIFS(СВЦЭМ!$D$39:$D$782,СВЦЭМ!$A$39:$A$782,$A76,СВЦЭМ!$B$39:$B$782,S$47)+'СЕТ СН'!$G$11+СВЦЭМ!$D$10+'СЕТ СН'!$G$6-'СЕТ СН'!$G$23</f>
        <v>1956.77544988</v>
      </c>
      <c r="T76" s="36">
        <f>SUMIFS(СВЦЭМ!$D$39:$D$782,СВЦЭМ!$A$39:$A$782,$A76,СВЦЭМ!$B$39:$B$782,T$47)+'СЕТ СН'!$G$11+СВЦЭМ!$D$10+'СЕТ СН'!$G$6-'СЕТ СН'!$G$23</f>
        <v>1916.0690884000001</v>
      </c>
      <c r="U76" s="36">
        <f>SUMIFS(СВЦЭМ!$D$39:$D$782,СВЦЭМ!$A$39:$A$782,$A76,СВЦЭМ!$B$39:$B$782,U$47)+'СЕТ СН'!$G$11+СВЦЭМ!$D$10+'СЕТ СН'!$G$6-'СЕТ СН'!$G$23</f>
        <v>1919.3254285400003</v>
      </c>
      <c r="V76" s="36">
        <f>SUMIFS(СВЦЭМ!$D$39:$D$782,СВЦЭМ!$A$39:$A$782,$A76,СВЦЭМ!$B$39:$B$782,V$47)+'СЕТ СН'!$G$11+СВЦЭМ!$D$10+'СЕТ СН'!$G$6-'СЕТ СН'!$G$23</f>
        <v>1932.4398446499999</v>
      </c>
      <c r="W76" s="36">
        <f>SUMIFS(СВЦЭМ!$D$39:$D$782,СВЦЭМ!$A$39:$A$782,$A76,СВЦЭМ!$B$39:$B$782,W$47)+'СЕТ СН'!$G$11+СВЦЭМ!$D$10+'СЕТ СН'!$G$6-'СЕТ СН'!$G$23</f>
        <v>1949.2235891200003</v>
      </c>
      <c r="X76" s="36">
        <f>SUMIFS(СВЦЭМ!$D$39:$D$782,СВЦЭМ!$A$39:$A$782,$A76,СВЦЭМ!$B$39:$B$782,X$47)+'СЕТ СН'!$G$11+СВЦЭМ!$D$10+'СЕТ СН'!$G$6-'СЕТ СН'!$G$23</f>
        <v>1976.4297371600001</v>
      </c>
      <c r="Y76" s="36">
        <f>SUMIFS(СВЦЭМ!$D$39:$D$782,СВЦЭМ!$A$39:$A$782,$A76,СВЦЭМ!$B$39:$B$782,Y$47)+'СЕТ СН'!$G$11+СВЦЭМ!$D$10+'СЕТ СН'!$G$6-'СЕТ СН'!$G$23</f>
        <v>1997.3647521900002</v>
      </c>
    </row>
    <row r="77" spans="1:26" ht="15.75" x14ac:dyDescent="0.2">
      <c r="A77" s="35">
        <f t="shared" si="1"/>
        <v>45321</v>
      </c>
      <c r="B77" s="36">
        <f>SUMIFS(СВЦЭМ!$D$39:$D$782,СВЦЭМ!$A$39:$A$782,$A77,СВЦЭМ!$B$39:$B$782,B$47)+'СЕТ СН'!$G$11+СВЦЭМ!$D$10+'СЕТ СН'!$G$6-'СЕТ СН'!$G$23</f>
        <v>2093.83035049</v>
      </c>
      <c r="C77" s="36">
        <f>SUMIFS(СВЦЭМ!$D$39:$D$782,СВЦЭМ!$A$39:$A$782,$A77,СВЦЭМ!$B$39:$B$782,C$47)+'СЕТ СН'!$G$11+СВЦЭМ!$D$10+'СЕТ СН'!$G$6-'СЕТ СН'!$G$23</f>
        <v>2113.1919400300003</v>
      </c>
      <c r="D77" s="36">
        <f>SUMIFS(СВЦЭМ!$D$39:$D$782,СВЦЭМ!$A$39:$A$782,$A77,СВЦЭМ!$B$39:$B$782,D$47)+'СЕТ СН'!$G$11+СВЦЭМ!$D$10+'СЕТ СН'!$G$6-'СЕТ СН'!$G$23</f>
        <v>2139.3113908700002</v>
      </c>
      <c r="E77" s="36">
        <f>SUMIFS(СВЦЭМ!$D$39:$D$782,СВЦЭМ!$A$39:$A$782,$A77,СВЦЭМ!$B$39:$B$782,E$47)+'СЕТ СН'!$G$11+СВЦЭМ!$D$10+'СЕТ СН'!$G$6-'СЕТ СН'!$G$23</f>
        <v>2151.5350668300002</v>
      </c>
      <c r="F77" s="36">
        <f>SUMIFS(СВЦЭМ!$D$39:$D$782,СВЦЭМ!$A$39:$A$782,$A77,СВЦЭМ!$B$39:$B$782,F$47)+'СЕТ СН'!$G$11+СВЦЭМ!$D$10+'СЕТ СН'!$G$6-'СЕТ СН'!$G$23</f>
        <v>2143.9374327800001</v>
      </c>
      <c r="G77" s="36">
        <f>SUMIFS(СВЦЭМ!$D$39:$D$782,СВЦЭМ!$A$39:$A$782,$A77,СВЦЭМ!$B$39:$B$782,G$47)+'СЕТ СН'!$G$11+СВЦЭМ!$D$10+'СЕТ СН'!$G$6-'СЕТ СН'!$G$23</f>
        <v>2118.5257891199999</v>
      </c>
      <c r="H77" s="36">
        <f>SUMIFS(СВЦЭМ!$D$39:$D$782,СВЦЭМ!$A$39:$A$782,$A77,СВЦЭМ!$B$39:$B$782,H$47)+'СЕТ СН'!$G$11+СВЦЭМ!$D$10+'СЕТ СН'!$G$6-'СЕТ СН'!$G$23</f>
        <v>2063.5981163900001</v>
      </c>
      <c r="I77" s="36">
        <f>SUMIFS(СВЦЭМ!$D$39:$D$782,СВЦЭМ!$A$39:$A$782,$A77,СВЦЭМ!$B$39:$B$782,I$47)+'СЕТ СН'!$G$11+СВЦЭМ!$D$10+'СЕТ СН'!$G$6-'СЕТ СН'!$G$23</f>
        <v>2034.08940493</v>
      </c>
      <c r="J77" s="36">
        <f>SUMIFS(СВЦЭМ!$D$39:$D$782,СВЦЭМ!$A$39:$A$782,$A77,СВЦЭМ!$B$39:$B$782,J$47)+'СЕТ СН'!$G$11+СВЦЭМ!$D$10+'СЕТ СН'!$G$6-'СЕТ СН'!$G$23</f>
        <v>1968.8645120900001</v>
      </c>
      <c r="K77" s="36">
        <f>SUMIFS(СВЦЭМ!$D$39:$D$782,СВЦЭМ!$A$39:$A$782,$A77,СВЦЭМ!$B$39:$B$782,K$47)+'СЕТ СН'!$G$11+СВЦЭМ!$D$10+'СЕТ СН'!$G$6-'СЕТ СН'!$G$23</f>
        <v>1953.3089860499999</v>
      </c>
      <c r="L77" s="36">
        <f>SUMIFS(СВЦЭМ!$D$39:$D$782,СВЦЭМ!$A$39:$A$782,$A77,СВЦЭМ!$B$39:$B$782,L$47)+'СЕТ СН'!$G$11+СВЦЭМ!$D$10+'СЕТ СН'!$G$6-'СЕТ СН'!$G$23</f>
        <v>1969.1964688900002</v>
      </c>
      <c r="M77" s="36">
        <f>SUMIFS(СВЦЭМ!$D$39:$D$782,СВЦЭМ!$A$39:$A$782,$A77,СВЦЭМ!$B$39:$B$782,M$47)+'СЕТ СН'!$G$11+СВЦЭМ!$D$10+'СЕТ СН'!$G$6-'СЕТ СН'!$G$23</f>
        <v>2047.6706288400001</v>
      </c>
      <c r="N77" s="36">
        <f>SUMIFS(СВЦЭМ!$D$39:$D$782,СВЦЭМ!$A$39:$A$782,$A77,СВЦЭМ!$B$39:$B$782,N$47)+'СЕТ СН'!$G$11+СВЦЭМ!$D$10+'СЕТ СН'!$G$6-'СЕТ СН'!$G$23</f>
        <v>2088.6033419</v>
      </c>
      <c r="O77" s="36">
        <f>SUMIFS(СВЦЭМ!$D$39:$D$782,СВЦЭМ!$A$39:$A$782,$A77,СВЦЭМ!$B$39:$B$782,O$47)+'СЕТ СН'!$G$11+СВЦЭМ!$D$10+'СЕТ СН'!$G$6-'СЕТ СН'!$G$23</f>
        <v>2106.46214121</v>
      </c>
      <c r="P77" s="36">
        <f>SUMIFS(СВЦЭМ!$D$39:$D$782,СВЦЭМ!$A$39:$A$782,$A77,СВЦЭМ!$B$39:$B$782,P$47)+'СЕТ СН'!$G$11+СВЦЭМ!$D$10+'СЕТ СН'!$G$6-'СЕТ СН'!$G$23</f>
        <v>2123.39768142</v>
      </c>
      <c r="Q77" s="36">
        <f>SUMIFS(СВЦЭМ!$D$39:$D$782,СВЦЭМ!$A$39:$A$782,$A77,СВЦЭМ!$B$39:$B$782,Q$47)+'СЕТ СН'!$G$11+СВЦЭМ!$D$10+'СЕТ СН'!$G$6-'СЕТ СН'!$G$23</f>
        <v>2139.0045804800002</v>
      </c>
      <c r="R77" s="36">
        <f>SUMIFS(СВЦЭМ!$D$39:$D$782,СВЦЭМ!$A$39:$A$782,$A77,СВЦЭМ!$B$39:$B$782,R$47)+'СЕТ СН'!$G$11+СВЦЭМ!$D$10+'СЕТ СН'!$G$6-'СЕТ СН'!$G$23</f>
        <v>2137.56163681</v>
      </c>
      <c r="S77" s="36">
        <f>SUMIFS(СВЦЭМ!$D$39:$D$782,СВЦЭМ!$A$39:$A$782,$A77,СВЦЭМ!$B$39:$B$782,S$47)+'СЕТ СН'!$G$11+СВЦЭМ!$D$10+'СЕТ СН'!$G$6-'СЕТ СН'!$G$23</f>
        <v>2117.1522098800001</v>
      </c>
      <c r="T77" s="36">
        <f>SUMIFS(СВЦЭМ!$D$39:$D$782,СВЦЭМ!$A$39:$A$782,$A77,СВЦЭМ!$B$39:$B$782,T$47)+'СЕТ СН'!$G$11+СВЦЭМ!$D$10+'СЕТ СН'!$G$6-'СЕТ СН'!$G$23</f>
        <v>2031.0158745799999</v>
      </c>
      <c r="U77" s="36">
        <f>SUMIFS(СВЦЭМ!$D$39:$D$782,СВЦЭМ!$A$39:$A$782,$A77,СВЦЭМ!$B$39:$B$782,U$47)+'СЕТ СН'!$G$11+СВЦЭМ!$D$10+'СЕТ СН'!$G$6-'СЕТ СН'!$G$23</f>
        <v>2000.6845373700003</v>
      </c>
      <c r="V77" s="36">
        <f>SUMIFS(СВЦЭМ!$D$39:$D$782,СВЦЭМ!$A$39:$A$782,$A77,СВЦЭМ!$B$39:$B$782,V$47)+'СЕТ СН'!$G$11+СВЦЭМ!$D$10+'СЕТ СН'!$G$6-'СЕТ СН'!$G$23</f>
        <v>2025.9533981600002</v>
      </c>
      <c r="W77" s="36">
        <f>SUMIFS(СВЦЭМ!$D$39:$D$782,СВЦЭМ!$A$39:$A$782,$A77,СВЦЭМ!$B$39:$B$782,W$47)+'СЕТ СН'!$G$11+СВЦЭМ!$D$10+'СЕТ СН'!$G$6-'СЕТ СН'!$G$23</f>
        <v>2003.9347320699999</v>
      </c>
      <c r="X77" s="36">
        <f>SUMIFS(СВЦЭМ!$D$39:$D$782,СВЦЭМ!$A$39:$A$782,$A77,СВЦЭМ!$B$39:$B$782,X$47)+'СЕТ СН'!$G$11+СВЦЭМ!$D$10+'СЕТ СН'!$G$6-'СЕТ СН'!$G$23</f>
        <v>2025.5988122700001</v>
      </c>
      <c r="Y77" s="36">
        <f>SUMIFS(СВЦЭМ!$D$39:$D$782,СВЦЭМ!$A$39:$A$782,$A77,СВЦЭМ!$B$39:$B$782,Y$47)+'СЕТ СН'!$G$11+СВЦЭМ!$D$10+'СЕТ СН'!$G$6-'СЕТ СН'!$G$23</f>
        <v>2056.7231202500002</v>
      </c>
    </row>
    <row r="78" spans="1:26" ht="15.75" x14ac:dyDescent="0.2">
      <c r="A78" s="35">
        <f t="shared" si="1"/>
        <v>45322</v>
      </c>
      <c r="B78" s="36">
        <f>SUMIFS(СВЦЭМ!$D$39:$D$782,СВЦЭМ!$A$39:$A$782,$A78,СВЦЭМ!$B$39:$B$782,B$47)+'СЕТ СН'!$G$11+СВЦЭМ!$D$10+'СЕТ СН'!$G$6-'СЕТ СН'!$G$23</f>
        <v>2104.5261129599999</v>
      </c>
      <c r="C78" s="36">
        <f>SUMIFS(СВЦЭМ!$D$39:$D$782,СВЦЭМ!$A$39:$A$782,$A78,СВЦЭМ!$B$39:$B$782,C$47)+'СЕТ СН'!$G$11+СВЦЭМ!$D$10+'СЕТ СН'!$G$6-'СЕТ СН'!$G$23</f>
        <v>2152.8848350500002</v>
      </c>
      <c r="D78" s="36">
        <f>SUMIFS(СВЦЭМ!$D$39:$D$782,СВЦЭМ!$A$39:$A$782,$A78,СВЦЭМ!$B$39:$B$782,D$47)+'СЕТ СН'!$G$11+СВЦЭМ!$D$10+'СЕТ СН'!$G$6-'СЕТ СН'!$G$23</f>
        <v>2165.88339124</v>
      </c>
      <c r="E78" s="36">
        <f>SUMIFS(СВЦЭМ!$D$39:$D$782,СВЦЭМ!$A$39:$A$782,$A78,СВЦЭМ!$B$39:$B$782,E$47)+'СЕТ СН'!$G$11+СВЦЭМ!$D$10+'СЕТ СН'!$G$6-'СЕТ СН'!$G$23</f>
        <v>2183.1210848599999</v>
      </c>
      <c r="F78" s="36">
        <f>SUMIFS(СВЦЭМ!$D$39:$D$782,СВЦЭМ!$A$39:$A$782,$A78,СВЦЭМ!$B$39:$B$782,F$47)+'СЕТ СН'!$G$11+СВЦЭМ!$D$10+'СЕТ СН'!$G$6-'СЕТ СН'!$G$23</f>
        <v>2175.2047971699999</v>
      </c>
      <c r="G78" s="36">
        <f>SUMIFS(СВЦЭМ!$D$39:$D$782,СВЦЭМ!$A$39:$A$782,$A78,СВЦЭМ!$B$39:$B$782,G$47)+'СЕТ СН'!$G$11+СВЦЭМ!$D$10+'СЕТ СН'!$G$6-'СЕТ СН'!$G$23</f>
        <v>2147.9921091900001</v>
      </c>
      <c r="H78" s="36">
        <f>SUMIFS(СВЦЭМ!$D$39:$D$782,СВЦЭМ!$A$39:$A$782,$A78,СВЦЭМ!$B$39:$B$782,H$47)+'СЕТ СН'!$G$11+СВЦЭМ!$D$10+'СЕТ СН'!$G$6-'СЕТ СН'!$G$23</f>
        <v>2092.4005096199999</v>
      </c>
      <c r="I78" s="36">
        <f>SUMIFS(СВЦЭМ!$D$39:$D$782,СВЦЭМ!$A$39:$A$782,$A78,СВЦЭМ!$B$39:$B$782,I$47)+'СЕТ СН'!$G$11+СВЦЭМ!$D$10+'СЕТ СН'!$G$6-'СЕТ СН'!$G$23</f>
        <v>2050.19661937</v>
      </c>
      <c r="J78" s="36">
        <f>SUMIFS(СВЦЭМ!$D$39:$D$782,СВЦЭМ!$A$39:$A$782,$A78,СВЦЭМ!$B$39:$B$782,J$47)+'СЕТ СН'!$G$11+СВЦЭМ!$D$10+'СЕТ СН'!$G$6-'СЕТ СН'!$G$23</f>
        <v>2010.6093098700003</v>
      </c>
      <c r="K78" s="36">
        <f>SUMIFS(СВЦЭМ!$D$39:$D$782,СВЦЭМ!$A$39:$A$782,$A78,СВЦЭМ!$B$39:$B$782,K$47)+'СЕТ СН'!$G$11+СВЦЭМ!$D$10+'СЕТ СН'!$G$6-'СЕТ СН'!$G$23</f>
        <v>1980.2887358500002</v>
      </c>
      <c r="L78" s="36">
        <f>SUMIFS(СВЦЭМ!$D$39:$D$782,СВЦЭМ!$A$39:$A$782,$A78,СВЦЭМ!$B$39:$B$782,L$47)+'СЕТ СН'!$G$11+СВЦЭМ!$D$10+'СЕТ СН'!$G$6-'СЕТ СН'!$G$23</f>
        <v>1980.5227301200002</v>
      </c>
      <c r="M78" s="36">
        <f>SUMIFS(СВЦЭМ!$D$39:$D$782,СВЦЭМ!$A$39:$A$782,$A78,СВЦЭМ!$B$39:$B$782,M$47)+'СЕТ СН'!$G$11+СВЦЭМ!$D$10+'СЕТ СН'!$G$6-'СЕТ СН'!$G$23</f>
        <v>2110.7571117299999</v>
      </c>
      <c r="N78" s="36">
        <f>SUMIFS(СВЦЭМ!$D$39:$D$782,СВЦЭМ!$A$39:$A$782,$A78,СВЦЭМ!$B$39:$B$782,N$47)+'СЕТ СН'!$G$11+СВЦЭМ!$D$10+'СЕТ СН'!$G$6-'СЕТ СН'!$G$23</f>
        <v>2139.90069412</v>
      </c>
      <c r="O78" s="36">
        <f>SUMIFS(СВЦЭМ!$D$39:$D$782,СВЦЭМ!$A$39:$A$782,$A78,СВЦЭМ!$B$39:$B$782,O$47)+'СЕТ СН'!$G$11+СВЦЭМ!$D$10+'СЕТ СН'!$G$6-'СЕТ СН'!$G$23</f>
        <v>2156.7712047800001</v>
      </c>
      <c r="P78" s="36">
        <f>SUMIFS(СВЦЭМ!$D$39:$D$782,СВЦЭМ!$A$39:$A$782,$A78,СВЦЭМ!$B$39:$B$782,P$47)+'СЕТ СН'!$G$11+СВЦЭМ!$D$10+'СЕТ СН'!$G$6-'СЕТ СН'!$G$23</f>
        <v>2174.0934969099999</v>
      </c>
      <c r="Q78" s="36">
        <f>SUMIFS(СВЦЭМ!$D$39:$D$782,СВЦЭМ!$A$39:$A$782,$A78,СВЦЭМ!$B$39:$B$782,Q$47)+'СЕТ СН'!$G$11+СВЦЭМ!$D$10+'СЕТ СН'!$G$6-'СЕТ СН'!$G$23</f>
        <v>2194.3938469200002</v>
      </c>
      <c r="R78" s="36">
        <f>SUMIFS(СВЦЭМ!$D$39:$D$782,СВЦЭМ!$A$39:$A$782,$A78,СВЦЭМ!$B$39:$B$782,R$47)+'СЕТ СН'!$G$11+СВЦЭМ!$D$10+'СЕТ СН'!$G$6-'СЕТ СН'!$G$23</f>
        <v>2192.5109229200002</v>
      </c>
      <c r="S78" s="36">
        <f>SUMIFS(СВЦЭМ!$D$39:$D$782,СВЦЭМ!$A$39:$A$782,$A78,СВЦЭМ!$B$39:$B$782,S$47)+'СЕТ СН'!$G$11+СВЦЭМ!$D$10+'СЕТ СН'!$G$6-'СЕТ СН'!$G$23</f>
        <v>2155.8191044999999</v>
      </c>
      <c r="T78" s="36">
        <f>SUMIFS(СВЦЭМ!$D$39:$D$782,СВЦЭМ!$A$39:$A$782,$A78,СВЦЭМ!$B$39:$B$782,T$47)+'СЕТ СН'!$G$11+СВЦЭМ!$D$10+'СЕТ СН'!$G$6-'СЕТ СН'!$G$23</f>
        <v>2079.8751164300002</v>
      </c>
      <c r="U78" s="36">
        <f>SUMIFS(СВЦЭМ!$D$39:$D$782,СВЦЭМ!$A$39:$A$782,$A78,СВЦЭМ!$B$39:$B$782,U$47)+'СЕТ СН'!$G$11+СВЦЭМ!$D$10+'СЕТ СН'!$G$6-'СЕТ СН'!$G$23</f>
        <v>2063.0223609200002</v>
      </c>
      <c r="V78" s="36">
        <f>SUMIFS(СВЦЭМ!$D$39:$D$782,СВЦЭМ!$A$39:$A$782,$A78,СВЦЭМ!$B$39:$B$782,V$47)+'СЕТ СН'!$G$11+СВЦЭМ!$D$10+'СЕТ СН'!$G$6-'СЕТ СН'!$G$23</f>
        <v>2030.34579334</v>
      </c>
      <c r="W78" s="36">
        <f>SUMIFS(СВЦЭМ!$D$39:$D$782,СВЦЭМ!$A$39:$A$782,$A78,СВЦЭМ!$B$39:$B$782,W$47)+'СЕТ СН'!$G$11+СВЦЭМ!$D$10+'СЕТ СН'!$G$6-'СЕТ СН'!$G$23</f>
        <v>2011.8904665</v>
      </c>
      <c r="X78" s="36">
        <f>SUMIFS(СВЦЭМ!$D$39:$D$782,СВЦЭМ!$A$39:$A$782,$A78,СВЦЭМ!$B$39:$B$782,X$47)+'СЕТ СН'!$G$11+СВЦЭМ!$D$10+'СЕТ СН'!$G$6-'СЕТ СН'!$G$23</f>
        <v>2030.3914812100002</v>
      </c>
      <c r="Y78" s="36">
        <f>SUMIFS(СВЦЭМ!$D$39:$D$782,СВЦЭМ!$A$39:$A$782,$A78,СВЦЭМ!$B$39:$B$782,Y$47)+'СЕТ СН'!$G$11+СВЦЭМ!$D$10+'СЕТ СН'!$G$6-'СЕТ СН'!$G$23</f>
        <v>2062.4437871200003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01.01.2024</v>
      </c>
      <c r="B84" s="36">
        <f>SUMIFS(СВЦЭМ!$D$39:$D$782,СВЦЭМ!$A$39:$A$782,$A84,СВЦЭМ!$B$39:$B$782,B$83)+'СЕТ СН'!$H$11+СВЦЭМ!$D$10+'СЕТ СН'!$H$6-'СЕТ СН'!$H$23</f>
        <v>2322.6506745000002</v>
      </c>
      <c r="C84" s="36">
        <f>SUMIFS(СВЦЭМ!$D$39:$D$782,СВЦЭМ!$A$39:$A$782,$A84,СВЦЭМ!$B$39:$B$782,C$83)+'СЕТ СН'!$H$11+СВЦЭМ!$D$10+'СЕТ СН'!$H$6-'СЕТ СН'!$H$23</f>
        <v>2350.5032607900002</v>
      </c>
      <c r="D84" s="36">
        <f>SUMIFS(СВЦЭМ!$D$39:$D$782,СВЦЭМ!$A$39:$A$782,$A84,СВЦЭМ!$B$39:$B$782,D$83)+'СЕТ СН'!$H$11+СВЦЭМ!$D$10+'СЕТ СН'!$H$6-'СЕТ СН'!$H$23</f>
        <v>2361.0514564200002</v>
      </c>
      <c r="E84" s="36">
        <f>SUMIFS(СВЦЭМ!$D$39:$D$782,СВЦЭМ!$A$39:$A$782,$A84,СВЦЭМ!$B$39:$B$782,E$83)+'СЕТ СН'!$H$11+СВЦЭМ!$D$10+'СЕТ СН'!$H$6-'СЕТ СН'!$H$23</f>
        <v>2388.8500207100001</v>
      </c>
      <c r="F84" s="36">
        <f>SUMIFS(СВЦЭМ!$D$39:$D$782,СВЦЭМ!$A$39:$A$782,$A84,СВЦЭМ!$B$39:$B$782,F$83)+'СЕТ СН'!$H$11+СВЦЭМ!$D$10+'СЕТ СН'!$H$6-'СЕТ СН'!$H$23</f>
        <v>2402.71957204</v>
      </c>
      <c r="G84" s="36">
        <f>SUMIFS(СВЦЭМ!$D$39:$D$782,СВЦЭМ!$A$39:$A$782,$A84,СВЦЭМ!$B$39:$B$782,G$83)+'СЕТ СН'!$H$11+СВЦЭМ!$D$10+'СЕТ СН'!$H$6-'СЕТ СН'!$H$23</f>
        <v>2391.4018094600001</v>
      </c>
      <c r="H84" s="36">
        <f>SUMIFS(СВЦЭМ!$D$39:$D$782,СВЦЭМ!$A$39:$A$782,$A84,СВЦЭМ!$B$39:$B$782,H$83)+'СЕТ СН'!$H$11+СВЦЭМ!$D$10+'СЕТ СН'!$H$6-'СЕТ СН'!$H$23</f>
        <v>2390.1207865400002</v>
      </c>
      <c r="I84" s="36">
        <f>SUMIFS(СВЦЭМ!$D$39:$D$782,СВЦЭМ!$A$39:$A$782,$A84,СВЦЭМ!$B$39:$B$782,I$83)+'СЕТ СН'!$H$11+СВЦЭМ!$D$10+'СЕТ СН'!$H$6-'СЕТ СН'!$H$23</f>
        <v>2393.7963483900003</v>
      </c>
      <c r="J84" s="36">
        <f>SUMIFS(СВЦЭМ!$D$39:$D$782,СВЦЭМ!$A$39:$A$782,$A84,СВЦЭМ!$B$39:$B$782,J$83)+'СЕТ СН'!$H$11+СВЦЭМ!$D$10+'СЕТ СН'!$H$6-'СЕТ СН'!$H$23</f>
        <v>2390.9283845199998</v>
      </c>
      <c r="K84" s="36">
        <f>SUMIFS(СВЦЭМ!$D$39:$D$782,СВЦЭМ!$A$39:$A$782,$A84,СВЦЭМ!$B$39:$B$782,K$83)+'СЕТ СН'!$H$11+СВЦЭМ!$D$10+'СЕТ СН'!$H$6-'СЕТ СН'!$H$23</f>
        <v>2328.5033457099998</v>
      </c>
      <c r="L84" s="36">
        <f>SUMIFS(СВЦЭМ!$D$39:$D$782,СВЦЭМ!$A$39:$A$782,$A84,СВЦЭМ!$B$39:$B$782,L$83)+'СЕТ СН'!$H$11+СВЦЭМ!$D$10+'СЕТ СН'!$H$6-'СЕТ СН'!$H$23</f>
        <v>2319.1193386499999</v>
      </c>
      <c r="M84" s="36">
        <f>SUMIFS(СВЦЭМ!$D$39:$D$782,СВЦЭМ!$A$39:$A$782,$A84,СВЦЭМ!$B$39:$B$782,M$83)+'СЕТ СН'!$H$11+СВЦЭМ!$D$10+'СЕТ СН'!$H$6-'СЕТ СН'!$H$23</f>
        <v>2322.73430263</v>
      </c>
      <c r="N84" s="36">
        <f>SUMIFS(СВЦЭМ!$D$39:$D$782,СВЦЭМ!$A$39:$A$782,$A84,СВЦЭМ!$B$39:$B$782,N$83)+'СЕТ СН'!$H$11+СВЦЭМ!$D$10+'СЕТ СН'!$H$6-'СЕТ СН'!$H$23</f>
        <v>2315.6685507900002</v>
      </c>
      <c r="O84" s="36">
        <f>SUMIFS(СВЦЭМ!$D$39:$D$782,СВЦЭМ!$A$39:$A$782,$A84,СВЦЭМ!$B$39:$B$782,O$83)+'СЕТ СН'!$H$11+СВЦЭМ!$D$10+'СЕТ СН'!$H$6-'СЕТ СН'!$H$23</f>
        <v>2326.9993873900003</v>
      </c>
      <c r="P84" s="36">
        <f>SUMIFS(СВЦЭМ!$D$39:$D$782,СВЦЭМ!$A$39:$A$782,$A84,СВЦЭМ!$B$39:$B$782,P$83)+'СЕТ СН'!$H$11+СВЦЭМ!$D$10+'СЕТ СН'!$H$6-'СЕТ СН'!$H$23</f>
        <v>2352.9527572200004</v>
      </c>
      <c r="Q84" s="36">
        <f>SUMIFS(СВЦЭМ!$D$39:$D$782,СВЦЭМ!$A$39:$A$782,$A84,СВЦЭМ!$B$39:$B$782,Q$83)+'СЕТ СН'!$H$11+СВЦЭМ!$D$10+'СЕТ СН'!$H$6-'СЕТ СН'!$H$23</f>
        <v>2351.5848801299999</v>
      </c>
      <c r="R84" s="36">
        <f>SUMIFS(СВЦЭМ!$D$39:$D$782,СВЦЭМ!$A$39:$A$782,$A84,СВЦЭМ!$B$39:$B$782,R$83)+'СЕТ СН'!$H$11+СВЦЭМ!$D$10+'СЕТ СН'!$H$6-'СЕТ СН'!$H$23</f>
        <v>2352.4407704700002</v>
      </c>
      <c r="S84" s="36">
        <f>SUMIFS(СВЦЭМ!$D$39:$D$782,СВЦЭМ!$A$39:$A$782,$A84,СВЦЭМ!$B$39:$B$782,S$83)+'СЕТ СН'!$H$11+СВЦЭМ!$D$10+'СЕТ СН'!$H$6-'СЕТ СН'!$H$23</f>
        <v>2330.3620188300001</v>
      </c>
      <c r="T84" s="36">
        <f>SUMIFS(СВЦЭМ!$D$39:$D$782,СВЦЭМ!$A$39:$A$782,$A84,СВЦЭМ!$B$39:$B$782,T$83)+'СЕТ СН'!$H$11+СВЦЭМ!$D$10+'СЕТ СН'!$H$6-'СЕТ СН'!$H$23</f>
        <v>2286.24180604</v>
      </c>
      <c r="U84" s="36">
        <f>SUMIFS(СВЦЭМ!$D$39:$D$782,СВЦЭМ!$A$39:$A$782,$A84,СВЦЭМ!$B$39:$B$782,U$83)+'СЕТ СН'!$H$11+СВЦЭМ!$D$10+'СЕТ СН'!$H$6-'СЕТ СН'!$H$23</f>
        <v>2281.7291255600003</v>
      </c>
      <c r="V84" s="36">
        <f>SUMIFS(СВЦЭМ!$D$39:$D$782,СВЦЭМ!$A$39:$A$782,$A84,СВЦЭМ!$B$39:$B$782,V$83)+'СЕТ СН'!$H$11+СВЦЭМ!$D$10+'СЕТ СН'!$H$6-'СЕТ СН'!$H$23</f>
        <v>2291.7651979500001</v>
      </c>
      <c r="W84" s="36">
        <f>SUMIFS(СВЦЭМ!$D$39:$D$782,СВЦЭМ!$A$39:$A$782,$A84,СВЦЭМ!$B$39:$B$782,W$83)+'СЕТ СН'!$H$11+СВЦЭМ!$D$10+'СЕТ СН'!$H$6-'СЕТ СН'!$H$23</f>
        <v>2268.7381164500002</v>
      </c>
      <c r="X84" s="36">
        <f>SUMIFS(СВЦЭМ!$D$39:$D$782,СВЦЭМ!$A$39:$A$782,$A84,СВЦЭМ!$B$39:$B$782,X$83)+'СЕТ СН'!$H$11+СВЦЭМ!$D$10+'СЕТ СН'!$H$6-'СЕТ СН'!$H$23</f>
        <v>2288.9529382600003</v>
      </c>
      <c r="Y84" s="36">
        <f>SUMIFS(СВЦЭМ!$D$39:$D$782,СВЦЭМ!$A$39:$A$782,$A84,СВЦЭМ!$B$39:$B$782,Y$83)+'СЕТ СН'!$H$11+СВЦЭМ!$D$10+'СЕТ СН'!$H$6-'СЕТ СН'!$H$23</f>
        <v>2276.9740142199998</v>
      </c>
      <c r="AA84" s="45"/>
    </row>
    <row r="85" spans="1:27" ht="15.75" x14ac:dyDescent="0.2">
      <c r="A85" s="35">
        <f>A84+1</f>
        <v>45293</v>
      </c>
      <c r="B85" s="36">
        <f>SUMIFS(СВЦЭМ!$D$39:$D$782,СВЦЭМ!$A$39:$A$782,$A85,СВЦЭМ!$B$39:$B$782,B$83)+'СЕТ СН'!$H$11+СВЦЭМ!$D$10+'СЕТ СН'!$H$6-'СЕТ СН'!$H$23</f>
        <v>2200.76659518</v>
      </c>
      <c r="C85" s="36">
        <f>SUMIFS(СВЦЭМ!$D$39:$D$782,СВЦЭМ!$A$39:$A$782,$A85,СВЦЭМ!$B$39:$B$782,C$83)+'СЕТ СН'!$H$11+СВЦЭМ!$D$10+'СЕТ СН'!$H$6-'СЕТ СН'!$H$23</f>
        <v>2232.5352035100004</v>
      </c>
      <c r="D85" s="36">
        <f>SUMIFS(СВЦЭМ!$D$39:$D$782,СВЦЭМ!$A$39:$A$782,$A85,СВЦЭМ!$B$39:$B$782,D$83)+'СЕТ СН'!$H$11+СВЦЭМ!$D$10+'СЕТ СН'!$H$6-'СЕТ СН'!$H$23</f>
        <v>2251.1841754100001</v>
      </c>
      <c r="E85" s="36">
        <f>SUMIFS(СВЦЭМ!$D$39:$D$782,СВЦЭМ!$A$39:$A$782,$A85,СВЦЭМ!$B$39:$B$782,E$83)+'СЕТ СН'!$H$11+СВЦЭМ!$D$10+'СЕТ СН'!$H$6-'СЕТ СН'!$H$23</f>
        <v>2259.9179215200002</v>
      </c>
      <c r="F85" s="36">
        <f>SUMIFS(СВЦЭМ!$D$39:$D$782,СВЦЭМ!$A$39:$A$782,$A85,СВЦЭМ!$B$39:$B$782,F$83)+'СЕТ СН'!$H$11+СВЦЭМ!$D$10+'СЕТ СН'!$H$6-'СЕТ СН'!$H$23</f>
        <v>2260.4245805500004</v>
      </c>
      <c r="G85" s="36">
        <f>SUMIFS(СВЦЭМ!$D$39:$D$782,СВЦЭМ!$A$39:$A$782,$A85,СВЦЭМ!$B$39:$B$782,G$83)+'СЕТ СН'!$H$11+СВЦЭМ!$D$10+'СЕТ СН'!$H$6-'СЕТ СН'!$H$23</f>
        <v>2252.5984951700002</v>
      </c>
      <c r="H85" s="36">
        <f>SUMIFS(СВЦЭМ!$D$39:$D$782,СВЦЭМ!$A$39:$A$782,$A85,СВЦЭМ!$B$39:$B$782,H$83)+'СЕТ СН'!$H$11+СВЦЭМ!$D$10+'СЕТ СН'!$H$6-'СЕТ СН'!$H$23</f>
        <v>2251.3485467500004</v>
      </c>
      <c r="I85" s="36">
        <f>SUMIFS(СВЦЭМ!$D$39:$D$782,СВЦЭМ!$A$39:$A$782,$A85,СВЦЭМ!$B$39:$B$782,I$83)+'СЕТ СН'!$H$11+СВЦЭМ!$D$10+'СЕТ СН'!$H$6-'СЕТ СН'!$H$23</f>
        <v>2254.00620514</v>
      </c>
      <c r="J85" s="36">
        <f>SUMIFS(СВЦЭМ!$D$39:$D$782,СВЦЭМ!$A$39:$A$782,$A85,СВЦЭМ!$B$39:$B$782,J$83)+'СЕТ СН'!$H$11+СВЦЭМ!$D$10+'СЕТ СН'!$H$6-'СЕТ СН'!$H$23</f>
        <v>2234.57098799</v>
      </c>
      <c r="K85" s="36">
        <f>SUMIFS(СВЦЭМ!$D$39:$D$782,СВЦЭМ!$A$39:$A$782,$A85,СВЦЭМ!$B$39:$B$782,K$83)+'СЕТ СН'!$H$11+СВЦЭМ!$D$10+'СЕТ СН'!$H$6-'СЕТ СН'!$H$23</f>
        <v>2199.6409818000002</v>
      </c>
      <c r="L85" s="36">
        <f>SUMIFS(СВЦЭМ!$D$39:$D$782,СВЦЭМ!$A$39:$A$782,$A85,СВЦЭМ!$B$39:$B$782,L$83)+'СЕТ СН'!$H$11+СВЦЭМ!$D$10+'СЕТ СН'!$H$6-'СЕТ СН'!$H$23</f>
        <v>2160.2256735700003</v>
      </c>
      <c r="M85" s="36">
        <f>SUMIFS(СВЦЭМ!$D$39:$D$782,СВЦЭМ!$A$39:$A$782,$A85,СВЦЭМ!$B$39:$B$782,M$83)+'СЕТ СН'!$H$11+СВЦЭМ!$D$10+'СЕТ СН'!$H$6-'СЕТ СН'!$H$23</f>
        <v>2150.8841568300004</v>
      </c>
      <c r="N85" s="36">
        <f>SUMIFS(СВЦЭМ!$D$39:$D$782,СВЦЭМ!$A$39:$A$782,$A85,СВЦЭМ!$B$39:$B$782,N$83)+'СЕТ СН'!$H$11+СВЦЭМ!$D$10+'СЕТ СН'!$H$6-'СЕТ СН'!$H$23</f>
        <v>2150.0051666099998</v>
      </c>
      <c r="O85" s="36">
        <f>SUMIFS(СВЦЭМ!$D$39:$D$782,СВЦЭМ!$A$39:$A$782,$A85,СВЦЭМ!$B$39:$B$782,O$83)+'СЕТ СН'!$H$11+СВЦЭМ!$D$10+'СЕТ СН'!$H$6-'СЕТ СН'!$H$23</f>
        <v>2172.3063627800002</v>
      </c>
      <c r="P85" s="36">
        <f>SUMIFS(СВЦЭМ!$D$39:$D$782,СВЦЭМ!$A$39:$A$782,$A85,СВЦЭМ!$B$39:$B$782,P$83)+'СЕТ СН'!$H$11+СВЦЭМ!$D$10+'СЕТ СН'!$H$6-'СЕТ СН'!$H$23</f>
        <v>2185.1358986200003</v>
      </c>
      <c r="Q85" s="36">
        <f>SUMIFS(СВЦЭМ!$D$39:$D$782,СВЦЭМ!$A$39:$A$782,$A85,СВЦЭМ!$B$39:$B$782,Q$83)+'СЕТ СН'!$H$11+СВЦЭМ!$D$10+'СЕТ СН'!$H$6-'СЕТ СН'!$H$23</f>
        <v>2217.0484353000002</v>
      </c>
      <c r="R85" s="36">
        <f>SUMIFS(СВЦЭМ!$D$39:$D$782,СВЦЭМ!$A$39:$A$782,$A85,СВЦЭМ!$B$39:$B$782,R$83)+'СЕТ СН'!$H$11+СВЦЭМ!$D$10+'СЕТ СН'!$H$6-'СЕТ СН'!$H$23</f>
        <v>2214.64470093</v>
      </c>
      <c r="S85" s="36">
        <f>SUMIFS(СВЦЭМ!$D$39:$D$782,СВЦЭМ!$A$39:$A$782,$A85,СВЦЭМ!$B$39:$B$782,S$83)+'СЕТ СН'!$H$11+СВЦЭМ!$D$10+'СЕТ СН'!$H$6-'СЕТ СН'!$H$23</f>
        <v>2176.0824443900001</v>
      </c>
      <c r="T85" s="36">
        <f>SUMIFS(СВЦЭМ!$D$39:$D$782,СВЦЭМ!$A$39:$A$782,$A85,СВЦЭМ!$B$39:$B$782,T$83)+'СЕТ СН'!$H$11+СВЦЭМ!$D$10+'СЕТ СН'!$H$6-'СЕТ СН'!$H$23</f>
        <v>2129.8464391400003</v>
      </c>
      <c r="U85" s="36">
        <f>SUMIFS(СВЦЭМ!$D$39:$D$782,СВЦЭМ!$A$39:$A$782,$A85,СВЦЭМ!$B$39:$B$782,U$83)+'СЕТ СН'!$H$11+СВЦЭМ!$D$10+'СЕТ СН'!$H$6-'СЕТ СН'!$H$23</f>
        <v>2137.7002077000002</v>
      </c>
      <c r="V85" s="36">
        <f>SUMIFS(СВЦЭМ!$D$39:$D$782,СВЦЭМ!$A$39:$A$782,$A85,СВЦЭМ!$B$39:$B$782,V$83)+'СЕТ СН'!$H$11+СВЦЭМ!$D$10+'СЕТ СН'!$H$6-'СЕТ СН'!$H$23</f>
        <v>2153.7040233799999</v>
      </c>
      <c r="W85" s="36">
        <f>SUMIFS(СВЦЭМ!$D$39:$D$782,СВЦЭМ!$A$39:$A$782,$A85,СВЦЭМ!$B$39:$B$782,W$83)+'СЕТ СН'!$H$11+СВЦЭМ!$D$10+'СЕТ СН'!$H$6-'СЕТ СН'!$H$23</f>
        <v>2164.41601889</v>
      </c>
      <c r="X85" s="36">
        <f>SUMIFS(СВЦЭМ!$D$39:$D$782,СВЦЭМ!$A$39:$A$782,$A85,СВЦЭМ!$B$39:$B$782,X$83)+'СЕТ СН'!$H$11+СВЦЭМ!$D$10+'СЕТ СН'!$H$6-'СЕТ СН'!$H$23</f>
        <v>2168.7671381600003</v>
      </c>
      <c r="Y85" s="36">
        <f>SUMIFS(СВЦЭМ!$D$39:$D$782,СВЦЭМ!$A$39:$A$782,$A85,СВЦЭМ!$B$39:$B$782,Y$83)+'СЕТ СН'!$H$11+СВЦЭМ!$D$10+'СЕТ СН'!$H$6-'СЕТ СН'!$H$23</f>
        <v>2186.8039667000003</v>
      </c>
    </row>
    <row r="86" spans="1:27" ht="15.75" x14ac:dyDescent="0.2">
      <c r="A86" s="35">
        <f t="shared" ref="A86:A114" si="2">A85+1</f>
        <v>45294</v>
      </c>
      <c r="B86" s="36">
        <f>SUMIFS(СВЦЭМ!$D$39:$D$782,СВЦЭМ!$A$39:$A$782,$A86,СВЦЭМ!$B$39:$B$782,B$83)+'СЕТ СН'!$H$11+СВЦЭМ!$D$10+'СЕТ СН'!$H$6-'СЕТ СН'!$H$23</f>
        <v>2110.1331182200001</v>
      </c>
      <c r="C86" s="36">
        <f>SUMIFS(СВЦЭМ!$D$39:$D$782,СВЦЭМ!$A$39:$A$782,$A86,СВЦЭМ!$B$39:$B$782,C$83)+'СЕТ СН'!$H$11+СВЦЭМ!$D$10+'СЕТ СН'!$H$6-'СЕТ СН'!$H$23</f>
        <v>2079.4791183100001</v>
      </c>
      <c r="D86" s="36">
        <f>SUMIFS(СВЦЭМ!$D$39:$D$782,СВЦЭМ!$A$39:$A$782,$A86,СВЦЭМ!$B$39:$B$782,D$83)+'СЕТ СН'!$H$11+СВЦЭМ!$D$10+'СЕТ СН'!$H$6-'СЕТ СН'!$H$23</f>
        <v>2143.58855752</v>
      </c>
      <c r="E86" s="36">
        <f>SUMIFS(СВЦЭМ!$D$39:$D$782,СВЦЭМ!$A$39:$A$782,$A86,СВЦЭМ!$B$39:$B$782,E$83)+'СЕТ СН'!$H$11+СВЦЭМ!$D$10+'СЕТ СН'!$H$6-'СЕТ СН'!$H$23</f>
        <v>2132.2254540000004</v>
      </c>
      <c r="F86" s="36">
        <f>SUMIFS(СВЦЭМ!$D$39:$D$782,СВЦЭМ!$A$39:$A$782,$A86,СВЦЭМ!$B$39:$B$782,F$83)+'СЕТ СН'!$H$11+СВЦЭМ!$D$10+'СЕТ СН'!$H$6-'СЕТ СН'!$H$23</f>
        <v>2134.2034379500001</v>
      </c>
      <c r="G86" s="36">
        <f>SUMIFS(СВЦЭМ!$D$39:$D$782,СВЦЭМ!$A$39:$A$782,$A86,СВЦЭМ!$B$39:$B$782,G$83)+'СЕТ СН'!$H$11+СВЦЭМ!$D$10+'СЕТ СН'!$H$6-'СЕТ СН'!$H$23</f>
        <v>2142.0463593900004</v>
      </c>
      <c r="H86" s="36">
        <f>SUMIFS(СВЦЭМ!$D$39:$D$782,СВЦЭМ!$A$39:$A$782,$A86,СВЦЭМ!$B$39:$B$782,H$83)+'СЕТ СН'!$H$11+СВЦЭМ!$D$10+'СЕТ СН'!$H$6-'СЕТ СН'!$H$23</f>
        <v>2138.9443127599998</v>
      </c>
      <c r="I86" s="36">
        <f>SUMIFS(СВЦЭМ!$D$39:$D$782,СВЦЭМ!$A$39:$A$782,$A86,СВЦЭМ!$B$39:$B$782,I$83)+'СЕТ СН'!$H$11+СВЦЭМ!$D$10+'СЕТ СН'!$H$6-'СЕТ СН'!$H$23</f>
        <v>2128.0604559499998</v>
      </c>
      <c r="J86" s="36">
        <f>SUMIFS(СВЦЭМ!$D$39:$D$782,СВЦЭМ!$A$39:$A$782,$A86,СВЦЭМ!$B$39:$B$782,J$83)+'СЕТ СН'!$H$11+СВЦЭМ!$D$10+'СЕТ СН'!$H$6-'СЕТ СН'!$H$23</f>
        <v>2095.1020405700001</v>
      </c>
      <c r="K86" s="36">
        <f>SUMIFS(СВЦЭМ!$D$39:$D$782,СВЦЭМ!$A$39:$A$782,$A86,СВЦЭМ!$B$39:$B$782,K$83)+'СЕТ СН'!$H$11+СВЦЭМ!$D$10+'СЕТ СН'!$H$6-'СЕТ СН'!$H$23</f>
        <v>2060.3826778100001</v>
      </c>
      <c r="L86" s="36">
        <f>SUMIFS(СВЦЭМ!$D$39:$D$782,СВЦЭМ!$A$39:$A$782,$A86,СВЦЭМ!$B$39:$B$782,L$83)+'СЕТ СН'!$H$11+СВЦЭМ!$D$10+'СЕТ СН'!$H$6-'СЕТ СН'!$H$23</f>
        <v>2032.8437680500001</v>
      </c>
      <c r="M86" s="36">
        <f>SUMIFS(СВЦЭМ!$D$39:$D$782,СВЦЭМ!$A$39:$A$782,$A86,СВЦЭМ!$B$39:$B$782,M$83)+'СЕТ СН'!$H$11+СВЦЭМ!$D$10+'СЕТ СН'!$H$6-'СЕТ СН'!$H$23</f>
        <v>2045.0820091600001</v>
      </c>
      <c r="N86" s="36">
        <f>SUMIFS(СВЦЭМ!$D$39:$D$782,СВЦЭМ!$A$39:$A$782,$A86,СВЦЭМ!$B$39:$B$782,N$83)+'СЕТ СН'!$H$11+СВЦЭМ!$D$10+'СЕТ СН'!$H$6-'СЕТ СН'!$H$23</f>
        <v>2058.5368721200002</v>
      </c>
      <c r="O86" s="36">
        <f>SUMIFS(СВЦЭМ!$D$39:$D$782,СВЦЭМ!$A$39:$A$782,$A86,СВЦЭМ!$B$39:$B$782,O$83)+'СЕТ СН'!$H$11+СВЦЭМ!$D$10+'СЕТ СН'!$H$6-'СЕТ СН'!$H$23</f>
        <v>2075.1884840600001</v>
      </c>
      <c r="P86" s="36">
        <f>SUMIFS(СВЦЭМ!$D$39:$D$782,СВЦЭМ!$A$39:$A$782,$A86,СВЦЭМ!$B$39:$B$782,P$83)+'СЕТ СН'!$H$11+СВЦЭМ!$D$10+'СЕТ СН'!$H$6-'СЕТ СН'!$H$23</f>
        <v>2087.3540035000001</v>
      </c>
      <c r="Q86" s="36">
        <f>SUMIFS(СВЦЭМ!$D$39:$D$782,СВЦЭМ!$A$39:$A$782,$A86,СВЦЭМ!$B$39:$B$782,Q$83)+'СЕТ СН'!$H$11+СВЦЭМ!$D$10+'СЕТ СН'!$H$6-'СЕТ СН'!$H$23</f>
        <v>2101.5922821100003</v>
      </c>
      <c r="R86" s="36">
        <f>SUMIFS(СВЦЭМ!$D$39:$D$782,СВЦЭМ!$A$39:$A$782,$A86,СВЦЭМ!$B$39:$B$782,R$83)+'СЕТ СН'!$H$11+СВЦЭМ!$D$10+'СЕТ СН'!$H$6-'СЕТ СН'!$H$23</f>
        <v>2103.4078501900003</v>
      </c>
      <c r="S86" s="36">
        <f>SUMIFS(СВЦЭМ!$D$39:$D$782,СВЦЭМ!$A$39:$A$782,$A86,СВЦЭМ!$B$39:$B$782,S$83)+'СЕТ СН'!$H$11+СВЦЭМ!$D$10+'СЕТ СН'!$H$6-'СЕТ СН'!$H$23</f>
        <v>2069.3127459400002</v>
      </c>
      <c r="T86" s="36">
        <f>SUMIFS(СВЦЭМ!$D$39:$D$782,СВЦЭМ!$A$39:$A$782,$A86,СВЦЭМ!$B$39:$B$782,T$83)+'СЕТ СН'!$H$11+СВЦЭМ!$D$10+'СЕТ СН'!$H$6-'СЕТ СН'!$H$23</f>
        <v>2019.67189435</v>
      </c>
      <c r="U86" s="36">
        <f>SUMIFS(СВЦЭМ!$D$39:$D$782,СВЦЭМ!$A$39:$A$782,$A86,СВЦЭМ!$B$39:$B$782,U$83)+'СЕТ СН'!$H$11+СВЦЭМ!$D$10+'СЕТ СН'!$H$6-'СЕТ СН'!$H$23</f>
        <v>2030.53022874</v>
      </c>
      <c r="V86" s="36">
        <f>SUMIFS(СВЦЭМ!$D$39:$D$782,СВЦЭМ!$A$39:$A$782,$A86,СВЦЭМ!$B$39:$B$782,V$83)+'СЕТ СН'!$H$11+СВЦЭМ!$D$10+'СЕТ СН'!$H$6-'СЕТ СН'!$H$23</f>
        <v>2045.6687690800002</v>
      </c>
      <c r="W86" s="36">
        <f>SUMIFS(СВЦЭМ!$D$39:$D$782,СВЦЭМ!$A$39:$A$782,$A86,СВЦЭМ!$B$39:$B$782,W$83)+'СЕТ СН'!$H$11+СВЦЭМ!$D$10+'СЕТ СН'!$H$6-'СЕТ СН'!$H$23</f>
        <v>2051.5324493400003</v>
      </c>
      <c r="X86" s="36">
        <f>SUMIFS(СВЦЭМ!$D$39:$D$782,СВЦЭМ!$A$39:$A$782,$A86,СВЦЭМ!$B$39:$B$782,X$83)+'СЕТ СН'!$H$11+СВЦЭМ!$D$10+'СЕТ СН'!$H$6-'СЕТ СН'!$H$23</f>
        <v>2072.2840378800001</v>
      </c>
      <c r="Y86" s="36">
        <f>SUMIFS(СВЦЭМ!$D$39:$D$782,СВЦЭМ!$A$39:$A$782,$A86,СВЦЭМ!$B$39:$B$782,Y$83)+'СЕТ СН'!$H$11+СВЦЭМ!$D$10+'СЕТ СН'!$H$6-'СЕТ СН'!$H$23</f>
        <v>2094.41429401</v>
      </c>
    </row>
    <row r="87" spans="1:27" ht="15.75" x14ac:dyDescent="0.2">
      <c r="A87" s="35">
        <f t="shared" si="2"/>
        <v>45295</v>
      </c>
      <c r="B87" s="36">
        <f>SUMIFS(СВЦЭМ!$D$39:$D$782,СВЦЭМ!$A$39:$A$782,$A87,СВЦЭМ!$B$39:$B$782,B$83)+'СЕТ СН'!$H$11+СВЦЭМ!$D$10+'СЕТ СН'!$H$6-'СЕТ СН'!$H$23</f>
        <v>2021.1729168700001</v>
      </c>
      <c r="C87" s="36">
        <f>SUMIFS(СВЦЭМ!$D$39:$D$782,СВЦЭМ!$A$39:$A$782,$A87,СВЦЭМ!$B$39:$B$782,C$83)+'СЕТ СН'!$H$11+СВЦЭМ!$D$10+'СЕТ СН'!$H$6-'СЕТ СН'!$H$23</f>
        <v>2052.4107838800001</v>
      </c>
      <c r="D87" s="36">
        <f>SUMIFS(СВЦЭМ!$D$39:$D$782,СВЦЭМ!$A$39:$A$782,$A87,СВЦЭМ!$B$39:$B$782,D$83)+'СЕТ СН'!$H$11+СВЦЭМ!$D$10+'СЕТ СН'!$H$6-'СЕТ СН'!$H$23</f>
        <v>2055.0539013400003</v>
      </c>
      <c r="E87" s="36">
        <f>SUMIFS(СВЦЭМ!$D$39:$D$782,СВЦЭМ!$A$39:$A$782,$A87,СВЦЭМ!$B$39:$B$782,E$83)+'СЕТ СН'!$H$11+СВЦЭМ!$D$10+'СЕТ СН'!$H$6-'СЕТ СН'!$H$23</f>
        <v>2070.2873294000001</v>
      </c>
      <c r="F87" s="36">
        <f>SUMIFS(СВЦЭМ!$D$39:$D$782,СВЦЭМ!$A$39:$A$782,$A87,СВЦЭМ!$B$39:$B$782,F$83)+'СЕТ СН'!$H$11+СВЦЭМ!$D$10+'СЕТ СН'!$H$6-'СЕТ СН'!$H$23</f>
        <v>2071.5360530500002</v>
      </c>
      <c r="G87" s="36">
        <f>SUMIFS(СВЦЭМ!$D$39:$D$782,СВЦЭМ!$A$39:$A$782,$A87,СВЦЭМ!$B$39:$B$782,G$83)+'СЕТ СН'!$H$11+СВЦЭМ!$D$10+'СЕТ СН'!$H$6-'СЕТ СН'!$H$23</f>
        <v>2060.98757054</v>
      </c>
      <c r="H87" s="36">
        <f>SUMIFS(СВЦЭМ!$D$39:$D$782,СВЦЭМ!$A$39:$A$782,$A87,СВЦЭМ!$B$39:$B$782,H$83)+'СЕТ СН'!$H$11+СВЦЭМ!$D$10+'СЕТ СН'!$H$6-'СЕТ СН'!$H$23</f>
        <v>2051.84165656</v>
      </c>
      <c r="I87" s="36">
        <f>SUMIFS(СВЦЭМ!$D$39:$D$782,СВЦЭМ!$A$39:$A$782,$A87,СВЦЭМ!$B$39:$B$782,I$83)+'СЕТ СН'!$H$11+СВЦЭМ!$D$10+'СЕТ СН'!$H$6-'СЕТ СН'!$H$23</f>
        <v>2037.6840616000002</v>
      </c>
      <c r="J87" s="36">
        <f>SUMIFS(СВЦЭМ!$D$39:$D$782,СВЦЭМ!$A$39:$A$782,$A87,СВЦЭМ!$B$39:$B$782,J$83)+'СЕТ СН'!$H$11+СВЦЭМ!$D$10+'СЕТ СН'!$H$6-'СЕТ СН'!$H$23</f>
        <v>2035.6060675400001</v>
      </c>
      <c r="K87" s="36">
        <f>SUMIFS(СВЦЭМ!$D$39:$D$782,СВЦЭМ!$A$39:$A$782,$A87,СВЦЭМ!$B$39:$B$782,K$83)+'СЕТ СН'!$H$11+СВЦЭМ!$D$10+'СЕТ СН'!$H$6-'СЕТ СН'!$H$23</f>
        <v>1994.4776787100002</v>
      </c>
      <c r="L87" s="36">
        <f>SUMIFS(СВЦЭМ!$D$39:$D$782,СВЦЭМ!$A$39:$A$782,$A87,СВЦЭМ!$B$39:$B$782,L$83)+'СЕТ СН'!$H$11+СВЦЭМ!$D$10+'СЕТ СН'!$H$6-'СЕТ СН'!$H$23</f>
        <v>1968.6191169700001</v>
      </c>
      <c r="M87" s="36">
        <f>SUMIFS(СВЦЭМ!$D$39:$D$782,СВЦЭМ!$A$39:$A$782,$A87,СВЦЭМ!$B$39:$B$782,M$83)+'СЕТ СН'!$H$11+СВЦЭМ!$D$10+'СЕТ СН'!$H$6-'СЕТ СН'!$H$23</f>
        <v>1969.9469321400002</v>
      </c>
      <c r="N87" s="36">
        <f>SUMIFS(СВЦЭМ!$D$39:$D$782,СВЦЭМ!$A$39:$A$782,$A87,СВЦЭМ!$B$39:$B$782,N$83)+'СЕТ СН'!$H$11+СВЦЭМ!$D$10+'СЕТ СН'!$H$6-'СЕТ СН'!$H$23</f>
        <v>1983.3148277300002</v>
      </c>
      <c r="O87" s="36">
        <f>SUMIFS(СВЦЭМ!$D$39:$D$782,СВЦЭМ!$A$39:$A$782,$A87,СВЦЭМ!$B$39:$B$782,O$83)+'СЕТ СН'!$H$11+СВЦЭМ!$D$10+'СЕТ СН'!$H$6-'СЕТ СН'!$H$23</f>
        <v>1993.7073547900002</v>
      </c>
      <c r="P87" s="36">
        <f>SUMIFS(СВЦЭМ!$D$39:$D$782,СВЦЭМ!$A$39:$A$782,$A87,СВЦЭМ!$B$39:$B$782,P$83)+'СЕТ СН'!$H$11+СВЦЭМ!$D$10+'СЕТ СН'!$H$6-'СЕТ СН'!$H$23</f>
        <v>2009.1092562600002</v>
      </c>
      <c r="Q87" s="36">
        <f>SUMIFS(СВЦЭМ!$D$39:$D$782,СВЦЭМ!$A$39:$A$782,$A87,СВЦЭМ!$B$39:$B$782,Q$83)+'СЕТ СН'!$H$11+СВЦЭМ!$D$10+'СЕТ СН'!$H$6-'СЕТ СН'!$H$23</f>
        <v>2024.57123333</v>
      </c>
      <c r="R87" s="36">
        <f>SUMIFS(СВЦЭМ!$D$39:$D$782,СВЦЭМ!$A$39:$A$782,$A87,СВЦЭМ!$B$39:$B$782,R$83)+'СЕТ СН'!$H$11+СВЦЭМ!$D$10+'СЕТ СН'!$H$6-'СЕТ СН'!$H$23</f>
        <v>2030.0322239000002</v>
      </c>
      <c r="S87" s="36">
        <f>SUMIFS(СВЦЭМ!$D$39:$D$782,СВЦЭМ!$A$39:$A$782,$A87,СВЦЭМ!$B$39:$B$782,S$83)+'СЕТ СН'!$H$11+СВЦЭМ!$D$10+'СЕТ СН'!$H$6-'СЕТ СН'!$H$23</f>
        <v>1987.9270378000001</v>
      </c>
      <c r="T87" s="36">
        <f>SUMIFS(СВЦЭМ!$D$39:$D$782,СВЦЭМ!$A$39:$A$782,$A87,СВЦЭМ!$B$39:$B$782,T$83)+'СЕТ СН'!$H$11+СВЦЭМ!$D$10+'СЕТ СН'!$H$6-'СЕТ СН'!$H$23</f>
        <v>1947.6334083000002</v>
      </c>
      <c r="U87" s="36">
        <f>SUMIFS(СВЦЭМ!$D$39:$D$782,СВЦЭМ!$A$39:$A$782,$A87,СВЦЭМ!$B$39:$B$782,U$83)+'СЕТ СН'!$H$11+СВЦЭМ!$D$10+'СЕТ СН'!$H$6-'СЕТ СН'!$H$23</f>
        <v>1955.8866026000001</v>
      </c>
      <c r="V87" s="36">
        <f>SUMIFS(СВЦЭМ!$D$39:$D$782,СВЦЭМ!$A$39:$A$782,$A87,СВЦЭМ!$B$39:$B$782,V$83)+'СЕТ СН'!$H$11+СВЦЭМ!$D$10+'СЕТ СН'!$H$6-'СЕТ СН'!$H$23</f>
        <v>1979.5337137400002</v>
      </c>
      <c r="W87" s="36">
        <f>SUMIFS(СВЦЭМ!$D$39:$D$782,СВЦЭМ!$A$39:$A$782,$A87,СВЦЭМ!$B$39:$B$782,W$83)+'СЕТ СН'!$H$11+СВЦЭМ!$D$10+'СЕТ СН'!$H$6-'СЕТ СН'!$H$23</f>
        <v>1989.2199631400001</v>
      </c>
      <c r="X87" s="36">
        <f>SUMIFS(СВЦЭМ!$D$39:$D$782,СВЦЭМ!$A$39:$A$782,$A87,СВЦЭМ!$B$39:$B$782,X$83)+'СЕТ СН'!$H$11+СВЦЭМ!$D$10+'СЕТ СН'!$H$6-'СЕТ СН'!$H$23</f>
        <v>2007.5543996600002</v>
      </c>
      <c r="Y87" s="36">
        <f>SUMIFS(СВЦЭМ!$D$39:$D$782,СВЦЭМ!$A$39:$A$782,$A87,СВЦЭМ!$B$39:$B$782,Y$83)+'СЕТ СН'!$H$11+СВЦЭМ!$D$10+'СЕТ СН'!$H$6-'СЕТ СН'!$H$23</f>
        <v>2024.13678701</v>
      </c>
    </row>
    <row r="88" spans="1:27" ht="15.75" x14ac:dyDescent="0.2">
      <c r="A88" s="35">
        <f t="shared" si="2"/>
        <v>45296</v>
      </c>
      <c r="B88" s="36">
        <f>SUMIFS(СВЦЭМ!$D$39:$D$782,СВЦЭМ!$A$39:$A$782,$A88,СВЦЭМ!$B$39:$B$782,B$83)+'СЕТ СН'!$H$11+СВЦЭМ!$D$10+'СЕТ СН'!$H$6-'СЕТ СН'!$H$23</f>
        <v>2070.2379989299998</v>
      </c>
      <c r="C88" s="36">
        <f>SUMIFS(СВЦЭМ!$D$39:$D$782,СВЦЭМ!$A$39:$A$782,$A88,СВЦЭМ!$B$39:$B$782,C$83)+'СЕТ СН'!$H$11+СВЦЭМ!$D$10+'СЕТ СН'!$H$6-'СЕТ СН'!$H$23</f>
        <v>2103.4772129500002</v>
      </c>
      <c r="D88" s="36">
        <f>SUMIFS(СВЦЭМ!$D$39:$D$782,СВЦЭМ!$A$39:$A$782,$A88,СВЦЭМ!$B$39:$B$782,D$83)+'СЕТ СН'!$H$11+СВЦЭМ!$D$10+'СЕТ СН'!$H$6-'СЕТ СН'!$H$23</f>
        <v>2121.83808335</v>
      </c>
      <c r="E88" s="36">
        <f>SUMIFS(СВЦЭМ!$D$39:$D$782,СВЦЭМ!$A$39:$A$782,$A88,СВЦЭМ!$B$39:$B$782,E$83)+'СЕТ СН'!$H$11+СВЦЭМ!$D$10+'СЕТ СН'!$H$6-'СЕТ СН'!$H$23</f>
        <v>2129.6040688100002</v>
      </c>
      <c r="F88" s="36">
        <f>SUMIFS(СВЦЭМ!$D$39:$D$782,СВЦЭМ!$A$39:$A$782,$A88,СВЦЭМ!$B$39:$B$782,F$83)+'СЕТ СН'!$H$11+СВЦЭМ!$D$10+'СЕТ СН'!$H$6-'СЕТ СН'!$H$23</f>
        <v>2134.2601486600001</v>
      </c>
      <c r="G88" s="36">
        <f>SUMIFS(СВЦЭМ!$D$39:$D$782,СВЦЭМ!$A$39:$A$782,$A88,СВЦЭМ!$B$39:$B$782,G$83)+'СЕТ СН'!$H$11+СВЦЭМ!$D$10+'СЕТ СН'!$H$6-'СЕТ СН'!$H$23</f>
        <v>2124.5403002600001</v>
      </c>
      <c r="H88" s="36">
        <f>SUMIFS(СВЦЭМ!$D$39:$D$782,СВЦЭМ!$A$39:$A$782,$A88,СВЦЭМ!$B$39:$B$782,H$83)+'СЕТ СН'!$H$11+СВЦЭМ!$D$10+'СЕТ СН'!$H$6-'СЕТ СН'!$H$23</f>
        <v>2107.9718604</v>
      </c>
      <c r="I88" s="36">
        <f>SUMIFS(СВЦЭМ!$D$39:$D$782,СВЦЭМ!$A$39:$A$782,$A88,СВЦЭМ!$B$39:$B$782,I$83)+'СЕТ СН'!$H$11+СВЦЭМ!$D$10+'СЕТ СН'!$H$6-'СЕТ СН'!$H$23</f>
        <v>2091.3103281600002</v>
      </c>
      <c r="J88" s="36">
        <f>SUMIFS(СВЦЭМ!$D$39:$D$782,СВЦЭМ!$A$39:$A$782,$A88,СВЦЭМ!$B$39:$B$782,J$83)+'СЕТ СН'!$H$11+СВЦЭМ!$D$10+'СЕТ СН'!$H$6-'СЕТ СН'!$H$23</f>
        <v>2052.6400212799999</v>
      </c>
      <c r="K88" s="36">
        <f>SUMIFS(СВЦЭМ!$D$39:$D$782,СВЦЭМ!$A$39:$A$782,$A88,СВЦЭМ!$B$39:$B$782,K$83)+'СЕТ СН'!$H$11+СВЦЭМ!$D$10+'СЕТ СН'!$H$6-'СЕТ СН'!$H$23</f>
        <v>2007.3424155800001</v>
      </c>
      <c r="L88" s="36">
        <f>SUMIFS(СВЦЭМ!$D$39:$D$782,СВЦЭМ!$A$39:$A$782,$A88,СВЦЭМ!$B$39:$B$782,L$83)+'СЕТ СН'!$H$11+СВЦЭМ!$D$10+'СЕТ СН'!$H$6-'СЕТ СН'!$H$23</f>
        <v>1965.6794215100001</v>
      </c>
      <c r="M88" s="36">
        <f>SUMIFS(СВЦЭМ!$D$39:$D$782,СВЦЭМ!$A$39:$A$782,$A88,СВЦЭМ!$B$39:$B$782,M$83)+'СЕТ СН'!$H$11+СВЦЭМ!$D$10+'СЕТ СН'!$H$6-'СЕТ СН'!$H$23</f>
        <v>1958.22577587</v>
      </c>
      <c r="N88" s="36">
        <f>SUMIFS(СВЦЭМ!$D$39:$D$782,СВЦЭМ!$A$39:$A$782,$A88,СВЦЭМ!$B$39:$B$782,N$83)+'СЕТ СН'!$H$11+СВЦЭМ!$D$10+'СЕТ СН'!$H$6-'СЕТ СН'!$H$23</f>
        <v>1973.02138674</v>
      </c>
      <c r="O88" s="36">
        <f>SUMIFS(СВЦЭМ!$D$39:$D$782,СВЦЭМ!$A$39:$A$782,$A88,СВЦЭМ!$B$39:$B$782,O$83)+'СЕТ СН'!$H$11+СВЦЭМ!$D$10+'СЕТ СН'!$H$6-'СЕТ СН'!$H$23</f>
        <v>1998.06480861</v>
      </c>
      <c r="P88" s="36">
        <f>SUMIFS(СВЦЭМ!$D$39:$D$782,СВЦЭМ!$A$39:$A$782,$A88,СВЦЭМ!$B$39:$B$782,P$83)+'СЕТ СН'!$H$11+СВЦЭМ!$D$10+'СЕТ СН'!$H$6-'СЕТ СН'!$H$23</f>
        <v>2012.2238607700001</v>
      </c>
      <c r="Q88" s="36">
        <f>SUMIFS(СВЦЭМ!$D$39:$D$782,СВЦЭМ!$A$39:$A$782,$A88,СВЦЭМ!$B$39:$B$782,Q$83)+'СЕТ СН'!$H$11+СВЦЭМ!$D$10+'СЕТ СН'!$H$6-'СЕТ СН'!$H$23</f>
        <v>2028.0854116100002</v>
      </c>
      <c r="R88" s="36">
        <f>SUMIFS(СВЦЭМ!$D$39:$D$782,СВЦЭМ!$A$39:$A$782,$A88,СВЦЭМ!$B$39:$B$782,R$83)+'СЕТ СН'!$H$11+СВЦЭМ!$D$10+'СЕТ СН'!$H$6-'СЕТ СН'!$H$23</f>
        <v>2012.8943474500002</v>
      </c>
      <c r="S88" s="36">
        <f>SUMIFS(СВЦЭМ!$D$39:$D$782,СВЦЭМ!$A$39:$A$782,$A88,СВЦЭМ!$B$39:$B$782,S$83)+'СЕТ СН'!$H$11+СВЦЭМ!$D$10+'СЕТ СН'!$H$6-'СЕТ СН'!$H$23</f>
        <v>1968.0135520800002</v>
      </c>
      <c r="T88" s="36">
        <f>SUMIFS(СВЦЭМ!$D$39:$D$782,СВЦЭМ!$A$39:$A$782,$A88,СВЦЭМ!$B$39:$B$782,T$83)+'СЕТ СН'!$H$11+СВЦЭМ!$D$10+'СЕТ СН'!$H$6-'СЕТ СН'!$H$23</f>
        <v>1950.3442399200001</v>
      </c>
      <c r="U88" s="36">
        <f>SUMIFS(СВЦЭМ!$D$39:$D$782,СВЦЭМ!$A$39:$A$782,$A88,СВЦЭМ!$B$39:$B$782,U$83)+'СЕТ СН'!$H$11+СВЦЭМ!$D$10+'СЕТ СН'!$H$6-'СЕТ СН'!$H$23</f>
        <v>1959.97149713</v>
      </c>
      <c r="V88" s="36">
        <f>SUMIFS(СВЦЭМ!$D$39:$D$782,СВЦЭМ!$A$39:$A$782,$A88,СВЦЭМ!$B$39:$B$782,V$83)+'СЕТ СН'!$H$11+СВЦЭМ!$D$10+'СЕТ СН'!$H$6-'СЕТ СН'!$H$23</f>
        <v>1978.8983820000001</v>
      </c>
      <c r="W88" s="36">
        <f>SUMIFS(СВЦЭМ!$D$39:$D$782,СВЦЭМ!$A$39:$A$782,$A88,СВЦЭМ!$B$39:$B$782,W$83)+'СЕТ СН'!$H$11+СВЦЭМ!$D$10+'СЕТ СН'!$H$6-'СЕТ СН'!$H$23</f>
        <v>1983.1824893500002</v>
      </c>
      <c r="X88" s="36">
        <f>SUMIFS(СВЦЭМ!$D$39:$D$782,СВЦЭМ!$A$39:$A$782,$A88,СВЦЭМ!$B$39:$B$782,X$83)+'СЕТ СН'!$H$11+СВЦЭМ!$D$10+'СЕТ СН'!$H$6-'СЕТ СН'!$H$23</f>
        <v>1993.3274790800001</v>
      </c>
      <c r="Y88" s="36">
        <f>SUMIFS(СВЦЭМ!$D$39:$D$782,СВЦЭМ!$A$39:$A$782,$A88,СВЦЭМ!$B$39:$B$782,Y$83)+'СЕТ СН'!$H$11+СВЦЭМ!$D$10+'СЕТ СН'!$H$6-'СЕТ СН'!$H$23</f>
        <v>2007.0323245100001</v>
      </c>
    </row>
    <row r="89" spans="1:27" ht="15.75" x14ac:dyDescent="0.2">
      <c r="A89" s="35">
        <f t="shared" si="2"/>
        <v>45297</v>
      </c>
      <c r="B89" s="36">
        <f>SUMIFS(СВЦЭМ!$D$39:$D$782,СВЦЭМ!$A$39:$A$782,$A89,СВЦЭМ!$B$39:$B$782,B$83)+'СЕТ СН'!$H$11+СВЦЭМ!$D$10+'СЕТ СН'!$H$6-'СЕТ СН'!$H$23</f>
        <v>2167.3575703000001</v>
      </c>
      <c r="C89" s="36">
        <f>SUMIFS(СВЦЭМ!$D$39:$D$782,СВЦЭМ!$A$39:$A$782,$A89,СВЦЭМ!$B$39:$B$782,C$83)+'СЕТ СН'!$H$11+СВЦЭМ!$D$10+'СЕТ СН'!$H$6-'СЕТ СН'!$H$23</f>
        <v>2148.9172768799999</v>
      </c>
      <c r="D89" s="36">
        <f>SUMIFS(СВЦЭМ!$D$39:$D$782,СВЦЭМ!$A$39:$A$782,$A89,СВЦЭМ!$B$39:$B$782,D$83)+'СЕТ СН'!$H$11+СВЦЭМ!$D$10+'СЕТ СН'!$H$6-'СЕТ СН'!$H$23</f>
        <v>2162.4448925699999</v>
      </c>
      <c r="E89" s="36">
        <f>SUMIFS(СВЦЭМ!$D$39:$D$782,СВЦЭМ!$A$39:$A$782,$A89,СВЦЭМ!$B$39:$B$782,E$83)+'СЕТ СН'!$H$11+СВЦЭМ!$D$10+'СЕТ СН'!$H$6-'СЕТ СН'!$H$23</f>
        <v>2178.1277659300004</v>
      </c>
      <c r="F89" s="36">
        <f>SUMIFS(СВЦЭМ!$D$39:$D$782,СВЦЭМ!$A$39:$A$782,$A89,СВЦЭМ!$B$39:$B$782,F$83)+'СЕТ СН'!$H$11+СВЦЭМ!$D$10+'СЕТ СН'!$H$6-'СЕТ СН'!$H$23</f>
        <v>2175.8620733300004</v>
      </c>
      <c r="G89" s="36">
        <f>SUMIFS(СВЦЭМ!$D$39:$D$782,СВЦЭМ!$A$39:$A$782,$A89,СВЦЭМ!$B$39:$B$782,G$83)+'СЕТ СН'!$H$11+СВЦЭМ!$D$10+'СЕТ СН'!$H$6-'СЕТ СН'!$H$23</f>
        <v>2166.1138360200002</v>
      </c>
      <c r="H89" s="36">
        <f>SUMIFS(СВЦЭМ!$D$39:$D$782,СВЦЭМ!$A$39:$A$782,$A89,СВЦЭМ!$B$39:$B$782,H$83)+'СЕТ СН'!$H$11+СВЦЭМ!$D$10+'СЕТ СН'!$H$6-'СЕТ СН'!$H$23</f>
        <v>2151.0175810800001</v>
      </c>
      <c r="I89" s="36">
        <f>SUMIFS(СВЦЭМ!$D$39:$D$782,СВЦЭМ!$A$39:$A$782,$A89,СВЦЭМ!$B$39:$B$782,I$83)+'СЕТ СН'!$H$11+СВЦЭМ!$D$10+'СЕТ СН'!$H$6-'СЕТ СН'!$H$23</f>
        <v>2110.2542907200004</v>
      </c>
      <c r="J89" s="36">
        <f>SUMIFS(СВЦЭМ!$D$39:$D$782,СВЦЭМ!$A$39:$A$782,$A89,СВЦЭМ!$B$39:$B$782,J$83)+'СЕТ СН'!$H$11+СВЦЭМ!$D$10+'СЕТ СН'!$H$6-'СЕТ СН'!$H$23</f>
        <v>2101.80535951</v>
      </c>
      <c r="K89" s="36">
        <f>SUMIFS(СВЦЭМ!$D$39:$D$782,СВЦЭМ!$A$39:$A$782,$A89,СВЦЭМ!$B$39:$B$782,K$83)+'СЕТ СН'!$H$11+СВЦЭМ!$D$10+'СЕТ СН'!$H$6-'СЕТ СН'!$H$23</f>
        <v>2063.8370618600002</v>
      </c>
      <c r="L89" s="36">
        <f>SUMIFS(СВЦЭМ!$D$39:$D$782,СВЦЭМ!$A$39:$A$782,$A89,СВЦЭМ!$B$39:$B$782,L$83)+'СЕТ СН'!$H$11+СВЦЭМ!$D$10+'СЕТ СН'!$H$6-'СЕТ СН'!$H$23</f>
        <v>2023.2347365300002</v>
      </c>
      <c r="M89" s="36">
        <f>SUMIFS(СВЦЭМ!$D$39:$D$782,СВЦЭМ!$A$39:$A$782,$A89,СВЦЭМ!$B$39:$B$782,M$83)+'СЕТ СН'!$H$11+СВЦЭМ!$D$10+'СЕТ СН'!$H$6-'СЕТ СН'!$H$23</f>
        <v>2018.4796050300001</v>
      </c>
      <c r="N89" s="36">
        <f>SUMIFS(СВЦЭМ!$D$39:$D$782,СВЦЭМ!$A$39:$A$782,$A89,СВЦЭМ!$B$39:$B$782,N$83)+'СЕТ СН'!$H$11+СВЦЭМ!$D$10+'СЕТ СН'!$H$6-'СЕТ СН'!$H$23</f>
        <v>2026.3227713900001</v>
      </c>
      <c r="O89" s="36">
        <f>SUMIFS(СВЦЭМ!$D$39:$D$782,СВЦЭМ!$A$39:$A$782,$A89,СВЦЭМ!$B$39:$B$782,O$83)+'СЕТ СН'!$H$11+СВЦЭМ!$D$10+'СЕТ СН'!$H$6-'СЕТ СН'!$H$23</f>
        <v>2038.5423269</v>
      </c>
      <c r="P89" s="36">
        <f>SUMIFS(СВЦЭМ!$D$39:$D$782,СВЦЭМ!$A$39:$A$782,$A89,СВЦЭМ!$B$39:$B$782,P$83)+'СЕТ СН'!$H$11+СВЦЭМ!$D$10+'СЕТ СН'!$H$6-'СЕТ СН'!$H$23</f>
        <v>2051.0623507500004</v>
      </c>
      <c r="Q89" s="36">
        <f>SUMIFS(СВЦЭМ!$D$39:$D$782,СВЦЭМ!$A$39:$A$782,$A89,СВЦЭМ!$B$39:$B$782,Q$83)+'СЕТ СН'!$H$11+СВЦЭМ!$D$10+'СЕТ СН'!$H$6-'СЕТ СН'!$H$23</f>
        <v>2062.89313167</v>
      </c>
      <c r="R89" s="36">
        <f>SUMIFS(СВЦЭМ!$D$39:$D$782,СВЦЭМ!$A$39:$A$782,$A89,СВЦЭМ!$B$39:$B$782,R$83)+'СЕТ СН'!$H$11+СВЦЭМ!$D$10+'СЕТ СН'!$H$6-'СЕТ СН'!$H$23</f>
        <v>2080.2272670800003</v>
      </c>
      <c r="S89" s="36">
        <f>SUMIFS(СВЦЭМ!$D$39:$D$782,СВЦЭМ!$A$39:$A$782,$A89,СВЦЭМ!$B$39:$B$782,S$83)+'СЕТ СН'!$H$11+СВЦЭМ!$D$10+'СЕТ СН'!$H$6-'СЕТ СН'!$H$23</f>
        <v>2025.09683537</v>
      </c>
      <c r="T89" s="36">
        <f>SUMIFS(СВЦЭМ!$D$39:$D$782,СВЦЭМ!$A$39:$A$782,$A89,СВЦЭМ!$B$39:$B$782,T$83)+'СЕТ СН'!$H$11+СВЦЭМ!$D$10+'СЕТ СН'!$H$6-'СЕТ СН'!$H$23</f>
        <v>1988.43204201</v>
      </c>
      <c r="U89" s="36">
        <f>SUMIFS(СВЦЭМ!$D$39:$D$782,СВЦЭМ!$A$39:$A$782,$A89,СВЦЭМ!$B$39:$B$782,U$83)+'СЕТ СН'!$H$11+СВЦЭМ!$D$10+'СЕТ СН'!$H$6-'СЕТ СН'!$H$23</f>
        <v>1998.1094063800001</v>
      </c>
      <c r="V89" s="36">
        <f>SUMIFS(СВЦЭМ!$D$39:$D$782,СВЦЭМ!$A$39:$A$782,$A89,СВЦЭМ!$B$39:$B$782,V$83)+'СЕТ СН'!$H$11+СВЦЭМ!$D$10+'СЕТ СН'!$H$6-'СЕТ СН'!$H$23</f>
        <v>2019.4093283100001</v>
      </c>
      <c r="W89" s="36">
        <f>SUMIFS(СВЦЭМ!$D$39:$D$782,СВЦЭМ!$A$39:$A$782,$A89,СВЦЭМ!$B$39:$B$782,W$83)+'СЕТ СН'!$H$11+СВЦЭМ!$D$10+'СЕТ СН'!$H$6-'СЕТ СН'!$H$23</f>
        <v>2026.1210036700002</v>
      </c>
      <c r="X89" s="36">
        <f>SUMIFS(СВЦЭМ!$D$39:$D$782,СВЦЭМ!$A$39:$A$782,$A89,СВЦЭМ!$B$39:$B$782,X$83)+'СЕТ СН'!$H$11+СВЦЭМ!$D$10+'СЕТ СН'!$H$6-'СЕТ СН'!$H$23</f>
        <v>2040.1823685000002</v>
      </c>
      <c r="Y89" s="36">
        <f>SUMIFS(СВЦЭМ!$D$39:$D$782,СВЦЭМ!$A$39:$A$782,$A89,СВЦЭМ!$B$39:$B$782,Y$83)+'СЕТ СН'!$H$11+СВЦЭМ!$D$10+'СЕТ СН'!$H$6-'СЕТ СН'!$H$23</f>
        <v>2056.16096165</v>
      </c>
    </row>
    <row r="90" spans="1:27" ht="15.75" x14ac:dyDescent="0.2">
      <c r="A90" s="35">
        <f t="shared" si="2"/>
        <v>45298</v>
      </c>
      <c r="B90" s="36">
        <f>SUMIFS(СВЦЭМ!$D$39:$D$782,СВЦЭМ!$A$39:$A$782,$A90,СВЦЭМ!$B$39:$B$782,B$83)+'СЕТ СН'!$H$11+СВЦЭМ!$D$10+'СЕТ СН'!$H$6-'СЕТ СН'!$H$23</f>
        <v>2089.0742615400004</v>
      </c>
      <c r="C90" s="36">
        <f>SUMIFS(СВЦЭМ!$D$39:$D$782,СВЦЭМ!$A$39:$A$782,$A90,СВЦЭМ!$B$39:$B$782,C$83)+'СЕТ СН'!$H$11+СВЦЭМ!$D$10+'СЕТ СН'!$H$6-'СЕТ СН'!$H$23</f>
        <v>2170.6609463499999</v>
      </c>
      <c r="D90" s="36">
        <f>SUMIFS(СВЦЭМ!$D$39:$D$782,СВЦЭМ!$A$39:$A$782,$A90,СВЦЭМ!$B$39:$B$782,D$83)+'СЕТ СН'!$H$11+СВЦЭМ!$D$10+'СЕТ СН'!$H$6-'СЕТ СН'!$H$23</f>
        <v>2192.73085661</v>
      </c>
      <c r="E90" s="36">
        <f>SUMIFS(СВЦЭМ!$D$39:$D$782,СВЦЭМ!$A$39:$A$782,$A90,СВЦЭМ!$B$39:$B$782,E$83)+'СЕТ СН'!$H$11+СВЦЭМ!$D$10+'СЕТ СН'!$H$6-'СЕТ СН'!$H$23</f>
        <v>2203.8092843700001</v>
      </c>
      <c r="F90" s="36">
        <f>SUMIFS(СВЦЭМ!$D$39:$D$782,СВЦЭМ!$A$39:$A$782,$A90,СВЦЭМ!$B$39:$B$782,F$83)+'СЕТ СН'!$H$11+СВЦЭМ!$D$10+'СЕТ СН'!$H$6-'СЕТ СН'!$H$23</f>
        <v>2203.0370866100002</v>
      </c>
      <c r="G90" s="36">
        <f>SUMIFS(СВЦЭМ!$D$39:$D$782,СВЦЭМ!$A$39:$A$782,$A90,СВЦЭМ!$B$39:$B$782,G$83)+'СЕТ СН'!$H$11+СВЦЭМ!$D$10+'СЕТ СН'!$H$6-'СЕТ СН'!$H$23</f>
        <v>2193.04480956</v>
      </c>
      <c r="H90" s="36">
        <f>SUMIFS(СВЦЭМ!$D$39:$D$782,СВЦЭМ!$A$39:$A$782,$A90,СВЦЭМ!$B$39:$B$782,H$83)+'СЕТ СН'!$H$11+СВЦЭМ!$D$10+'СЕТ СН'!$H$6-'СЕТ СН'!$H$23</f>
        <v>2181.1115495700001</v>
      </c>
      <c r="I90" s="36">
        <f>SUMIFS(СВЦЭМ!$D$39:$D$782,СВЦЭМ!$A$39:$A$782,$A90,СВЦЭМ!$B$39:$B$782,I$83)+'СЕТ СН'!$H$11+СВЦЭМ!$D$10+'СЕТ СН'!$H$6-'СЕТ СН'!$H$23</f>
        <v>2182.3010855000002</v>
      </c>
      <c r="J90" s="36">
        <f>SUMIFS(СВЦЭМ!$D$39:$D$782,СВЦЭМ!$A$39:$A$782,$A90,СВЦЭМ!$B$39:$B$782,J$83)+'СЕТ СН'!$H$11+СВЦЭМ!$D$10+'СЕТ СН'!$H$6-'СЕТ СН'!$H$23</f>
        <v>2149.4750099600001</v>
      </c>
      <c r="K90" s="36">
        <f>SUMIFS(СВЦЭМ!$D$39:$D$782,СВЦЭМ!$A$39:$A$782,$A90,СВЦЭМ!$B$39:$B$782,K$83)+'СЕТ СН'!$H$11+СВЦЭМ!$D$10+'СЕТ СН'!$H$6-'СЕТ СН'!$H$23</f>
        <v>2110.8583593800004</v>
      </c>
      <c r="L90" s="36">
        <f>SUMIFS(СВЦЭМ!$D$39:$D$782,СВЦЭМ!$A$39:$A$782,$A90,СВЦЭМ!$B$39:$B$782,L$83)+'СЕТ СН'!$H$11+СВЦЭМ!$D$10+'СЕТ СН'!$H$6-'СЕТ СН'!$H$23</f>
        <v>2078.9462189699998</v>
      </c>
      <c r="M90" s="36">
        <f>SUMIFS(СВЦЭМ!$D$39:$D$782,СВЦЭМ!$A$39:$A$782,$A90,СВЦЭМ!$B$39:$B$782,M$83)+'СЕТ СН'!$H$11+СВЦЭМ!$D$10+'СЕТ СН'!$H$6-'СЕТ СН'!$H$23</f>
        <v>2061.55783741</v>
      </c>
      <c r="N90" s="36">
        <f>SUMIFS(СВЦЭМ!$D$39:$D$782,СВЦЭМ!$A$39:$A$782,$A90,СВЦЭМ!$B$39:$B$782,N$83)+'СЕТ СН'!$H$11+СВЦЭМ!$D$10+'СЕТ СН'!$H$6-'СЕТ СН'!$H$23</f>
        <v>2073.4837183300001</v>
      </c>
      <c r="O90" s="36">
        <f>SUMIFS(СВЦЭМ!$D$39:$D$782,СВЦЭМ!$A$39:$A$782,$A90,СВЦЭМ!$B$39:$B$782,O$83)+'СЕТ СН'!$H$11+СВЦЭМ!$D$10+'СЕТ СН'!$H$6-'СЕТ СН'!$H$23</f>
        <v>2082.0078667400003</v>
      </c>
      <c r="P90" s="36">
        <f>SUMIFS(СВЦЭМ!$D$39:$D$782,СВЦЭМ!$A$39:$A$782,$A90,СВЦЭМ!$B$39:$B$782,P$83)+'СЕТ СН'!$H$11+СВЦЭМ!$D$10+'СЕТ СН'!$H$6-'СЕТ СН'!$H$23</f>
        <v>2102.2488473600001</v>
      </c>
      <c r="Q90" s="36">
        <f>SUMIFS(СВЦЭМ!$D$39:$D$782,СВЦЭМ!$A$39:$A$782,$A90,СВЦЭМ!$B$39:$B$782,Q$83)+'СЕТ СН'!$H$11+СВЦЭМ!$D$10+'СЕТ СН'!$H$6-'СЕТ СН'!$H$23</f>
        <v>2101.4950154100002</v>
      </c>
      <c r="R90" s="36">
        <f>SUMIFS(СВЦЭМ!$D$39:$D$782,СВЦЭМ!$A$39:$A$782,$A90,СВЦЭМ!$B$39:$B$782,R$83)+'СЕТ СН'!$H$11+СВЦЭМ!$D$10+'СЕТ СН'!$H$6-'СЕТ СН'!$H$23</f>
        <v>2092.6232714400003</v>
      </c>
      <c r="S90" s="36">
        <f>SUMIFS(СВЦЭМ!$D$39:$D$782,СВЦЭМ!$A$39:$A$782,$A90,СВЦЭМ!$B$39:$B$782,S$83)+'СЕТ СН'!$H$11+СВЦЭМ!$D$10+'СЕТ СН'!$H$6-'СЕТ СН'!$H$23</f>
        <v>2067.8064524900001</v>
      </c>
      <c r="T90" s="36">
        <f>SUMIFS(СВЦЭМ!$D$39:$D$782,СВЦЭМ!$A$39:$A$782,$A90,СВЦЭМ!$B$39:$B$782,T$83)+'СЕТ СН'!$H$11+СВЦЭМ!$D$10+'СЕТ СН'!$H$6-'СЕТ СН'!$H$23</f>
        <v>2054.1506228400003</v>
      </c>
      <c r="U90" s="36">
        <f>SUMIFS(СВЦЭМ!$D$39:$D$782,СВЦЭМ!$A$39:$A$782,$A90,СВЦЭМ!$B$39:$B$782,U$83)+'СЕТ СН'!$H$11+СВЦЭМ!$D$10+'СЕТ СН'!$H$6-'СЕТ СН'!$H$23</f>
        <v>2074.7816227000003</v>
      </c>
      <c r="V90" s="36">
        <f>SUMIFS(СВЦЭМ!$D$39:$D$782,СВЦЭМ!$A$39:$A$782,$A90,СВЦЭМ!$B$39:$B$782,V$83)+'СЕТ СН'!$H$11+СВЦЭМ!$D$10+'СЕТ СН'!$H$6-'СЕТ СН'!$H$23</f>
        <v>2083.8074833300002</v>
      </c>
      <c r="W90" s="36">
        <f>SUMIFS(СВЦЭМ!$D$39:$D$782,СВЦЭМ!$A$39:$A$782,$A90,СВЦЭМ!$B$39:$B$782,W$83)+'СЕТ СН'!$H$11+СВЦЭМ!$D$10+'СЕТ СН'!$H$6-'СЕТ СН'!$H$23</f>
        <v>2091.1116296300002</v>
      </c>
      <c r="X90" s="36">
        <f>SUMIFS(СВЦЭМ!$D$39:$D$782,СВЦЭМ!$A$39:$A$782,$A90,СВЦЭМ!$B$39:$B$782,X$83)+'СЕТ СН'!$H$11+СВЦЭМ!$D$10+'СЕТ СН'!$H$6-'СЕТ СН'!$H$23</f>
        <v>2108.3841600300002</v>
      </c>
      <c r="Y90" s="36">
        <f>SUMIFS(СВЦЭМ!$D$39:$D$782,СВЦЭМ!$A$39:$A$782,$A90,СВЦЭМ!$B$39:$B$782,Y$83)+'СЕТ СН'!$H$11+СВЦЭМ!$D$10+'СЕТ СН'!$H$6-'СЕТ СН'!$H$23</f>
        <v>2123.5055017499999</v>
      </c>
    </row>
    <row r="91" spans="1:27" ht="15.75" x14ac:dyDescent="0.2">
      <c r="A91" s="35">
        <f t="shared" si="2"/>
        <v>45299</v>
      </c>
      <c r="B91" s="36">
        <f>SUMIFS(СВЦЭМ!$D$39:$D$782,СВЦЭМ!$A$39:$A$782,$A91,СВЦЭМ!$B$39:$B$782,B$83)+'СЕТ СН'!$H$11+СВЦЭМ!$D$10+'СЕТ СН'!$H$6-'СЕТ СН'!$H$23</f>
        <v>1977.3900064700001</v>
      </c>
      <c r="C91" s="36">
        <f>SUMIFS(СВЦЭМ!$D$39:$D$782,СВЦЭМ!$A$39:$A$782,$A91,СВЦЭМ!$B$39:$B$782,C$83)+'СЕТ СН'!$H$11+СВЦЭМ!$D$10+'СЕТ СН'!$H$6-'СЕТ СН'!$H$23</f>
        <v>1999.6935700900001</v>
      </c>
      <c r="D91" s="36">
        <f>SUMIFS(СВЦЭМ!$D$39:$D$782,СВЦЭМ!$A$39:$A$782,$A91,СВЦЭМ!$B$39:$B$782,D$83)+'СЕТ СН'!$H$11+СВЦЭМ!$D$10+'СЕТ СН'!$H$6-'СЕТ СН'!$H$23</f>
        <v>2023.2036815900001</v>
      </c>
      <c r="E91" s="36">
        <f>SUMIFS(СВЦЭМ!$D$39:$D$782,СВЦЭМ!$A$39:$A$782,$A91,СВЦЭМ!$B$39:$B$782,E$83)+'СЕТ СН'!$H$11+СВЦЭМ!$D$10+'СЕТ СН'!$H$6-'СЕТ СН'!$H$23</f>
        <v>2034.6735825600001</v>
      </c>
      <c r="F91" s="36">
        <f>SUMIFS(СВЦЭМ!$D$39:$D$782,СВЦЭМ!$A$39:$A$782,$A91,СВЦЭМ!$B$39:$B$782,F$83)+'СЕТ СН'!$H$11+СВЦЭМ!$D$10+'СЕТ СН'!$H$6-'СЕТ СН'!$H$23</f>
        <v>2044.4437128000002</v>
      </c>
      <c r="G91" s="36">
        <f>SUMIFS(СВЦЭМ!$D$39:$D$782,СВЦЭМ!$A$39:$A$782,$A91,СВЦЭМ!$B$39:$B$782,G$83)+'СЕТ СН'!$H$11+СВЦЭМ!$D$10+'СЕТ СН'!$H$6-'СЕТ СН'!$H$23</f>
        <v>2035.2668105</v>
      </c>
      <c r="H91" s="36">
        <f>SUMIFS(СВЦЭМ!$D$39:$D$782,СВЦЭМ!$A$39:$A$782,$A91,СВЦЭМ!$B$39:$B$782,H$83)+'СЕТ СН'!$H$11+СВЦЭМ!$D$10+'СЕТ СН'!$H$6-'СЕТ СН'!$H$23</f>
        <v>2020.9322243600002</v>
      </c>
      <c r="I91" s="36">
        <f>SUMIFS(СВЦЭМ!$D$39:$D$782,СВЦЭМ!$A$39:$A$782,$A91,СВЦЭМ!$B$39:$B$782,I$83)+'СЕТ СН'!$H$11+СВЦЭМ!$D$10+'СЕТ СН'!$H$6-'СЕТ СН'!$H$23</f>
        <v>2010.5162910900001</v>
      </c>
      <c r="J91" s="36">
        <f>SUMIFS(СВЦЭМ!$D$39:$D$782,СВЦЭМ!$A$39:$A$782,$A91,СВЦЭМ!$B$39:$B$782,J$83)+'СЕТ СН'!$H$11+СВЦЭМ!$D$10+'СЕТ СН'!$H$6-'СЕТ СН'!$H$23</f>
        <v>1980.42747609</v>
      </c>
      <c r="K91" s="36">
        <f>SUMIFS(СВЦЭМ!$D$39:$D$782,СВЦЭМ!$A$39:$A$782,$A91,СВЦЭМ!$B$39:$B$782,K$83)+'СЕТ СН'!$H$11+СВЦЭМ!$D$10+'СЕТ СН'!$H$6-'СЕТ СН'!$H$23</f>
        <v>1969.5635817100001</v>
      </c>
      <c r="L91" s="36">
        <f>SUMIFS(СВЦЭМ!$D$39:$D$782,СВЦЭМ!$A$39:$A$782,$A91,СВЦЭМ!$B$39:$B$782,L$83)+'СЕТ СН'!$H$11+СВЦЭМ!$D$10+'СЕТ СН'!$H$6-'СЕТ СН'!$H$23</f>
        <v>2036.8138394600001</v>
      </c>
      <c r="M91" s="36">
        <f>SUMIFS(СВЦЭМ!$D$39:$D$782,СВЦЭМ!$A$39:$A$782,$A91,СВЦЭМ!$B$39:$B$782,M$83)+'СЕТ СН'!$H$11+СВЦЭМ!$D$10+'СЕТ СН'!$H$6-'СЕТ СН'!$H$23</f>
        <v>2025.20589436</v>
      </c>
      <c r="N91" s="36">
        <f>SUMIFS(СВЦЭМ!$D$39:$D$782,СВЦЭМ!$A$39:$A$782,$A91,СВЦЭМ!$B$39:$B$782,N$83)+'СЕТ СН'!$H$11+СВЦЭМ!$D$10+'СЕТ СН'!$H$6-'СЕТ СН'!$H$23</f>
        <v>2032.7891714300001</v>
      </c>
      <c r="O91" s="36">
        <f>SUMIFS(СВЦЭМ!$D$39:$D$782,СВЦЭМ!$A$39:$A$782,$A91,СВЦЭМ!$B$39:$B$782,O$83)+'СЕТ СН'!$H$11+СВЦЭМ!$D$10+'СЕТ СН'!$H$6-'СЕТ СН'!$H$23</f>
        <v>2047.23139216</v>
      </c>
      <c r="P91" s="36">
        <f>SUMIFS(СВЦЭМ!$D$39:$D$782,СВЦЭМ!$A$39:$A$782,$A91,СВЦЭМ!$B$39:$B$782,P$83)+'СЕТ СН'!$H$11+СВЦЭМ!$D$10+'СЕТ СН'!$H$6-'СЕТ СН'!$H$23</f>
        <v>2067.0217418000002</v>
      </c>
      <c r="Q91" s="36">
        <f>SUMIFS(СВЦЭМ!$D$39:$D$782,СВЦЭМ!$A$39:$A$782,$A91,СВЦЭМ!$B$39:$B$782,Q$83)+'СЕТ СН'!$H$11+СВЦЭМ!$D$10+'СЕТ СН'!$H$6-'СЕТ СН'!$H$23</f>
        <v>2070.9983120400002</v>
      </c>
      <c r="R91" s="36">
        <f>SUMIFS(СВЦЭМ!$D$39:$D$782,СВЦЭМ!$A$39:$A$782,$A91,СВЦЭМ!$B$39:$B$782,R$83)+'СЕТ СН'!$H$11+СВЦЭМ!$D$10+'СЕТ СН'!$H$6-'СЕТ СН'!$H$23</f>
        <v>2062.8895211500003</v>
      </c>
      <c r="S91" s="36">
        <f>SUMIFS(СВЦЭМ!$D$39:$D$782,СВЦЭМ!$A$39:$A$782,$A91,СВЦЭМ!$B$39:$B$782,S$83)+'СЕТ СН'!$H$11+СВЦЭМ!$D$10+'СЕТ СН'!$H$6-'СЕТ СН'!$H$23</f>
        <v>2036.79249781</v>
      </c>
      <c r="T91" s="36">
        <f>SUMIFS(СВЦЭМ!$D$39:$D$782,СВЦЭМ!$A$39:$A$782,$A91,СВЦЭМ!$B$39:$B$782,T$83)+'СЕТ СН'!$H$11+СВЦЭМ!$D$10+'СЕТ СН'!$H$6-'СЕТ СН'!$H$23</f>
        <v>2003.6721996200001</v>
      </c>
      <c r="U91" s="36">
        <f>SUMIFS(СВЦЭМ!$D$39:$D$782,СВЦЭМ!$A$39:$A$782,$A91,СВЦЭМ!$B$39:$B$782,U$83)+'СЕТ СН'!$H$11+СВЦЭМ!$D$10+'СЕТ СН'!$H$6-'СЕТ СН'!$H$23</f>
        <v>2015.25062933</v>
      </c>
      <c r="V91" s="36">
        <f>SUMIFS(СВЦЭМ!$D$39:$D$782,СВЦЭМ!$A$39:$A$782,$A91,СВЦЭМ!$B$39:$B$782,V$83)+'СЕТ СН'!$H$11+СВЦЭМ!$D$10+'СЕТ СН'!$H$6-'СЕТ СН'!$H$23</f>
        <v>2034.25188686</v>
      </c>
      <c r="W91" s="36">
        <f>SUMIFS(СВЦЭМ!$D$39:$D$782,СВЦЭМ!$A$39:$A$782,$A91,СВЦЭМ!$B$39:$B$782,W$83)+'СЕТ СН'!$H$11+СВЦЭМ!$D$10+'СЕТ СН'!$H$6-'СЕТ СН'!$H$23</f>
        <v>2031.27973855</v>
      </c>
      <c r="X91" s="36">
        <f>SUMIFS(СВЦЭМ!$D$39:$D$782,СВЦЭМ!$A$39:$A$782,$A91,СВЦЭМ!$B$39:$B$782,X$83)+'СЕТ СН'!$H$11+СВЦЭМ!$D$10+'СЕТ СН'!$H$6-'СЕТ СН'!$H$23</f>
        <v>2043.7040567200002</v>
      </c>
      <c r="Y91" s="36">
        <f>SUMIFS(СВЦЭМ!$D$39:$D$782,СВЦЭМ!$A$39:$A$782,$A91,СВЦЭМ!$B$39:$B$782,Y$83)+'СЕТ СН'!$H$11+СВЦЭМ!$D$10+'СЕТ СН'!$H$6-'СЕТ СН'!$H$23</f>
        <v>2053.1307999300002</v>
      </c>
    </row>
    <row r="92" spans="1:27" ht="15.75" x14ac:dyDescent="0.2">
      <c r="A92" s="35">
        <f t="shared" si="2"/>
        <v>45300</v>
      </c>
      <c r="B92" s="36">
        <f>SUMIFS(СВЦЭМ!$D$39:$D$782,СВЦЭМ!$A$39:$A$782,$A92,СВЦЭМ!$B$39:$B$782,B$83)+'СЕТ СН'!$H$11+СВЦЭМ!$D$10+'СЕТ СН'!$H$6-'СЕТ СН'!$H$23</f>
        <v>2060.1988429100002</v>
      </c>
      <c r="C92" s="36">
        <f>SUMIFS(СВЦЭМ!$D$39:$D$782,СВЦЭМ!$A$39:$A$782,$A92,СВЦЭМ!$B$39:$B$782,C$83)+'СЕТ СН'!$H$11+СВЦЭМ!$D$10+'СЕТ СН'!$H$6-'СЕТ СН'!$H$23</f>
        <v>2145.3388172</v>
      </c>
      <c r="D92" s="36">
        <f>SUMIFS(СВЦЭМ!$D$39:$D$782,СВЦЭМ!$A$39:$A$782,$A92,СВЦЭМ!$B$39:$B$782,D$83)+'СЕТ СН'!$H$11+СВЦЭМ!$D$10+'СЕТ СН'!$H$6-'СЕТ СН'!$H$23</f>
        <v>2207.3257276000004</v>
      </c>
      <c r="E92" s="36">
        <f>SUMIFS(СВЦЭМ!$D$39:$D$782,СВЦЭМ!$A$39:$A$782,$A92,СВЦЭМ!$B$39:$B$782,E$83)+'СЕТ СН'!$H$11+СВЦЭМ!$D$10+'СЕТ СН'!$H$6-'СЕТ СН'!$H$23</f>
        <v>2227.46346077</v>
      </c>
      <c r="F92" s="36">
        <f>SUMIFS(СВЦЭМ!$D$39:$D$782,СВЦЭМ!$A$39:$A$782,$A92,СВЦЭМ!$B$39:$B$782,F$83)+'СЕТ СН'!$H$11+СВЦЭМ!$D$10+'СЕТ СН'!$H$6-'СЕТ СН'!$H$23</f>
        <v>2225.2752292</v>
      </c>
      <c r="G92" s="36">
        <f>SUMIFS(СВЦЭМ!$D$39:$D$782,СВЦЭМ!$A$39:$A$782,$A92,СВЦЭМ!$B$39:$B$782,G$83)+'СЕТ СН'!$H$11+СВЦЭМ!$D$10+'СЕТ СН'!$H$6-'СЕТ СН'!$H$23</f>
        <v>2211.65496523</v>
      </c>
      <c r="H92" s="36">
        <f>SUMIFS(СВЦЭМ!$D$39:$D$782,СВЦЭМ!$A$39:$A$782,$A92,СВЦЭМ!$B$39:$B$782,H$83)+'СЕТ СН'!$H$11+СВЦЭМ!$D$10+'СЕТ СН'!$H$6-'СЕТ СН'!$H$23</f>
        <v>2152.9251609399998</v>
      </c>
      <c r="I92" s="36">
        <f>SUMIFS(СВЦЭМ!$D$39:$D$782,СВЦЭМ!$A$39:$A$782,$A92,СВЦЭМ!$B$39:$B$782,I$83)+'СЕТ СН'!$H$11+СВЦЭМ!$D$10+'СЕТ СН'!$H$6-'СЕТ СН'!$H$23</f>
        <v>2118.4237452500001</v>
      </c>
      <c r="J92" s="36">
        <f>SUMIFS(СВЦЭМ!$D$39:$D$782,СВЦЭМ!$A$39:$A$782,$A92,СВЦЭМ!$B$39:$B$782,J$83)+'СЕТ СН'!$H$11+СВЦЭМ!$D$10+'СЕТ СН'!$H$6-'СЕТ СН'!$H$23</f>
        <v>2105.4921783999998</v>
      </c>
      <c r="K92" s="36">
        <f>SUMIFS(СВЦЭМ!$D$39:$D$782,СВЦЭМ!$A$39:$A$782,$A92,СВЦЭМ!$B$39:$B$782,K$83)+'СЕТ СН'!$H$11+СВЦЭМ!$D$10+'СЕТ СН'!$H$6-'СЕТ СН'!$H$23</f>
        <v>2087.8903990600002</v>
      </c>
      <c r="L92" s="36">
        <f>SUMIFS(СВЦЭМ!$D$39:$D$782,СВЦЭМ!$A$39:$A$782,$A92,СВЦЭМ!$B$39:$B$782,L$83)+'СЕТ СН'!$H$11+СВЦЭМ!$D$10+'СЕТ СН'!$H$6-'СЕТ СН'!$H$23</f>
        <v>2074.09811356</v>
      </c>
      <c r="M92" s="36">
        <f>SUMIFS(СВЦЭМ!$D$39:$D$782,СВЦЭМ!$A$39:$A$782,$A92,СВЦЭМ!$B$39:$B$782,M$83)+'СЕТ СН'!$H$11+СВЦЭМ!$D$10+'СЕТ СН'!$H$6-'СЕТ СН'!$H$23</f>
        <v>2087.3645857800002</v>
      </c>
      <c r="N92" s="36">
        <f>SUMIFS(СВЦЭМ!$D$39:$D$782,СВЦЭМ!$A$39:$A$782,$A92,СВЦЭМ!$B$39:$B$782,N$83)+'СЕТ СН'!$H$11+СВЦЭМ!$D$10+'СЕТ СН'!$H$6-'СЕТ СН'!$H$23</f>
        <v>2101.3503869000001</v>
      </c>
      <c r="O92" s="36">
        <f>SUMIFS(СВЦЭМ!$D$39:$D$782,СВЦЭМ!$A$39:$A$782,$A92,СВЦЭМ!$B$39:$B$782,O$83)+'СЕТ СН'!$H$11+СВЦЭМ!$D$10+'СЕТ СН'!$H$6-'СЕТ СН'!$H$23</f>
        <v>2099.8172347199998</v>
      </c>
      <c r="P92" s="36">
        <f>SUMIFS(СВЦЭМ!$D$39:$D$782,СВЦЭМ!$A$39:$A$782,$A92,СВЦЭМ!$B$39:$B$782,P$83)+'СЕТ СН'!$H$11+СВЦЭМ!$D$10+'СЕТ СН'!$H$6-'СЕТ СН'!$H$23</f>
        <v>2118.63956547</v>
      </c>
      <c r="Q92" s="36">
        <f>SUMIFS(СВЦЭМ!$D$39:$D$782,СВЦЭМ!$A$39:$A$782,$A92,СВЦЭМ!$B$39:$B$782,Q$83)+'СЕТ СН'!$H$11+СВЦЭМ!$D$10+'СЕТ СН'!$H$6-'СЕТ СН'!$H$23</f>
        <v>2122.4137894300002</v>
      </c>
      <c r="R92" s="36">
        <f>SUMIFS(СВЦЭМ!$D$39:$D$782,СВЦЭМ!$A$39:$A$782,$A92,СВЦЭМ!$B$39:$B$782,R$83)+'СЕТ СН'!$H$11+СВЦЭМ!$D$10+'СЕТ СН'!$H$6-'СЕТ СН'!$H$23</f>
        <v>2113.3503584</v>
      </c>
      <c r="S92" s="36">
        <f>SUMIFS(СВЦЭМ!$D$39:$D$782,СВЦЭМ!$A$39:$A$782,$A92,СВЦЭМ!$B$39:$B$782,S$83)+'СЕТ СН'!$H$11+СВЦЭМ!$D$10+'СЕТ СН'!$H$6-'СЕТ СН'!$H$23</f>
        <v>2095.7613201499998</v>
      </c>
      <c r="T92" s="36">
        <f>SUMIFS(СВЦЭМ!$D$39:$D$782,СВЦЭМ!$A$39:$A$782,$A92,СВЦЭМ!$B$39:$B$782,T$83)+'СЕТ СН'!$H$11+СВЦЭМ!$D$10+'СЕТ СН'!$H$6-'СЕТ СН'!$H$23</f>
        <v>2066.9608879100001</v>
      </c>
      <c r="U92" s="36">
        <f>SUMIFS(СВЦЭМ!$D$39:$D$782,СВЦЭМ!$A$39:$A$782,$A92,СВЦЭМ!$B$39:$B$782,U$83)+'СЕТ СН'!$H$11+СВЦЭМ!$D$10+'СЕТ СН'!$H$6-'СЕТ СН'!$H$23</f>
        <v>2078.6915460199998</v>
      </c>
      <c r="V92" s="36">
        <f>SUMIFS(СВЦЭМ!$D$39:$D$782,СВЦЭМ!$A$39:$A$782,$A92,СВЦЭМ!$B$39:$B$782,V$83)+'СЕТ СН'!$H$11+СВЦЭМ!$D$10+'СЕТ СН'!$H$6-'СЕТ СН'!$H$23</f>
        <v>2090.5665902600003</v>
      </c>
      <c r="W92" s="36">
        <f>SUMIFS(СВЦЭМ!$D$39:$D$782,СВЦЭМ!$A$39:$A$782,$A92,СВЦЭМ!$B$39:$B$782,W$83)+'СЕТ СН'!$H$11+СВЦЭМ!$D$10+'СЕТ СН'!$H$6-'СЕТ СН'!$H$23</f>
        <v>2098.3755628500003</v>
      </c>
      <c r="X92" s="36">
        <f>SUMIFS(СВЦЭМ!$D$39:$D$782,СВЦЭМ!$A$39:$A$782,$A92,СВЦЭМ!$B$39:$B$782,X$83)+'СЕТ СН'!$H$11+СВЦЭМ!$D$10+'СЕТ СН'!$H$6-'СЕТ СН'!$H$23</f>
        <v>2113.1975715400004</v>
      </c>
      <c r="Y92" s="36">
        <f>SUMIFS(СВЦЭМ!$D$39:$D$782,СВЦЭМ!$A$39:$A$782,$A92,СВЦЭМ!$B$39:$B$782,Y$83)+'СЕТ СН'!$H$11+СВЦЭМ!$D$10+'СЕТ СН'!$H$6-'СЕТ СН'!$H$23</f>
        <v>2132.29460685</v>
      </c>
    </row>
    <row r="93" spans="1:27" ht="15.75" x14ac:dyDescent="0.2">
      <c r="A93" s="35">
        <f t="shared" si="2"/>
        <v>45301</v>
      </c>
      <c r="B93" s="36">
        <f>SUMIFS(СВЦЭМ!$D$39:$D$782,СВЦЭМ!$A$39:$A$782,$A93,СВЦЭМ!$B$39:$B$782,B$83)+'СЕТ СН'!$H$11+СВЦЭМ!$D$10+'СЕТ СН'!$H$6-'СЕТ СН'!$H$23</f>
        <v>2127.7504849699999</v>
      </c>
      <c r="C93" s="36">
        <f>SUMIFS(СВЦЭМ!$D$39:$D$782,СВЦЭМ!$A$39:$A$782,$A93,СВЦЭМ!$B$39:$B$782,C$83)+'СЕТ СН'!$H$11+СВЦЭМ!$D$10+'СЕТ СН'!$H$6-'СЕТ СН'!$H$23</f>
        <v>2166.9471123000003</v>
      </c>
      <c r="D93" s="36">
        <f>SUMIFS(СВЦЭМ!$D$39:$D$782,СВЦЭМ!$A$39:$A$782,$A93,СВЦЭМ!$B$39:$B$782,D$83)+'СЕТ СН'!$H$11+СВЦЭМ!$D$10+'СЕТ СН'!$H$6-'СЕТ СН'!$H$23</f>
        <v>2197.02359501</v>
      </c>
      <c r="E93" s="36">
        <f>SUMIFS(СВЦЭМ!$D$39:$D$782,СВЦЭМ!$A$39:$A$782,$A93,СВЦЭМ!$B$39:$B$782,E$83)+'СЕТ СН'!$H$11+СВЦЭМ!$D$10+'СЕТ СН'!$H$6-'СЕТ СН'!$H$23</f>
        <v>2212.2904398700002</v>
      </c>
      <c r="F93" s="36">
        <f>SUMIFS(СВЦЭМ!$D$39:$D$782,СВЦЭМ!$A$39:$A$782,$A93,СВЦЭМ!$B$39:$B$782,F$83)+'СЕТ СН'!$H$11+СВЦЭМ!$D$10+'СЕТ СН'!$H$6-'СЕТ СН'!$H$23</f>
        <v>2206.49004758</v>
      </c>
      <c r="G93" s="36">
        <f>SUMIFS(СВЦЭМ!$D$39:$D$782,СВЦЭМ!$A$39:$A$782,$A93,СВЦЭМ!$B$39:$B$782,G$83)+'СЕТ СН'!$H$11+СВЦЭМ!$D$10+'СЕТ СН'!$H$6-'СЕТ СН'!$H$23</f>
        <v>2186.92463847</v>
      </c>
      <c r="H93" s="36">
        <f>SUMIFS(СВЦЭМ!$D$39:$D$782,СВЦЭМ!$A$39:$A$782,$A93,СВЦЭМ!$B$39:$B$782,H$83)+'СЕТ СН'!$H$11+СВЦЭМ!$D$10+'СЕТ СН'!$H$6-'СЕТ СН'!$H$23</f>
        <v>2130.7787743600002</v>
      </c>
      <c r="I93" s="36">
        <f>SUMIFS(СВЦЭМ!$D$39:$D$782,СВЦЭМ!$A$39:$A$782,$A93,СВЦЭМ!$B$39:$B$782,I$83)+'СЕТ СН'!$H$11+СВЦЭМ!$D$10+'СЕТ СН'!$H$6-'СЕТ СН'!$H$23</f>
        <v>2091.8595179800004</v>
      </c>
      <c r="J93" s="36">
        <f>SUMIFS(СВЦЭМ!$D$39:$D$782,СВЦЭМ!$A$39:$A$782,$A93,СВЦЭМ!$B$39:$B$782,J$83)+'СЕТ СН'!$H$11+СВЦЭМ!$D$10+'СЕТ СН'!$H$6-'СЕТ СН'!$H$23</f>
        <v>2102.5966037400003</v>
      </c>
      <c r="K93" s="36">
        <f>SUMIFS(СВЦЭМ!$D$39:$D$782,СВЦЭМ!$A$39:$A$782,$A93,СВЦЭМ!$B$39:$B$782,K$83)+'СЕТ СН'!$H$11+СВЦЭМ!$D$10+'СЕТ СН'!$H$6-'СЕТ СН'!$H$23</f>
        <v>2083.77523931</v>
      </c>
      <c r="L93" s="36">
        <f>SUMIFS(СВЦЭМ!$D$39:$D$782,СВЦЭМ!$A$39:$A$782,$A93,СВЦЭМ!$B$39:$B$782,L$83)+'СЕТ СН'!$H$11+СВЦЭМ!$D$10+'СЕТ СН'!$H$6-'СЕТ СН'!$H$23</f>
        <v>2070.2920664900003</v>
      </c>
      <c r="M93" s="36">
        <f>SUMIFS(СВЦЭМ!$D$39:$D$782,СВЦЭМ!$A$39:$A$782,$A93,СВЦЭМ!$B$39:$B$782,M$83)+'СЕТ СН'!$H$11+СВЦЭМ!$D$10+'СЕТ СН'!$H$6-'СЕТ СН'!$H$23</f>
        <v>2073.5060416200004</v>
      </c>
      <c r="N93" s="36">
        <f>SUMIFS(СВЦЭМ!$D$39:$D$782,СВЦЭМ!$A$39:$A$782,$A93,СВЦЭМ!$B$39:$B$782,N$83)+'СЕТ СН'!$H$11+СВЦЭМ!$D$10+'СЕТ СН'!$H$6-'СЕТ СН'!$H$23</f>
        <v>2062.5074190300002</v>
      </c>
      <c r="O93" s="36">
        <f>SUMIFS(СВЦЭМ!$D$39:$D$782,СВЦЭМ!$A$39:$A$782,$A93,СВЦЭМ!$B$39:$B$782,O$83)+'СЕТ СН'!$H$11+СВЦЭМ!$D$10+'СЕТ СН'!$H$6-'СЕТ СН'!$H$23</f>
        <v>2068.1967142399999</v>
      </c>
      <c r="P93" s="36">
        <f>SUMIFS(СВЦЭМ!$D$39:$D$782,СВЦЭМ!$A$39:$A$782,$A93,СВЦЭМ!$B$39:$B$782,P$83)+'СЕТ СН'!$H$11+СВЦЭМ!$D$10+'СЕТ СН'!$H$6-'СЕТ СН'!$H$23</f>
        <v>2081.0934366700003</v>
      </c>
      <c r="Q93" s="36">
        <f>SUMIFS(СВЦЭМ!$D$39:$D$782,СВЦЭМ!$A$39:$A$782,$A93,СВЦЭМ!$B$39:$B$782,Q$83)+'СЕТ СН'!$H$11+СВЦЭМ!$D$10+'СЕТ СН'!$H$6-'СЕТ СН'!$H$23</f>
        <v>2073.1635823300003</v>
      </c>
      <c r="R93" s="36">
        <f>SUMIFS(СВЦЭМ!$D$39:$D$782,СВЦЭМ!$A$39:$A$782,$A93,СВЦЭМ!$B$39:$B$782,R$83)+'СЕТ СН'!$H$11+СВЦЭМ!$D$10+'СЕТ СН'!$H$6-'СЕТ СН'!$H$23</f>
        <v>2078.4683610800002</v>
      </c>
      <c r="S93" s="36">
        <f>SUMIFS(СВЦЭМ!$D$39:$D$782,СВЦЭМ!$A$39:$A$782,$A93,СВЦЭМ!$B$39:$B$782,S$83)+'СЕТ СН'!$H$11+СВЦЭМ!$D$10+'СЕТ СН'!$H$6-'СЕТ СН'!$H$23</f>
        <v>2059.7245688500002</v>
      </c>
      <c r="T93" s="36">
        <f>SUMIFS(СВЦЭМ!$D$39:$D$782,СВЦЭМ!$A$39:$A$782,$A93,СВЦЭМ!$B$39:$B$782,T$83)+'СЕТ СН'!$H$11+СВЦЭМ!$D$10+'СЕТ СН'!$H$6-'СЕТ СН'!$H$23</f>
        <v>2040.7660506500001</v>
      </c>
      <c r="U93" s="36">
        <f>SUMIFS(СВЦЭМ!$D$39:$D$782,СВЦЭМ!$A$39:$A$782,$A93,СВЦЭМ!$B$39:$B$782,U$83)+'СЕТ СН'!$H$11+СВЦЭМ!$D$10+'СЕТ СН'!$H$6-'СЕТ СН'!$H$23</f>
        <v>2055.9554018099998</v>
      </c>
      <c r="V93" s="36">
        <f>SUMIFS(СВЦЭМ!$D$39:$D$782,СВЦЭМ!$A$39:$A$782,$A93,СВЦЭМ!$B$39:$B$782,V$83)+'СЕТ СН'!$H$11+СВЦЭМ!$D$10+'СЕТ СН'!$H$6-'СЕТ СН'!$H$23</f>
        <v>2073.09154425</v>
      </c>
      <c r="W93" s="36">
        <f>SUMIFS(СВЦЭМ!$D$39:$D$782,СВЦЭМ!$A$39:$A$782,$A93,СВЦЭМ!$B$39:$B$782,W$83)+'СЕТ СН'!$H$11+СВЦЭМ!$D$10+'СЕТ СН'!$H$6-'СЕТ СН'!$H$23</f>
        <v>2071.1553967199998</v>
      </c>
      <c r="X93" s="36">
        <f>SUMIFS(СВЦЭМ!$D$39:$D$782,СВЦЭМ!$A$39:$A$782,$A93,СВЦЭМ!$B$39:$B$782,X$83)+'СЕТ СН'!$H$11+СВЦЭМ!$D$10+'СЕТ СН'!$H$6-'СЕТ СН'!$H$23</f>
        <v>2091.4545176500001</v>
      </c>
      <c r="Y93" s="36">
        <f>SUMIFS(СВЦЭМ!$D$39:$D$782,СВЦЭМ!$A$39:$A$782,$A93,СВЦЭМ!$B$39:$B$782,Y$83)+'СЕТ СН'!$H$11+СВЦЭМ!$D$10+'СЕТ СН'!$H$6-'СЕТ СН'!$H$23</f>
        <v>2115.2044205800003</v>
      </c>
    </row>
    <row r="94" spans="1:27" ht="15.75" x14ac:dyDescent="0.2">
      <c r="A94" s="35">
        <f t="shared" si="2"/>
        <v>45302</v>
      </c>
      <c r="B94" s="36">
        <f>SUMIFS(СВЦЭМ!$D$39:$D$782,СВЦЭМ!$A$39:$A$782,$A94,СВЦЭМ!$B$39:$B$782,B$83)+'СЕТ СН'!$H$11+СВЦЭМ!$D$10+'СЕТ СН'!$H$6-'СЕТ СН'!$H$23</f>
        <v>2143.5840582600003</v>
      </c>
      <c r="C94" s="36">
        <f>SUMIFS(СВЦЭМ!$D$39:$D$782,СВЦЭМ!$A$39:$A$782,$A94,СВЦЭМ!$B$39:$B$782,C$83)+'СЕТ СН'!$H$11+СВЦЭМ!$D$10+'СЕТ СН'!$H$6-'СЕТ СН'!$H$23</f>
        <v>2183.2615686400004</v>
      </c>
      <c r="D94" s="36">
        <f>SUMIFS(СВЦЭМ!$D$39:$D$782,СВЦЭМ!$A$39:$A$782,$A94,СВЦЭМ!$B$39:$B$782,D$83)+'СЕТ СН'!$H$11+СВЦЭМ!$D$10+'СЕТ СН'!$H$6-'СЕТ СН'!$H$23</f>
        <v>2201.5544332200002</v>
      </c>
      <c r="E94" s="36">
        <f>SUMIFS(СВЦЭМ!$D$39:$D$782,СВЦЭМ!$A$39:$A$782,$A94,СВЦЭМ!$B$39:$B$782,E$83)+'СЕТ СН'!$H$11+СВЦЭМ!$D$10+'СЕТ СН'!$H$6-'СЕТ СН'!$H$23</f>
        <v>2223.45513828</v>
      </c>
      <c r="F94" s="36">
        <f>SUMIFS(СВЦЭМ!$D$39:$D$782,СВЦЭМ!$A$39:$A$782,$A94,СВЦЭМ!$B$39:$B$782,F$83)+'СЕТ СН'!$H$11+СВЦЭМ!$D$10+'СЕТ СН'!$H$6-'СЕТ СН'!$H$23</f>
        <v>2219.83807574</v>
      </c>
      <c r="G94" s="36">
        <f>SUMIFS(СВЦЭМ!$D$39:$D$782,СВЦЭМ!$A$39:$A$782,$A94,СВЦЭМ!$B$39:$B$782,G$83)+'СЕТ СН'!$H$11+СВЦЭМ!$D$10+'СЕТ СН'!$H$6-'СЕТ СН'!$H$23</f>
        <v>2202.4553117300002</v>
      </c>
      <c r="H94" s="36">
        <f>SUMIFS(СВЦЭМ!$D$39:$D$782,СВЦЭМ!$A$39:$A$782,$A94,СВЦЭМ!$B$39:$B$782,H$83)+'СЕТ СН'!$H$11+СВЦЭМ!$D$10+'СЕТ СН'!$H$6-'СЕТ СН'!$H$23</f>
        <v>2149.5511127600003</v>
      </c>
      <c r="I94" s="36">
        <f>SUMIFS(СВЦЭМ!$D$39:$D$782,СВЦЭМ!$A$39:$A$782,$A94,СВЦЭМ!$B$39:$B$782,I$83)+'СЕТ СН'!$H$11+СВЦЭМ!$D$10+'СЕТ СН'!$H$6-'СЕТ СН'!$H$23</f>
        <v>2110.0007596300002</v>
      </c>
      <c r="J94" s="36">
        <f>SUMIFS(СВЦЭМ!$D$39:$D$782,СВЦЭМ!$A$39:$A$782,$A94,СВЦЭМ!$B$39:$B$782,J$83)+'СЕТ СН'!$H$11+СВЦЭМ!$D$10+'СЕТ СН'!$H$6-'СЕТ СН'!$H$23</f>
        <v>2096.9246069600003</v>
      </c>
      <c r="K94" s="36">
        <f>SUMIFS(СВЦЭМ!$D$39:$D$782,СВЦЭМ!$A$39:$A$782,$A94,СВЦЭМ!$B$39:$B$782,K$83)+'СЕТ СН'!$H$11+СВЦЭМ!$D$10+'СЕТ СН'!$H$6-'СЕТ СН'!$H$23</f>
        <v>2083.8157431300001</v>
      </c>
      <c r="L94" s="36">
        <f>SUMIFS(СВЦЭМ!$D$39:$D$782,СВЦЭМ!$A$39:$A$782,$A94,СВЦЭМ!$B$39:$B$782,L$83)+'СЕТ СН'!$H$11+СВЦЭМ!$D$10+'СЕТ СН'!$H$6-'СЕТ СН'!$H$23</f>
        <v>2068.5690709300002</v>
      </c>
      <c r="M94" s="36">
        <f>SUMIFS(СВЦЭМ!$D$39:$D$782,СВЦЭМ!$A$39:$A$782,$A94,СВЦЭМ!$B$39:$B$782,M$83)+'СЕТ СН'!$H$11+СВЦЭМ!$D$10+'СЕТ СН'!$H$6-'СЕТ СН'!$H$23</f>
        <v>2076.0157823500003</v>
      </c>
      <c r="N94" s="36">
        <f>SUMIFS(СВЦЭМ!$D$39:$D$782,СВЦЭМ!$A$39:$A$782,$A94,СВЦЭМ!$B$39:$B$782,N$83)+'СЕТ СН'!$H$11+СВЦЭМ!$D$10+'СЕТ СН'!$H$6-'СЕТ СН'!$H$23</f>
        <v>2076.1823162999999</v>
      </c>
      <c r="O94" s="36">
        <f>SUMIFS(СВЦЭМ!$D$39:$D$782,СВЦЭМ!$A$39:$A$782,$A94,СВЦЭМ!$B$39:$B$782,O$83)+'СЕТ СН'!$H$11+СВЦЭМ!$D$10+'СЕТ СН'!$H$6-'СЕТ СН'!$H$23</f>
        <v>2091.1780693700002</v>
      </c>
      <c r="P94" s="36">
        <f>SUMIFS(СВЦЭМ!$D$39:$D$782,СВЦЭМ!$A$39:$A$782,$A94,СВЦЭМ!$B$39:$B$782,P$83)+'СЕТ СН'!$H$11+СВЦЭМ!$D$10+'СЕТ СН'!$H$6-'СЕТ СН'!$H$23</f>
        <v>2094.0475152700001</v>
      </c>
      <c r="Q94" s="36">
        <f>SUMIFS(СВЦЭМ!$D$39:$D$782,СВЦЭМ!$A$39:$A$782,$A94,СВЦЭМ!$B$39:$B$782,Q$83)+'СЕТ СН'!$H$11+СВЦЭМ!$D$10+'СЕТ СН'!$H$6-'СЕТ СН'!$H$23</f>
        <v>2106.23483244</v>
      </c>
      <c r="R94" s="36">
        <f>SUMIFS(СВЦЭМ!$D$39:$D$782,СВЦЭМ!$A$39:$A$782,$A94,СВЦЭМ!$B$39:$B$782,R$83)+'СЕТ СН'!$H$11+СВЦЭМ!$D$10+'СЕТ СН'!$H$6-'СЕТ СН'!$H$23</f>
        <v>2095.6640048999998</v>
      </c>
      <c r="S94" s="36">
        <f>SUMIFS(СВЦЭМ!$D$39:$D$782,СВЦЭМ!$A$39:$A$782,$A94,СВЦЭМ!$B$39:$B$782,S$83)+'СЕТ СН'!$H$11+СВЦЭМ!$D$10+'СЕТ СН'!$H$6-'СЕТ СН'!$H$23</f>
        <v>2067.6683885900002</v>
      </c>
      <c r="T94" s="36">
        <f>SUMIFS(СВЦЭМ!$D$39:$D$782,СВЦЭМ!$A$39:$A$782,$A94,СВЦЭМ!$B$39:$B$782,T$83)+'СЕТ СН'!$H$11+СВЦЭМ!$D$10+'СЕТ СН'!$H$6-'СЕТ СН'!$H$23</f>
        <v>2050.4219128900004</v>
      </c>
      <c r="U94" s="36">
        <f>SUMIFS(СВЦЭМ!$D$39:$D$782,СВЦЭМ!$A$39:$A$782,$A94,СВЦЭМ!$B$39:$B$782,U$83)+'СЕТ СН'!$H$11+СВЦЭМ!$D$10+'СЕТ СН'!$H$6-'СЕТ СН'!$H$23</f>
        <v>2073.3983585400001</v>
      </c>
      <c r="V94" s="36">
        <f>SUMIFS(СВЦЭМ!$D$39:$D$782,СВЦЭМ!$A$39:$A$782,$A94,СВЦЭМ!$B$39:$B$782,V$83)+'СЕТ СН'!$H$11+СВЦЭМ!$D$10+'СЕТ СН'!$H$6-'СЕТ СН'!$H$23</f>
        <v>2097.0615307500002</v>
      </c>
      <c r="W94" s="36">
        <f>SUMIFS(СВЦЭМ!$D$39:$D$782,СВЦЭМ!$A$39:$A$782,$A94,СВЦЭМ!$B$39:$B$782,W$83)+'СЕТ СН'!$H$11+СВЦЭМ!$D$10+'СЕТ СН'!$H$6-'СЕТ СН'!$H$23</f>
        <v>2100.55268183</v>
      </c>
      <c r="X94" s="36">
        <f>SUMIFS(СВЦЭМ!$D$39:$D$782,СВЦЭМ!$A$39:$A$782,$A94,СВЦЭМ!$B$39:$B$782,X$83)+'СЕТ СН'!$H$11+СВЦЭМ!$D$10+'СЕТ СН'!$H$6-'СЕТ СН'!$H$23</f>
        <v>2125.84032849</v>
      </c>
      <c r="Y94" s="36">
        <f>SUMIFS(СВЦЭМ!$D$39:$D$782,СВЦЭМ!$A$39:$A$782,$A94,СВЦЭМ!$B$39:$B$782,Y$83)+'СЕТ СН'!$H$11+СВЦЭМ!$D$10+'СЕТ СН'!$H$6-'СЕТ СН'!$H$23</f>
        <v>2156.7749722200001</v>
      </c>
    </row>
    <row r="95" spans="1:27" ht="15.75" x14ac:dyDescent="0.2">
      <c r="A95" s="35">
        <f t="shared" si="2"/>
        <v>45303</v>
      </c>
      <c r="B95" s="36">
        <f>SUMIFS(СВЦЭМ!$D$39:$D$782,СВЦЭМ!$A$39:$A$782,$A95,СВЦЭМ!$B$39:$B$782,B$83)+'СЕТ СН'!$H$11+СВЦЭМ!$D$10+'СЕТ СН'!$H$6-'СЕТ СН'!$H$23</f>
        <v>2187.1374397700001</v>
      </c>
      <c r="C95" s="36">
        <f>SUMIFS(СВЦЭМ!$D$39:$D$782,СВЦЭМ!$A$39:$A$782,$A95,СВЦЭМ!$B$39:$B$782,C$83)+'СЕТ СН'!$H$11+СВЦЭМ!$D$10+'СЕТ СН'!$H$6-'СЕТ СН'!$H$23</f>
        <v>2224.8137706699999</v>
      </c>
      <c r="D95" s="36">
        <f>SUMIFS(СВЦЭМ!$D$39:$D$782,СВЦЭМ!$A$39:$A$782,$A95,СВЦЭМ!$B$39:$B$782,D$83)+'СЕТ СН'!$H$11+СВЦЭМ!$D$10+'СЕТ СН'!$H$6-'СЕТ СН'!$H$23</f>
        <v>2239.0822841099998</v>
      </c>
      <c r="E95" s="36">
        <f>SUMIFS(СВЦЭМ!$D$39:$D$782,СВЦЭМ!$A$39:$A$782,$A95,СВЦЭМ!$B$39:$B$782,E$83)+'СЕТ СН'!$H$11+СВЦЭМ!$D$10+'СЕТ СН'!$H$6-'СЕТ СН'!$H$23</f>
        <v>2252.0337773700003</v>
      </c>
      <c r="F95" s="36">
        <f>SUMIFS(СВЦЭМ!$D$39:$D$782,СВЦЭМ!$A$39:$A$782,$A95,СВЦЭМ!$B$39:$B$782,F$83)+'СЕТ СН'!$H$11+СВЦЭМ!$D$10+'СЕТ СН'!$H$6-'СЕТ СН'!$H$23</f>
        <v>2251.25286456</v>
      </c>
      <c r="G95" s="36">
        <f>SUMIFS(СВЦЭМ!$D$39:$D$782,СВЦЭМ!$A$39:$A$782,$A95,СВЦЭМ!$B$39:$B$782,G$83)+'СЕТ СН'!$H$11+СВЦЭМ!$D$10+'СЕТ СН'!$H$6-'СЕТ СН'!$H$23</f>
        <v>2225.5589827499998</v>
      </c>
      <c r="H95" s="36">
        <f>SUMIFS(СВЦЭМ!$D$39:$D$782,СВЦЭМ!$A$39:$A$782,$A95,СВЦЭМ!$B$39:$B$782,H$83)+'СЕТ СН'!$H$11+СВЦЭМ!$D$10+'СЕТ СН'!$H$6-'СЕТ СН'!$H$23</f>
        <v>2176.0699272400002</v>
      </c>
      <c r="I95" s="36">
        <f>SUMIFS(СВЦЭМ!$D$39:$D$782,СВЦЭМ!$A$39:$A$782,$A95,СВЦЭМ!$B$39:$B$782,I$83)+'СЕТ СН'!$H$11+СВЦЭМ!$D$10+'СЕТ СН'!$H$6-'СЕТ СН'!$H$23</f>
        <v>2157.36527406</v>
      </c>
      <c r="J95" s="36">
        <f>SUMIFS(СВЦЭМ!$D$39:$D$782,СВЦЭМ!$A$39:$A$782,$A95,СВЦЭМ!$B$39:$B$782,J$83)+'СЕТ СН'!$H$11+СВЦЭМ!$D$10+'СЕТ СН'!$H$6-'СЕТ СН'!$H$23</f>
        <v>2125.7632273600002</v>
      </c>
      <c r="K95" s="36">
        <f>SUMIFS(СВЦЭМ!$D$39:$D$782,СВЦЭМ!$A$39:$A$782,$A95,СВЦЭМ!$B$39:$B$782,K$83)+'СЕТ СН'!$H$11+СВЦЭМ!$D$10+'СЕТ СН'!$H$6-'СЕТ СН'!$H$23</f>
        <v>2105.40976804</v>
      </c>
      <c r="L95" s="36">
        <f>SUMIFS(СВЦЭМ!$D$39:$D$782,СВЦЭМ!$A$39:$A$782,$A95,СВЦЭМ!$B$39:$B$782,L$83)+'СЕТ СН'!$H$11+СВЦЭМ!$D$10+'СЕТ СН'!$H$6-'СЕТ СН'!$H$23</f>
        <v>2086.5636630700001</v>
      </c>
      <c r="M95" s="36">
        <f>SUMIFS(СВЦЭМ!$D$39:$D$782,СВЦЭМ!$A$39:$A$782,$A95,СВЦЭМ!$B$39:$B$782,M$83)+'СЕТ СН'!$H$11+СВЦЭМ!$D$10+'СЕТ СН'!$H$6-'СЕТ СН'!$H$23</f>
        <v>2104.3994446699999</v>
      </c>
      <c r="N95" s="36">
        <f>SUMIFS(СВЦЭМ!$D$39:$D$782,СВЦЭМ!$A$39:$A$782,$A95,СВЦЭМ!$B$39:$B$782,N$83)+'СЕТ СН'!$H$11+СВЦЭМ!$D$10+'СЕТ СН'!$H$6-'СЕТ СН'!$H$23</f>
        <v>2128.3674062999999</v>
      </c>
      <c r="O95" s="36">
        <f>SUMIFS(СВЦЭМ!$D$39:$D$782,СВЦЭМ!$A$39:$A$782,$A95,СВЦЭМ!$B$39:$B$782,O$83)+'СЕТ СН'!$H$11+СВЦЭМ!$D$10+'СЕТ СН'!$H$6-'СЕТ СН'!$H$23</f>
        <v>2139.6260299100004</v>
      </c>
      <c r="P95" s="36">
        <f>SUMIFS(СВЦЭМ!$D$39:$D$782,СВЦЭМ!$A$39:$A$782,$A95,СВЦЭМ!$B$39:$B$782,P$83)+'СЕТ СН'!$H$11+СВЦЭМ!$D$10+'СЕТ СН'!$H$6-'СЕТ СН'!$H$23</f>
        <v>2143.1568489600004</v>
      </c>
      <c r="Q95" s="36">
        <f>SUMIFS(СВЦЭМ!$D$39:$D$782,СВЦЭМ!$A$39:$A$782,$A95,СВЦЭМ!$B$39:$B$782,Q$83)+'СЕТ СН'!$H$11+СВЦЭМ!$D$10+'СЕТ СН'!$H$6-'СЕТ СН'!$H$23</f>
        <v>2152.5402700900004</v>
      </c>
      <c r="R95" s="36">
        <f>SUMIFS(СВЦЭМ!$D$39:$D$782,СВЦЭМ!$A$39:$A$782,$A95,СВЦЭМ!$B$39:$B$782,R$83)+'СЕТ СН'!$H$11+СВЦЭМ!$D$10+'СЕТ СН'!$H$6-'СЕТ СН'!$H$23</f>
        <v>2155.8643615299998</v>
      </c>
      <c r="S95" s="36">
        <f>SUMIFS(СВЦЭМ!$D$39:$D$782,СВЦЭМ!$A$39:$A$782,$A95,СВЦЭМ!$B$39:$B$782,S$83)+'СЕТ СН'!$H$11+СВЦЭМ!$D$10+'СЕТ СН'!$H$6-'СЕТ СН'!$H$23</f>
        <v>2120.3323146500002</v>
      </c>
      <c r="T95" s="36">
        <f>SUMIFS(СВЦЭМ!$D$39:$D$782,СВЦЭМ!$A$39:$A$782,$A95,СВЦЭМ!$B$39:$B$782,T$83)+'СЕТ СН'!$H$11+СВЦЭМ!$D$10+'СЕТ СН'!$H$6-'СЕТ СН'!$H$23</f>
        <v>2076.8923095500004</v>
      </c>
      <c r="U95" s="36">
        <f>SUMIFS(СВЦЭМ!$D$39:$D$782,СВЦЭМ!$A$39:$A$782,$A95,СВЦЭМ!$B$39:$B$782,U$83)+'СЕТ СН'!$H$11+СВЦЭМ!$D$10+'СЕТ СН'!$H$6-'СЕТ СН'!$H$23</f>
        <v>2088.7033952199999</v>
      </c>
      <c r="V95" s="36">
        <f>SUMIFS(СВЦЭМ!$D$39:$D$782,СВЦЭМ!$A$39:$A$782,$A95,СВЦЭМ!$B$39:$B$782,V$83)+'СЕТ СН'!$H$11+СВЦЭМ!$D$10+'СЕТ СН'!$H$6-'СЕТ СН'!$H$23</f>
        <v>2107.3484560900001</v>
      </c>
      <c r="W95" s="36">
        <f>SUMIFS(СВЦЭМ!$D$39:$D$782,СВЦЭМ!$A$39:$A$782,$A95,СВЦЭМ!$B$39:$B$782,W$83)+'СЕТ СН'!$H$11+СВЦЭМ!$D$10+'СЕТ СН'!$H$6-'СЕТ СН'!$H$23</f>
        <v>2121.0242551600004</v>
      </c>
      <c r="X95" s="36">
        <f>SUMIFS(СВЦЭМ!$D$39:$D$782,СВЦЭМ!$A$39:$A$782,$A95,СВЦЭМ!$B$39:$B$782,X$83)+'СЕТ СН'!$H$11+СВЦЭМ!$D$10+'СЕТ СН'!$H$6-'СЕТ СН'!$H$23</f>
        <v>2146.7702542300003</v>
      </c>
      <c r="Y95" s="36">
        <f>SUMIFS(СВЦЭМ!$D$39:$D$782,СВЦЭМ!$A$39:$A$782,$A95,СВЦЭМ!$B$39:$B$782,Y$83)+'СЕТ СН'!$H$11+СВЦЭМ!$D$10+'СЕТ СН'!$H$6-'СЕТ СН'!$H$23</f>
        <v>2153.5973708600004</v>
      </c>
    </row>
    <row r="96" spans="1:27" ht="15.75" x14ac:dyDescent="0.2">
      <c r="A96" s="35">
        <f t="shared" si="2"/>
        <v>45304</v>
      </c>
      <c r="B96" s="36">
        <f>SUMIFS(СВЦЭМ!$D$39:$D$782,СВЦЭМ!$A$39:$A$782,$A96,СВЦЭМ!$B$39:$B$782,B$83)+'СЕТ СН'!$H$11+СВЦЭМ!$D$10+'СЕТ СН'!$H$6-'СЕТ СН'!$H$23</f>
        <v>2021.63274727</v>
      </c>
      <c r="C96" s="36">
        <f>SUMIFS(СВЦЭМ!$D$39:$D$782,СВЦЭМ!$A$39:$A$782,$A96,СВЦЭМ!$B$39:$B$782,C$83)+'СЕТ СН'!$H$11+СВЦЭМ!$D$10+'СЕТ СН'!$H$6-'СЕТ СН'!$H$23</f>
        <v>1991.9512338200002</v>
      </c>
      <c r="D96" s="36">
        <f>SUMIFS(СВЦЭМ!$D$39:$D$782,СВЦЭМ!$A$39:$A$782,$A96,СВЦЭМ!$B$39:$B$782,D$83)+'СЕТ СН'!$H$11+СВЦЭМ!$D$10+'СЕТ СН'!$H$6-'СЕТ СН'!$H$23</f>
        <v>2015.2758785400001</v>
      </c>
      <c r="E96" s="36">
        <f>SUMIFS(СВЦЭМ!$D$39:$D$782,СВЦЭМ!$A$39:$A$782,$A96,СВЦЭМ!$B$39:$B$782,E$83)+'СЕТ СН'!$H$11+СВЦЭМ!$D$10+'СЕТ СН'!$H$6-'СЕТ СН'!$H$23</f>
        <v>2026.7463240900001</v>
      </c>
      <c r="F96" s="36">
        <f>SUMIFS(СВЦЭМ!$D$39:$D$782,СВЦЭМ!$A$39:$A$782,$A96,СВЦЭМ!$B$39:$B$782,F$83)+'СЕТ СН'!$H$11+СВЦЭМ!$D$10+'СЕТ СН'!$H$6-'СЕТ СН'!$H$23</f>
        <v>2032.9853729800002</v>
      </c>
      <c r="G96" s="36">
        <f>SUMIFS(СВЦЭМ!$D$39:$D$782,СВЦЭМ!$A$39:$A$782,$A96,СВЦЭМ!$B$39:$B$782,G$83)+'СЕТ СН'!$H$11+СВЦЭМ!$D$10+'СЕТ СН'!$H$6-'СЕТ СН'!$H$23</f>
        <v>2023.5199974700001</v>
      </c>
      <c r="H96" s="36">
        <f>SUMIFS(СВЦЭМ!$D$39:$D$782,СВЦЭМ!$A$39:$A$782,$A96,СВЦЭМ!$B$39:$B$782,H$83)+'СЕТ СН'!$H$11+СВЦЭМ!$D$10+'СЕТ СН'!$H$6-'СЕТ СН'!$H$23</f>
        <v>2013.17425256</v>
      </c>
      <c r="I96" s="36">
        <f>SUMIFS(СВЦЭМ!$D$39:$D$782,СВЦЭМ!$A$39:$A$782,$A96,СВЦЭМ!$B$39:$B$782,I$83)+'СЕТ СН'!$H$11+СВЦЭМ!$D$10+'СЕТ СН'!$H$6-'СЕТ СН'!$H$23</f>
        <v>2023.4401259400001</v>
      </c>
      <c r="J96" s="36">
        <f>SUMIFS(СВЦЭМ!$D$39:$D$782,СВЦЭМ!$A$39:$A$782,$A96,СВЦЭМ!$B$39:$B$782,J$83)+'СЕТ СН'!$H$11+СВЦЭМ!$D$10+'СЕТ СН'!$H$6-'СЕТ СН'!$H$23</f>
        <v>1984.3268468700001</v>
      </c>
      <c r="K96" s="36">
        <f>SUMIFS(СВЦЭМ!$D$39:$D$782,СВЦЭМ!$A$39:$A$782,$A96,СВЦЭМ!$B$39:$B$782,K$83)+'СЕТ СН'!$H$11+СВЦЭМ!$D$10+'СЕТ СН'!$H$6-'СЕТ СН'!$H$23</f>
        <v>1958.3733817700002</v>
      </c>
      <c r="L96" s="36">
        <f>SUMIFS(СВЦЭМ!$D$39:$D$782,СВЦЭМ!$A$39:$A$782,$A96,СВЦЭМ!$B$39:$B$782,L$83)+'СЕТ СН'!$H$11+СВЦЭМ!$D$10+'СЕТ СН'!$H$6-'СЕТ СН'!$H$23</f>
        <v>1904.3580059200001</v>
      </c>
      <c r="M96" s="36">
        <f>SUMIFS(СВЦЭМ!$D$39:$D$782,СВЦЭМ!$A$39:$A$782,$A96,СВЦЭМ!$B$39:$B$782,M$83)+'СЕТ СН'!$H$11+СВЦЭМ!$D$10+'СЕТ СН'!$H$6-'СЕТ СН'!$H$23</f>
        <v>1893.08215034</v>
      </c>
      <c r="N96" s="36">
        <f>SUMIFS(СВЦЭМ!$D$39:$D$782,СВЦЭМ!$A$39:$A$782,$A96,СВЦЭМ!$B$39:$B$782,N$83)+'СЕТ СН'!$H$11+СВЦЭМ!$D$10+'СЕТ СН'!$H$6-'СЕТ СН'!$H$23</f>
        <v>1900.6085663600002</v>
      </c>
      <c r="O96" s="36">
        <f>SUMIFS(СВЦЭМ!$D$39:$D$782,СВЦЭМ!$A$39:$A$782,$A96,СВЦЭМ!$B$39:$B$782,O$83)+'СЕТ СН'!$H$11+СВЦЭМ!$D$10+'СЕТ СН'!$H$6-'СЕТ СН'!$H$23</f>
        <v>1915.4978018900001</v>
      </c>
      <c r="P96" s="36">
        <f>SUMIFS(СВЦЭМ!$D$39:$D$782,СВЦЭМ!$A$39:$A$782,$A96,СВЦЭМ!$B$39:$B$782,P$83)+'СЕТ СН'!$H$11+СВЦЭМ!$D$10+'СЕТ СН'!$H$6-'СЕТ СН'!$H$23</f>
        <v>1933.6306872300001</v>
      </c>
      <c r="Q96" s="36">
        <f>SUMIFS(СВЦЭМ!$D$39:$D$782,СВЦЭМ!$A$39:$A$782,$A96,СВЦЭМ!$B$39:$B$782,Q$83)+'СЕТ СН'!$H$11+СВЦЭМ!$D$10+'СЕТ СН'!$H$6-'СЕТ СН'!$H$23</f>
        <v>1945.0840707</v>
      </c>
      <c r="R96" s="36">
        <f>SUMIFS(СВЦЭМ!$D$39:$D$782,СВЦЭМ!$A$39:$A$782,$A96,СВЦЭМ!$B$39:$B$782,R$83)+'СЕТ СН'!$H$11+СВЦЭМ!$D$10+'СЕТ СН'!$H$6-'СЕТ СН'!$H$23</f>
        <v>1929.2735275900002</v>
      </c>
      <c r="S96" s="36">
        <f>SUMIFS(СВЦЭМ!$D$39:$D$782,СВЦЭМ!$A$39:$A$782,$A96,СВЦЭМ!$B$39:$B$782,S$83)+'СЕТ СН'!$H$11+СВЦЭМ!$D$10+'СЕТ СН'!$H$6-'СЕТ СН'!$H$23</f>
        <v>1908.3434859000001</v>
      </c>
      <c r="T96" s="36">
        <f>SUMIFS(СВЦЭМ!$D$39:$D$782,СВЦЭМ!$A$39:$A$782,$A96,СВЦЭМ!$B$39:$B$782,T$83)+'СЕТ СН'!$H$11+СВЦЭМ!$D$10+'СЕТ СН'!$H$6-'СЕТ СН'!$H$23</f>
        <v>1870.5796113000001</v>
      </c>
      <c r="U96" s="36">
        <f>SUMIFS(СВЦЭМ!$D$39:$D$782,СВЦЭМ!$A$39:$A$782,$A96,СВЦЭМ!$B$39:$B$782,U$83)+'СЕТ СН'!$H$11+СВЦЭМ!$D$10+'СЕТ СН'!$H$6-'СЕТ СН'!$H$23</f>
        <v>1870.0810951400001</v>
      </c>
      <c r="V96" s="36">
        <f>SUMIFS(СВЦЭМ!$D$39:$D$782,СВЦЭМ!$A$39:$A$782,$A96,СВЦЭМ!$B$39:$B$782,V$83)+'СЕТ СН'!$H$11+СВЦЭМ!$D$10+'СЕТ СН'!$H$6-'СЕТ СН'!$H$23</f>
        <v>1893.2188419700001</v>
      </c>
      <c r="W96" s="36">
        <f>SUMIFS(СВЦЭМ!$D$39:$D$782,СВЦЭМ!$A$39:$A$782,$A96,СВЦЭМ!$B$39:$B$782,W$83)+'СЕТ СН'!$H$11+СВЦЭМ!$D$10+'СЕТ СН'!$H$6-'СЕТ СН'!$H$23</f>
        <v>1902.3238991100002</v>
      </c>
      <c r="X96" s="36">
        <f>SUMIFS(СВЦЭМ!$D$39:$D$782,СВЦЭМ!$A$39:$A$782,$A96,СВЦЭМ!$B$39:$B$782,X$83)+'СЕТ СН'!$H$11+СВЦЭМ!$D$10+'СЕТ СН'!$H$6-'СЕТ СН'!$H$23</f>
        <v>1925.5221233300001</v>
      </c>
      <c r="Y96" s="36">
        <f>SUMIFS(СВЦЭМ!$D$39:$D$782,СВЦЭМ!$A$39:$A$782,$A96,СВЦЭМ!$B$39:$B$782,Y$83)+'СЕТ СН'!$H$11+СВЦЭМ!$D$10+'СЕТ СН'!$H$6-'СЕТ СН'!$H$23</f>
        <v>1953.31773576</v>
      </c>
    </row>
    <row r="97" spans="1:25" ht="15.75" x14ac:dyDescent="0.2">
      <c r="A97" s="35">
        <f t="shared" si="2"/>
        <v>45305</v>
      </c>
      <c r="B97" s="36">
        <f>SUMIFS(СВЦЭМ!$D$39:$D$782,СВЦЭМ!$A$39:$A$782,$A97,СВЦЭМ!$B$39:$B$782,B$83)+'СЕТ СН'!$H$11+СВЦЭМ!$D$10+'СЕТ СН'!$H$6-'СЕТ СН'!$H$23</f>
        <v>2089.96207684</v>
      </c>
      <c r="C97" s="36">
        <f>SUMIFS(СВЦЭМ!$D$39:$D$782,СВЦЭМ!$A$39:$A$782,$A97,СВЦЭМ!$B$39:$B$782,C$83)+'СЕТ СН'!$H$11+СВЦЭМ!$D$10+'СЕТ СН'!$H$6-'СЕТ СН'!$H$23</f>
        <v>2109.6707604800004</v>
      </c>
      <c r="D97" s="36">
        <f>SUMIFS(СВЦЭМ!$D$39:$D$782,СВЦЭМ!$A$39:$A$782,$A97,СВЦЭМ!$B$39:$B$782,D$83)+'СЕТ СН'!$H$11+СВЦЭМ!$D$10+'СЕТ СН'!$H$6-'СЕТ СН'!$H$23</f>
        <v>2124.11582671</v>
      </c>
      <c r="E97" s="36">
        <f>SUMIFS(СВЦЭМ!$D$39:$D$782,СВЦЭМ!$A$39:$A$782,$A97,СВЦЭМ!$B$39:$B$782,E$83)+'СЕТ СН'!$H$11+СВЦЭМ!$D$10+'СЕТ СН'!$H$6-'СЕТ СН'!$H$23</f>
        <v>2139.4419722399998</v>
      </c>
      <c r="F97" s="36">
        <f>SUMIFS(СВЦЭМ!$D$39:$D$782,СВЦЭМ!$A$39:$A$782,$A97,СВЦЭМ!$B$39:$B$782,F$83)+'СЕТ СН'!$H$11+СВЦЭМ!$D$10+'СЕТ СН'!$H$6-'СЕТ СН'!$H$23</f>
        <v>2145.7770657299998</v>
      </c>
      <c r="G97" s="36">
        <f>SUMIFS(СВЦЭМ!$D$39:$D$782,СВЦЭМ!$A$39:$A$782,$A97,СВЦЭМ!$B$39:$B$782,G$83)+'СЕТ СН'!$H$11+СВЦЭМ!$D$10+'СЕТ СН'!$H$6-'СЕТ СН'!$H$23</f>
        <v>2134.5528004300004</v>
      </c>
      <c r="H97" s="36">
        <f>SUMIFS(СВЦЭМ!$D$39:$D$782,СВЦЭМ!$A$39:$A$782,$A97,СВЦЭМ!$B$39:$B$782,H$83)+'СЕТ СН'!$H$11+СВЦЭМ!$D$10+'СЕТ СН'!$H$6-'СЕТ СН'!$H$23</f>
        <v>2113.5929311099999</v>
      </c>
      <c r="I97" s="36">
        <f>SUMIFS(СВЦЭМ!$D$39:$D$782,СВЦЭМ!$A$39:$A$782,$A97,СВЦЭМ!$B$39:$B$782,I$83)+'СЕТ СН'!$H$11+СВЦЭМ!$D$10+'СЕТ СН'!$H$6-'СЕТ СН'!$H$23</f>
        <v>2103.2567216100001</v>
      </c>
      <c r="J97" s="36">
        <f>SUMIFS(СВЦЭМ!$D$39:$D$782,СВЦЭМ!$A$39:$A$782,$A97,СВЦЭМ!$B$39:$B$782,J$83)+'СЕТ СН'!$H$11+СВЦЭМ!$D$10+'СЕТ СН'!$H$6-'СЕТ СН'!$H$23</f>
        <v>2084.3476020600001</v>
      </c>
      <c r="K97" s="36">
        <f>SUMIFS(СВЦЭМ!$D$39:$D$782,СВЦЭМ!$A$39:$A$782,$A97,СВЦЭМ!$B$39:$B$782,K$83)+'СЕТ СН'!$H$11+СВЦЭМ!$D$10+'СЕТ СН'!$H$6-'СЕТ СН'!$H$23</f>
        <v>2043.2315145600001</v>
      </c>
      <c r="L97" s="36">
        <f>SUMIFS(СВЦЭМ!$D$39:$D$782,СВЦЭМ!$A$39:$A$782,$A97,СВЦЭМ!$B$39:$B$782,L$83)+'СЕТ СН'!$H$11+СВЦЭМ!$D$10+'СЕТ СН'!$H$6-'СЕТ СН'!$H$23</f>
        <v>2008.5855629600001</v>
      </c>
      <c r="M97" s="36">
        <f>SUMIFS(СВЦЭМ!$D$39:$D$782,СВЦЭМ!$A$39:$A$782,$A97,СВЦЭМ!$B$39:$B$782,M$83)+'СЕТ СН'!$H$11+СВЦЭМ!$D$10+'СЕТ СН'!$H$6-'СЕТ СН'!$H$23</f>
        <v>1998.2492714300001</v>
      </c>
      <c r="N97" s="36">
        <f>SUMIFS(СВЦЭМ!$D$39:$D$782,СВЦЭМ!$A$39:$A$782,$A97,СВЦЭМ!$B$39:$B$782,N$83)+'СЕТ СН'!$H$11+СВЦЭМ!$D$10+'СЕТ СН'!$H$6-'СЕТ СН'!$H$23</f>
        <v>1996.27857195</v>
      </c>
      <c r="O97" s="36">
        <f>SUMIFS(СВЦЭМ!$D$39:$D$782,СВЦЭМ!$A$39:$A$782,$A97,СВЦЭМ!$B$39:$B$782,O$83)+'СЕТ СН'!$H$11+СВЦЭМ!$D$10+'СЕТ СН'!$H$6-'СЕТ СН'!$H$23</f>
        <v>2016.0708291800001</v>
      </c>
      <c r="P97" s="36">
        <f>SUMIFS(СВЦЭМ!$D$39:$D$782,СВЦЭМ!$A$39:$A$782,$A97,СВЦЭМ!$B$39:$B$782,P$83)+'СЕТ СН'!$H$11+СВЦЭМ!$D$10+'СЕТ СН'!$H$6-'СЕТ СН'!$H$23</f>
        <v>2032.8518012700001</v>
      </c>
      <c r="Q97" s="36">
        <f>SUMIFS(СВЦЭМ!$D$39:$D$782,СВЦЭМ!$A$39:$A$782,$A97,СВЦЭМ!$B$39:$B$782,Q$83)+'СЕТ СН'!$H$11+СВЦЭМ!$D$10+'СЕТ СН'!$H$6-'СЕТ СН'!$H$23</f>
        <v>2028.5893243100002</v>
      </c>
      <c r="R97" s="36">
        <f>SUMIFS(СВЦЭМ!$D$39:$D$782,СВЦЭМ!$A$39:$A$782,$A97,СВЦЭМ!$B$39:$B$782,R$83)+'СЕТ СН'!$H$11+СВЦЭМ!$D$10+'СЕТ СН'!$H$6-'СЕТ СН'!$H$23</f>
        <v>2021.43422364</v>
      </c>
      <c r="S97" s="36">
        <f>SUMIFS(СВЦЭМ!$D$39:$D$782,СВЦЭМ!$A$39:$A$782,$A97,СВЦЭМ!$B$39:$B$782,S$83)+'СЕТ СН'!$H$11+СВЦЭМ!$D$10+'СЕТ СН'!$H$6-'СЕТ СН'!$H$23</f>
        <v>1987.8932388800001</v>
      </c>
      <c r="T97" s="36">
        <f>SUMIFS(СВЦЭМ!$D$39:$D$782,СВЦЭМ!$A$39:$A$782,$A97,СВЦЭМ!$B$39:$B$782,T$83)+'СЕТ СН'!$H$11+СВЦЭМ!$D$10+'СЕТ СН'!$H$6-'СЕТ СН'!$H$23</f>
        <v>1949.6207891400002</v>
      </c>
      <c r="U97" s="36">
        <f>SUMIFS(СВЦЭМ!$D$39:$D$782,СВЦЭМ!$A$39:$A$782,$A97,СВЦЭМ!$B$39:$B$782,U$83)+'СЕТ СН'!$H$11+СВЦЭМ!$D$10+'СЕТ СН'!$H$6-'СЕТ СН'!$H$23</f>
        <v>1964.81575215</v>
      </c>
      <c r="V97" s="36">
        <f>SUMIFS(СВЦЭМ!$D$39:$D$782,СВЦЭМ!$A$39:$A$782,$A97,СВЦЭМ!$B$39:$B$782,V$83)+'СЕТ СН'!$H$11+СВЦЭМ!$D$10+'СЕТ СН'!$H$6-'СЕТ СН'!$H$23</f>
        <v>1980.2504834900001</v>
      </c>
      <c r="W97" s="36">
        <f>SUMIFS(СВЦЭМ!$D$39:$D$782,СВЦЭМ!$A$39:$A$782,$A97,СВЦЭМ!$B$39:$B$782,W$83)+'СЕТ СН'!$H$11+СВЦЭМ!$D$10+'СЕТ СН'!$H$6-'СЕТ СН'!$H$23</f>
        <v>2005.7640395000001</v>
      </c>
      <c r="X97" s="36">
        <f>SUMIFS(СВЦЭМ!$D$39:$D$782,СВЦЭМ!$A$39:$A$782,$A97,СВЦЭМ!$B$39:$B$782,X$83)+'СЕТ СН'!$H$11+СВЦЭМ!$D$10+'СЕТ СН'!$H$6-'СЕТ СН'!$H$23</f>
        <v>2037.9347175</v>
      </c>
      <c r="Y97" s="36">
        <f>SUMIFS(СВЦЭМ!$D$39:$D$782,СВЦЭМ!$A$39:$A$782,$A97,СВЦЭМ!$B$39:$B$782,Y$83)+'СЕТ СН'!$H$11+СВЦЭМ!$D$10+'СЕТ СН'!$H$6-'СЕТ СН'!$H$23</f>
        <v>2059.2217754100002</v>
      </c>
    </row>
    <row r="98" spans="1:25" ht="15.75" x14ac:dyDescent="0.2">
      <c r="A98" s="35">
        <f t="shared" si="2"/>
        <v>45306</v>
      </c>
      <c r="B98" s="36">
        <f>SUMIFS(СВЦЭМ!$D$39:$D$782,СВЦЭМ!$A$39:$A$782,$A98,СВЦЭМ!$B$39:$B$782,B$83)+'СЕТ СН'!$H$11+СВЦЭМ!$D$10+'СЕТ СН'!$H$6-'СЕТ СН'!$H$23</f>
        <v>2061.2072705400001</v>
      </c>
      <c r="C98" s="36">
        <f>SUMIFS(СВЦЭМ!$D$39:$D$782,СВЦЭМ!$A$39:$A$782,$A98,СВЦЭМ!$B$39:$B$782,C$83)+'СЕТ СН'!$H$11+СВЦЭМ!$D$10+'СЕТ СН'!$H$6-'СЕТ СН'!$H$23</f>
        <v>2102.8110832700004</v>
      </c>
      <c r="D98" s="36">
        <f>SUMIFS(СВЦЭМ!$D$39:$D$782,СВЦЭМ!$A$39:$A$782,$A98,СВЦЭМ!$B$39:$B$782,D$83)+'СЕТ СН'!$H$11+СВЦЭМ!$D$10+'СЕТ СН'!$H$6-'СЕТ СН'!$H$23</f>
        <v>2117.74081849</v>
      </c>
      <c r="E98" s="36">
        <f>SUMIFS(СВЦЭМ!$D$39:$D$782,СВЦЭМ!$A$39:$A$782,$A98,СВЦЭМ!$B$39:$B$782,E$83)+'СЕТ СН'!$H$11+СВЦЭМ!$D$10+'СЕТ СН'!$H$6-'СЕТ СН'!$H$23</f>
        <v>2139.2337457499998</v>
      </c>
      <c r="F98" s="36">
        <f>SUMIFS(СВЦЭМ!$D$39:$D$782,СВЦЭМ!$A$39:$A$782,$A98,СВЦЭМ!$B$39:$B$782,F$83)+'СЕТ СН'!$H$11+СВЦЭМ!$D$10+'СЕТ СН'!$H$6-'СЕТ СН'!$H$23</f>
        <v>2140.2942716799998</v>
      </c>
      <c r="G98" s="36">
        <f>SUMIFS(СВЦЭМ!$D$39:$D$782,СВЦЭМ!$A$39:$A$782,$A98,СВЦЭМ!$B$39:$B$782,G$83)+'СЕТ СН'!$H$11+СВЦЭМ!$D$10+'СЕТ СН'!$H$6-'СЕТ СН'!$H$23</f>
        <v>2113.5513036800003</v>
      </c>
      <c r="H98" s="36">
        <f>SUMIFS(СВЦЭМ!$D$39:$D$782,СВЦЭМ!$A$39:$A$782,$A98,СВЦЭМ!$B$39:$B$782,H$83)+'СЕТ СН'!$H$11+СВЦЭМ!$D$10+'СЕТ СН'!$H$6-'СЕТ СН'!$H$23</f>
        <v>2087.5316761700001</v>
      </c>
      <c r="I98" s="36">
        <f>SUMIFS(СВЦЭМ!$D$39:$D$782,СВЦЭМ!$A$39:$A$782,$A98,СВЦЭМ!$B$39:$B$782,I$83)+'СЕТ СН'!$H$11+СВЦЭМ!$D$10+'СЕТ СН'!$H$6-'СЕТ СН'!$H$23</f>
        <v>2051.3377691400001</v>
      </c>
      <c r="J98" s="36">
        <f>SUMIFS(СВЦЭМ!$D$39:$D$782,СВЦЭМ!$A$39:$A$782,$A98,СВЦЭМ!$B$39:$B$782,J$83)+'СЕТ СН'!$H$11+СВЦЭМ!$D$10+'СЕТ СН'!$H$6-'СЕТ СН'!$H$23</f>
        <v>2010.5990034700001</v>
      </c>
      <c r="K98" s="36">
        <f>SUMIFS(СВЦЭМ!$D$39:$D$782,СВЦЭМ!$A$39:$A$782,$A98,СВЦЭМ!$B$39:$B$782,K$83)+'СЕТ СН'!$H$11+СВЦЭМ!$D$10+'СЕТ СН'!$H$6-'СЕТ СН'!$H$23</f>
        <v>1980.0343395700002</v>
      </c>
      <c r="L98" s="36">
        <f>SUMIFS(СВЦЭМ!$D$39:$D$782,СВЦЭМ!$A$39:$A$782,$A98,СВЦЭМ!$B$39:$B$782,L$83)+'СЕТ СН'!$H$11+СВЦЭМ!$D$10+'СЕТ СН'!$H$6-'СЕТ СН'!$H$23</f>
        <v>1958.5122734900001</v>
      </c>
      <c r="M98" s="36">
        <f>SUMIFS(СВЦЭМ!$D$39:$D$782,СВЦЭМ!$A$39:$A$782,$A98,СВЦЭМ!$B$39:$B$782,M$83)+'СЕТ СН'!$H$11+СВЦЭМ!$D$10+'СЕТ СН'!$H$6-'СЕТ СН'!$H$23</f>
        <v>1970.7115937400001</v>
      </c>
      <c r="N98" s="36">
        <f>SUMIFS(СВЦЭМ!$D$39:$D$782,СВЦЭМ!$A$39:$A$782,$A98,СВЦЭМ!$B$39:$B$782,N$83)+'СЕТ СН'!$H$11+СВЦЭМ!$D$10+'СЕТ СН'!$H$6-'СЕТ СН'!$H$23</f>
        <v>2003.71362604</v>
      </c>
      <c r="O98" s="36">
        <f>SUMIFS(СВЦЭМ!$D$39:$D$782,СВЦЭМ!$A$39:$A$782,$A98,СВЦЭМ!$B$39:$B$782,O$83)+'СЕТ СН'!$H$11+СВЦЭМ!$D$10+'СЕТ СН'!$H$6-'СЕТ СН'!$H$23</f>
        <v>2013.6092766900001</v>
      </c>
      <c r="P98" s="36">
        <f>SUMIFS(СВЦЭМ!$D$39:$D$782,СВЦЭМ!$A$39:$A$782,$A98,СВЦЭМ!$B$39:$B$782,P$83)+'СЕТ СН'!$H$11+СВЦЭМ!$D$10+'СЕТ СН'!$H$6-'СЕТ СН'!$H$23</f>
        <v>2035.7653957900002</v>
      </c>
      <c r="Q98" s="36">
        <f>SUMIFS(СВЦЭМ!$D$39:$D$782,СВЦЭМ!$A$39:$A$782,$A98,СВЦЭМ!$B$39:$B$782,Q$83)+'СЕТ СН'!$H$11+СВЦЭМ!$D$10+'СЕТ СН'!$H$6-'СЕТ СН'!$H$23</f>
        <v>2043.37242788</v>
      </c>
      <c r="R98" s="36">
        <f>SUMIFS(СВЦЭМ!$D$39:$D$782,СВЦЭМ!$A$39:$A$782,$A98,СВЦЭМ!$B$39:$B$782,R$83)+'СЕТ СН'!$H$11+СВЦЭМ!$D$10+'СЕТ СН'!$H$6-'СЕТ СН'!$H$23</f>
        <v>2062.2951870799998</v>
      </c>
      <c r="S98" s="36">
        <f>SUMIFS(СВЦЭМ!$D$39:$D$782,СВЦЭМ!$A$39:$A$782,$A98,СВЦЭМ!$B$39:$B$782,S$83)+'СЕТ СН'!$H$11+СВЦЭМ!$D$10+'СЕТ СН'!$H$6-'СЕТ СН'!$H$23</f>
        <v>2030.4781731</v>
      </c>
      <c r="T98" s="36">
        <f>SUMIFS(СВЦЭМ!$D$39:$D$782,СВЦЭМ!$A$39:$A$782,$A98,СВЦЭМ!$B$39:$B$782,T$83)+'СЕТ СН'!$H$11+СВЦЭМ!$D$10+'СЕТ СН'!$H$6-'СЕТ СН'!$H$23</f>
        <v>1991.1034800300001</v>
      </c>
      <c r="U98" s="36">
        <f>SUMIFS(СВЦЭМ!$D$39:$D$782,СВЦЭМ!$A$39:$A$782,$A98,СВЦЭМ!$B$39:$B$782,U$83)+'СЕТ СН'!$H$11+СВЦЭМ!$D$10+'СЕТ СН'!$H$6-'СЕТ СН'!$H$23</f>
        <v>2003.6384923400001</v>
      </c>
      <c r="V98" s="36">
        <f>SUMIFS(СВЦЭМ!$D$39:$D$782,СВЦЭМ!$A$39:$A$782,$A98,СВЦЭМ!$B$39:$B$782,V$83)+'СЕТ СН'!$H$11+СВЦЭМ!$D$10+'СЕТ СН'!$H$6-'СЕТ СН'!$H$23</f>
        <v>2025.6653860700001</v>
      </c>
      <c r="W98" s="36">
        <f>SUMIFS(СВЦЭМ!$D$39:$D$782,СВЦЭМ!$A$39:$A$782,$A98,СВЦЭМ!$B$39:$B$782,W$83)+'СЕТ СН'!$H$11+СВЦЭМ!$D$10+'СЕТ СН'!$H$6-'СЕТ СН'!$H$23</f>
        <v>2033.17141154</v>
      </c>
      <c r="X98" s="36">
        <f>SUMIFS(СВЦЭМ!$D$39:$D$782,СВЦЭМ!$A$39:$A$782,$A98,СВЦЭМ!$B$39:$B$782,X$83)+'СЕТ СН'!$H$11+СВЦЭМ!$D$10+'СЕТ СН'!$H$6-'СЕТ СН'!$H$23</f>
        <v>2028.9770868600001</v>
      </c>
      <c r="Y98" s="36">
        <f>SUMIFS(СВЦЭМ!$D$39:$D$782,СВЦЭМ!$A$39:$A$782,$A98,СВЦЭМ!$B$39:$B$782,Y$83)+'СЕТ СН'!$H$11+СВЦЭМ!$D$10+'СЕТ СН'!$H$6-'СЕТ СН'!$H$23</f>
        <v>2053.8649325000001</v>
      </c>
    </row>
    <row r="99" spans="1:25" ht="15.75" x14ac:dyDescent="0.2">
      <c r="A99" s="35">
        <f t="shared" si="2"/>
        <v>45307</v>
      </c>
      <c r="B99" s="36">
        <f>SUMIFS(СВЦЭМ!$D$39:$D$782,СВЦЭМ!$A$39:$A$782,$A99,СВЦЭМ!$B$39:$B$782,B$83)+'СЕТ СН'!$H$11+СВЦЭМ!$D$10+'СЕТ СН'!$H$6-'СЕТ СН'!$H$23</f>
        <v>2127.9082245099999</v>
      </c>
      <c r="C99" s="36">
        <f>SUMIFS(СВЦЭМ!$D$39:$D$782,СВЦЭМ!$A$39:$A$782,$A99,СВЦЭМ!$B$39:$B$782,C$83)+'СЕТ СН'!$H$11+СВЦЭМ!$D$10+'СЕТ СН'!$H$6-'СЕТ СН'!$H$23</f>
        <v>2165.2366292500001</v>
      </c>
      <c r="D99" s="36">
        <f>SUMIFS(СВЦЭМ!$D$39:$D$782,СВЦЭМ!$A$39:$A$782,$A99,СВЦЭМ!$B$39:$B$782,D$83)+'СЕТ СН'!$H$11+СВЦЭМ!$D$10+'СЕТ СН'!$H$6-'СЕТ СН'!$H$23</f>
        <v>2186.0079483600002</v>
      </c>
      <c r="E99" s="36">
        <f>SUMIFS(СВЦЭМ!$D$39:$D$782,СВЦЭМ!$A$39:$A$782,$A99,СВЦЭМ!$B$39:$B$782,E$83)+'СЕТ СН'!$H$11+СВЦЭМ!$D$10+'СЕТ СН'!$H$6-'СЕТ СН'!$H$23</f>
        <v>2196.4138747300003</v>
      </c>
      <c r="F99" s="36">
        <f>SUMIFS(СВЦЭМ!$D$39:$D$782,СВЦЭМ!$A$39:$A$782,$A99,СВЦЭМ!$B$39:$B$782,F$83)+'СЕТ СН'!$H$11+СВЦЭМ!$D$10+'СЕТ СН'!$H$6-'СЕТ СН'!$H$23</f>
        <v>2196.4769145199998</v>
      </c>
      <c r="G99" s="36">
        <f>SUMIFS(СВЦЭМ!$D$39:$D$782,СВЦЭМ!$A$39:$A$782,$A99,СВЦЭМ!$B$39:$B$782,G$83)+'СЕТ СН'!$H$11+СВЦЭМ!$D$10+'СЕТ СН'!$H$6-'СЕТ СН'!$H$23</f>
        <v>2180.8748518100001</v>
      </c>
      <c r="H99" s="36">
        <f>SUMIFS(СВЦЭМ!$D$39:$D$782,СВЦЭМ!$A$39:$A$782,$A99,СВЦЭМ!$B$39:$B$782,H$83)+'СЕТ СН'!$H$11+СВЦЭМ!$D$10+'СЕТ СН'!$H$6-'СЕТ СН'!$H$23</f>
        <v>2115.7990990899998</v>
      </c>
      <c r="I99" s="36">
        <f>SUMIFS(СВЦЭМ!$D$39:$D$782,СВЦЭМ!$A$39:$A$782,$A99,СВЦЭМ!$B$39:$B$782,I$83)+'СЕТ СН'!$H$11+СВЦЭМ!$D$10+'СЕТ СН'!$H$6-'СЕТ СН'!$H$23</f>
        <v>2074.1705810499998</v>
      </c>
      <c r="J99" s="36">
        <f>SUMIFS(СВЦЭМ!$D$39:$D$782,СВЦЭМ!$A$39:$A$782,$A99,СВЦЭМ!$B$39:$B$782,J$83)+'СЕТ СН'!$H$11+СВЦЭМ!$D$10+'СЕТ СН'!$H$6-'СЕТ СН'!$H$23</f>
        <v>2032.7651242700001</v>
      </c>
      <c r="K99" s="36">
        <f>SUMIFS(СВЦЭМ!$D$39:$D$782,СВЦЭМ!$A$39:$A$782,$A99,СВЦЭМ!$B$39:$B$782,K$83)+'СЕТ СН'!$H$11+СВЦЭМ!$D$10+'СЕТ СН'!$H$6-'СЕТ СН'!$H$23</f>
        <v>2003.40732026</v>
      </c>
      <c r="L99" s="36">
        <f>SUMIFS(СВЦЭМ!$D$39:$D$782,СВЦЭМ!$A$39:$A$782,$A99,СВЦЭМ!$B$39:$B$782,L$83)+'СЕТ СН'!$H$11+СВЦЭМ!$D$10+'СЕТ СН'!$H$6-'СЕТ СН'!$H$23</f>
        <v>1999.3863273200002</v>
      </c>
      <c r="M99" s="36">
        <f>SUMIFS(СВЦЭМ!$D$39:$D$782,СВЦЭМ!$A$39:$A$782,$A99,СВЦЭМ!$B$39:$B$782,M$83)+'СЕТ СН'!$H$11+СВЦЭМ!$D$10+'СЕТ СН'!$H$6-'СЕТ СН'!$H$23</f>
        <v>2026.37766362</v>
      </c>
      <c r="N99" s="36">
        <f>SUMIFS(СВЦЭМ!$D$39:$D$782,СВЦЭМ!$A$39:$A$782,$A99,СВЦЭМ!$B$39:$B$782,N$83)+'СЕТ СН'!$H$11+СВЦЭМ!$D$10+'СЕТ СН'!$H$6-'СЕТ СН'!$H$23</f>
        <v>2044.7466418600002</v>
      </c>
      <c r="O99" s="36">
        <f>SUMIFS(СВЦЭМ!$D$39:$D$782,СВЦЭМ!$A$39:$A$782,$A99,СВЦЭМ!$B$39:$B$782,O$83)+'СЕТ СН'!$H$11+СВЦЭМ!$D$10+'СЕТ СН'!$H$6-'СЕТ СН'!$H$23</f>
        <v>2048.8431354499999</v>
      </c>
      <c r="P99" s="36">
        <f>SUMIFS(СВЦЭМ!$D$39:$D$782,СВЦЭМ!$A$39:$A$782,$A99,СВЦЭМ!$B$39:$B$782,P$83)+'СЕТ СН'!$H$11+СВЦЭМ!$D$10+'СЕТ СН'!$H$6-'СЕТ СН'!$H$23</f>
        <v>2066.4485005000001</v>
      </c>
      <c r="Q99" s="36">
        <f>SUMIFS(СВЦЭМ!$D$39:$D$782,СВЦЭМ!$A$39:$A$782,$A99,СВЦЭМ!$B$39:$B$782,Q$83)+'СЕТ СН'!$H$11+СВЦЭМ!$D$10+'СЕТ СН'!$H$6-'СЕТ СН'!$H$23</f>
        <v>2071.02857266</v>
      </c>
      <c r="R99" s="36">
        <f>SUMIFS(СВЦЭМ!$D$39:$D$782,СВЦЭМ!$A$39:$A$782,$A99,СВЦЭМ!$B$39:$B$782,R$83)+'СЕТ СН'!$H$11+СВЦЭМ!$D$10+'СЕТ СН'!$H$6-'СЕТ СН'!$H$23</f>
        <v>2070.9012174500003</v>
      </c>
      <c r="S99" s="36">
        <f>SUMIFS(СВЦЭМ!$D$39:$D$782,СВЦЭМ!$A$39:$A$782,$A99,СВЦЭМ!$B$39:$B$782,S$83)+'СЕТ СН'!$H$11+СВЦЭМ!$D$10+'СЕТ СН'!$H$6-'СЕТ СН'!$H$23</f>
        <v>2041.78827363</v>
      </c>
      <c r="T99" s="36">
        <f>SUMIFS(СВЦЭМ!$D$39:$D$782,СВЦЭМ!$A$39:$A$782,$A99,СВЦЭМ!$B$39:$B$782,T$83)+'СЕТ СН'!$H$11+СВЦЭМ!$D$10+'СЕТ СН'!$H$6-'СЕТ СН'!$H$23</f>
        <v>1996.6502535000002</v>
      </c>
      <c r="U99" s="36">
        <f>SUMIFS(СВЦЭМ!$D$39:$D$782,СВЦЭМ!$A$39:$A$782,$A99,СВЦЭМ!$B$39:$B$782,U$83)+'СЕТ СН'!$H$11+СВЦЭМ!$D$10+'СЕТ СН'!$H$6-'СЕТ СН'!$H$23</f>
        <v>2008.5500649000001</v>
      </c>
      <c r="V99" s="36">
        <f>SUMIFS(СВЦЭМ!$D$39:$D$782,СВЦЭМ!$A$39:$A$782,$A99,СВЦЭМ!$B$39:$B$782,V$83)+'СЕТ СН'!$H$11+СВЦЭМ!$D$10+'СЕТ СН'!$H$6-'СЕТ СН'!$H$23</f>
        <v>2031.6900975800002</v>
      </c>
      <c r="W99" s="36">
        <f>SUMIFS(СВЦЭМ!$D$39:$D$782,СВЦЭМ!$A$39:$A$782,$A99,СВЦЭМ!$B$39:$B$782,W$83)+'СЕТ СН'!$H$11+СВЦЭМ!$D$10+'СЕТ СН'!$H$6-'СЕТ СН'!$H$23</f>
        <v>2039.2315862100002</v>
      </c>
      <c r="X99" s="36">
        <f>SUMIFS(СВЦЭМ!$D$39:$D$782,СВЦЭМ!$A$39:$A$782,$A99,СВЦЭМ!$B$39:$B$782,X$83)+'СЕТ СН'!$H$11+СВЦЭМ!$D$10+'СЕТ СН'!$H$6-'СЕТ СН'!$H$23</f>
        <v>2055.7053421099999</v>
      </c>
      <c r="Y99" s="36">
        <f>SUMIFS(СВЦЭМ!$D$39:$D$782,СВЦЭМ!$A$39:$A$782,$A99,СВЦЭМ!$B$39:$B$782,Y$83)+'СЕТ СН'!$H$11+СВЦЭМ!$D$10+'СЕТ СН'!$H$6-'СЕТ СН'!$H$23</f>
        <v>2079.6973043300004</v>
      </c>
    </row>
    <row r="100" spans="1:25" ht="15.75" x14ac:dyDescent="0.2">
      <c r="A100" s="35">
        <f t="shared" si="2"/>
        <v>45308</v>
      </c>
      <c r="B100" s="36">
        <f>SUMIFS(СВЦЭМ!$D$39:$D$782,СВЦЭМ!$A$39:$A$782,$A100,СВЦЭМ!$B$39:$B$782,B$83)+'СЕТ СН'!$H$11+СВЦЭМ!$D$10+'СЕТ СН'!$H$6-'СЕТ СН'!$H$23</f>
        <v>2035.9674267600001</v>
      </c>
      <c r="C100" s="36">
        <f>SUMIFS(СВЦЭМ!$D$39:$D$782,СВЦЭМ!$A$39:$A$782,$A100,СВЦЭМ!$B$39:$B$782,C$83)+'СЕТ СН'!$H$11+СВЦЭМ!$D$10+'СЕТ СН'!$H$6-'СЕТ СН'!$H$23</f>
        <v>2079.2423658100001</v>
      </c>
      <c r="D100" s="36">
        <f>SUMIFS(СВЦЭМ!$D$39:$D$782,СВЦЭМ!$A$39:$A$782,$A100,СВЦЭМ!$B$39:$B$782,D$83)+'СЕТ СН'!$H$11+СВЦЭМ!$D$10+'СЕТ СН'!$H$6-'СЕТ СН'!$H$23</f>
        <v>2105.5390704800002</v>
      </c>
      <c r="E100" s="36">
        <f>SUMIFS(СВЦЭМ!$D$39:$D$782,СВЦЭМ!$A$39:$A$782,$A100,СВЦЭМ!$B$39:$B$782,E$83)+'СЕТ СН'!$H$11+СВЦЭМ!$D$10+'СЕТ СН'!$H$6-'СЕТ СН'!$H$23</f>
        <v>2118.2283263400004</v>
      </c>
      <c r="F100" s="36">
        <f>SUMIFS(СВЦЭМ!$D$39:$D$782,СВЦЭМ!$A$39:$A$782,$A100,СВЦЭМ!$B$39:$B$782,F$83)+'СЕТ СН'!$H$11+СВЦЭМ!$D$10+'СЕТ СН'!$H$6-'СЕТ СН'!$H$23</f>
        <v>2107.1407237000003</v>
      </c>
      <c r="G100" s="36">
        <f>SUMIFS(СВЦЭМ!$D$39:$D$782,СВЦЭМ!$A$39:$A$782,$A100,СВЦЭМ!$B$39:$B$782,G$83)+'СЕТ СН'!$H$11+СВЦЭМ!$D$10+'СЕТ СН'!$H$6-'СЕТ СН'!$H$23</f>
        <v>2081.8104854000003</v>
      </c>
      <c r="H100" s="36">
        <f>SUMIFS(СВЦЭМ!$D$39:$D$782,СВЦЭМ!$A$39:$A$782,$A100,СВЦЭМ!$B$39:$B$782,H$83)+'СЕТ СН'!$H$11+СВЦЭМ!$D$10+'СЕТ СН'!$H$6-'СЕТ СН'!$H$23</f>
        <v>2031.8888742700001</v>
      </c>
      <c r="I100" s="36">
        <f>SUMIFS(СВЦЭМ!$D$39:$D$782,СВЦЭМ!$A$39:$A$782,$A100,СВЦЭМ!$B$39:$B$782,I$83)+'СЕТ СН'!$H$11+СВЦЭМ!$D$10+'СЕТ СН'!$H$6-'СЕТ СН'!$H$23</f>
        <v>1993.71056464</v>
      </c>
      <c r="J100" s="36">
        <f>SUMIFS(СВЦЭМ!$D$39:$D$782,СВЦЭМ!$A$39:$A$782,$A100,СВЦЭМ!$B$39:$B$782,J$83)+'СЕТ СН'!$H$11+СВЦЭМ!$D$10+'СЕТ СН'!$H$6-'СЕТ СН'!$H$23</f>
        <v>1961.54860648</v>
      </c>
      <c r="K100" s="36">
        <f>SUMIFS(СВЦЭМ!$D$39:$D$782,СВЦЭМ!$A$39:$A$782,$A100,СВЦЭМ!$B$39:$B$782,K$83)+'СЕТ СН'!$H$11+СВЦЭМ!$D$10+'СЕТ СН'!$H$6-'СЕТ СН'!$H$23</f>
        <v>1942.8252210000001</v>
      </c>
      <c r="L100" s="36">
        <f>SUMIFS(СВЦЭМ!$D$39:$D$782,СВЦЭМ!$A$39:$A$782,$A100,СВЦЭМ!$B$39:$B$782,L$83)+'СЕТ СН'!$H$11+СВЦЭМ!$D$10+'СЕТ СН'!$H$6-'СЕТ СН'!$H$23</f>
        <v>1928.49261301</v>
      </c>
      <c r="M100" s="36">
        <f>SUMIFS(СВЦЭМ!$D$39:$D$782,СВЦЭМ!$A$39:$A$782,$A100,СВЦЭМ!$B$39:$B$782,M$83)+'СЕТ СН'!$H$11+СВЦЭМ!$D$10+'СЕТ СН'!$H$6-'СЕТ СН'!$H$23</f>
        <v>1947.06079748</v>
      </c>
      <c r="N100" s="36">
        <f>SUMIFS(СВЦЭМ!$D$39:$D$782,СВЦЭМ!$A$39:$A$782,$A100,СВЦЭМ!$B$39:$B$782,N$83)+'СЕТ СН'!$H$11+СВЦЭМ!$D$10+'СЕТ СН'!$H$6-'СЕТ СН'!$H$23</f>
        <v>1967.7074376</v>
      </c>
      <c r="O100" s="36">
        <f>SUMIFS(СВЦЭМ!$D$39:$D$782,СВЦЭМ!$A$39:$A$782,$A100,СВЦЭМ!$B$39:$B$782,O$83)+'СЕТ СН'!$H$11+СВЦЭМ!$D$10+'СЕТ СН'!$H$6-'СЕТ СН'!$H$23</f>
        <v>1964.1519195400001</v>
      </c>
      <c r="P100" s="36">
        <f>SUMIFS(СВЦЭМ!$D$39:$D$782,СВЦЭМ!$A$39:$A$782,$A100,СВЦЭМ!$B$39:$B$782,P$83)+'СЕТ СН'!$H$11+СВЦЭМ!$D$10+'СЕТ СН'!$H$6-'СЕТ СН'!$H$23</f>
        <v>1977.3137244700001</v>
      </c>
      <c r="Q100" s="36">
        <f>SUMIFS(СВЦЭМ!$D$39:$D$782,СВЦЭМ!$A$39:$A$782,$A100,СВЦЭМ!$B$39:$B$782,Q$83)+'СЕТ СН'!$H$11+СВЦЭМ!$D$10+'СЕТ СН'!$H$6-'СЕТ СН'!$H$23</f>
        <v>1984.2446571</v>
      </c>
      <c r="R100" s="36">
        <f>SUMIFS(СВЦЭМ!$D$39:$D$782,СВЦЭМ!$A$39:$A$782,$A100,СВЦЭМ!$B$39:$B$782,R$83)+'СЕТ СН'!$H$11+СВЦЭМ!$D$10+'СЕТ СН'!$H$6-'СЕТ СН'!$H$23</f>
        <v>1984.0536330700002</v>
      </c>
      <c r="S100" s="36">
        <f>SUMIFS(СВЦЭМ!$D$39:$D$782,СВЦЭМ!$A$39:$A$782,$A100,СВЦЭМ!$B$39:$B$782,S$83)+'СЕТ СН'!$H$11+СВЦЭМ!$D$10+'СЕТ СН'!$H$6-'СЕТ СН'!$H$23</f>
        <v>1956.57954939</v>
      </c>
      <c r="T100" s="36">
        <f>SUMIFS(СВЦЭМ!$D$39:$D$782,СВЦЭМ!$A$39:$A$782,$A100,СВЦЭМ!$B$39:$B$782,T$83)+'СЕТ СН'!$H$11+СВЦЭМ!$D$10+'СЕТ СН'!$H$6-'СЕТ СН'!$H$23</f>
        <v>1914.9865611500002</v>
      </c>
      <c r="U100" s="36">
        <f>SUMIFS(СВЦЭМ!$D$39:$D$782,СВЦЭМ!$A$39:$A$782,$A100,СВЦЭМ!$B$39:$B$782,U$83)+'СЕТ СН'!$H$11+СВЦЭМ!$D$10+'СЕТ СН'!$H$6-'СЕТ СН'!$H$23</f>
        <v>1920.5850639500002</v>
      </c>
      <c r="V100" s="36">
        <f>SUMIFS(СВЦЭМ!$D$39:$D$782,СВЦЭМ!$A$39:$A$782,$A100,СВЦЭМ!$B$39:$B$782,V$83)+'СЕТ СН'!$H$11+СВЦЭМ!$D$10+'СЕТ СН'!$H$6-'СЕТ СН'!$H$23</f>
        <v>1940.4699186400001</v>
      </c>
      <c r="W100" s="36">
        <f>SUMIFS(СВЦЭМ!$D$39:$D$782,СВЦЭМ!$A$39:$A$782,$A100,СВЦЭМ!$B$39:$B$782,W$83)+'СЕТ СН'!$H$11+СВЦЭМ!$D$10+'СЕТ СН'!$H$6-'СЕТ СН'!$H$23</f>
        <v>1950.3655548500001</v>
      </c>
      <c r="X100" s="36">
        <f>SUMIFS(СВЦЭМ!$D$39:$D$782,СВЦЭМ!$A$39:$A$782,$A100,СВЦЭМ!$B$39:$B$782,X$83)+'СЕТ СН'!$H$11+СВЦЭМ!$D$10+'СЕТ СН'!$H$6-'СЕТ СН'!$H$23</f>
        <v>1978.09524846</v>
      </c>
      <c r="Y100" s="36">
        <f>SUMIFS(СВЦЭМ!$D$39:$D$782,СВЦЭМ!$A$39:$A$782,$A100,СВЦЭМ!$B$39:$B$782,Y$83)+'СЕТ СН'!$H$11+СВЦЭМ!$D$10+'СЕТ СН'!$H$6-'СЕТ СН'!$H$23</f>
        <v>2004.07705803</v>
      </c>
    </row>
    <row r="101" spans="1:25" ht="15.75" x14ac:dyDescent="0.2">
      <c r="A101" s="35">
        <f t="shared" si="2"/>
        <v>45309</v>
      </c>
      <c r="B101" s="36">
        <f>SUMIFS(СВЦЭМ!$D$39:$D$782,СВЦЭМ!$A$39:$A$782,$A101,СВЦЭМ!$B$39:$B$782,B$83)+'СЕТ СН'!$H$11+СВЦЭМ!$D$10+'СЕТ СН'!$H$6-'СЕТ СН'!$H$23</f>
        <v>2059.6039164200001</v>
      </c>
      <c r="C101" s="36">
        <f>SUMIFS(СВЦЭМ!$D$39:$D$782,СВЦЭМ!$A$39:$A$782,$A101,СВЦЭМ!$B$39:$B$782,C$83)+'СЕТ СН'!$H$11+СВЦЭМ!$D$10+'СЕТ СН'!$H$6-'СЕТ СН'!$H$23</f>
        <v>2052.9004912400001</v>
      </c>
      <c r="D101" s="36">
        <f>SUMIFS(СВЦЭМ!$D$39:$D$782,СВЦЭМ!$A$39:$A$782,$A101,СВЦЭМ!$B$39:$B$782,D$83)+'СЕТ СН'!$H$11+СВЦЭМ!$D$10+'СЕТ СН'!$H$6-'СЕТ СН'!$H$23</f>
        <v>2090.8418447700001</v>
      </c>
      <c r="E101" s="36">
        <f>SUMIFS(СВЦЭМ!$D$39:$D$782,СВЦЭМ!$A$39:$A$782,$A101,СВЦЭМ!$B$39:$B$782,E$83)+'СЕТ СН'!$H$11+СВЦЭМ!$D$10+'СЕТ СН'!$H$6-'СЕТ СН'!$H$23</f>
        <v>2121.04086224</v>
      </c>
      <c r="F101" s="36">
        <f>SUMIFS(СВЦЭМ!$D$39:$D$782,СВЦЭМ!$A$39:$A$782,$A101,СВЦЭМ!$B$39:$B$782,F$83)+'СЕТ СН'!$H$11+СВЦЭМ!$D$10+'СЕТ СН'!$H$6-'СЕТ СН'!$H$23</f>
        <v>2125.2314161300001</v>
      </c>
      <c r="G101" s="36">
        <f>SUMIFS(СВЦЭМ!$D$39:$D$782,СВЦЭМ!$A$39:$A$782,$A101,СВЦЭМ!$B$39:$B$782,G$83)+'СЕТ СН'!$H$11+СВЦЭМ!$D$10+'СЕТ СН'!$H$6-'СЕТ СН'!$H$23</f>
        <v>2110.90122509</v>
      </c>
      <c r="H101" s="36">
        <f>SUMIFS(СВЦЭМ!$D$39:$D$782,СВЦЭМ!$A$39:$A$782,$A101,СВЦЭМ!$B$39:$B$782,H$83)+'СЕТ СН'!$H$11+СВЦЭМ!$D$10+'СЕТ СН'!$H$6-'СЕТ СН'!$H$23</f>
        <v>2084.5912286100001</v>
      </c>
      <c r="I101" s="36">
        <f>SUMIFS(СВЦЭМ!$D$39:$D$782,СВЦЭМ!$A$39:$A$782,$A101,СВЦЭМ!$B$39:$B$782,I$83)+'СЕТ СН'!$H$11+СВЦЭМ!$D$10+'СЕТ СН'!$H$6-'СЕТ СН'!$H$23</f>
        <v>2093.6219928400001</v>
      </c>
      <c r="J101" s="36">
        <f>SUMIFS(СВЦЭМ!$D$39:$D$782,СВЦЭМ!$A$39:$A$782,$A101,СВЦЭМ!$B$39:$B$782,J$83)+'СЕТ СН'!$H$11+СВЦЭМ!$D$10+'СЕТ СН'!$H$6-'СЕТ СН'!$H$23</f>
        <v>2076.1058633600001</v>
      </c>
      <c r="K101" s="36">
        <f>SUMIFS(СВЦЭМ!$D$39:$D$782,СВЦЭМ!$A$39:$A$782,$A101,СВЦЭМ!$B$39:$B$782,K$83)+'СЕТ СН'!$H$11+СВЦЭМ!$D$10+'СЕТ СН'!$H$6-'СЕТ СН'!$H$23</f>
        <v>2045.4539864100002</v>
      </c>
      <c r="L101" s="36">
        <f>SUMIFS(СВЦЭМ!$D$39:$D$782,СВЦЭМ!$A$39:$A$782,$A101,СВЦЭМ!$B$39:$B$782,L$83)+'СЕТ СН'!$H$11+СВЦЭМ!$D$10+'СЕТ СН'!$H$6-'СЕТ СН'!$H$23</f>
        <v>2050.9668799999999</v>
      </c>
      <c r="M101" s="36">
        <f>SUMIFS(СВЦЭМ!$D$39:$D$782,СВЦЭМ!$A$39:$A$782,$A101,СВЦЭМ!$B$39:$B$782,M$83)+'СЕТ СН'!$H$11+СВЦЭМ!$D$10+'СЕТ СН'!$H$6-'СЕТ СН'!$H$23</f>
        <v>2064.3502532500002</v>
      </c>
      <c r="N101" s="36">
        <f>SUMIFS(СВЦЭМ!$D$39:$D$782,СВЦЭМ!$A$39:$A$782,$A101,СВЦЭМ!$B$39:$B$782,N$83)+'СЕТ СН'!$H$11+СВЦЭМ!$D$10+'СЕТ СН'!$H$6-'СЕТ СН'!$H$23</f>
        <v>2085.8521831500002</v>
      </c>
      <c r="O101" s="36">
        <f>SUMIFS(СВЦЭМ!$D$39:$D$782,СВЦЭМ!$A$39:$A$782,$A101,СВЦЭМ!$B$39:$B$782,O$83)+'СЕТ СН'!$H$11+СВЦЭМ!$D$10+'СЕТ СН'!$H$6-'СЕТ СН'!$H$23</f>
        <v>2096.0992739000003</v>
      </c>
      <c r="P101" s="36">
        <f>SUMIFS(СВЦЭМ!$D$39:$D$782,СВЦЭМ!$A$39:$A$782,$A101,СВЦЭМ!$B$39:$B$782,P$83)+'СЕТ СН'!$H$11+СВЦЭМ!$D$10+'СЕТ СН'!$H$6-'СЕТ СН'!$H$23</f>
        <v>2109.3663474599998</v>
      </c>
      <c r="Q101" s="36">
        <f>SUMIFS(СВЦЭМ!$D$39:$D$782,СВЦЭМ!$A$39:$A$782,$A101,СВЦЭМ!$B$39:$B$782,Q$83)+'СЕТ СН'!$H$11+СВЦЭМ!$D$10+'СЕТ СН'!$H$6-'СЕТ СН'!$H$23</f>
        <v>2115.2869102100003</v>
      </c>
      <c r="R101" s="36">
        <f>SUMIFS(СВЦЭМ!$D$39:$D$782,СВЦЭМ!$A$39:$A$782,$A101,СВЦЭМ!$B$39:$B$782,R$83)+'СЕТ СН'!$H$11+СВЦЭМ!$D$10+'СЕТ СН'!$H$6-'СЕТ СН'!$H$23</f>
        <v>2115.62066654</v>
      </c>
      <c r="S101" s="36">
        <f>SUMIFS(СВЦЭМ!$D$39:$D$782,СВЦЭМ!$A$39:$A$782,$A101,СВЦЭМ!$B$39:$B$782,S$83)+'СЕТ СН'!$H$11+СВЦЭМ!$D$10+'СЕТ СН'!$H$6-'СЕТ СН'!$H$23</f>
        <v>2079.5085431900002</v>
      </c>
      <c r="T101" s="36">
        <f>SUMIFS(СВЦЭМ!$D$39:$D$782,СВЦЭМ!$A$39:$A$782,$A101,СВЦЭМ!$B$39:$B$782,T$83)+'СЕТ СН'!$H$11+СВЦЭМ!$D$10+'СЕТ СН'!$H$6-'СЕТ СН'!$H$23</f>
        <v>2029.6163523100001</v>
      </c>
      <c r="U101" s="36">
        <f>SUMIFS(СВЦЭМ!$D$39:$D$782,СВЦЭМ!$A$39:$A$782,$A101,СВЦЭМ!$B$39:$B$782,U$83)+'СЕТ СН'!$H$11+СВЦЭМ!$D$10+'СЕТ СН'!$H$6-'СЕТ СН'!$H$23</f>
        <v>2040.34755335</v>
      </c>
      <c r="V101" s="36">
        <f>SUMIFS(СВЦЭМ!$D$39:$D$782,СВЦЭМ!$A$39:$A$782,$A101,СВЦЭМ!$B$39:$B$782,V$83)+'СЕТ СН'!$H$11+СВЦЭМ!$D$10+'СЕТ СН'!$H$6-'СЕТ СН'!$H$23</f>
        <v>2056.2497253900001</v>
      </c>
      <c r="W101" s="36">
        <f>SUMIFS(СВЦЭМ!$D$39:$D$782,СВЦЭМ!$A$39:$A$782,$A101,СВЦЭМ!$B$39:$B$782,W$83)+'СЕТ СН'!$H$11+СВЦЭМ!$D$10+'СЕТ СН'!$H$6-'СЕТ СН'!$H$23</f>
        <v>2061.0201916599999</v>
      </c>
      <c r="X101" s="36">
        <f>SUMIFS(СВЦЭМ!$D$39:$D$782,СВЦЭМ!$A$39:$A$782,$A101,СВЦЭМ!$B$39:$B$782,X$83)+'СЕТ СН'!$H$11+СВЦЭМ!$D$10+'СЕТ СН'!$H$6-'СЕТ СН'!$H$23</f>
        <v>2086.0148710000003</v>
      </c>
      <c r="Y101" s="36">
        <f>SUMIFS(СВЦЭМ!$D$39:$D$782,СВЦЭМ!$A$39:$A$782,$A101,СВЦЭМ!$B$39:$B$782,Y$83)+'СЕТ СН'!$H$11+СВЦЭМ!$D$10+'СЕТ СН'!$H$6-'СЕТ СН'!$H$23</f>
        <v>2115.2098436699998</v>
      </c>
    </row>
    <row r="102" spans="1:25" ht="15.75" x14ac:dyDescent="0.2">
      <c r="A102" s="35">
        <f t="shared" si="2"/>
        <v>45310</v>
      </c>
      <c r="B102" s="36">
        <f>SUMIFS(СВЦЭМ!$D$39:$D$782,СВЦЭМ!$A$39:$A$782,$A102,СВЦЭМ!$B$39:$B$782,B$83)+'СЕТ СН'!$H$11+СВЦЭМ!$D$10+'СЕТ СН'!$H$6-'СЕТ СН'!$H$23</f>
        <v>2149.1907252000001</v>
      </c>
      <c r="C102" s="36">
        <f>SUMIFS(СВЦЭМ!$D$39:$D$782,СВЦЭМ!$A$39:$A$782,$A102,СВЦЭМ!$B$39:$B$782,C$83)+'СЕТ СН'!$H$11+СВЦЭМ!$D$10+'СЕТ СН'!$H$6-'СЕТ СН'!$H$23</f>
        <v>2187.1893624100003</v>
      </c>
      <c r="D102" s="36">
        <f>SUMIFS(СВЦЭМ!$D$39:$D$782,СВЦЭМ!$A$39:$A$782,$A102,СВЦЭМ!$B$39:$B$782,D$83)+'СЕТ СН'!$H$11+СВЦЭМ!$D$10+'СЕТ СН'!$H$6-'СЕТ СН'!$H$23</f>
        <v>2198.3871448300001</v>
      </c>
      <c r="E102" s="36">
        <f>SUMIFS(СВЦЭМ!$D$39:$D$782,СВЦЭМ!$A$39:$A$782,$A102,СВЦЭМ!$B$39:$B$782,E$83)+'СЕТ СН'!$H$11+СВЦЭМ!$D$10+'СЕТ СН'!$H$6-'СЕТ СН'!$H$23</f>
        <v>2209.3312821300001</v>
      </c>
      <c r="F102" s="36">
        <f>SUMIFS(СВЦЭМ!$D$39:$D$782,СВЦЭМ!$A$39:$A$782,$A102,СВЦЭМ!$B$39:$B$782,F$83)+'СЕТ СН'!$H$11+СВЦЭМ!$D$10+'СЕТ СН'!$H$6-'СЕТ СН'!$H$23</f>
        <v>2206.1031731399999</v>
      </c>
      <c r="G102" s="36">
        <f>SUMIFS(СВЦЭМ!$D$39:$D$782,СВЦЭМ!$A$39:$A$782,$A102,СВЦЭМ!$B$39:$B$782,G$83)+'СЕТ СН'!$H$11+СВЦЭМ!$D$10+'СЕТ СН'!$H$6-'СЕТ СН'!$H$23</f>
        <v>2193.1055128100002</v>
      </c>
      <c r="H102" s="36">
        <f>SUMIFS(СВЦЭМ!$D$39:$D$782,СВЦЭМ!$A$39:$A$782,$A102,СВЦЭМ!$B$39:$B$782,H$83)+'СЕТ СН'!$H$11+СВЦЭМ!$D$10+'СЕТ СН'!$H$6-'СЕТ СН'!$H$23</f>
        <v>2135.2272744500001</v>
      </c>
      <c r="I102" s="36">
        <f>SUMIFS(СВЦЭМ!$D$39:$D$782,СВЦЭМ!$A$39:$A$782,$A102,СВЦЭМ!$B$39:$B$782,I$83)+'СЕТ СН'!$H$11+СВЦЭМ!$D$10+'СЕТ СН'!$H$6-'СЕТ СН'!$H$23</f>
        <v>2085.5534007900001</v>
      </c>
      <c r="J102" s="36">
        <f>SUMIFS(СВЦЭМ!$D$39:$D$782,СВЦЭМ!$A$39:$A$782,$A102,СВЦЭМ!$B$39:$B$782,J$83)+'СЕТ СН'!$H$11+СВЦЭМ!$D$10+'СЕТ СН'!$H$6-'СЕТ СН'!$H$23</f>
        <v>2058.6916494699999</v>
      </c>
      <c r="K102" s="36">
        <f>SUMIFS(СВЦЭМ!$D$39:$D$782,СВЦЭМ!$A$39:$A$782,$A102,СВЦЭМ!$B$39:$B$782,K$83)+'СЕТ СН'!$H$11+СВЦЭМ!$D$10+'СЕТ СН'!$H$6-'СЕТ СН'!$H$23</f>
        <v>2042.80298642</v>
      </c>
      <c r="L102" s="36">
        <f>SUMIFS(СВЦЭМ!$D$39:$D$782,СВЦЭМ!$A$39:$A$782,$A102,СВЦЭМ!$B$39:$B$782,L$83)+'СЕТ СН'!$H$11+СВЦЭМ!$D$10+'СЕТ СН'!$H$6-'СЕТ СН'!$H$23</f>
        <v>2028.0250491500001</v>
      </c>
      <c r="M102" s="36">
        <f>SUMIFS(СВЦЭМ!$D$39:$D$782,СВЦЭМ!$A$39:$A$782,$A102,СВЦЭМ!$B$39:$B$782,M$83)+'СЕТ СН'!$H$11+СВЦЭМ!$D$10+'СЕТ СН'!$H$6-'СЕТ СН'!$H$23</f>
        <v>2028.37715697</v>
      </c>
      <c r="N102" s="36">
        <f>SUMIFS(СВЦЭМ!$D$39:$D$782,СВЦЭМ!$A$39:$A$782,$A102,СВЦЭМ!$B$39:$B$782,N$83)+'СЕТ СН'!$H$11+СВЦЭМ!$D$10+'СЕТ СН'!$H$6-'СЕТ СН'!$H$23</f>
        <v>2041.49606896</v>
      </c>
      <c r="O102" s="36">
        <f>SUMIFS(СВЦЭМ!$D$39:$D$782,СВЦЭМ!$A$39:$A$782,$A102,СВЦЭМ!$B$39:$B$782,O$83)+'СЕТ СН'!$H$11+СВЦЭМ!$D$10+'СЕТ СН'!$H$6-'СЕТ СН'!$H$23</f>
        <v>2044.1630966700002</v>
      </c>
      <c r="P102" s="36">
        <f>SUMIFS(СВЦЭМ!$D$39:$D$782,СВЦЭМ!$A$39:$A$782,$A102,СВЦЭМ!$B$39:$B$782,P$83)+'СЕТ СН'!$H$11+СВЦЭМ!$D$10+'СЕТ СН'!$H$6-'СЕТ СН'!$H$23</f>
        <v>2053.0867750799998</v>
      </c>
      <c r="Q102" s="36">
        <f>SUMIFS(СВЦЭМ!$D$39:$D$782,СВЦЭМ!$A$39:$A$782,$A102,СВЦЭМ!$B$39:$B$782,Q$83)+'СЕТ СН'!$H$11+СВЦЭМ!$D$10+'СЕТ СН'!$H$6-'СЕТ СН'!$H$23</f>
        <v>2072.7739436700003</v>
      </c>
      <c r="R102" s="36">
        <f>SUMIFS(СВЦЭМ!$D$39:$D$782,СВЦЭМ!$A$39:$A$782,$A102,СВЦЭМ!$B$39:$B$782,R$83)+'СЕТ СН'!$H$11+СВЦЭМ!$D$10+'СЕТ СН'!$H$6-'СЕТ СН'!$H$23</f>
        <v>2085.2739285300004</v>
      </c>
      <c r="S102" s="36">
        <f>SUMIFS(СВЦЭМ!$D$39:$D$782,СВЦЭМ!$A$39:$A$782,$A102,СВЦЭМ!$B$39:$B$782,S$83)+'СЕТ СН'!$H$11+СВЦЭМ!$D$10+'СЕТ СН'!$H$6-'СЕТ СН'!$H$23</f>
        <v>2044.19122651</v>
      </c>
      <c r="T102" s="36">
        <f>SUMIFS(СВЦЭМ!$D$39:$D$782,СВЦЭМ!$A$39:$A$782,$A102,СВЦЭМ!$B$39:$B$782,T$83)+'СЕТ СН'!$H$11+СВЦЭМ!$D$10+'СЕТ СН'!$H$6-'СЕТ СН'!$H$23</f>
        <v>1994.63765147</v>
      </c>
      <c r="U102" s="36">
        <f>SUMIFS(СВЦЭМ!$D$39:$D$782,СВЦЭМ!$A$39:$A$782,$A102,СВЦЭМ!$B$39:$B$782,U$83)+'СЕТ СН'!$H$11+СВЦЭМ!$D$10+'СЕТ СН'!$H$6-'СЕТ СН'!$H$23</f>
        <v>2011.8907946200002</v>
      </c>
      <c r="V102" s="36">
        <f>SUMIFS(СВЦЭМ!$D$39:$D$782,СВЦЭМ!$A$39:$A$782,$A102,СВЦЭМ!$B$39:$B$782,V$83)+'СЕТ СН'!$H$11+СВЦЭМ!$D$10+'СЕТ СН'!$H$6-'СЕТ СН'!$H$23</f>
        <v>2025.6754587600001</v>
      </c>
      <c r="W102" s="36">
        <f>SUMIFS(СВЦЭМ!$D$39:$D$782,СВЦЭМ!$A$39:$A$782,$A102,СВЦЭМ!$B$39:$B$782,W$83)+'СЕТ СН'!$H$11+СВЦЭМ!$D$10+'СЕТ СН'!$H$6-'СЕТ СН'!$H$23</f>
        <v>2031.7761378700002</v>
      </c>
      <c r="X102" s="36">
        <f>SUMIFS(СВЦЭМ!$D$39:$D$782,СВЦЭМ!$A$39:$A$782,$A102,СВЦЭМ!$B$39:$B$782,X$83)+'СЕТ СН'!$H$11+СВЦЭМ!$D$10+'СЕТ СН'!$H$6-'СЕТ СН'!$H$23</f>
        <v>2056.1412023000003</v>
      </c>
      <c r="Y102" s="36">
        <f>SUMIFS(СВЦЭМ!$D$39:$D$782,СВЦЭМ!$A$39:$A$782,$A102,СВЦЭМ!$B$39:$B$782,Y$83)+'СЕТ СН'!$H$11+СВЦЭМ!$D$10+'СЕТ СН'!$H$6-'СЕТ СН'!$H$23</f>
        <v>2148.3507606499998</v>
      </c>
    </row>
    <row r="103" spans="1:25" ht="15.75" x14ac:dyDescent="0.2">
      <c r="A103" s="35">
        <f t="shared" si="2"/>
        <v>45311</v>
      </c>
      <c r="B103" s="36">
        <f>SUMIFS(СВЦЭМ!$D$39:$D$782,СВЦЭМ!$A$39:$A$782,$A103,СВЦЭМ!$B$39:$B$782,B$83)+'СЕТ СН'!$H$11+СВЦЭМ!$D$10+'СЕТ СН'!$H$6-'СЕТ СН'!$H$23</f>
        <v>2146.1127228300002</v>
      </c>
      <c r="C103" s="36">
        <f>SUMIFS(СВЦЭМ!$D$39:$D$782,СВЦЭМ!$A$39:$A$782,$A103,СВЦЭМ!$B$39:$B$782,C$83)+'СЕТ СН'!$H$11+СВЦЭМ!$D$10+'СЕТ СН'!$H$6-'СЕТ СН'!$H$23</f>
        <v>2153.1162379900002</v>
      </c>
      <c r="D103" s="36">
        <f>SUMIFS(СВЦЭМ!$D$39:$D$782,СВЦЭМ!$A$39:$A$782,$A103,СВЦЭМ!$B$39:$B$782,D$83)+'СЕТ СН'!$H$11+СВЦЭМ!$D$10+'СЕТ СН'!$H$6-'СЕТ СН'!$H$23</f>
        <v>2180.5017628300002</v>
      </c>
      <c r="E103" s="36">
        <f>SUMIFS(СВЦЭМ!$D$39:$D$782,СВЦЭМ!$A$39:$A$782,$A103,СВЦЭМ!$B$39:$B$782,E$83)+'СЕТ СН'!$H$11+СВЦЭМ!$D$10+'СЕТ СН'!$H$6-'СЕТ СН'!$H$23</f>
        <v>2189.0314020000001</v>
      </c>
      <c r="F103" s="36">
        <f>SUMIFS(СВЦЭМ!$D$39:$D$782,СВЦЭМ!$A$39:$A$782,$A103,СВЦЭМ!$B$39:$B$782,F$83)+'СЕТ СН'!$H$11+СВЦЭМ!$D$10+'СЕТ СН'!$H$6-'СЕТ СН'!$H$23</f>
        <v>2187.6079448099999</v>
      </c>
      <c r="G103" s="36">
        <f>SUMIFS(СВЦЭМ!$D$39:$D$782,СВЦЭМ!$A$39:$A$782,$A103,СВЦЭМ!$B$39:$B$782,G$83)+'СЕТ СН'!$H$11+СВЦЭМ!$D$10+'СЕТ СН'!$H$6-'СЕТ СН'!$H$23</f>
        <v>2175.9466378500001</v>
      </c>
      <c r="H103" s="36">
        <f>SUMIFS(СВЦЭМ!$D$39:$D$782,СВЦЭМ!$A$39:$A$782,$A103,СВЦЭМ!$B$39:$B$782,H$83)+'СЕТ СН'!$H$11+СВЦЭМ!$D$10+'СЕТ СН'!$H$6-'СЕТ СН'!$H$23</f>
        <v>2145.8509850999999</v>
      </c>
      <c r="I103" s="36">
        <f>SUMIFS(СВЦЭМ!$D$39:$D$782,СВЦЭМ!$A$39:$A$782,$A103,СВЦЭМ!$B$39:$B$782,I$83)+'СЕТ СН'!$H$11+СВЦЭМ!$D$10+'СЕТ СН'!$H$6-'СЕТ СН'!$H$23</f>
        <v>2124.8479198300001</v>
      </c>
      <c r="J103" s="36">
        <f>SUMIFS(СВЦЭМ!$D$39:$D$782,СВЦЭМ!$A$39:$A$782,$A103,СВЦЭМ!$B$39:$B$782,J$83)+'СЕТ СН'!$H$11+СВЦЭМ!$D$10+'СЕТ СН'!$H$6-'СЕТ СН'!$H$23</f>
        <v>2069.6274743900003</v>
      </c>
      <c r="K103" s="36">
        <f>SUMIFS(СВЦЭМ!$D$39:$D$782,СВЦЭМ!$A$39:$A$782,$A103,СВЦЭМ!$B$39:$B$782,K$83)+'СЕТ СН'!$H$11+СВЦЭМ!$D$10+'СЕТ СН'!$H$6-'СЕТ СН'!$H$23</f>
        <v>2028.67984187</v>
      </c>
      <c r="L103" s="36">
        <f>SUMIFS(СВЦЭМ!$D$39:$D$782,СВЦЭМ!$A$39:$A$782,$A103,СВЦЭМ!$B$39:$B$782,L$83)+'СЕТ СН'!$H$11+СВЦЭМ!$D$10+'СЕТ СН'!$H$6-'СЕТ СН'!$H$23</f>
        <v>2001.3515715800002</v>
      </c>
      <c r="M103" s="36">
        <f>SUMIFS(СВЦЭМ!$D$39:$D$782,СВЦЭМ!$A$39:$A$782,$A103,СВЦЭМ!$B$39:$B$782,M$83)+'СЕТ СН'!$H$11+СВЦЭМ!$D$10+'СЕТ СН'!$H$6-'СЕТ СН'!$H$23</f>
        <v>2005.13708019</v>
      </c>
      <c r="N103" s="36">
        <f>SUMIFS(СВЦЭМ!$D$39:$D$782,СВЦЭМ!$A$39:$A$782,$A103,СВЦЭМ!$B$39:$B$782,N$83)+'СЕТ СН'!$H$11+СВЦЭМ!$D$10+'СЕТ СН'!$H$6-'СЕТ СН'!$H$23</f>
        <v>2022.3000395500001</v>
      </c>
      <c r="O103" s="36">
        <f>SUMIFS(СВЦЭМ!$D$39:$D$782,СВЦЭМ!$A$39:$A$782,$A103,СВЦЭМ!$B$39:$B$782,O$83)+'СЕТ СН'!$H$11+СВЦЭМ!$D$10+'СЕТ СН'!$H$6-'СЕТ СН'!$H$23</f>
        <v>2035.62135777</v>
      </c>
      <c r="P103" s="36">
        <f>SUMIFS(СВЦЭМ!$D$39:$D$782,СВЦЭМ!$A$39:$A$782,$A103,СВЦЭМ!$B$39:$B$782,P$83)+'СЕТ СН'!$H$11+СВЦЭМ!$D$10+'СЕТ СН'!$H$6-'СЕТ СН'!$H$23</f>
        <v>2049.91229527</v>
      </c>
      <c r="Q103" s="36">
        <f>SUMIFS(СВЦЭМ!$D$39:$D$782,СВЦЭМ!$A$39:$A$782,$A103,СВЦЭМ!$B$39:$B$782,Q$83)+'СЕТ СН'!$H$11+СВЦЭМ!$D$10+'СЕТ СН'!$H$6-'СЕТ СН'!$H$23</f>
        <v>2062.4432829699999</v>
      </c>
      <c r="R103" s="36">
        <f>SUMIFS(СВЦЭМ!$D$39:$D$782,СВЦЭМ!$A$39:$A$782,$A103,СВЦЭМ!$B$39:$B$782,R$83)+'СЕТ СН'!$H$11+СВЦЭМ!$D$10+'СЕТ СН'!$H$6-'СЕТ СН'!$H$23</f>
        <v>2075.7133096500002</v>
      </c>
      <c r="S103" s="36">
        <f>SUMIFS(СВЦЭМ!$D$39:$D$782,СВЦЭМ!$A$39:$A$782,$A103,СВЦЭМ!$B$39:$B$782,S$83)+'СЕТ СН'!$H$11+СВЦЭМ!$D$10+'СЕТ СН'!$H$6-'СЕТ СН'!$H$23</f>
        <v>2042.6621157300001</v>
      </c>
      <c r="T103" s="36">
        <f>SUMIFS(СВЦЭМ!$D$39:$D$782,СВЦЭМ!$A$39:$A$782,$A103,СВЦЭМ!$B$39:$B$782,T$83)+'СЕТ СН'!$H$11+СВЦЭМ!$D$10+'СЕТ СН'!$H$6-'СЕТ СН'!$H$23</f>
        <v>1997.8173104100001</v>
      </c>
      <c r="U103" s="36">
        <f>SUMIFS(СВЦЭМ!$D$39:$D$782,СВЦЭМ!$A$39:$A$782,$A103,СВЦЭМ!$B$39:$B$782,U$83)+'СЕТ СН'!$H$11+СВЦЭМ!$D$10+'СЕТ СН'!$H$6-'СЕТ СН'!$H$23</f>
        <v>2017.4028355200001</v>
      </c>
      <c r="V103" s="36">
        <f>SUMIFS(СВЦЭМ!$D$39:$D$782,СВЦЭМ!$A$39:$A$782,$A103,СВЦЭМ!$B$39:$B$782,V$83)+'СЕТ СН'!$H$11+СВЦЭМ!$D$10+'СЕТ СН'!$H$6-'СЕТ СН'!$H$23</f>
        <v>2023.40912346</v>
      </c>
      <c r="W103" s="36">
        <f>SUMIFS(СВЦЭМ!$D$39:$D$782,СВЦЭМ!$A$39:$A$782,$A103,СВЦЭМ!$B$39:$B$782,W$83)+'СЕТ СН'!$H$11+СВЦЭМ!$D$10+'СЕТ СН'!$H$6-'СЕТ СН'!$H$23</f>
        <v>2034.1165819400001</v>
      </c>
      <c r="X103" s="36">
        <f>SUMIFS(СВЦЭМ!$D$39:$D$782,СВЦЭМ!$A$39:$A$782,$A103,СВЦЭМ!$B$39:$B$782,X$83)+'СЕТ СН'!$H$11+СВЦЭМ!$D$10+'СЕТ СН'!$H$6-'СЕТ СН'!$H$23</f>
        <v>2059.5518956300002</v>
      </c>
      <c r="Y103" s="36">
        <f>SUMIFS(СВЦЭМ!$D$39:$D$782,СВЦЭМ!$A$39:$A$782,$A103,СВЦЭМ!$B$39:$B$782,Y$83)+'СЕТ СН'!$H$11+СВЦЭМ!$D$10+'СЕТ СН'!$H$6-'СЕТ СН'!$H$23</f>
        <v>2080.2346680300002</v>
      </c>
    </row>
    <row r="104" spans="1:25" ht="15.75" x14ac:dyDescent="0.2">
      <c r="A104" s="35">
        <f t="shared" si="2"/>
        <v>45312</v>
      </c>
      <c r="B104" s="36">
        <f>SUMIFS(СВЦЭМ!$D$39:$D$782,СВЦЭМ!$A$39:$A$782,$A104,СВЦЭМ!$B$39:$B$782,B$83)+'СЕТ СН'!$H$11+СВЦЭМ!$D$10+'СЕТ СН'!$H$6-'СЕТ СН'!$H$23</f>
        <v>2127.8637200000003</v>
      </c>
      <c r="C104" s="36">
        <f>SUMIFS(СВЦЭМ!$D$39:$D$782,СВЦЭМ!$A$39:$A$782,$A104,СВЦЭМ!$B$39:$B$782,C$83)+'СЕТ СН'!$H$11+СВЦЭМ!$D$10+'СЕТ СН'!$H$6-'СЕТ СН'!$H$23</f>
        <v>2168.7170005100002</v>
      </c>
      <c r="D104" s="36">
        <f>SUMIFS(СВЦЭМ!$D$39:$D$782,СВЦЭМ!$A$39:$A$782,$A104,СВЦЭМ!$B$39:$B$782,D$83)+'СЕТ СН'!$H$11+СВЦЭМ!$D$10+'СЕТ СН'!$H$6-'СЕТ СН'!$H$23</f>
        <v>2183.0120235100003</v>
      </c>
      <c r="E104" s="36">
        <f>SUMIFS(СВЦЭМ!$D$39:$D$782,СВЦЭМ!$A$39:$A$782,$A104,СВЦЭМ!$B$39:$B$782,E$83)+'СЕТ СН'!$H$11+СВЦЭМ!$D$10+'СЕТ СН'!$H$6-'СЕТ СН'!$H$23</f>
        <v>2197.98465975</v>
      </c>
      <c r="F104" s="36">
        <f>SUMIFS(СВЦЭМ!$D$39:$D$782,СВЦЭМ!$A$39:$A$782,$A104,СВЦЭМ!$B$39:$B$782,F$83)+'СЕТ СН'!$H$11+СВЦЭМ!$D$10+'СЕТ СН'!$H$6-'СЕТ СН'!$H$23</f>
        <v>2195.2528634800001</v>
      </c>
      <c r="G104" s="36">
        <f>SUMIFS(СВЦЭМ!$D$39:$D$782,СВЦЭМ!$A$39:$A$782,$A104,СВЦЭМ!$B$39:$B$782,G$83)+'СЕТ СН'!$H$11+СВЦЭМ!$D$10+'СЕТ СН'!$H$6-'СЕТ СН'!$H$23</f>
        <v>2190.6292683500001</v>
      </c>
      <c r="H104" s="36">
        <f>SUMIFS(СВЦЭМ!$D$39:$D$782,СВЦЭМ!$A$39:$A$782,$A104,СВЦЭМ!$B$39:$B$782,H$83)+'СЕТ СН'!$H$11+СВЦЭМ!$D$10+'СЕТ СН'!$H$6-'СЕТ СН'!$H$23</f>
        <v>2179.6053077400002</v>
      </c>
      <c r="I104" s="36">
        <f>SUMIFS(СВЦЭМ!$D$39:$D$782,СВЦЭМ!$A$39:$A$782,$A104,СВЦЭМ!$B$39:$B$782,I$83)+'СЕТ СН'!$H$11+СВЦЭМ!$D$10+'СЕТ СН'!$H$6-'СЕТ СН'!$H$23</f>
        <v>2173.7229370200002</v>
      </c>
      <c r="J104" s="36">
        <f>SUMIFS(СВЦЭМ!$D$39:$D$782,СВЦЭМ!$A$39:$A$782,$A104,СВЦЭМ!$B$39:$B$782,J$83)+'СЕТ СН'!$H$11+СВЦЭМ!$D$10+'СЕТ СН'!$H$6-'СЕТ СН'!$H$23</f>
        <v>2124.5618474900002</v>
      </c>
      <c r="K104" s="36">
        <f>SUMIFS(СВЦЭМ!$D$39:$D$782,СВЦЭМ!$A$39:$A$782,$A104,СВЦЭМ!$B$39:$B$782,K$83)+'СЕТ СН'!$H$11+СВЦЭМ!$D$10+'СЕТ СН'!$H$6-'СЕТ СН'!$H$23</f>
        <v>2079.29668115</v>
      </c>
      <c r="L104" s="36">
        <f>SUMIFS(СВЦЭМ!$D$39:$D$782,СВЦЭМ!$A$39:$A$782,$A104,СВЦЭМ!$B$39:$B$782,L$83)+'СЕТ СН'!$H$11+СВЦЭМ!$D$10+'СЕТ СН'!$H$6-'СЕТ СН'!$H$23</f>
        <v>2036.7865355200001</v>
      </c>
      <c r="M104" s="36">
        <f>SUMIFS(СВЦЭМ!$D$39:$D$782,СВЦЭМ!$A$39:$A$782,$A104,СВЦЭМ!$B$39:$B$782,M$83)+'СЕТ СН'!$H$11+СВЦЭМ!$D$10+'СЕТ СН'!$H$6-'СЕТ СН'!$H$23</f>
        <v>2017.7767219300001</v>
      </c>
      <c r="N104" s="36">
        <f>SUMIFS(СВЦЭМ!$D$39:$D$782,СВЦЭМ!$A$39:$A$782,$A104,СВЦЭМ!$B$39:$B$782,N$83)+'СЕТ СН'!$H$11+СВЦЭМ!$D$10+'СЕТ СН'!$H$6-'СЕТ СН'!$H$23</f>
        <v>2024.2405843800002</v>
      </c>
      <c r="O104" s="36">
        <f>SUMIFS(СВЦЭМ!$D$39:$D$782,СВЦЭМ!$A$39:$A$782,$A104,СВЦЭМ!$B$39:$B$782,O$83)+'СЕТ СН'!$H$11+СВЦЭМ!$D$10+'СЕТ СН'!$H$6-'СЕТ СН'!$H$23</f>
        <v>2036.4848664000001</v>
      </c>
      <c r="P104" s="36">
        <f>SUMIFS(СВЦЭМ!$D$39:$D$782,СВЦЭМ!$A$39:$A$782,$A104,СВЦЭМ!$B$39:$B$782,P$83)+'СЕТ СН'!$H$11+СВЦЭМ!$D$10+'СЕТ СН'!$H$6-'СЕТ СН'!$H$23</f>
        <v>2058.1482646300001</v>
      </c>
      <c r="Q104" s="36">
        <f>SUMIFS(СВЦЭМ!$D$39:$D$782,СВЦЭМ!$A$39:$A$782,$A104,СВЦЭМ!$B$39:$B$782,Q$83)+'СЕТ СН'!$H$11+СВЦЭМ!$D$10+'СЕТ СН'!$H$6-'СЕТ СН'!$H$23</f>
        <v>2075.13028364</v>
      </c>
      <c r="R104" s="36">
        <f>SUMIFS(СВЦЭМ!$D$39:$D$782,СВЦЭМ!$A$39:$A$782,$A104,СВЦЭМ!$B$39:$B$782,R$83)+'СЕТ СН'!$H$11+СВЦЭМ!$D$10+'СЕТ СН'!$H$6-'СЕТ СН'!$H$23</f>
        <v>2068.68648798</v>
      </c>
      <c r="S104" s="36">
        <f>SUMIFS(СВЦЭМ!$D$39:$D$782,СВЦЭМ!$A$39:$A$782,$A104,СВЦЭМ!$B$39:$B$782,S$83)+'СЕТ СН'!$H$11+СВЦЭМ!$D$10+'СЕТ СН'!$H$6-'СЕТ СН'!$H$23</f>
        <v>2050.9609826599999</v>
      </c>
      <c r="T104" s="36">
        <f>SUMIFS(СВЦЭМ!$D$39:$D$782,СВЦЭМ!$A$39:$A$782,$A104,СВЦЭМ!$B$39:$B$782,T$83)+'СЕТ СН'!$H$11+СВЦЭМ!$D$10+'СЕТ СН'!$H$6-'СЕТ СН'!$H$23</f>
        <v>1995.4107843900001</v>
      </c>
      <c r="U104" s="36">
        <f>SUMIFS(СВЦЭМ!$D$39:$D$782,СВЦЭМ!$A$39:$A$782,$A104,СВЦЭМ!$B$39:$B$782,U$83)+'СЕТ СН'!$H$11+СВЦЭМ!$D$10+'СЕТ СН'!$H$6-'СЕТ СН'!$H$23</f>
        <v>2003.0366657500001</v>
      </c>
      <c r="V104" s="36">
        <f>SUMIFS(СВЦЭМ!$D$39:$D$782,СВЦЭМ!$A$39:$A$782,$A104,СВЦЭМ!$B$39:$B$782,V$83)+'СЕТ СН'!$H$11+СВЦЭМ!$D$10+'СЕТ СН'!$H$6-'СЕТ СН'!$H$23</f>
        <v>2000.43139537</v>
      </c>
      <c r="W104" s="36">
        <f>SUMIFS(СВЦЭМ!$D$39:$D$782,СВЦЭМ!$A$39:$A$782,$A104,СВЦЭМ!$B$39:$B$782,W$83)+'СЕТ СН'!$H$11+СВЦЭМ!$D$10+'СЕТ СН'!$H$6-'СЕТ СН'!$H$23</f>
        <v>2016.6634429000001</v>
      </c>
      <c r="X104" s="36">
        <f>SUMIFS(СВЦЭМ!$D$39:$D$782,СВЦЭМ!$A$39:$A$782,$A104,СВЦЭМ!$B$39:$B$782,X$83)+'СЕТ СН'!$H$11+СВЦЭМ!$D$10+'СЕТ СН'!$H$6-'СЕТ СН'!$H$23</f>
        <v>2044.7226772200002</v>
      </c>
      <c r="Y104" s="36">
        <f>SUMIFS(СВЦЭМ!$D$39:$D$782,СВЦЭМ!$A$39:$A$782,$A104,СВЦЭМ!$B$39:$B$782,Y$83)+'СЕТ СН'!$H$11+СВЦЭМ!$D$10+'СЕТ СН'!$H$6-'СЕТ СН'!$H$23</f>
        <v>2066.1187957800003</v>
      </c>
    </row>
    <row r="105" spans="1:25" ht="15.75" x14ac:dyDescent="0.2">
      <c r="A105" s="35">
        <f t="shared" si="2"/>
        <v>45313</v>
      </c>
      <c r="B105" s="36">
        <f>SUMIFS(СВЦЭМ!$D$39:$D$782,СВЦЭМ!$A$39:$A$782,$A105,СВЦЭМ!$B$39:$B$782,B$83)+'СЕТ СН'!$H$11+СВЦЭМ!$D$10+'СЕТ СН'!$H$6-'СЕТ СН'!$H$23</f>
        <v>2106.3981556500003</v>
      </c>
      <c r="C105" s="36">
        <f>SUMIFS(СВЦЭМ!$D$39:$D$782,СВЦЭМ!$A$39:$A$782,$A105,СВЦЭМ!$B$39:$B$782,C$83)+'СЕТ СН'!$H$11+СВЦЭМ!$D$10+'СЕТ СН'!$H$6-'СЕТ СН'!$H$23</f>
        <v>2198.31056863</v>
      </c>
      <c r="D105" s="36">
        <f>SUMIFS(СВЦЭМ!$D$39:$D$782,СВЦЭМ!$A$39:$A$782,$A105,СВЦЭМ!$B$39:$B$782,D$83)+'СЕТ СН'!$H$11+СВЦЭМ!$D$10+'СЕТ СН'!$H$6-'СЕТ СН'!$H$23</f>
        <v>2256.4895740500001</v>
      </c>
      <c r="E105" s="36">
        <f>SUMIFS(СВЦЭМ!$D$39:$D$782,СВЦЭМ!$A$39:$A$782,$A105,СВЦЭМ!$B$39:$B$782,E$83)+'СЕТ СН'!$H$11+СВЦЭМ!$D$10+'СЕТ СН'!$H$6-'СЕТ СН'!$H$23</f>
        <v>2263.65195249</v>
      </c>
      <c r="F105" s="36">
        <f>SUMIFS(СВЦЭМ!$D$39:$D$782,СВЦЭМ!$A$39:$A$782,$A105,СВЦЭМ!$B$39:$B$782,F$83)+'СЕТ СН'!$H$11+СВЦЭМ!$D$10+'СЕТ СН'!$H$6-'СЕТ СН'!$H$23</f>
        <v>2264.8577279299998</v>
      </c>
      <c r="G105" s="36">
        <f>SUMIFS(СВЦЭМ!$D$39:$D$782,СВЦЭМ!$A$39:$A$782,$A105,СВЦЭМ!$B$39:$B$782,G$83)+'СЕТ СН'!$H$11+СВЦЭМ!$D$10+'СЕТ СН'!$H$6-'СЕТ СН'!$H$23</f>
        <v>2255.0405454500001</v>
      </c>
      <c r="H105" s="36">
        <f>SUMIFS(СВЦЭМ!$D$39:$D$782,СВЦЭМ!$A$39:$A$782,$A105,СВЦЭМ!$B$39:$B$782,H$83)+'СЕТ СН'!$H$11+СВЦЭМ!$D$10+'СЕТ СН'!$H$6-'СЕТ СН'!$H$23</f>
        <v>2219.6219787</v>
      </c>
      <c r="I105" s="36">
        <f>SUMIFS(СВЦЭМ!$D$39:$D$782,СВЦЭМ!$A$39:$A$782,$A105,СВЦЭМ!$B$39:$B$782,I$83)+'СЕТ СН'!$H$11+СВЦЭМ!$D$10+'СЕТ СН'!$H$6-'СЕТ СН'!$H$23</f>
        <v>2203.3361343900001</v>
      </c>
      <c r="J105" s="36">
        <f>SUMIFS(СВЦЭМ!$D$39:$D$782,СВЦЭМ!$A$39:$A$782,$A105,СВЦЭМ!$B$39:$B$782,J$83)+'СЕТ СН'!$H$11+СВЦЭМ!$D$10+'СЕТ СН'!$H$6-'СЕТ СН'!$H$23</f>
        <v>2177.1445368100003</v>
      </c>
      <c r="K105" s="36">
        <f>SUMIFS(СВЦЭМ!$D$39:$D$782,СВЦЭМ!$A$39:$A$782,$A105,СВЦЭМ!$B$39:$B$782,K$83)+'СЕТ СН'!$H$11+СВЦЭМ!$D$10+'СЕТ СН'!$H$6-'СЕТ СН'!$H$23</f>
        <v>2141.7160357900002</v>
      </c>
      <c r="L105" s="36">
        <f>SUMIFS(СВЦЭМ!$D$39:$D$782,СВЦЭМ!$A$39:$A$782,$A105,СВЦЭМ!$B$39:$B$782,L$83)+'СЕТ СН'!$H$11+СВЦЭМ!$D$10+'СЕТ СН'!$H$6-'СЕТ СН'!$H$23</f>
        <v>2131.76806489</v>
      </c>
      <c r="M105" s="36">
        <f>SUMIFS(СВЦЭМ!$D$39:$D$782,СВЦЭМ!$A$39:$A$782,$A105,СВЦЭМ!$B$39:$B$782,M$83)+'СЕТ СН'!$H$11+СВЦЭМ!$D$10+'СЕТ СН'!$H$6-'СЕТ СН'!$H$23</f>
        <v>2163.7834601100003</v>
      </c>
      <c r="N105" s="36">
        <f>SUMIFS(СВЦЭМ!$D$39:$D$782,СВЦЭМ!$A$39:$A$782,$A105,СВЦЭМ!$B$39:$B$782,N$83)+'СЕТ СН'!$H$11+СВЦЭМ!$D$10+'СЕТ СН'!$H$6-'СЕТ СН'!$H$23</f>
        <v>2163.4882551700002</v>
      </c>
      <c r="O105" s="36">
        <f>SUMIFS(СВЦЭМ!$D$39:$D$782,СВЦЭМ!$A$39:$A$782,$A105,СВЦЭМ!$B$39:$B$782,O$83)+'СЕТ СН'!$H$11+СВЦЭМ!$D$10+'СЕТ СН'!$H$6-'СЕТ СН'!$H$23</f>
        <v>2172.5190710500001</v>
      </c>
      <c r="P105" s="36">
        <f>SUMIFS(СВЦЭМ!$D$39:$D$782,СВЦЭМ!$A$39:$A$782,$A105,СВЦЭМ!$B$39:$B$782,P$83)+'СЕТ СН'!$H$11+СВЦЭМ!$D$10+'СЕТ СН'!$H$6-'СЕТ СН'!$H$23</f>
        <v>2218.9714809400002</v>
      </c>
      <c r="Q105" s="36">
        <f>SUMIFS(СВЦЭМ!$D$39:$D$782,СВЦЭМ!$A$39:$A$782,$A105,СВЦЭМ!$B$39:$B$782,Q$83)+'СЕТ СН'!$H$11+СВЦЭМ!$D$10+'СЕТ СН'!$H$6-'СЕТ СН'!$H$23</f>
        <v>2235.3134560500002</v>
      </c>
      <c r="R105" s="36">
        <f>SUMIFS(СВЦЭМ!$D$39:$D$782,СВЦЭМ!$A$39:$A$782,$A105,СВЦЭМ!$B$39:$B$782,R$83)+'СЕТ СН'!$H$11+СВЦЭМ!$D$10+'СЕТ СН'!$H$6-'СЕТ СН'!$H$23</f>
        <v>2236.5471324</v>
      </c>
      <c r="S105" s="36">
        <f>SUMIFS(СВЦЭМ!$D$39:$D$782,СВЦЭМ!$A$39:$A$782,$A105,СВЦЭМ!$B$39:$B$782,S$83)+'СЕТ СН'!$H$11+СВЦЭМ!$D$10+'СЕТ СН'!$H$6-'СЕТ СН'!$H$23</f>
        <v>2202.45793301</v>
      </c>
      <c r="T105" s="36">
        <f>SUMIFS(СВЦЭМ!$D$39:$D$782,СВЦЭМ!$A$39:$A$782,$A105,СВЦЭМ!$B$39:$B$782,T$83)+'СЕТ СН'!$H$11+СВЦЭМ!$D$10+'СЕТ СН'!$H$6-'СЕТ СН'!$H$23</f>
        <v>2158.4749467700003</v>
      </c>
      <c r="U105" s="36">
        <f>SUMIFS(СВЦЭМ!$D$39:$D$782,СВЦЭМ!$A$39:$A$782,$A105,СВЦЭМ!$B$39:$B$782,U$83)+'СЕТ СН'!$H$11+СВЦЭМ!$D$10+'СЕТ СН'!$H$6-'СЕТ СН'!$H$23</f>
        <v>2158.4198214100002</v>
      </c>
      <c r="V105" s="36">
        <f>SUMIFS(СВЦЭМ!$D$39:$D$782,СВЦЭМ!$A$39:$A$782,$A105,СВЦЭМ!$B$39:$B$782,V$83)+'СЕТ СН'!$H$11+СВЦЭМ!$D$10+'СЕТ СН'!$H$6-'СЕТ СН'!$H$23</f>
        <v>2193.9269286899998</v>
      </c>
      <c r="W105" s="36">
        <f>SUMIFS(СВЦЭМ!$D$39:$D$782,СВЦЭМ!$A$39:$A$782,$A105,СВЦЭМ!$B$39:$B$782,W$83)+'СЕТ СН'!$H$11+СВЦЭМ!$D$10+'СЕТ СН'!$H$6-'СЕТ СН'!$H$23</f>
        <v>2209.1441959000003</v>
      </c>
      <c r="X105" s="36">
        <f>SUMIFS(СВЦЭМ!$D$39:$D$782,СВЦЭМ!$A$39:$A$782,$A105,СВЦЭМ!$B$39:$B$782,X$83)+'СЕТ СН'!$H$11+СВЦЭМ!$D$10+'СЕТ СН'!$H$6-'СЕТ СН'!$H$23</f>
        <v>2243.0405526499999</v>
      </c>
      <c r="Y105" s="36">
        <f>SUMIFS(СВЦЭМ!$D$39:$D$782,СВЦЭМ!$A$39:$A$782,$A105,СВЦЭМ!$B$39:$B$782,Y$83)+'СЕТ СН'!$H$11+СВЦЭМ!$D$10+'СЕТ СН'!$H$6-'СЕТ СН'!$H$23</f>
        <v>2278.9330582299999</v>
      </c>
    </row>
    <row r="106" spans="1:25" ht="15.75" x14ac:dyDescent="0.2">
      <c r="A106" s="35">
        <f t="shared" si="2"/>
        <v>45314</v>
      </c>
      <c r="B106" s="36">
        <f>SUMIFS(СВЦЭМ!$D$39:$D$782,СВЦЭМ!$A$39:$A$782,$A106,СВЦЭМ!$B$39:$B$782,B$83)+'СЕТ СН'!$H$11+СВЦЭМ!$D$10+'СЕТ СН'!$H$6-'СЕТ СН'!$H$23</f>
        <v>2205.0158664400001</v>
      </c>
      <c r="C106" s="36">
        <f>SUMIFS(СВЦЭМ!$D$39:$D$782,СВЦЭМ!$A$39:$A$782,$A106,СВЦЭМ!$B$39:$B$782,C$83)+'СЕТ СН'!$H$11+СВЦЭМ!$D$10+'СЕТ СН'!$H$6-'СЕТ СН'!$H$23</f>
        <v>2257.0743357299998</v>
      </c>
      <c r="D106" s="36">
        <f>SUMIFS(СВЦЭМ!$D$39:$D$782,СВЦЭМ!$A$39:$A$782,$A106,СВЦЭМ!$B$39:$B$782,D$83)+'СЕТ СН'!$H$11+СВЦЭМ!$D$10+'СЕТ СН'!$H$6-'СЕТ СН'!$H$23</f>
        <v>2282.7199651400001</v>
      </c>
      <c r="E106" s="36">
        <f>SUMIFS(СВЦЭМ!$D$39:$D$782,СВЦЭМ!$A$39:$A$782,$A106,СВЦЭМ!$B$39:$B$782,E$83)+'СЕТ СН'!$H$11+СВЦЭМ!$D$10+'СЕТ СН'!$H$6-'СЕТ СН'!$H$23</f>
        <v>2289.4868168200001</v>
      </c>
      <c r="F106" s="36">
        <f>SUMIFS(СВЦЭМ!$D$39:$D$782,СВЦЭМ!$A$39:$A$782,$A106,СВЦЭМ!$B$39:$B$782,F$83)+'СЕТ СН'!$H$11+СВЦЭМ!$D$10+'СЕТ СН'!$H$6-'СЕТ СН'!$H$23</f>
        <v>2287.6353418799999</v>
      </c>
      <c r="G106" s="36">
        <f>SUMIFS(СВЦЭМ!$D$39:$D$782,СВЦЭМ!$A$39:$A$782,$A106,СВЦЭМ!$B$39:$B$782,G$83)+'СЕТ СН'!$H$11+СВЦЭМ!$D$10+'СЕТ СН'!$H$6-'СЕТ СН'!$H$23</f>
        <v>2275.99026241</v>
      </c>
      <c r="H106" s="36">
        <f>SUMIFS(СВЦЭМ!$D$39:$D$782,СВЦЭМ!$A$39:$A$782,$A106,СВЦЭМ!$B$39:$B$782,H$83)+'СЕТ СН'!$H$11+СВЦЭМ!$D$10+'СЕТ СН'!$H$6-'СЕТ СН'!$H$23</f>
        <v>2208.2194317399999</v>
      </c>
      <c r="I106" s="36">
        <f>SUMIFS(СВЦЭМ!$D$39:$D$782,СВЦЭМ!$A$39:$A$782,$A106,СВЦЭМ!$B$39:$B$782,I$83)+'СЕТ СН'!$H$11+СВЦЭМ!$D$10+'СЕТ СН'!$H$6-'СЕТ СН'!$H$23</f>
        <v>2165.7183496600001</v>
      </c>
      <c r="J106" s="36">
        <f>SUMIFS(СВЦЭМ!$D$39:$D$782,СВЦЭМ!$A$39:$A$782,$A106,СВЦЭМ!$B$39:$B$782,J$83)+'СЕТ СН'!$H$11+СВЦЭМ!$D$10+'СЕТ СН'!$H$6-'СЕТ СН'!$H$23</f>
        <v>2120.5528735400003</v>
      </c>
      <c r="K106" s="36">
        <f>SUMIFS(СВЦЭМ!$D$39:$D$782,СВЦЭМ!$A$39:$A$782,$A106,СВЦЭМ!$B$39:$B$782,K$83)+'СЕТ СН'!$H$11+СВЦЭМ!$D$10+'СЕТ СН'!$H$6-'СЕТ СН'!$H$23</f>
        <v>2089.66079584</v>
      </c>
      <c r="L106" s="36">
        <f>SUMIFS(СВЦЭМ!$D$39:$D$782,СВЦЭМ!$A$39:$A$782,$A106,СВЦЭМ!$B$39:$B$782,L$83)+'СЕТ СН'!$H$11+СВЦЭМ!$D$10+'СЕТ СН'!$H$6-'СЕТ СН'!$H$23</f>
        <v>2100.0486730500002</v>
      </c>
      <c r="M106" s="36">
        <f>SUMIFS(СВЦЭМ!$D$39:$D$782,СВЦЭМ!$A$39:$A$782,$A106,СВЦЭМ!$B$39:$B$782,M$83)+'СЕТ СН'!$H$11+СВЦЭМ!$D$10+'СЕТ СН'!$H$6-'СЕТ СН'!$H$23</f>
        <v>2137.9383398999998</v>
      </c>
      <c r="N106" s="36">
        <f>SUMIFS(СВЦЭМ!$D$39:$D$782,СВЦЭМ!$A$39:$A$782,$A106,СВЦЭМ!$B$39:$B$782,N$83)+'СЕТ СН'!$H$11+СВЦЭМ!$D$10+'СЕТ СН'!$H$6-'СЕТ СН'!$H$23</f>
        <v>2151.4162183799999</v>
      </c>
      <c r="O106" s="36">
        <f>SUMIFS(СВЦЭМ!$D$39:$D$782,СВЦЭМ!$A$39:$A$782,$A106,СВЦЭМ!$B$39:$B$782,O$83)+'СЕТ СН'!$H$11+СВЦЭМ!$D$10+'СЕТ СН'!$H$6-'СЕТ СН'!$H$23</f>
        <v>2157.8518979500004</v>
      </c>
      <c r="P106" s="36">
        <f>SUMIFS(СВЦЭМ!$D$39:$D$782,СВЦЭМ!$A$39:$A$782,$A106,СВЦЭМ!$B$39:$B$782,P$83)+'СЕТ СН'!$H$11+СВЦЭМ!$D$10+'СЕТ СН'!$H$6-'СЕТ СН'!$H$23</f>
        <v>2166.7493719000004</v>
      </c>
      <c r="Q106" s="36">
        <f>SUMIFS(СВЦЭМ!$D$39:$D$782,СВЦЭМ!$A$39:$A$782,$A106,СВЦЭМ!$B$39:$B$782,Q$83)+'СЕТ СН'!$H$11+СВЦЭМ!$D$10+'СЕТ СН'!$H$6-'СЕТ СН'!$H$23</f>
        <v>2177.90213085</v>
      </c>
      <c r="R106" s="36">
        <f>SUMIFS(СВЦЭМ!$D$39:$D$782,СВЦЭМ!$A$39:$A$782,$A106,СВЦЭМ!$B$39:$B$782,R$83)+'СЕТ СН'!$H$11+СВЦЭМ!$D$10+'СЕТ СН'!$H$6-'СЕТ СН'!$H$23</f>
        <v>2178.0481829600003</v>
      </c>
      <c r="S106" s="36">
        <f>SUMIFS(СВЦЭМ!$D$39:$D$782,СВЦЭМ!$A$39:$A$782,$A106,СВЦЭМ!$B$39:$B$782,S$83)+'СЕТ СН'!$H$11+СВЦЭМ!$D$10+'СЕТ СН'!$H$6-'СЕТ СН'!$H$23</f>
        <v>2150.2696243999999</v>
      </c>
      <c r="T106" s="36">
        <f>SUMIFS(СВЦЭМ!$D$39:$D$782,СВЦЭМ!$A$39:$A$782,$A106,СВЦЭМ!$B$39:$B$782,T$83)+'СЕТ СН'!$H$11+СВЦЭМ!$D$10+'СЕТ СН'!$H$6-'СЕТ СН'!$H$23</f>
        <v>2109.8968935299999</v>
      </c>
      <c r="U106" s="36">
        <f>SUMIFS(СВЦЭМ!$D$39:$D$782,СВЦЭМ!$A$39:$A$782,$A106,СВЦЭМ!$B$39:$B$782,U$83)+'СЕТ СН'!$H$11+СВЦЭМ!$D$10+'СЕТ СН'!$H$6-'СЕТ СН'!$H$23</f>
        <v>2115.3071528500004</v>
      </c>
      <c r="V106" s="36">
        <f>SUMIFS(СВЦЭМ!$D$39:$D$782,СВЦЭМ!$A$39:$A$782,$A106,СВЦЭМ!$B$39:$B$782,V$83)+'СЕТ СН'!$H$11+СВЦЭМ!$D$10+'СЕТ СН'!$H$6-'СЕТ СН'!$H$23</f>
        <v>2119.0723002499999</v>
      </c>
      <c r="W106" s="36">
        <f>SUMIFS(СВЦЭМ!$D$39:$D$782,СВЦЭМ!$A$39:$A$782,$A106,СВЦЭМ!$B$39:$B$782,W$83)+'СЕТ СН'!$H$11+СВЦЭМ!$D$10+'СЕТ СН'!$H$6-'СЕТ СН'!$H$23</f>
        <v>2131.7313160100002</v>
      </c>
      <c r="X106" s="36">
        <f>SUMIFS(СВЦЭМ!$D$39:$D$782,СВЦЭМ!$A$39:$A$782,$A106,СВЦЭМ!$B$39:$B$782,X$83)+'СЕТ СН'!$H$11+СВЦЭМ!$D$10+'СЕТ СН'!$H$6-'СЕТ СН'!$H$23</f>
        <v>2163.3232989400003</v>
      </c>
      <c r="Y106" s="36">
        <f>SUMIFS(СВЦЭМ!$D$39:$D$782,СВЦЭМ!$A$39:$A$782,$A106,СВЦЭМ!$B$39:$B$782,Y$83)+'СЕТ СН'!$H$11+СВЦЭМ!$D$10+'СЕТ СН'!$H$6-'СЕТ СН'!$H$23</f>
        <v>2198.9875305300002</v>
      </c>
    </row>
    <row r="107" spans="1:25" ht="15.75" x14ac:dyDescent="0.2">
      <c r="A107" s="35">
        <f t="shared" si="2"/>
        <v>45315</v>
      </c>
      <c r="B107" s="36">
        <f>SUMIFS(СВЦЭМ!$D$39:$D$782,СВЦЭМ!$A$39:$A$782,$A107,СВЦЭМ!$B$39:$B$782,B$83)+'СЕТ СН'!$H$11+СВЦЭМ!$D$10+'СЕТ СН'!$H$6-'СЕТ СН'!$H$23</f>
        <v>2288.7868168800001</v>
      </c>
      <c r="C107" s="36">
        <f>SUMIFS(СВЦЭМ!$D$39:$D$782,СВЦЭМ!$A$39:$A$782,$A107,СВЦЭМ!$B$39:$B$782,C$83)+'СЕТ СН'!$H$11+СВЦЭМ!$D$10+'СЕТ СН'!$H$6-'СЕТ СН'!$H$23</f>
        <v>2330.9029009000001</v>
      </c>
      <c r="D107" s="36">
        <f>SUMIFS(СВЦЭМ!$D$39:$D$782,СВЦЭМ!$A$39:$A$782,$A107,СВЦЭМ!$B$39:$B$782,D$83)+'СЕТ СН'!$H$11+СВЦЭМ!$D$10+'СЕТ СН'!$H$6-'СЕТ СН'!$H$23</f>
        <v>2341.0568528200001</v>
      </c>
      <c r="E107" s="36">
        <f>SUMIFS(СВЦЭМ!$D$39:$D$782,СВЦЭМ!$A$39:$A$782,$A107,СВЦЭМ!$B$39:$B$782,E$83)+'СЕТ СН'!$H$11+СВЦЭМ!$D$10+'СЕТ СН'!$H$6-'СЕТ СН'!$H$23</f>
        <v>2361.10169713</v>
      </c>
      <c r="F107" s="36">
        <f>SUMIFS(СВЦЭМ!$D$39:$D$782,СВЦЭМ!$A$39:$A$782,$A107,СВЦЭМ!$B$39:$B$782,F$83)+'СЕТ СН'!$H$11+СВЦЭМ!$D$10+'СЕТ СН'!$H$6-'СЕТ СН'!$H$23</f>
        <v>2350.2719114900001</v>
      </c>
      <c r="G107" s="36">
        <f>SUMIFS(СВЦЭМ!$D$39:$D$782,СВЦЭМ!$A$39:$A$782,$A107,СВЦЭМ!$B$39:$B$782,G$83)+'СЕТ СН'!$H$11+СВЦЭМ!$D$10+'СЕТ СН'!$H$6-'СЕТ СН'!$H$23</f>
        <v>2330.8295596100002</v>
      </c>
      <c r="H107" s="36">
        <f>SUMIFS(СВЦЭМ!$D$39:$D$782,СВЦЭМ!$A$39:$A$782,$A107,СВЦЭМ!$B$39:$B$782,H$83)+'СЕТ СН'!$H$11+СВЦЭМ!$D$10+'СЕТ СН'!$H$6-'СЕТ СН'!$H$23</f>
        <v>2292.9110794600001</v>
      </c>
      <c r="I107" s="36">
        <f>SUMIFS(СВЦЭМ!$D$39:$D$782,СВЦЭМ!$A$39:$A$782,$A107,СВЦЭМ!$B$39:$B$782,I$83)+'СЕТ СН'!$H$11+СВЦЭМ!$D$10+'СЕТ СН'!$H$6-'СЕТ СН'!$H$23</f>
        <v>2254.49557572</v>
      </c>
      <c r="J107" s="36">
        <f>SUMIFS(СВЦЭМ!$D$39:$D$782,СВЦЭМ!$A$39:$A$782,$A107,СВЦЭМ!$B$39:$B$782,J$83)+'СЕТ СН'!$H$11+СВЦЭМ!$D$10+'СЕТ СН'!$H$6-'СЕТ СН'!$H$23</f>
        <v>2207.1750038199998</v>
      </c>
      <c r="K107" s="36">
        <f>SUMIFS(СВЦЭМ!$D$39:$D$782,СВЦЭМ!$A$39:$A$782,$A107,СВЦЭМ!$B$39:$B$782,K$83)+'СЕТ СН'!$H$11+СВЦЭМ!$D$10+'СЕТ СН'!$H$6-'СЕТ СН'!$H$23</f>
        <v>2188.9003179700003</v>
      </c>
      <c r="L107" s="36">
        <f>SUMIFS(СВЦЭМ!$D$39:$D$782,СВЦЭМ!$A$39:$A$782,$A107,СВЦЭМ!$B$39:$B$782,L$83)+'СЕТ СН'!$H$11+СВЦЭМ!$D$10+'СЕТ СН'!$H$6-'СЕТ СН'!$H$23</f>
        <v>2174.8570134500001</v>
      </c>
      <c r="M107" s="36">
        <f>SUMIFS(СВЦЭМ!$D$39:$D$782,СВЦЭМ!$A$39:$A$782,$A107,СВЦЭМ!$B$39:$B$782,M$83)+'СЕТ СН'!$H$11+СВЦЭМ!$D$10+'СЕТ СН'!$H$6-'СЕТ СН'!$H$23</f>
        <v>2206.7962456800001</v>
      </c>
      <c r="N107" s="36">
        <f>SUMIFS(СВЦЭМ!$D$39:$D$782,СВЦЭМ!$A$39:$A$782,$A107,СВЦЭМ!$B$39:$B$782,N$83)+'СЕТ СН'!$H$11+СВЦЭМ!$D$10+'СЕТ СН'!$H$6-'СЕТ СН'!$H$23</f>
        <v>2228.6521898600004</v>
      </c>
      <c r="O107" s="36">
        <f>SUMIFS(СВЦЭМ!$D$39:$D$782,СВЦЭМ!$A$39:$A$782,$A107,СВЦЭМ!$B$39:$B$782,O$83)+'СЕТ СН'!$H$11+СВЦЭМ!$D$10+'СЕТ СН'!$H$6-'СЕТ СН'!$H$23</f>
        <v>2228.2314208400003</v>
      </c>
      <c r="P107" s="36">
        <f>SUMIFS(СВЦЭМ!$D$39:$D$782,СВЦЭМ!$A$39:$A$782,$A107,СВЦЭМ!$B$39:$B$782,P$83)+'СЕТ СН'!$H$11+СВЦЭМ!$D$10+'СЕТ СН'!$H$6-'СЕТ СН'!$H$23</f>
        <v>2244.5734129399998</v>
      </c>
      <c r="Q107" s="36">
        <f>SUMIFS(СВЦЭМ!$D$39:$D$782,СВЦЭМ!$A$39:$A$782,$A107,СВЦЭМ!$B$39:$B$782,Q$83)+'СЕТ СН'!$H$11+СВЦЭМ!$D$10+'СЕТ СН'!$H$6-'СЕТ СН'!$H$23</f>
        <v>2249.35505134</v>
      </c>
      <c r="R107" s="36">
        <f>SUMIFS(СВЦЭМ!$D$39:$D$782,СВЦЭМ!$A$39:$A$782,$A107,СВЦЭМ!$B$39:$B$782,R$83)+'СЕТ СН'!$H$11+СВЦЭМ!$D$10+'СЕТ СН'!$H$6-'СЕТ СН'!$H$23</f>
        <v>2247.9241365100002</v>
      </c>
      <c r="S107" s="36">
        <f>SUMIFS(СВЦЭМ!$D$39:$D$782,СВЦЭМ!$A$39:$A$782,$A107,СВЦЭМ!$B$39:$B$782,S$83)+'СЕТ СН'!$H$11+СВЦЭМ!$D$10+'СЕТ СН'!$H$6-'СЕТ СН'!$H$23</f>
        <v>2226.1072307300001</v>
      </c>
      <c r="T107" s="36">
        <f>SUMIFS(СВЦЭМ!$D$39:$D$782,СВЦЭМ!$A$39:$A$782,$A107,СВЦЭМ!$B$39:$B$782,T$83)+'СЕТ СН'!$H$11+СВЦЭМ!$D$10+'СЕТ СН'!$H$6-'СЕТ СН'!$H$23</f>
        <v>2180.9994550500001</v>
      </c>
      <c r="U107" s="36">
        <f>SUMIFS(СВЦЭМ!$D$39:$D$782,СВЦЭМ!$A$39:$A$782,$A107,СВЦЭМ!$B$39:$B$782,U$83)+'СЕТ СН'!$H$11+СВЦЭМ!$D$10+'СЕТ СН'!$H$6-'СЕТ СН'!$H$23</f>
        <v>2182.3485633400001</v>
      </c>
      <c r="V107" s="36">
        <f>SUMIFS(СВЦЭМ!$D$39:$D$782,СВЦЭМ!$A$39:$A$782,$A107,СВЦЭМ!$B$39:$B$782,V$83)+'СЕТ СН'!$H$11+СВЦЭМ!$D$10+'СЕТ СН'!$H$6-'СЕТ СН'!$H$23</f>
        <v>2191.3709778000002</v>
      </c>
      <c r="W107" s="36">
        <f>SUMIFS(СВЦЭМ!$D$39:$D$782,СВЦЭМ!$A$39:$A$782,$A107,СВЦЭМ!$B$39:$B$782,W$83)+'СЕТ СН'!$H$11+СВЦЭМ!$D$10+'СЕТ СН'!$H$6-'СЕТ СН'!$H$23</f>
        <v>2213.1525536899999</v>
      </c>
      <c r="X107" s="36">
        <f>SUMIFS(СВЦЭМ!$D$39:$D$782,СВЦЭМ!$A$39:$A$782,$A107,СВЦЭМ!$B$39:$B$782,X$83)+'СЕТ СН'!$H$11+СВЦЭМ!$D$10+'СЕТ СН'!$H$6-'СЕТ СН'!$H$23</f>
        <v>2229.3134375199998</v>
      </c>
      <c r="Y107" s="36">
        <f>SUMIFS(СВЦЭМ!$D$39:$D$782,СВЦЭМ!$A$39:$A$782,$A107,СВЦЭМ!$B$39:$B$782,Y$83)+'СЕТ СН'!$H$11+СВЦЭМ!$D$10+'СЕТ СН'!$H$6-'СЕТ СН'!$H$23</f>
        <v>2250.6322835600004</v>
      </c>
    </row>
    <row r="108" spans="1:25" ht="15.75" x14ac:dyDescent="0.2">
      <c r="A108" s="35">
        <f t="shared" si="2"/>
        <v>45316</v>
      </c>
      <c r="B108" s="36">
        <f>SUMIFS(СВЦЭМ!$D$39:$D$782,СВЦЭМ!$A$39:$A$782,$A108,СВЦЭМ!$B$39:$B$782,B$83)+'СЕТ СН'!$H$11+СВЦЭМ!$D$10+'СЕТ СН'!$H$6-'СЕТ СН'!$H$23</f>
        <v>2232.5796710900004</v>
      </c>
      <c r="C108" s="36">
        <f>SUMIFS(СВЦЭМ!$D$39:$D$782,СВЦЭМ!$A$39:$A$782,$A108,СВЦЭМ!$B$39:$B$782,C$83)+'СЕТ СН'!$H$11+СВЦЭМ!$D$10+'СЕТ СН'!$H$6-'СЕТ СН'!$H$23</f>
        <v>2278.5181238499999</v>
      </c>
      <c r="D108" s="36">
        <f>SUMIFS(СВЦЭМ!$D$39:$D$782,СВЦЭМ!$A$39:$A$782,$A108,СВЦЭМ!$B$39:$B$782,D$83)+'СЕТ СН'!$H$11+СВЦЭМ!$D$10+'СЕТ СН'!$H$6-'СЕТ СН'!$H$23</f>
        <v>2315.9108629700004</v>
      </c>
      <c r="E108" s="36">
        <f>SUMIFS(СВЦЭМ!$D$39:$D$782,СВЦЭМ!$A$39:$A$782,$A108,СВЦЭМ!$B$39:$B$782,E$83)+'СЕТ СН'!$H$11+СВЦЭМ!$D$10+'СЕТ СН'!$H$6-'СЕТ СН'!$H$23</f>
        <v>2314.5163608500002</v>
      </c>
      <c r="F108" s="36">
        <f>SUMIFS(СВЦЭМ!$D$39:$D$782,СВЦЭМ!$A$39:$A$782,$A108,СВЦЭМ!$B$39:$B$782,F$83)+'СЕТ СН'!$H$11+СВЦЭМ!$D$10+'СЕТ СН'!$H$6-'СЕТ СН'!$H$23</f>
        <v>2305.5726260000001</v>
      </c>
      <c r="G108" s="36">
        <f>SUMIFS(СВЦЭМ!$D$39:$D$782,СВЦЭМ!$A$39:$A$782,$A108,СВЦЭМ!$B$39:$B$782,G$83)+'СЕТ СН'!$H$11+СВЦЭМ!$D$10+'СЕТ СН'!$H$6-'СЕТ СН'!$H$23</f>
        <v>2297.9910868400002</v>
      </c>
      <c r="H108" s="36">
        <f>SUMIFS(СВЦЭМ!$D$39:$D$782,СВЦЭМ!$A$39:$A$782,$A108,СВЦЭМ!$B$39:$B$782,H$83)+'СЕТ СН'!$H$11+СВЦЭМ!$D$10+'СЕТ СН'!$H$6-'СЕТ СН'!$H$23</f>
        <v>2212.8910186200001</v>
      </c>
      <c r="I108" s="36">
        <f>SUMIFS(СВЦЭМ!$D$39:$D$782,СВЦЭМ!$A$39:$A$782,$A108,СВЦЭМ!$B$39:$B$782,I$83)+'СЕТ СН'!$H$11+СВЦЭМ!$D$10+'СЕТ СН'!$H$6-'СЕТ СН'!$H$23</f>
        <v>2160.8168041500003</v>
      </c>
      <c r="J108" s="36">
        <f>SUMIFS(СВЦЭМ!$D$39:$D$782,СВЦЭМ!$A$39:$A$782,$A108,СВЦЭМ!$B$39:$B$782,J$83)+'СЕТ СН'!$H$11+СВЦЭМ!$D$10+'СЕТ СН'!$H$6-'СЕТ СН'!$H$23</f>
        <v>2124.66312573</v>
      </c>
      <c r="K108" s="36">
        <f>SUMIFS(СВЦЭМ!$D$39:$D$782,СВЦЭМ!$A$39:$A$782,$A108,СВЦЭМ!$B$39:$B$782,K$83)+'СЕТ СН'!$H$11+СВЦЭМ!$D$10+'СЕТ СН'!$H$6-'СЕТ СН'!$H$23</f>
        <v>2100.5144024700003</v>
      </c>
      <c r="L108" s="36">
        <f>SUMIFS(СВЦЭМ!$D$39:$D$782,СВЦЭМ!$A$39:$A$782,$A108,СВЦЭМ!$B$39:$B$782,L$83)+'СЕТ СН'!$H$11+СВЦЭМ!$D$10+'СЕТ СН'!$H$6-'СЕТ СН'!$H$23</f>
        <v>2088.7008565800002</v>
      </c>
      <c r="M108" s="36">
        <f>SUMIFS(СВЦЭМ!$D$39:$D$782,СВЦЭМ!$A$39:$A$782,$A108,СВЦЭМ!$B$39:$B$782,M$83)+'СЕТ СН'!$H$11+СВЦЭМ!$D$10+'СЕТ СН'!$H$6-'СЕТ СН'!$H$23</f>
        <v>2110.41639833</v>
      </c>
      <c r="N108" s="36">
        <f>SUMIFS(СВЦЭМ!$D$39:$D$782,СВЦЭМ!$A$39:$A$782,$A108,СВЦЭМ!$B$39:$B$782,N$83)+'СЕТ СН'!$H$11+СВЦЭМ!$D$10+'СЕТ СН'!$H$6-'СЕТ СН'!$H$23</f>
        <v>2131.9158399799999</v>
      </c>
      <c r="O108" s="36">
        <f>SUMIFS(СВЦЭМ!$D$39:$D$782,СВЦЭМ!$A$39:$A$782,$A108,СВЦЭМ!$B$39:$B$782,O$83)+'СЕТ СН'!$H$11+СВЦЭМ!$D$10+'СЕТ СН'!$H$6-'СЕТ СН'!$H$23</f>
        <v>2136.4424272599999</v>
      </c>
      <c r="P108" s="36">
        <f>SUMIFS(СВЦЭМ!$D$39:$D$782,СВЦЭМ!$A$39:$A$782,$A108,СВЦЭМ!$B$39:$B$782,P$83)+'СЕТ СН'!$H$11+СВЦЭМ!$D$10+'СЕТ СН'!$H$6-'СЕТ СН'!$H$23</f>
        <v>2146.8870267800003</v>
      </c>
      <c r="Q108" s="36">
        <f>SUMIFS(СВЦЭМ!$D$39:$D$782,СВЦЭМ!$A$39:$A$782,$A108,СВЦЭМ!$B$39:$B$782,Q$83)+'СЕТ СН'!$H$11+СВЦЭМ!$D$10+'СЕТ СН'!$H$6-'СЕТ СН'!$H$23</f>
        <v>2150.8772529600001</v>
      </c>
      <c r="R108" s="36">
        <f>SUMIFS(СВЦЭМ!$D$39:$D$782,СВЦЭМ!$A$39:$A$782,$A108,СВЦЭМ!$B$39:$B$782,R$83)+'СЕТ СН'!$H$11+СВЦЭМ!$D$10+'СЕТ СН'!$H$6-'СЕТ СН'!$H$23</f>
        <v>2149.4226007699999</v>
      </c>
      <c r="S108" s="36">
        <f>SUMIFS(СВЦЭМ!$D$39:$D$782,СВЦЭМ!$A$39:$A$782,$A108,СВЦЭМ!$B$39:$B$782,S$83)+'СЕТ СН'!$H$11+СВЦЭМ!$D$10+'СЕТ СН'!$H$6-'СЕТ СН'!$H$23</f>
        <v>2130.34725037</v>
      </c>
      <c r="T108" s="36">
        <f>SUMIFS(СВЦЭМ!$D$39:$D$782,СВЦЭМ!$A$39:$A$782,$A108,СВЦЭМ!$B$39:$B$782,T$83)+'СЕТ СН'!$H$11+СВЦЭМ!$D$10+'СЕТ СН'!$H$6-'СЕТ СН'!$H$23</f>
        <v>2081.3227575999999</v>
      </c>
      <c r="U108" s="36">
        <f>SUMIFS(СВЦЭМ!$D$39:$D$782,СВЦЭМ!$A$39:$A$782,$A108,СВЦЭМ!$B$39:$B$782,U$83)+'СЕТ СН'!$H$11+СВЦЭМ!$D$10+'СЕТ СН'!$H$6-'СЕТ СН'!$H$23</f>
        <v>2085.0383485900002</v>
      </c>
      <c r="V108" s="36">
        <f>SUMIFS(СВЦЭМ!$D$39:$D$782,СВЦЭМ!$A$39:$A$782,$A108,СВЦЭМ!$B$39:$B$782,V$83)+'СЕТ СН'!$H$11+СВЦЭМ!$D$10+'СЕТ СН'!$H$6-'СЕТ СН'!$H$23</f>
        <v>2137.1973544000002</v>
      </c>
      <c r="W108" s="36">
        <f>SUMIFS(СВЦЭМ!$D$39:$D$782,СВЦЭМ!$A$39:$A$782,$A108,СВЦЭМ!$B$39:$B$782,W$83)+'СЕТ СН'!$H$11+СВЦЭМ!$D$10+'СЕТ СН'!$H$6-'СЕТ СН'!$H$23</f>
        <v>2148.3228331800001</v>
      </c>
      <c r="X108" s="36">
        <f>SUMIFS(СВЦЭМ!$D$39:$D$782,СВЦЭМ!$A$39:$A$782,$A108,СВЦЭМ!$B$39:$B$782,X$83)+'СЕТ СН'!$H$11+СВЦЭМ!$D$10+'СЕТ СН'!$H$6-'СЕТ СН'!$H$23</f>
        <v>2175.23990486</v>
      </c>
      <c r="Y108" s="36">
        <f>SUMIFS(СВЦЭМ!$D$39:$D$782,СВЦЭМ!$A$39:$A$782,$A108,СВЦЭМ!$B$39:$B$782,Y$83)+'СЕТ СН'!$H$11+СВЦЭМ!$D$10+'СЕТ СН'!$H$6-'СЕТ СН'!$H$23</f>
        <v>2184.6787372899998</v>
      </c>
    </row>
    <row r="109" spans="1:25" ht="15.75" x14ac:dyDescent="0.2">
      <c r="A109" s="35">
        <f t="shared" si="2"/>
        <v>45317</v>
      </c>
      <c r="B109" s="36">
        <f>SUMIFS(СВЦЭМ!$D$39:$D$782,СВЦЭМ!$A$39:$A$782,$A109,СВЦЭМ!$B$39:$B$782,B$83)+'СЕТ СН'!$H$11+СВЦЭМ!$D$10+'СЕТ СН'!$H$6-'СЕТ СН'!$H$23</f>
        <v>2245.9149079500003</v>
      </c>
      <c r="C109" s="36">
        <f>SUMIFS(СВЦЭМ!$D$39:$D$782,СВЦЭМ!$A$39:$A$782,$A109,СВЦЭМ!$B$39:$B$782,C$83)+'СЕТ СН'!$H$11+СВЦЭМ!$D$10+'СЕТ СН'!$H$6-'СЕТ СН'!$H$23</f>
        <v>2290.7134919099999</v>
      </c>
      <c r="D109" s="36">
        <f>SUMIFS(СВЦЭМ!$D$39:$D$782,СВЦЭМ!$A$39:$A$782,$A109,СВЦЭМ!$B$39:$B$782,D$83)+'СЕТ СН'!$H$11+СВЦЭМ!$D$10+'СЕТ СН'!$H$6-'СЕТ СН'!$H$23</f>
        <v>2306.6375131599998</v>
      </c>
      <c r="E109" s="36">
        <f>SUMIFS(СВЦЭМ!$D$39:$D$782,СВЦЭМ!$A$39:$A$782,$A109,СВЦЭМ!$B$39:$B$782,E$83)+'СЕТ СН'!$H$11+СВЦЭМ!$D$10+'СЕТ СН'!$H$6-'СЕТ СН'!$H$23</f>
        <v>2305.92819917</v>
      </c>
      <c r="F109" s="36">
        <f>SUMIFS(СВЦЭМ!$D$39:$D$782,СВЦЭМ!$A$39:$A$782,$A109,СВЦЭМ!$B$39:$B$782,F$83)+'СЕТ СН'!$H$11+СВЦЭМ!$D$10+'СЕТ СН'!$H$6-'СЕТ СН'!$H$23</f>
        <v>2303.44181957</v>
      </c>
      <c r="G109" s="36">
        <f>SUMIFS(СВЦЭМ!$D$39:$D$782,СВЦЭМ!$A$39:$A$782,$A109,СВЦЭМ!$B$39:$B$782,G$83)+'СЕТ СН'!$H$11+СВЦЭМ!$D$10+'СЕТ СН'!$H$6-'СЕТ СН'!$H$23</f>
        <v>2291.7029501900001</v>
      </c>
      <c r="H109" s="36">
        <f>SUMIFS(СВЦЭМ!$D$39:$D$782,СВЦЭМ!$A$39:$A$782,$A109,СВЦЭМ!$B$39:$B$782,H$83)+'СЕТ СН'!$H$11+СВЦЭМ!$D$10+'СЕТ СН'!$H$6-'СЕТ СН'!$H$23</f>
        <v>2235.0236213100002</v>
      </c>
      <c r="I109" s="36">
        <f>SUMIFS(СВЦЭМ!$D$39:$D$782,СВЦЭМ!$A$39:$A$782,$A109,СВЦЭМ!$B$39:$B$782,I$83)+'СЕТ СН'!$H$11+СВЦЭМ!$D$10+'СЕТ СН'!$H$6-'СЕТ СН'!$H$23</f>
        <v>2186.7303079900003</v>
      </c>
      <c r="J109" s="36">
        <f>SUMIFS(СВЦЭМ!$D$39:$D$782,СВЦЭМ!$A$39:$A$782,$A109,СВЦЭМ!$B$39:$B$782,J$83)+'СЕТ СН'!$H$11+СВЦЭМ!$D$10+'СЕТ СН'!$H$6-'СЕТ СН'!$H$23</f>
        <v>2123.3009749900002</v>
      </c>
      <c r="K109" s="36">
        <f>SUMIFS(СВЦЭМ!$D$39:$D$782,СВЦЭМ!$A$39:$A$782,$A109,СВЦЭМ!$B$39:$B$782,K$83)+'СЕТ СН'!$H$11+СВЦЭМ!$D$10+'СЕТ СН'!$H$6-'СЕТ СН'!$H$23</f>
        <v>2124.0566598200003</v>
      </c>
      <c r="L109" s="36">
        <f>SUMIFS(СВЦЭМ!$D$39:$D$782,СВЦЭМ!$A$39:$A$782,$A109,СВЦЭМ!$B$39:$B$782,L$83)+'СЕТ СН'!$H$11+СВЦЭМ!$D$10+'СЕТ СН'!$H$6-'СЕТ СН'!$H$23</f>
        <v>2118.5012466400003</v>
      </c>
      <c r="M109" s="36">
        <f>SUMIFS(СВЦЭМ!$D$39:$D$782,СВЦЭМ!$A$39:$A$782,$A109,СВЦЭМ!$B$39:$B$782,M$83)+'СЕТ СН'!$H$11+СВЦЭМ!$D$10+'СЕТ СН'!$H$6-'СЕТ СН'!$H$23</f>
        <v>2129.3895801899998</v>
      </c>
      <c r="N109" s="36">
        <f>SUMIFS(СВЦЭМ!$D$39:$D$782,СВЦЭМ!$A$39:$A$782,$A109,СВЦЭМ!$B$39:$B$782,N$83)+'СЕТ СН'!$H$11+СВЦЭМ!$D$10+'СЕТ СН'!$H$6-'СЕТ СН'!$H$23</f>
        <v>2138.2499535500001</v>
      </c>
      <c r="O109" s="36">
        <f>SUMIFS(СВЦЭМ!$D$39:$D$782,СВЦЭМ!$A$39:$A$782,$A109,СВЦЭМ!$B$39:$B$782,O$83)+'СЕТ СН'!$H$11+СВЦЭМ!$D$10+'СЕТ СН'!$H$6-'СЕТ СН'!$H$23</f>
        <v>2134.3717332000001</v>
      </c>
      <c r="P109" s="36">
        <f>SUMIFS(СВЦЭМ!$D$39:$D$782,СВЦЭМ!$A$39:$A$782,$A109,СВЦЭМ!$B$39:$B$782,P$83)+'СЕТ СН'!$H$11+СВЦЭМ!$D$10+'СЕТ СН'!$H$6-'СЕТ СН'!$H$23</f>
        <v>2130.2940266300002</v>
      </c>
      <c r="Q109" s="36">
        <f>SUMIFS(СВЦЭМ!$D$39:$D$782,СВЦЭМ!$A$39:$A$782,$A109,СВЦЭМ!$B$39:$B$782,Q$83)+'СЕТ СН'!$H$11+СВЦЭМ!$D$10+'СЕТ СН'!$H$6-'СЕТ СН'!$H$23</f>
        <v>2152.6812643000003</v>
      </c>
      <c r="R109" s="36">
        <f>SUMIFS(СВЦЭМ!$D$39:$D$782,СВЦЭМ!$A$39:$A$782,$A109,СВЦЭМ!$B$39:$B$782,R$83)+'СЕТ СН'!$H$11+СВЦЭМ!$D$10+'СЕТ СН'!$H$6-'СЕТ СН'!$H$23</f>
        <v>2171.9610109</v>
      </c>
      <c r="S109" s="36">
        <f>SUMIFS(СВЦЭМ!$D$39:$D$782,СВЦЭМ!$A$39:$A$782,$A109,СВЦЭМ!$B$39:$B$782,S$83)+'СЕТ СН'!$H$11+СВЦЭМ!$D$10+'СЕТ СН'!$H$6-'СЕТ СН'!$H$23</f>
        <v>2159.1547993700001</v>
      </c>
      <c r="T109" s="36">
        <f>SUMIFS(СВЦЭМ!$D$39:$D$782,СВЦЭМ!$A$39:$A$782,$A109,СВЦЭМ!$B$39:$B$782,T$83)+'СЕТ СН'!$H$11+СВЦЭМ!$D$10+'СЕТ СН'!$H$6-'СЕТ СН'!$H$23</f>
        <v>2113.4058217400002</v>
      </c>
      <c r="U109" s="36">
        <f>SUMIFS(СВЦЭМ!$D$39:$D$782,СВЦЭМ!$A$39:$A$782,$A109,СВЦЭМ!$B$39:$B$782,U$83)+'СЕТ СН'!$H$11+СВЦЭМ!$D$10+'СЕТ СН'!$H$6-'СЕТ СН'!$H$23</f>
        <v>2090.9877429300004</v>
      </c>
      <c r="V109" s="36">
        <f>SUMIFS(СВЦЭМ!$D$39:$D$782,СВЦЭМ!$A$39:$A$782,$A109,СВЦЭМ!$B$39:$B$782,V$83)+'СЕТ СН'!$H$11+СВЦЭМ!$D$10+'СЕТ СН'!$H$6-'СЕТ СН'!$H$23</f>
        <v>2135.2145516199998</v>
      </c>
      <c r="W109" s="36">
        <f>SUMIFS(СВЦЭМ!$D$39:$D$782,СВЦЭМ!$A$39:$A$782,$A109,СВЦЭМ!$B$39:$B$782,W$83)+'СЕТ СН'!$H$11+СВЦЭМ!$D$10+'СЕТ СН'!$H$6-'СЕТ СН'!$H$23</f>
        <v>2131.4537658600002</v>
      </c>
      <c r="X109" s="36">
        <f>SUMIFS(СВЦЭМ!$D$39:$D$782,СВЦЭМ!$A$39:$A$782,$A109,СВЦЭМ!$B$39:$B$782,X$83)+'СЕТ СН'!$H$11+СВЦЭМ!$D$10+'СЕТ СН'!$H$6-'СЕТ СН'!$H$23</f>
        <v>2157.40405629</v>
      </c>
      <c r="Y109" s="36">
        <f>SUMIFS(СВЦЭМ!$D$39:$D$782,СВЦЭМ!$A$39:$A$782,$A109,СВЦЭМ!$B$39:$B$782,Y$83)+'СЕТ СН'!$H$11+СВЦЭМ!$D$10+'СЕТ СН'!$H$6-'СЕТ СН'!$H$23</f>
        <v>2259.0913082900001</v>
      </c>
    </row>
    <row r="110" spans="1:25" ht="15.75" x14ac:dyDescent="0.2">
      <c r="A110" s="35">
        <f t="shared" si="2"/>
        <v>45318</v>
      </c>
      <c r="B110" s="36">
        <f>SUMIFS(СВЦЭМ!$D$39:$D$782,СВЦЭМ!$A$39:$A$782,$A110,СВЦЭМ!$B$39:$B$782,B$83)+'СЕТ СН'!$H$11+СВЦЭМ!$D$10+'СЕТ СН'!$H$6-'СЕТ СН'!$H$23</f>
        <v>2107.6915107</v>
      </c>
      <c r="C110" s="36">
        <f>SUMIFS(СВЦЭМ!$D$39:$D$782,СВЦЭМ!$A$39:$A$782,$A110,СВЦЭМ!$B$39:$B$782,C$83)+'СЕТ СН'!$H$11+СВЦЭМ!$D$10+'СЕТ СН'!$H$6-'СЕТ СН'!$H$23</f>
        <v>2140.3300813100004</v>
      </c>
      <c r="D110" s="36">
        <f>SUMIFS(СВЦЭМ!$D$39:$D$782,СВЦЭМ!$A$39:$A$782,$A110,СВЦЭМ!$B$39:$B$782,D$83)+'СЕТ СН'!$H$11+СВЦЭМ!$D$10+'СЕТ СН'!$H$6-'СЕТ СН'!$H$23</f>
        <v>2163.3440093899999</v>
      </c>
      <c r="E110" s="36">
        <f>SUMIFS(СВЦЭМ!$D$39:$D$782,СВЦЭМ!$A$39:$A$782,$A110,СВЦЭМ!$B$39:$B$782,E$83)+'СЕТ СН'!$H$11+СВЦЭМ!$D$10+'СЕТ СН'!$H$6-'СЕТ СН'!$H$23</f>
        <v>2170.1874224900002</v>
      </c>
      <c r="F110" s="36">
        <f>SUMIFS(СВЦЭМ!$D$39:$D$782,СВЦЭМ!$A$39:$A$782,$A110,СВЦЭМ!$B$39:$B$782,F$83)+'СЕТ СН'!$H$11+СВЦЭМ!$D$10+'СЕТ СН'!$H$6-'СЕТ СН'!$H$23</f>
        <v>2166.0840073700001</v>
      </c>
      <c r="G110" s="36">
        <f>SUMIFS(СВЦЭМ!$D$39:$D$782,СВЦЭМ!$A$39:$A$782,$A110,СВЦЭМ!$B$39:$B$782,G$83)+'СЕТ СН'!$H$11+СВЦЭМ!$D$10+'СЕТ СН'!$H$6-'СЕТ СН'!$H$23</f>
        <v>2158.3679832600001</v>
      </c>
      <c r="H110" s="36">
        <f>SUMIFS(СВЦЭМ!$D$39:$D$782,СВЦЭМ!$A$39:$A$782,$A110,СВЦЭМ!$B$39:$B$782,H$83)+'СЕТ СН'!$H$11+СВЦЭМ!$D$10+'СЕТ СН'!$H$6-'СЕТ СН'!$H$23</f>
        <v>2132.5763128099998</v>
      </c>
      <c r="I110" s="36">
        <f>SUMIFS(СВЦЭМ!$D$39:$D$782,СВЦЭМ!$A$39:$A$782,$A110,СВЦЭМ!$B$39:$B$782,I$83)+'СЕТ СН'!$H$11+СВЦЭМ!$D$10+'СЕТ СН'!$H$6-'СЕТ СН'!$H$23</f>
        <v>2113.52206157</v>
      </c>
      <c r="J110" s="36">
        <f>SUMIFS(СВЦЭМ!$D$39:$D$782,СВЦЭМ!$A$39:$A$782,$A110,СВЦЭМ!$B$39:$B$782,J$83)+'СЕТ СН'!$H$11+СВЦЭМ!$D$10+'СЕТ СН'!$H$6-'СЕТ СН'!$H$23</f>
        <v>2037.83419996</v>
      </c>
      <c r="K110" s="36">
        <f>SUMIFS(СВЦЭМ!$D$39:$D$782,СВЦЭМ!$A$39:$A$782,$A110,СВЦЭМ!$B$39:$B$782,K$83)+'СЕТ СН'!$H$11+СВЦЭМ!$D$10+'СЕТ СН'!$H$6-'СЕТ СН'!$H$23</f>
        <v>1978.86603347</v>
      </c>
      <c r="L110" s="36">
        <f>SUMIFS(СВЦЭМ!$D$39:$D$782,СВЦЭМ!$A$39:$A$782,$A110,СВЦЭМ!$B$39:$B$782,L$83)+'СЕТ СН'!$H$11+СВЦЭМ!$D$10+'СЕТ СН'!$H$6-'СЕТ СН'!$H$23</f>
        <v>1946.9505222700002</v>
      </c>
      <c r="M110" s="36">
        <f>SUMIFS(СВЦЭМ!$D$39:$D$782,СВЦЭМ!$A$39:$A$782,$A110,СВЦЭМ!$B$39:$B$782,M$83)+'СЕТ СН'!$H$11+СВЦЭМ!$D$10+'СЕТ СН'!$H$6-'СЕТ СН'!$H$23</f>
        <v>1962.12789019</v>
      </c>
      <c r="N110" s="36">
        <f>SUMIFS(СВЦЭМ!$D$39:$D$782,СВЦЭМ!$A$39:$A$782,$A110,СВЦЭМ!$B$39:$B$782,N$83)+'СЕТ СН'!$H$11+СВЦЭМ!$D$10+'СЕТ СН'!$H$6-'СЕТ СН'!$H$23</f>
        <v>1973.9478192900001</v>
      </c>
      <c r="O110" s="36">
        <f>SUMIFS(СВЦЭМ!$D$39:$D$782,СВЦЭМ!$A$39:$A$782,$A110,СВЦЭМ!$B$39:$B$782,O$83)+'СЕТ СН'!$H$11+СВЦЭМ!$D$10+'СЕТ СН'!$H$6-'СЕТ СН'!$H$23</f>
        <v>1983.3298969300001</v>
      </c>
      <c r="P110" s="36">
        <f>SUMIFS(СВЦЭМ!$D$39:$D$782,СВЦЭМ!$A$39:$A$782,$A110,СВЦЭМ!$B$39:$B$782,P$83)+'СЕТ СН'!$H$11+СВЦЭМ!$D$10+'СЕТ СН'!$H$6-'СЕТ СН'!$H$23</f>
        <v>1997.1324865200002</v>
      </c>
      <c r="Q110" s="36">
        <f>SUMIFS(СВЦЭМ!$D$39:$D$782,СВЦЭМ!$A$39:$A$782,$A110,СВЦЭМ!$B$39:$B$782,Q$83)+'СЕТ СН'!$H$11+СВЦЭМ!$D$10+'СЕТ СН'!$H$6-'СЕТ СН'!$H$23</f>
        <v>1997.8691106800002</v>
      </c>
      <c r="R110" s="36">
        <f>SUMIFS(СВЦЭМ!$D$39:$D$782,СВЦЭМ!$A$39:$A$782,$A110,СВЦЭМ!$B$39:$B$782,R$83)+'СЕТ СН'!$H$11+СВЦЭМ!$D$10+'СЕТ СН'!$H$6-'СЕТ СН'!$H$23</f>
        <v>2001.7867712900002</v>
      </c>
      <c r="S110" s="36">
        <f>SUMIFS(СВЦЭМ!$D$39:$D$782,СВЦЭМ!$A$39:$A$782,$A110,СВЦЭМ!$B$39:$B$782,S$83)+'СЕТ СН'!$H$11+СВЦЭМ!$D$10+'СЕТ СН'!$H$6-'СЕТ СН'!$H$23</f>
        <v>2010.4381026900001</v>
      </c>
      <c r="T110" s="36">
        <f>SUMIFS(СВЦЭМ!$D$39:$D$782,СВЦЭМ!$A$39:$A$782,$A110,СВЦЭМ!$B$39:$B$782,T$83)+'СЕТ СН'!$H$11+СВЦЭМ!$D$10+'СЕТ СН'!$H$6-'СЕТ СН'!$H$23</f>
        <v>1963.95303704</v>
      </c>
      <c r="U110" s="36">
        <f>SUMIFS(СВЦЭМ!$D$39:$D$782,СВЦЭМ!$A$39:$A$782,$A110,СВЦЭМ!$B$39:$B$782,U$83)+'СЕТ СН'!$H$11+СВЦЭМ!$D$10+'СЕТ СН'!$H$6-'СЕТ СН'!$H$23</f>
        <v>1974.36820513</v>
      </c>
      <c r="V110" s="36">
        <f>SUMIFS(СВЦЭМ!$D$39:$D$782,СВЦЭМ!$A$39:$A$782,$A110,СВЦЭМ!$B$39:$B$782,V$83)+'СЕТ СН'!$H$11+СВЦЭМ!$D$10+'СЕТ СН'!$H$6-'СЕТ СН'!$H$23</f>
        <v>1987.1369445100001</v>
      </c>
      <c r="W110" s="36">
        <f>SUMIFS(СВЦЭМ!$D$39:$D$782,СВЦЭМ!$A$39:$A$782,$A110,СВЦЭМ!$B$39:$B$782,W$83)+'СЕТ СН'!$H$11+СВЦЭМ!$D$10+'СЕТ СН'!$H$6-'СЕТ СН'!$H$23</f>
        <v>2006.85709279</v>
      </c>
      <c r="X110" s="36">
        <f>SUMIFS(СВЦЭМ!$D$39:$D$782,СВЦЭМ!$A$39:$A$782,$A110,СВЦЭМ!$B$39:$B$782,X$83)+'СЕТ СН'!$H$11+СВЦЭМ!$D$10+'СЕТ СН'!$H$6-'СЕТ СН'!$H$23</f>
        <v>2034.78277755</v>
      </c>
      <c r="Y110" s="36">
        <f>SUMIFS(СВЦЭМ!$D$39:$D$782,СВЦЭМ!$A$39:$A$782,$A110,СВЦЭМ!$B$39:$B$782,Y$83)+'СЕТ СН'!$H$11+СВЦЭМ!$D$10+'СЕТ СН'!$H$6-'СЕТ СН'!$H$23</f>
        <v>2064.6972166200003</v>
      </c>
    </row>
    <row r="111" spans="1:25" ht="15.75" x14ac:dyDescent="0.2">
      <c r="A111" s="35">
        <f t="shared" si="2"/>
        <v>45319</v>
      </c>
      <c r="B111" s="36">
        <f>SUMIFS(СВЦЭМ!$D$39:$D$782,СВЦЭМ!$A$39:$A$782,$A111,СВЦЭМ!$B$39:$B$782,B$83)+'СЕТ СН'!$H$11+СВЦЭМ!$D$10+'СЕТ СН'!$H$6-'СЕТ СН'!$H$23</f>
        <v>2068.0704146200001</v>
      </c>
      <c r="C111" s="36">
        <f>SUMIFS(СВЦЭМ!$D$39:$D$782,СВЦЭМ!$A$39:$A$782,$A111,СВЦЭМ!$B$39:$B$782,C$83)+'СЕТ СН'!$H$11+СВЦЭМ!$D$10+'СЕТ СН'!$H$6-'СЕТ СН'!$H$23</f>
        <v>2105.0842158300002</v>
      </c>
      <c r="D111" s="36">
        <f>SUMIFS(СВЦЭМ!$D$39:$D$782,СВЦЭМ!$A$39:$A$782,$A111,СВЦЭМ!$B$39:$B$782,D$83)+'СЕТ СН'!$H$11+СВЦЭМ!$D$10+'СЕТ СН'!$H$6-'СЕТ СН'!$H$23</f>
        <v>2131.5940085700004</v>
      </c>
      <c r="E111" s="36">
        <f>SUMIFS(СВЦЭМ!$D$39:$D$782,СВЦЭМ!$A$39:$A$782,$A111,СВЦЭМ!$B$39:$B$782,E$83)+'СЕТ СН'!$H$11+СВЦЭМ!$D$10+'СЕТ СН'!$H$6-'СЕТ СН'!$H$23</f>
        <v>2143.8454388199998</v>
      </c>
      <c r="F111" s="36">
        <f>SUMIFS(СВЦЭМ!$D$39:$D$782,СВЦЭМ!$A$39:$A$782,$A111,СВЦЭМ!$B$39:$B$782,F$83)+'СЕТ СН'!$H$11+СВЦЭМ!$D$10+'СЕТ СН'!$H$6-'СЕТ СН'!$H$23</f>
        <v>2138.61647356</v>
      </c>
      <c r="G111" s="36">
        <f>SUMIFS(СВЦЭМ!$D$39:$D$782,СВЦЭМ!$A$39:$A$782,$A111,СВЦЭМ!$B$39:$B$782,G$83)+'СЕТ СН'!$H$11+СВЦЭМ!$D$10+'СЕТ СН'!$H$6-'СЕТ СН'!$H$23</f>
        <v>2128.9029873899999</v>
      </c>
      <c r="H111" s="36">
        <f>SUMIFS(СВЦЭМ!$D$39:$D$782,СВЦЭМ!$A$39:$A$782,$A111,СВЦЭМ!$B$39:$B$782,H$83)+'СЕТ СН'!$H$11+СВЦЭМ!$D$10+'СЕТ СН'!$H$6-'СЕТ СН'!$H$23</f>
        <v>2116.38543605</v>
      </c>
      <c r="I111" s="36">
        <f>SUMIFS(СВЦЭМ!$D$39:$D$782,СВЦЭМ!$A$39:$A$782,$A111,СВЦЭМ!$B$39:$B$782,I$83)+'СЕТ СН'!$H$11+СВЦЭМ!$D$10+'СЕТ СН'!$H$6-'СЕТ СН'!$H$23</f>
        <v>2106.69457324</v>
      </c>
      <c r="J111" s="36">
        <f>SUMIFS(СВЦЭМ!$D$39:$D$782,СВЦЭМ!$A$39:$A$782,$A111,СВЦЭМ!$B$39:$B$782,J$83)+'СЕТ СН'!$H$11+СВЦЭМ!$D$10+'СЕТ СН'!$H$6-'СЕТ СН'!$H$23</f>
        <v>2065.4818089300002</v>
      </c>
      <c r="K111" s="36">
        <f>SUMIFS(СВЦЭМ!$D$39:$D$782,СВЦЭМ!$A$39:$A$782,$A111,СВЦЭМ!$B$39:$B$782,K$83)+'СЕТ СН'!$H$11+СВЦЭМ!$D$10+'СЕТ СН'!$H$6-'СЕТ СН'!$H$23</f>
        <v>2015.1668975700002</v>
      </c>
      <c r="L111" s="36">
        <f>SUMIFS(СВЦЭМ!$D$39:$D$782,СВЦЭМ!$A$39:$A$782,$A111,СВЦЭМ!$B$39:$B$782,L$83)+'СЕТ СН'!$H$11+СВЦЭМ!$D$10+'СЕТ СН'!$H$6-'СЕТ СН'!$H$23</f>
        <v>1975.39175733</v>
      </c>
      <c r="M111" s="36">
        <f>SUMIFS(СВЦЭМ!$D$39:$D$782,СВЦЭМ!$A$39:$A$782,$A111,СВЦЭМ!$B$39:$B$782,M$83)+'СЕТ СН'!$H$11+СВЦЭМ!$D$10+'СЕТ СН'!$H$6-'СЕТ СН'!$H$23</f>
        <v>1971.9504496300001</v>
      </c>
      <c r="N111" s="36">
        <f>SUMIFS(СВЦЭМ!$D$39:$D$782,СВЦЭМ!$A$39:$A$782,$A111,СВЦЭМ!$B$39:$B$782,N$83)+'СЕТ СН'!$H$11+СВЦЭМ!$D$10+'СЕТ СН'!$H$6-'СЕТ СН'!$H$23</f>
        <v>1982.7318115300002</v>
      </c>
      <c r="O111" s="36">
        <f>SUMIFS(СВЦЭМ!$D$39:$D$782,СВЦЭМ!$A$39:$A$782,$A111,СВЦЭМ!$B$39:$B$782,O$83)+'СЕТ СН'!$H$11+СВЦЭМ!$D$10+'СЕТ СН'!$H$6-'СЕТ СН'!$H$23</f>
        <v>1992.7344490600001</v>
      </c>
      <c r="P111" s="36">
        <f>SUMIFS(СВЦЭМ!$D$39:$D$782,СВЦЭМ!$A$39:$A$782,$A111,СВЦЭМ!$B$39:$B$782,P$83)+'СЕТ СН'!$H$11+СВЦЭМ!$D$10+'СЕТ СН'!$H$6-'СЕТ СН'!$H$23</f>
        <v>2001.7075666300002</v>
      </c>
      <c r="Q111" s="36">
        <f>SUMIFS(СВЦЭМ!$D$39:$D$782,СВЦЭМ!$A$39:$A$782,$A111,СВЦЭМ!$B$39:$B$782,Q$83)+'СЕТ СН'!$H$11+СВЦЭМ!$D$10+'СЕТ СН'!$H$6-'СЕТ СН'!$H$23</f>
        <v>2008.71502693</v>
      </c>
      <c r="R111" s="36">
        <f>SUMIFS(СВЦЭМ!$D$39:$D$782,СВЦЭМ!$A$39:$A$782,$A111,СВЦЭМ!$B$39:$B$782,R$83)+'СЕТ СН'!$H$11+СВЦЭМ!$D$10+'СЕТ СН'!$H$6-'СЕТ СН'!$H$23</f>
        <v>2005.0695536600001</v>
      </c>
      <c r="S111" s="36">
        <f>SUMIFS(СВЦЭМ!$D$39:$D$782,СВЦЭМ!$A$39:$A$782,$A111,СВЦЭМ!$B$39:$B$782,S$83)+'СЕТ СН'!$H$11+СВЦЭМ!$D$10+'СЕТ СН'!$H$6-'СЕТ СН'!$H$23</f>
        <v>1981.3572719200001</v>
      </c>
      <c r="T111" s="36">
        <f>SUMIFS(СВЦЭМ!$D$39:$D$782,СВЦЭМ!$A$39:$A$782,$A111,СВЦЭМ!$B$39:$B$782,T$83)+'СЕТ СН'!$H$11+СВЦЭМ!$D$10+'СЕТ СН'!$H$6-'СЕТ СН'!$H$23</f>
        <v>1934.63975028</v>
      </c>
      <c r="U111" s="36">
        <f>SUMIFS(СВЦЭМ!$D$39:$D$782,СВЦЭМ!$A$39:$A$782,$A111,СВЦЭМ!$B$39:$B$782,U$83)+'СЕТ СН'!$H$11+СВЦЭМ!$D$10+'СЕТ СН'!$H$6-'СЕТ СН'!$H$23</f>
        <v>1933.2556828300001</v>
      </c>
      <c r="V111" s="36">
        <f>SUMIFS(СВЦЭМ!$D$39:$D$782,СВЦЭМ!$A$39:$A$782,$A111,СВЦЭМ!$B$39:$B$782,V$83)+'СЕТ СН'!$H$11+СВЦЭМ!$D$10+'СЕТ СН'!$H$6-'СЕТ СН'!$H$23</f>
        <v>1954.3388535600002</v>
      </c>
      <c r="W111" s="36">
        <f>SUMIFS(СВЦЭМ!$D$39:$D$782,СВЦЭМ!$A$39:$A$782,$A111,СВЦЭМ!$B$39:$B$782,W$83)+'СЕТ СН'!$H$11+СВЦЭМ!$D$10+'СЕТ СН'!$H$6-'СЕТ СН'!$H$23</f>
        <v>1973.1143986000002</v>
      </c>
      <c r="X111" s="36">
        <f>SUMIFS(СВЦЭМ!$D$39:$D$782,СВЦЭМ!$A$39:$A$782,$A111,СВЦЭМ!$B$39:$B$782,X$83)+'СЕТ СН'!$H$11+СВЦЭМ!$D$10+'СЕТ СН'!$H$6-'СЕТ СН'!$H$23</f>
        <v>2009.40694532</v>
      </c>
      <c r="Y111" s="36">
        <f>SUMIFS(СВЦЭМ!$D$39:$D$782,СВЦЭМ!$A$39:$A$782,$A111,СВЦЭМ!$B$39:$B$782,Y$83)+'СЕТ СН'!$H$11+СВЦЭМ!$D$10+'СЕТ СН'!$H$6-'СЕТ СН'!$H$23</f>
        <v>2029.7530171100002</v>
      </c>
    </row>
    <row r="112" spans="1:25" ht="15.75" x14ac:dyDescent="0.2">
      <c r="A112" s="35">
        <f t="shared" si="2"/>
        <v>45320</v>
      </c>
      <c r="B112" s="36">
        <f>SUMIFS(СВЦЭМ!$D$39:$D$782,СВЦЭМ!$A$39:$A$782,$A112,СВЦЭМ!$B$39:$B$782,B$83)+'СЕТ СН'!$H$11+СВЦЭМ!$D$10+'СЕТ СН'!$H$6-'СЕТ СН'!$H$23</f>
        <v>2054.8530046699998</v>
      </c>
      <c r="C112" s="36">
        <f>SUMIFS(СВЦЭМ!$D$39:$D$782,СВЦЭМ!$A$39:$A$782,$A112,СВЦЭМ!$B$39:$B$782,C$83)+'СЕТ СН'!$H$11+СВЦЭМ!$D$10+'СЕТ СН'!$H$6-'СЕТ СН'!$H$23</f>
        <v>2089.3778177700001</v>
      </c>
      <c r="D112" s="36">
        <f>SUMIFS(СВЦЭМ!$D$39:$D$782,СВЦЭМ!$A$39:$A$782,$A112,СВЦЭМ!$B$39:$B$782,D$83)+'СЕТ СН'!$H$11+СВЦЭМ!$D$10+'СЕТ СН'!$H$6-'СЕТ СН'!$H$23</f>
        <v>2100.2218262699998</v>
      </c>
      <c r="E112" s="36">
        <f>SUMIFS(СВЦЭМ!$D$39:$D$782,СВЦЭМ!$A$39:$A$782,$A112,СВЦЭМ!$B$39:$B$782,E$83)+'СЕТ СН'!$H$11+СВЦЭМ!$D$10+'СЕТ СН'!$H$6-'СЕТ СН'!$H$23</f>
        <v>2111.5993520000002</v>
      </c>
      <c r="F112" s="36">
        <f>SUMIFS(СВЦЭМ!$D$39:$D$782,СВЦЭМ!$A$39:$A$782,$A112,СВЦЭМ!$B$39:$B$782,F$83)+'СЕТ СН'!$H$11+СВЦЭМ!$D$10+'СЕТ СН'!$H$6-'СЕТ СН'!$H$23</f>
        <v>2110.4265147200003</v>
      </c>
      <c r="G112" s="36">
        <f>SUMIFS(СВЦЭМ!$D$39:$D$782,СВЦЭМ!$A$39:$A$782,$A112,СВЦЭМ!$B$39:$B$782,G$83)+'СЕТ СН'!$H$11+СВЦЭМ!$D$10+'СЕТ СН'!$H$6-'СЕТ СН'!$H$23</f>
        <v>2085.1000318900001</v>
      </c>
      <c r="H112" s="36">
        <f>SUMIFS(СВЦЭМ!$D$39:$D$782,СВЦЭМ!$A$39:$A$782,$A112,СВЦЭМ!$B$39:$B$782,H$83)+'СЕТ СН'!$H$11+СВЦЭМ!$D$10+'СЕТ СН'!$H$6-'СЕТ СН'!$H$23</f>
        <v>2057.3468387100002</v>
      </c>
      <c r="I112" s="36">
        <f>SUMIFS(СВЦЭМ!$D$39:$D$782,СВЦЭМ!$A$39:$A$782,$A112,СВЦЭМ!$B$39:$B$782,I$83)+'СЕТ СН'!$H$11+СВЦЭМ!$D$10+'СЕТ СН'!$H$6-'СЕТ СН'!$H$23</f>
        <v>2026.87956319</v>
      </c>
      <c r="J112" s="36">
        <f>SUMIFS(СВЦЭМ!$D$39:$D$782,СВЦЭМ!$A$39:$A$782,$A112,СВЦЭМ!$B$39:$B$782,J$83)+'СЕТ СН'!$H$11+СВЦЭМ!$D$10+'СЕТ СН'!$H$6-'СЕТ СН'!$H$23</f>
        <v>1989.9208706200002</v>
      </c>
      <c r="K112" s="36">
        <f>SUMIFS(СВЦЭМ!$D$39:$D$782,СВЦЭМ!$A$39:$A$782,$A112,СВЦЭМ!$B$39:$B$782,K$83)+'СЕТ СН'!$H$11+СВЦЭМ!$D$10+'СЕТ СН'!$H$6-'СЕТ СН'!$H$23</f>
        <v>1963.0380352700001</v>
      </c>
      <c r="L112" s="36">
        <f>SUMIFS(СВЦЭМ!$D$39:$D$782,СВЦЭМ!$A$39:$A$782,$A112,СВЦЭМ!$B$39:$B$782,L$83)+'СЕТ СН'!$H$11+СВЦЭМ!$D$10+'СЕТ СН'!$H$6-'СЕТ СН'!$H$23</f>
        <v>1952.9688860000001</v>
      </c>
      <c r="M112" s="36">
        <f>SUMIFS(СВЦЭМ!$D$39:$D$782,СВЦЭМ!$A$39:$A$782,$A112,СВЦЭМ!$B$39:$B$782,M$83)+'СЕТ СН'!$H$11+СВЦЭМ!$D$10+'СЕТ СН'!$H$6-'СЕТ СН'!$H$23</f>
        <v>1971.32710864</v>
      </c>
      <c r="N112" s="36">
        <f>SUMIFS(СВЦЭМ!$D$39:$D$782,СВЦЭМ!$A$39:$A$782,$A112,СВЦЭМ!$B$39:$B$782,N$83)+'СЕТ СН'!$H$11+СВЦЭМ!$D$10+'СЕТ СН'!$H$6-'СЕТ СН'!$H$23</f>
        <v>1996.5220984300001</v>
      </c>
      <c r="O112" s="36">
        <f>SUMIFS(СВЦЭМ!$D$39:$D$782,СВЦЭМ!$A$39:$A$782,$A112,СВЦЭМ!$B$39:$B$782,O$83)+'СЕТ СН'!$H$11+СВЦЭМ!$D$10+'СЕТ СН'!$H$6-'СЕТ СН'!$H$23</f>
        <v>2010.7429392900001</v>
      </c>
      <c r="P112" s="36">
        <f>SUMIFS(СВЦЭМ!$D$39:$D$782,СВЦЭМ!$A$39:$A$782,$A112,СВЦЭМ!$B$39:$B$782,P$83)+'СЕТ СН'!$H$11+СВЦЭМ!$D$10+'СЕТ СН'!$H$6-'СЕТ СН'!$H$23</f>
        <v>2020.4600935000001</v>
      </c>
      <c r="Q112" s="36">
        <f>SUMIFS(СВЦЭМ!$D$39:$D$782,СВЦЭМ!$A$39:$A$782,$A112,СВЦЭМ!$B$39:$B$782,Q$83)+'СЕТ СН'!$H$11+СВЦЭМ!$D$10+'СЕТ СН'!$H$6-'СЕТ СН'!$H$23</f>
        <v>2031.94806206</v>
      </c>
      <c r="R112" s="36">
        <f>SUMIFS(СВЦЭМ!$D$39:$D$782,СВЦЭМ!$A$39:$A$782,$A112,СВЦЭМ!$B$39:$B$782,R$83)+'СЕТ СН'!$H$11+СВЦЭМ!$D$10+'СЕТ СН'!$H$6-'СЕТ СН'!$H$23</f>
        <v>2025.8278382800002</v>
      </c>
      <c r="S112" s="36">
        <f>SUMIFS(СВЦЭМ!$D$39:$D$782,СВЦЭМ!$A$39:$A$782,$A112,СВЦЭМ!$B$39:$B$782,S$83)+'СЕТ СН'!$H$11+СВЦЭМ!$D$10+'СЕТ СН'!$H$6-'СЕТ СН'!$H$23</f>
        <v>2000.1454498800001</v>
      </c>
      <c r="T112" s="36">
        <f>SUMIFS(СВЦЭМ!$D$39:$D$782,СВЦЭМ!$A$39:$A$782,$A112,СВЦЭМ!$B$39:$B$782,T$83)+'СЕТ СН'!$H$11+СВЦЭМ!$D$10+'СЕТ СН'!$H$6-'СЕТ СН'!$H$23</f>
        <v>1959.4390884000002</v>
      </c>
      <c r="U112" s="36">
        <f>SUMIFS(СВЦЭМ!$D$39:$D$782,СВЦЭМ!$A$39:$A$782,$A112,СВЦЭМ!$B$39:$B$782,U$83)+'СЕТ СН'!$H$11+СВЦЭМ!$D$10+'СЕТ СН'!$H$6-'СЕТ СН'!$H$23</f>
        <v>1962.6954285400002</v>
      </c>
      <c r="V112" s="36">
        <f>SUMIFS(СВЦЭМ!$D$39:$D$782,СВЦЭМ!$A$39:$A$782,$A112,СВЦЭМ!$B$39:$B$782,V$83)+'СЕТ СН'!$H$11+СВЦЭМ!$D$10+'СЕТ СН'!$H$6-'СЕТ СН'!$H$23</f>
        <v>1975.8098446500001</v>
      </c>
      <c r="W112" s="36">
        <f>SUMIFS(СВЦЭМ!$D$39:$D$782,СВЦЭМ!$A$39:$A$782,$A112,СВЦЭМ!$B$39:$B$782,W$83)+'СЕТ СН'!$H$11+СВЦЭМ!$D$10+'СЕТ СН'!$H$6-'СЕТ СН'!$H$23</f>
        <v>1992.5935891200002</v>
      </c>
      <c r="X112" s="36">
        <f>SUMIFS(СВЦЭМ!$D$39:$D$782,СВЦЭМ!$A$39:$A$782,$A112,СВЦЭМ!$B$39:$B$782,X$83)+'СЕТ СН'!$H$11+СВЦЭМ!$D$10+'СЕТ СН'!$H$6-'СЕТ СН'!$H$23</f>
        <v>2019.7997371600002</v>
      </c>
      <c r="Y112" s="36">
        <f>SUMIFS(СВЦЭМ!$D$39:$D$782,СВЦЭМ!$A$39:$A$782,$A112,СВЦЭМ!$B$39:$B$782,Y$83)+'СЕТ СН'!$H$11+СВЦЭМ!$D$10+'СЕТ СН'!$H$6-'СЕТ СН'!$H$23</f>
        <v>2040.7347521900001</v>
      </c>
    </row>
    <row r="113" spans="1:27" ht="15.75" x14ac:dyDescent="0.2">
      <c r="A113" s="35">
        <f t="shared" si="2"/>
        <v>45321</v>
      </c>
      <c r="B113" s="36">
        <f>SUMIFS(СВЦЭМ!$D$39:$D$782,СВЦЭМ!$A$39:$A$782,$A113,СВЦЭМ!$B$39:$B$782,B$83)+'СЕТ СН'!$H$11+СВЦЭМ!$D$10+'СЕТ СН'!$H$6-'СЕТ СН'!$H$23</f>
        <v>2137.2003504900003</v>
      </c>
      <c r="C113" s="36">
        <f>SUMIFS(СВЦЭМ!$D$39:$D$782,СВЦЭМ!$A$39:$A$782,$A113,СВЦЭМ!$B$39:$B$782,C$83)+'СЕТ СН'!$H$11+СВЦЭМ!$D$10+'СЕТ СН'!$H$6-'СЕТ СН'!$H$23</f>
        <v>2156.5619400300002</v>
      </c>
      <c r="D113" s="36">
        <f>SUMIFS(СВЦЭМ!$D$39:$D$782,СВЦЭМ!$A$39:$A$782,$A113,СВЦЭМ!$B$39:$B$782,D$83)+'СЕТ СН'!$H$11+СВЦЭМ!$D$10+'СЕТ СН'!$H$6-'СЕТ СН'!$H$23</f>
        <v>2182.6813908700001</v>
      </c>
      <c r="E113" s="36">
        <f>SUMIFS(СВЦЭМ!$D$39:$D$782,СВЦЭМ!$A$39:$A$782,$A113,СВЦЭМ!$B$39:$B$782,E$83)+'СЕТ СН'!$H$11+СВЦЭМ!$D$10+'СЕТ СН'!$H$6-'СЕТ СН'!$H$23</f>
        <v>2194.9050668300001</v>
      </c>
      <c r="F113" s="36">
        <f>SUMIFS(СВЦЭМ!$D$39:$D$782,СВЦЭМ!$A$39:$A$782,$A113,СВЦЭМ!$B$39:$B$782,F$83)+'СЕТ СН'!$H$11+СВЦЭМ!$D$10+'СЕТ СН'!$H$6-'СЕТ СН'!$H$23</f>
        <v>2187.30743278</v>
      </c>
      <c r="G113" s="36">
        <f>SUMIFS(СВЦЭМ!$D$39:$D$782,СВЦЭМ!$A$39:$A$782,$A113,СВЦЭМ!$B$39:$B$782,G$83)+'СЕТ СН'!$H$11+СВЦЭМ!$D$10+'СЕТ СН'!$H$6-'СЕТ СН'!$H$23</f>
        <v>2161.8957891199998</v>
      </c>
      <c r="H113" s="36">
        <f>SUMIFS(СВЦЭМ!$D$39:$D$782,СВЦЭМ!$A$39:$A$782,$A113,СВЦЭМ!$B$39:$B$782,H$83)+'СЕТ СН'!$H$11+СВЦЭМ!$D$10+'СЕТ СН'!$H$6-'СЕТ СН'!$H$23</f>
        <v>2106.96811639</v>
      </c>
      <c r="I113" s="36">
        <f>SUMIFS(СВЦЭМ!$D$39:$D$782,СВЦЭМ!$A$39:$A$782,$A113,СВЦЭМ!$B$39:$B$782,I$83)+'СЕТ СН'!$H$11+СВЦЭМ!$D$10+'СЕТ СН'!$H$6-'СЕТ СН'!$H$23</f>
        <v>2077.4594049300003</v>
      </c>
      <c r="J113" s="36">
        <f>SUMIFS(СВЦЭМ!$D$39:$D$782,СВЦЭМ!$A$39:$A$782,$A113,СВЦЭМ!$B$39:$B$782,J$83)+'СЕТ СН'!$H$11+СВЦЭМ!$D$10+'СЕТ СН'!$H$6-'СЕТ СН'!$H$23</f>
        <v>2012.2345120900002</v>
      </c>
      <c r="K113" s="36">
        <f>SUMIFS(СВЦЭМ!$D$39:$D$782,СВЦЭМ!$A$39:$A$782,$A113,СВЦЭМ!$B$39:$B$782,K$83)+'СЕТ СН'!$H$11+СВЦЭМ!$D$10+'СЕТ СН'!$H$6-'СЕТ СН'!$H$23</f>
        <v>1996.67898605</v>
      </c>
      <c r="L113" s="36">
        <f>SUMIFS(СВЦЭМ!$D$39:$D$782,СВЦЭМ!$A$39:$A$782,$A113,СВЦЭМ!$B$39:$B$782,L$83)+'СЕТ СН'!$H$11+СВЦЭМ!$D$10+'СЕТ СН'!$H$6-'СЕТ СН'!$H$23</f>
        <v>2012.5664688900001</v>
      </c>
      <c r="M113" s="36">
        <f>SUMIFS(СВЦЭМ!$D$39:$D$782,СВЦЭМ!$A$39:$A$782,$A113,СВЦЭМ!$B$39:$B$782,M$83)+'СЕТ СН'!$H$11+СВЦЭМ!$D$10+'СЕТ СН'!$H$6-'СЕТ СН'!$H$23</f>
        <v>2091.04062884</v>
      </c>
      <c r="N113" s="36">
        <f>SUMIFS(СВЦЭМ!$D$39:$D$782,СВЦЭМ!$A$39:$A$782,$A113,СВЦЭМ!$B$39:$B$782,N$83)+'СЕТ СН'!$H$11+СВЦЭМ!$D$10+'СЕТ СН'!$H$6-'СЕТ СН'!$H$23</f>
        <v>2131.9733419000004</v>
      </c>
      <c r="O113" s="36">
        <f>SUMIFS(СВЦЭМ!$D$39:$D$782,СВЦЭМ!$A$39:$A$782,$A113,СВЦЭМ!$B$39:$B$782,O$83)+'СЕТ СН'!$H$11+СВЦЭМ!$D$10+'СЕТ СН'!$H$6-'СЕТ СН'!$H$23</f>
        <v>2149.8321412100004</v>
      </c>
      <c r="P113" s="36">
        <f>SUMIFS(СВЦЭМ!$D$39:$D$782,СВЦЭМ!$A$39:$A$782,$A113,СВЦЭМ!$B$39:$B$782,P$83)+'СЕТ СН'!$H$11+СВЦЭМ!$D$10+'СЕТ СН'!$H$6-'СЕТ СН'!$H$23</f>
        <v>2166.7676814200004</v>
      </c>
      <c r="Q113" s="36">
        <f>SUMIFS(СВЦЭМ!$D$39:$D$782,СВЦЭМ!$A$39:$A$782,$A113,СВЦЭМ!$B$39:$B$782,Q$83)+'СЕТ СН'!$H$11+СВЦЭМ!$D$10+'СЕТ СН'!$H$6-'СЕТ СН'!$H$23</f>
        <v>2182.3745804800001</v>
      </c>
      <c r="R113" s="36">
        <f>SUMIFS(СВЦЭМ!$D$39:$D$782,СВЦЭМ!$A$39:$A$782,$A113,СВЦЭМ!$B$39:$B$782,R$83)+'СЕТ СН'!$H$11+СВЦЭМ!$D$10+'СЕТ СН'!$H$6-'СЕТ СН'!$H$23</f>
        <v>2180.9316368099999</v>
      </c>
      <c r="S113" s="36">
        <f>SUMIFS(СВЦЭМ!$D$39:$D$782,СВЦЭМ!$A$39:$A$782,$A113,СВЦЭМ!$B$39:$B$782,S$83)+'СЕТ СН'!$H$11+СВЦЭМ!$D$10+'СЕТ СН'!$H$6-'СЕТ СН'!$H$23</f>
        <v>2160.52220988</v>
      </c>
      <c r="T113" s="36">
        <f>SUMIFS(СВЦЭМ!$D$39:$D$782,СВЦЭМ!$A$39:$A$782,$A113,СВЦЭМ!$B$39:$B$782,T$83)+'СЕТ СН'!$H$11+СВЦЭМ!$D$10+'СЕТ СН'!$H$6-'СЕТ СН'!$H$23</f>
        <v>2074.3858745799998</v>
      </c>
      <c r="U113" s="36">
        <f>SUMIFS(СВЦЭМ!$D$39:$D$782,СВЦЭМ!$A$39:$A$782,$A113,СВЦЭМ!$B$39:$B$782,U$83)+'СЕТ СН'!$H$11+СВЦЭМ!$D$10+'СЕТ СН'!$H$6-'СЕТ СН'!$H$23</f>
        <v>2044.0545373700002</v>
      </c>
      <c r="V113" s="36">
        <f>SUMIFS(СВЦЭМ!$D$39:$D$782,СВЦЭМ!$A$39:$A$782,$A113,СВЦЭМ!$B$39:$B$782,V$83)+'СЕТ СН'!$H$11+СВЦЭМ!$D$10+'СЕТ СН'!$H$6-'СЕТ СН'!$H$23</f>
        <v>2069.3233981600001</v>
      </c>
      <c r="W113" s="36">
        <f>SUMIFS(СВЦЭМ!$D$39:$D$782,СВЦЭМ!$A$39:$A$782,$A113,СВЦЭМ!$B$39:$B$782,W$83)+'СЕТ СН'!$H$11+СВЦЭМ!$D$10+'СЕТ СН'!$H$6-'СЕТ СН'!$H$23</f>
        <v>2047.30473207</v>
      </c>
      <c r="X113" s="36">
        <f>SUMIFS(СВЦЭМ!$D$39:$D$782,СВЦЭМ!$A$39:$A$782,$A113,СВЦЭМ!$B$39:$B$782,X$83)+'СЕТ СН'!$H$11+СВЦЭМ!$D$10+'СЕТ СН'!$H$6-'СЕТ СН'!$H$23</f>
        <v>2068.9688122699999</v>
      </c>
      <c r="Y113" s="36">
        <f>SUMIFS(СВЦЭМ!$D$39:$D$782,СВЦЭМ!$A$39:$A$782,$A113,СВЦЭМ!$B$39:$B$782,Y$83)+'СЕТ СН'!$H$11+СВЦЭМ!$D$10+'СЕТ СН'!$H$6-'СЕТ СН'!$H$23</f>
        <v>2100.0931202500001</v>
      </c>
    </row>
    <row r="114" spans="1:27" ht="15.75" x14ac:dyDescent="0.2">
      <c r="A114" s="35">
        <f t="shared" si="2"/>
        <v>45322</v>
      </c>
      <c r="B114" s="36">
        <f>SUMIFS(СВЦЭМ!$D$39:$D$782,СВЦЭМ!$A$39:$A$782,$A114,СВЦЭМ!$B$39:$B$782,B$83)+'СЕТ СН'!$H$11+СВЦЭМ!$D$10+'СЕТ СН'!$H$6-'СЕТ СН'!$H$23</f>
        <v>2147.8961129600002</v>
      </c>
      <c r="C114" s="36">
        <f>SUMIFS(СВЦЭМ!$D$39:$D$782,СВЦЭМ!$A$39:$A$782,$A114,СВЦЭМ!$B$39:$B$782,C$83)+'СЕТ СН'!$H$11+СВЦЭМ!$D$10+'СЕТ СН'!$H$6-'СЕТ СН'!$H$23</f>
        <v>2196.2548350500001</v>
      </c>
      <c r="D114" s="36">
        <f>SUMIFS(СВЦЭМ!$D$39:$D$782,СВЦЭМ!$A$39:$A$782,$A114,СВЦЭМ!$B$39:$B$782,D$83)+'СЕТ СН'!$H$11+СВЦЭМ!$D$10+'СЕТ СН'!$H$6-'СЕТ СН'!$H$23</f>
        <v>2209.2533912400004</v>
      </c>
      <c r="E114" s="36">
        <f>SUMIFS(СВЦЭМ!$D$39:$D$782,СВЦЭМ!$A$39:$A$782,$A114,СВЦЭМ!$B$39:$B$782,E$83)+'СЕТ СН'!$H$11+СВЦЭМ!$D$10+'СЕТ СН'!$H$6-'СЕТ СН'!$H$23</f>
        <v>2226.4910848600002</v>
      </c>
      <c r="F114" s="36">
        <f>SUMIFS(СВЦЭМ!$D$39:$D$782,СВЦЭМ!$A$39:$A$782,$A114,СВЦЭМ!$B$39:$B$782,F$83)+'СЕТ СН'!$H$11+СВЦЭМ!$D$10+'СЕТ СН'!$H$6-'СЕТ СН'!$H$23</f>
        <v>2218.5747971700002</v>
      </c>
      <c r="G114" s="36">
        <f>SUMIFS(СВЦЭМ!$D$39:$D$782,СВЦЭМ!$A$39:$A$782,$A114,СВЦЭМ!$B$39:$B$782,G$83)+'СЕТ СН'!$H$11+СВЦЭМ!$D$10+'СЕТ СН'!$H$6-'СЕТ СН'!$H$23</f>
        <v>2191.3621091900004</v>
      </c>
      <c r="H114" s="36">
        <f>SUMIFS(СВЦЭМ!$D$39:$D$782,СВЦЭМ!$A$39:$A$782,$A114,СВЦЭМ!$B$39:$B$782,H$83)+'СЕТ СН'!$H$11+СВЦЭМ!$D$10+'СЕТ СН'!$H$6-'СЕТ СН'!$H$23</f>
        <v>2135.7705096199998</v>
      </c>
      <c r="I114" s="36">
        <f>SUMIFS(СВЦЭМ!$D$39:$D$782,СВЦЭМ!$A$39:$A$782,$A114,СВЦЭМ!$B$39:$B$782,I$83)+'СЕТ СН'!$H$11+СВЦЭМ!$D$10+'СЕТ СН'!$H$6-'СЕТ СН'!$H$23</f>
        <v>2093.5666193699999</v>
      </c>
      <c r="J114" s="36">
        <f>SUMIFS(СВЦЭМ!$D$39:$D$782,СВЦЭМ!$A$39:$A$782,$A114,СВЦЭМ!$B$39:$B$782,J$83)+'СЕТ СН'!$H$11+СВЦЭМ!$D$10+'СЕТ СН'!$H$6-'СЕТ СН'!$H$23</f>
        <v>2053.9793098700002</v>
      </c>
      <c r="K114" s="36">
        <f>SUMIFS(СВЦЭМ!$D$39:$D$782,СВЦЭМ!$A$39:$A$782,$A114,СВЦЭМ!$B$39:$B$782,K$83)+'СЕТ СН'!$H$11+СВЦЭМ!$D$10+'СЕТ СН'!$H$6-'СЕТ СН'!$H$23</f>
        <v>2023.6587358500001</v>
      </c>
      <c r="L114" s="36">
        <f>SUMIFS(СВЦЭМ!$D$39:$D$782,СВЦЭМ!$A$39:$A$782,$A114,СВЦЭМ!$B$39:$B$782,L$83)+'СЕТ СН'!$H$11+СВЦЭМ!$D$10+'СЕТ СН'!$H$6-'СЕТ СН'!$H$23</f>
        <v>2023.8927301200001</v>
      </c>
      <c r="M114" s="36">
        <f>SUMIFS(СВЦЭМ!$D$39:$D$782,СВЦЭМ!$A$39:$A$782,$A114,СВЦЭМ!$B$39:$B$782,M$83)+'СЕТ СН'!$H$11+СВЦЭМ!$D$10+'СЕТ СН'!$H$6-'СЕТ СН'!$H$23</f>
        <v>2154.1271117300003</v>
      </c>
      <c r="N114" s="36">
        <f>SUMIFS(СВЦЭМ!$D$39:$D$782,СВЦЭМ!$A$39:$A$782,$A114,СВЦЭМ!$B$39:$B$782,N$83)+'СЕТ СН'!$H$11+СВЦЭМ!$D$10+'СЕТ СН'!$H$6-'СЕТ СН'!$H$23</f>
        <v>2183.2706941200004</v>
      </c>
      <c r="O114" s="36">
        <f>SUMIFS(СВЦЭМ!$D$39:$D$782,СВЦЭМ!$A$39:$A$782,$A114,СВЦЭМ!$B$39:$B$782,O$83)+'СЕТ СН'!$H$11+СВЦЭМ!$D$10+'СЕТ СН'!$H$6-'СЕТ СН'!$H$23</f>
        <v>2200.1412047800004</v>
      </c>
      <c r="P114" s="36">
        <f>SUMIFS(СВЦЭМ!$D$39:$D$782,СВЦЭМ!$A$39:$A$782,$A114,СВЦЭМ!$B$39:$B$782,P$83)+'СЕТ СН'!$H$11+СВЦЭМ!$D$10+'СЕТ СН'!$H$6-'СЕТ СН'!$H$23</f>
        <v>2217.4634969099998</v>
      </c>
      <c r="Q114" s="36">
        <f>SUMIFS(СВЦЭМ!$D$39:$D$782,СВЦЭМ!$A$39:$A$782,$A114,СВЦЭМ!$B$39:$B$782,Q$83)+'СЕТ СН'!$H$11+СВЦЭМ!$D$10+'СЕТ СН'!$H$6-'СЕТ СН'!$H$23</f>
        <v>2237.7638469200001</v>
      </c>
      <c r="R114" s="36">
        <f>SUMIFS(СВЦЭМ!$D$39:$D$782,СВЦЭМ!$A$39:$A$782,$A114,СВЦЭМ!$B$39:$B$782,R$83)+'СЕТ СН'!$H$11+СВЦЭМ!$D$10+'СЕТ СН'!$H$6-'СЕТ СН'!$H$23</f>
        <v>2235.8809229200001</v>
      </c>
      <c r="S114" s="36">
        <f>SUMIFS(СВЦЭМ!$D$39:$D$782,СВЦЭМ!$A$39:$A$782,$A114,СВЦЭМ!$B$39:$B$782,S$83)+'СЕТ СН'!$H$11+СВЦЭМ!$D$10+'СЕТ СН'!$H$6-'СЕТ СН'!$H$23</f>
        <v>2199.1891045000002</v>
      </c>
      <c r="T114" s="36">
        <f>SUMIFS(СВЦЭМ!$D$39:$D$782,СВЦЭМ!$A$39:$A$782,$A114,СВЦЭМ!$B$39:$B$782,T$83)+'СЕТ СН'!$H$11+СВЦЭМ!$D$10+'СЕТ СН'!$H$6-'СЕТ СН'!$H$23</f>
        <v>2123.2451164300001</v>
      </c>
      <c r="U114" s="36">
        <f>SUMIFS(СВЦЭМ!$D$39:$D$782,СВЦЭМ!$A$39:$A$782,$A114,СВЦЭМ!$B$39:$B$782,U$83)+'СЕТ СН'!$H$11+СВЦЭМ!$D$10+'СЕТ СН'!$H$6-'СЕТ СН'!$H$23</f>
        <v>2106.3923609200001</v>
      </c>
      <c r="V114" s="36">
        <f>SUMIFS(СВЦЭМ!$D$39:$D$782,СВЦЭМ!$A$39:$A$782,$A114,СВЦЭМ!$B$39:$B$782,V$83)+'СЕТ СН'!$H$11+СВЦЭМ!$D$10+'СЕТ СН'!$H$6-'СЕТ СН'!$H$23</f>
        <v>2073.7157933400003</v>
      </c>
      <c r="W114" s="36">
        <f>SUMIFS(СВЦЭМ!$D$39:$D$782,СВЦЭМ!$A$39:$A$782,$A114,СВЦЭМ!$B$39:$B$782,W$83)+'СЕТ СН'!$H$11+СВЦЭМ!$D$10+'СЕТ СН'!$H$6-'СЕТ СН'!$H$23</f>
        <v>2055.2604664999999</v>
      </c>
      <c r="X114" s="36">
        <f>SUMIFS(СВЦЭМ!$D$39:$D$782,СВЦЭМ!$A$39:$A$782,$A114,СВЦЭМ!$B$39:$B$782,X$83)+'СЕТ СН'!$H$11+СВЦЭМ!$D$10+'СЕТ СН'!$H$6-'СЕТ СН'!$H$23</f>
        <v>2073.7614812100001</v>
      </c>
      <c r="Y114" s="36">
        <f>SUMIFS(СВЦЭМ!$D$39:$D$782,СВЦЭМ!$A$39:$A$782,$A114,СВЦЭМ!$B$39:$B$782,Y$83)+'СЕТ СН'!$H$11+СВЦЭМ!$D$10+'СЕТ СН'!$H$6-'СЕТ СН'!$H$23</f>
        <v>2105.8137871200001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01.01.2024</v>
      </c>
      <c r="B120" s="36">
        <f>SUMIFS(СВЦЭМ!$D$39:$D$782,СВЦЭМ!$A$39:$A$782,$A120,СВЦЭМ!$B$39:$B$782,B$119)+'СЕТ СН'!$I$11+СВЦЭМ!$D$10+'СЕТ СН'!$I$6-'СЕТ СН'!$I$23</f>
        <v>2792.8406745000002</v>
      </c>
      <c r="C120" s="36">
        <f>SUMIFS(СВЦЭМ!$D$39:$D$782,СВЦЭМ!$A$39:$A$782,$A120,СВЦЭМ!$B$39:$B$782,C$119)+'СЕТ СН'!$I$11+СВЦЭМ!$D$10+'СЕТ СН'!$I$6-'СЕТ СН'!$I$23</f>
        <v>2820.6932607899998</v>
      </c>
      <c r="D120" s="36">
        <f>SUMIFS(СВЦЭМ!$D$39:$D$782,СВЦЭМ!$A$39:$A$782,$A120,СВЦЭМ!$B$39:$B$782,D$119)+'СЕТ СН'!$I$11+СВЦЭМ!$D$10+'СЕТ СН'!$I$6-'СЕТ СН'!$I$23</f>
        <v>2831.2414564199998</v>
      </c>
      <c r="E120" s="36">
        <f>SUMIFS(СВЦЭМ!$D$39:$D$782,СВЦЭМ!$A$39:$A$782,$A120,СВЦЭМ!$B$39:$B$782,E$119)+'СЕТ СН'!$I$11+СВЦЭМ!$D$10+'СЕТ СН'!$I$6-'СЕТ СН'!$I$23</f>
        <v>2859.0400207100001</v>
      </c>
      <c r="F120" s="36">
        <f>SUMIFS(СВЦЭМ!$D$39:$D$782,СВЦЭМ!$A$39:$A$782,$A120,СВЦЭМ!$B$39:$B$782,F$119)+'СЕТ СН'!$I$11+СВЦЭМ!$D$10+'СЕТ СН'!$I$6-'СЕТ СН'!$I$23</f>
        <v>2872.9095720400001</v>
      </c>
      <c r="G120" s="36">
        <f>SUMIFS(СВЦЭМ!$D$39:$D$782,СВЦЭМ!$A$39:$A$782,$A120,СВЦЭМ!$B$39:$B$782,G$119)+'СЕТ СН'!$I$11+СВЦЭМ!$D$10+'СЕТ СН'!$I$6-'СЕТ СН'!$I$23</f>
        <v>2861.5918094600001</v>
      </c>
      <c r="H120" s="36">
        <f>SUMIFS(СВЦЭМ!$D$39:$D$782,СВЦЭМ!$A$39:$A$782,$A120,СВЦЭМ!$B$39:$B$782,H$119)+'СЕТ СН'!$I$11+СВЦЭМ!$D$10+'СЕТ СН'!$I$6-'СЕТ СН'!$I$23</f>
        <v>2860.3107865400002</v>
      </c>
      <c r="I120" s="36">
        <f>SUMIFS(СВЦЭМ!$D$39:$D$782,СВЦЭМ!$A$39:$A$782,$A120,СВЦЭМ!$B$39:$B$782,I$119)+'СЕТ СН'!$I$11+СВЦЭМ!$D$10+'СЕТ СН'!$I$6-'СЕТ СН'!$I$23</f>
        <v>2863.9863483899999</v>
      </c>
      <c r="J120" s="36">
        <f>SUMIFS(СВЦЭМ!$D$39:$D$782,СВЦЭМ!$A$39:$A$782,$A120,СВЦЭМ!$B$39:$B$782,J$119)+'СЕТ СН'!$I$11+СВЦЭМ!$D$10+'СЕТ СН'!$I$6-'СЕТ СН'!$I$23</f>
        <v>2861.1183845200003</v>
      </c>
      <c r="K120" s="36">
        <f>SUMIFS(СВЦЭМ!$D$39:$D$782,СВЦЭМ!$A$39:$A$782,$A120,СВЦЭМ!$B$39:$B$782,K$119)+'СЕТ СН'!$I$11+СВЦЭМ!$D$10+'СЕТ СН'!$I$6-'СЕТ СН'!$I$23</f>
        <v>2798.6933457100004</v>
      </c>
      <c r="L120" s="36">
        <f>SUMIFS(СВЦЭМ!$D$39:$D$782,СВЦЭМ!$A$39:$A$782,$A120,СВЦЭМ!$B$39:$B$782,L$119)+'СЕТ СН'!$I$11+СВЦЭМ!$D$10+'СЕТ СН'!$I$6-'СЕТ СН'!$I$23</f>
        <v>2789.3093386500004</v>
      </c>
      <c r="M120" s="36">
        <f>SUMIFS(СВЦЭМ!$D$39:$D$782,СВЦЭМ!$A$39:$A$782,$A120,СВЦЭМ!$B$39:$B$782,M$119)+'СЕТ СН'!$I$11+СВЦЭМ!$D$10+'СЕТ СН'!$I$6-'СЕТ СН'!$I$23</f>
        <v>2792.9243026300001</v>
      </c>
      <c r="N120" s="36">
        <f>SUMIFS(СВЦЭМ!$D$39:$D$782,СВЦЭМ!$A$39:$A$782,$A120,СВЦЭМ!$B$39:$B$782,N$119)+'СЕТ СН'!$I$11+СВЦЭМ!$D$10+'СЕТ СН'!$I$6-'СЕТ СН'!$I$23</f>
        <v>2785.8585507900002</v>
      </c>
      <c r="O120" s="36">
        <f>SUMIFS(СВЦЭМ!$D$39:$D$782,СВЦЭМ!$A$39:$A$782,$A120,СВЦЭМ!$B$39:$B$782,O$119)+'СЕТ СН'!$I$11+СВЦЭМ!$D$10+'СЕТ СН'!$I$6-'СЕТ СН'!$I$23</f>
        <v>2797.1893873899999</v>
      </c>
      <c r="P120" s="36">
        <f>SUMIFS(СВЦЭМ!$D$39:$D$782,СВЦЭМ!$A$39:$A$782,$A120,СВЦЭМ!$B$39:$B$782,P$119)+'СЕТ СН'!$I$11+СВЦЭМ!$D$10+'СЕТ СН'!$I$6-'СЕТ СН'!$I$23</f>
        <v>2823.14275722</v>
      </c>
      <c r="Q120" s="36">
        <f>SUMIFS(СВЦЭМ!$D$39:$D$782,СВЦЭМ!$A$39:$A$782,$A120,СВЦЭМ!$B$39:$B$782,Q$119)+'СЕТ СН'!$I$11+СВЦЭМ!$D$10+'СЕТ СН'!$I$6-'СЕТ СН'!$I$23</f>
        <v>2821.7748801300004</v>
      </c>
      <c r="R120" s="36">
        <f>SUMIFS(СВЦЭМ!$D$39:$D$782,СВЦЭМ!$A$39:$A$782,$A120,СВЦЭМ!$B$39:$B$782,R$119)+'СЕТ СН'!$I$11+СВЦЭМ!$D$10+'СЕТ СН'!$I$6-'СЕТ СН'!$I$23</f>
        <v>2822.6307704700002</v>
      </c>
      <c r="S120" s="36">
        <f>SUMIFS(СВЦЭМ!$D$39:$D$782,СВЦЭМ!$A$39:$A$782,$A120,СВЦЭМ!$B$39:$B$782,S$119)+'СЕТ СН'!$I$11+СВЦЭМ!$D$10+'СЕТ СН'!$I$6-'СЕТ СН'!$I$23</f>
        <v>2800.5520188300002</v>
      </c>
      <c r="T120" s="36">
        <f>SUMIFS(СВЦЭМ!$D$39:$D$782,СВЦЭМ!$A$39:$A$782,$A120,СВЦЭМ!$B$39:$B$782,T$119)+'СЕТ СН'!$I$11+СВЦЭМ!$D$10+'СЕТ СН'!$I$6-'СЕТ СН'!$I$23</f>
        <v>2756.4318060400001</v>
      </c>
      <c r="U120" s="36">
        <f>SUMIFS(СВЦЭМ!$D$39:$D$782,СВЦЭМ!$A$39:$A$782,$A120,СВЦЭМ!$B$39:$B$782,U$119)+'СЕТ СН'!$I$11+СВЦЭМ!$D$10+'СЕТ СН'!$I$6-'СЕТ СН'!$I$23</f>
        <v>2751.9191255599999</v>
      </c>
      <c r="V120" s="36">
        <f>SUMIFS(СВЦЭМ!$D$39:$D$782,СВЦЭМ!$A$39:$A$782,$A120,СВЦЭМ!$B$39:$B$782,V$119)+'СЕТ СН'!$I$11+СВЦЭМ!$D$10+'СЕТ СН'!$I$6-'СЕТ СН'!$I$23</f>
        <v>2761.9551979500002</v>
      </c>
      <c r="W120" s="36">
        <f>SUMIFS(СВЦЭМ!$D$39:$D$782,СВЦЭМ!$A$39:$A$782,$A120,СВЦЭМ!$B$39:$B$782,W$119)+'СЕТ СН'!$I$11+СВЦЭМ!$D$10+'СЕТ СН'!$I$6-'СЕТ СН'!$I$23</f>
        <v>2738.9281164499998</v>
      </c>
      <c r="X120" s="36">
        <f>SUMIFS(СВЦЭМ!$D$39:$D$782,СВЦЭМ!$A$39:$A$782,$A120,СВЦЭМ!$B$39:$B$782,X$119)+'СЕТ СН'!$I$11+СВЦЭМ!$D$10+'СЕТ СН'!$I$6-'СЕТ СН'!$I$23</f>
        <v>2759.1429382599999</v>
      </c>
      <c r="Y120" s="36">
        <f>SUMIFS(СВЦЭМ!$D$39:$D$782,СВЦЭМ!$A$39:$A$782,$A120,СВЦЭМ!$B$39:$B$782,Y$119)+'СЕТ СН'!$I$11+СВЦЭМ!$D$10+'СЕТ СН'!$I$6-'СЕТ СН'!$I$23</f>
        <v>2747.1640142200004</v>
      </c>
      <c r="AA120" s="45"/>
    </row>
    <row r="121" spans="1:27" ht="15.75" x14ac:dyDescent="0.2">
      <c r="A121" s="35">
        <f>A120+1</f>
        <v>45293</v>
      </c>
      <c r="B121" s="36">
        <f>SUMIFS(СВЦЭМ!$D$39:$D$782,СВЦЭМ!$A$39:$A$782,$A121,СВЦЭМ!$B$39:$B$782,B$119)+'СЕТ СН'!$I$11+СВЦЭМ!$D$10+'СЕТ СН'!$I$6-'СЕТ СН'!$I$23</f>
        <v>2670.9565951800005</v>
      </c>
      <c r="C121" s="36">
        <f>SUMIFS(СВЦЭМ!$D$39:$D$782,СВЦЭМ!$A$39:$A$782,$A121,СВЦЭМ!$B$39:$B$782,C$119)+'СЕТ СН'!$I$11+СВЦЭМ!$D$10+'СЕТ СН'!$I$6-'СЕТ СН'!$I$23</f>
        <v>2702.72520351</v>
      </c>
      <c r="D121" s="36">
        <f>SUMIFS(СВЦЭМ!$D$39:$D$782,СВЦЭМ!$A$39:$A$782,$A121,СВЦЭМ!$B$39:$B$782,D$119)+'СЕТ СН'!$I$11+СВЦЭМ!$D$10+'СЕТ СН'!$I$6-'СЕТ СН'!$I$23</f>
        <v>2721.3741754100001</v>
      </c>
      <c r="E121" s="36">
        <f>SUMIFS(СВЦЭМ!$D$39:$D$782,СВЦЭМ!$A$39:$A$782,$A121,СВЦЭМ!$B$39:$B$782,E$119)+'СЕТ СН'!$I$11+СВЦЭМ!$D$10+'СЕТ СН'!$I$6-'СЕТ СН'!$I$23</f>
        <v>2730.1079215200002</v>
      </c>
      <c r="F121" s="36">
        <f>SUMIFS(СВЦЭМ!$D$39:$D$782,СВЦЭМ!$A$39:$A$782,$A121,СВЦЭМ!$B$39:$B$782,F$119)+'СЕТ СН'!$I$11+СВЦЭМ!$D$10+'СЕТ СН'!$I$6-'СЕТ СН'!$I$23</f>
        <v>2730.61458055</v>
      </c>
      <c r="G121" s="36">
        <f>SUMIFS(СВЦЭМ!$D$39:$D$782,СВЦЭМ!$A$39:$A$782,$A121,СВЦЭМ!$B$39:$B$782,G$119)+'СЕТ СН'!$I$11+СВЦЭМ!$D$10+'СЕТ СН'!$I$6-'СЕТ СН'!$I$23</f>
        <v>2722.7884951699998</v>
      </c>
      <c r="H121" s="36">
        <f>SUMIFS(СВЦЭМ!$D$39:$D$782,СВЦЭМ!$A$39:$A$782,$A121,СВЦЭМ!$B$39:$B$782,H$119)+'СЕТ СН'!$I$11+СВЦЭМ!$D$10+'СЕТ СН'!$I$6-'СЕТ СН'!$I$23</f>
        <v>2721.53854675</v>
      </c>
      <c r="I121" s="36">
        <f>SUMIFS(СВЦЭМ!$D$39:$D$782,СВЦЭМ!$A$39:$A$782,$A121,СВЦЭМ!$B$39:$B$782,I$119)+'СЕТ СН'!$I$11+СВЦЭМ!$D$10+'СЕТ СН'!$I$6-'СЕТ СН'!$I$23</f>
        <v>2724.1962051400001</v>
      </c>
      <c r="J121" s="36">
        <f>SUMIFS(СВЦЭМ!$D$39:$D$782,СВЦЭМ!$A$39:$A$782,$A121,СВЦЭМ!$B$39:$B$782,J$119)+'СЕТ СН'!$I$11+СВЦЭМ!$D$10+'СЕТ СН'!$I$6-'СЕТ СН'!$I$23</f>
        <v>2704.7609879900001</v>
      </c>
      <c r="K121" s="36">
        <f>SUMIFS(СВЦЭМ!$D$39:$D$782,СВЦЭМ!$A$39:$A$782,$A121,СВЦЭМ!$B$39:$B$782,K$119)+'СЕТ СН'!$I$11+СВЦЭМ!$D$10+'СЕТ СН'!$I$6-'СЕТ СН'!$I$23</f>
        <v>2669.8309818000002</v>
      </c>
      <c r="L121" s="36">
        <f>SUMIFS(СВЦЭМ!$D$39:$D$782,СВЦЭМ!$A$39:$A$782,$A121,СВЦЭМ!$B$39:$B$782,L$119)+'СЕТ СН'!$I$11+СВЦЭМ!$D$10+'СЕТ СН'!$I$6-'СЕТ СН'!$I$23</f>
        <v>2630.4156735699999</v>
      </c>
      <c r="M121" s="36">
        <f>SUMIFS(СВЦЭМ!$D$39:$D$782,СВЦЭМ!$A$39:$A$782,$A121,СВЦЭМ!$B$39:$B$782,M$119)+'СЕТ СН'!$I$11+СВЦЭМ!$D$10+'СЕТ СН'!$I$6-'СЕТ СН'!$I$23</f>
        <v>2621.07415683</v>
      </c>
      <c r="N121" s="36">
        <f>SUMIFS(СВЦЭМ!$D$39:$D$782,СВЦЭМ!$A$39:$A$782,$A121,СВЦЭМ!$B$39:$B$782,N$119)+'СЕТ СН'!$I$11+СВЦЭМ!$D$10+'СЕТ СН'!$I$6-'СЕТ СН'!$I$23</f>
        <v>2620.1951666100003</v>
      </c>
      <c r="O121" s="36">
        <f>SUMIFS(СВЦЭМ!$D$39:$D$782,СВЦЭМ!$A$39:$A$782,$A121,СВЦЭМ!$B$39:$B$782,O$119)+'СЕТ СН'!$I$11+СВЦЭМ!$D$10+'СЕТ СН'!$I$6-'СЕТ СН'!$I$23</f>
        <v>2642.4963627800003</v>
      </c>
      <c r="P121" s="36">
        <f>SUMIFS(СВЦЭМ!$D$39:$D$782,СВЦЭМ!$A$39:$A$782,$A121,СВЦЭМ!$B$39:$B$782,P$119)+'СЕТ СН'!$I$11+СВЦЭМ!$D$10+'СЕТ СН'!$I$6-'СЕТ СН'!$I$23</f>
        <v>2655.3258986199999</v>
      </c>
      <c r="Q121" s="36">
        <f>SUMIFS(СВЦЭМ!$D$39:$D$782,СВЦЭМ!$A$39:$A$782,$A121,СВЦЭМ!$B$39:$B$782,Q$119)+'СЕТ СН'!$I$11+СВЦЭМ!$D$10+'СЕТ СН'!$I$6-'СЕТ СН'!$I$23</f>
        <v>2687.2384353000002</v>
      </c>
      <c r="R121" s="36">
        <f>SUMIFS(СВЦЭМ!$D$39:$D$782,СВЦЭМ!$A$39:$A$782,$A121,СВЦЭМ!$B$39:$B$782,R$119)+'СЕТ СН'!$I$11+СВЦЭМ!$D$10+'СЕТ СН'!$I$6-'СЕТ СН'!$I$23</f>
        <v>2684.8347009300001</v>
      </c>
      <c r="S121" s="36">
        <f>SUMIFS(СВЦЭМ!$D$39:$D$782,СВЦЭМ!$A$39:$A$782,$A121,СВЦЭМ!$B$39:$B$782,S$119)+'СЕТ СН'!$I$11+СВЦЭМ!$D$10+'СЕТ СН'!$I$6-'СЕТ СН'!$I$23</f>
        <v>2646.2724443900001</v>
      </c>
      <c r="T121" s="36">
        <f>SUMIFS(СВЦЭМ!$D$39:$D$782,СВЦЭМ!$A$39:$A$782,$A121,СВЦЭМ!$B$39:$B$782,T$119)+'СЕТ СН'!$I$11+СВЦЭМ!$D$10+'СЕТ СН'!$I$6-'СЕТ СН'!$I$23</f>
        <v>2600.0364391399999</v>
      </c>
      <c r="U121" s="36">
        <f>SUMIFS(СВЦЭМ!$D$39:$D$782,СВЦЭМ!$A$39:$A$782,$A121,СВЦЭМ!$B$39:$B$782,U$119)+'СЕТ СН'!$I$11+СВЦЭМ!$D$10+'СЕТ СН'!$I$6-'СЕТ СН'!$I$23</f>
        <v>2607.8902077000002</v>
      </c>
      <c r="V121" s="36">
        <f>SUMIFS(СВЦЭМ!$D$39:$D$782,СВЦЭМ!$A$39:$A$782,$A121,СВЦЭМ!$B$39:$B$782,V$119)+'СЕТ СН'!$I$11+СВЦЭМ!$D$10+'СЕТ СН'!$I$6-'СЕТ СН'!$I$23</f>
        <v>2623.8940233800004</v>
      </c>
      <c r="W121" s="36">
        <f>SUMIFS(СВЦЭМ!$D$39:$D$782,СВЦЭМ!$A$39:$A$782,$A121,СВЦЭМ!$B$39:$B$782,W$119)+'СЕТ СН'!$I$11+СВЦЭМ!$D$10+'СЕТ СН'!$I$6-'СЕТ СН'!$I$23</f>
        <v>2634.6060188900001</v>
      </c>
      <c r="X121" s="36">
        <f>SUMIFS(СВЦЭМ!$D$39:$D$782,СВЦЭМ!$A$39:$A$782,$A121,СВЦЭМ!$B$39:$B$782,X$119)+'СЕТ СН'!$I$11+СВЦЭМ!$D$10+'СЕТ СН'!$I$6-'СЕТ СН'!$I$23</f>
        <v>2638.9571381599999</v>
      </c>
      <c r="Y121" s="36">
        <f>SUMIFS(СВЦЭМ!$D$39:$D$782,СВЦЭМ!$A$39:$A$782,$A121,СВЦЭМ!$B$39:$B$782,Y$119)+'СЕТ СН'!$I$11+СВЦЭМ!$D$10+'СЕТ СН'!$I$6-'СЕТ СН'!$I$23</f>
        <v>2656.9939666999999</v>
      </c>
    </row>
    <row r="122" spans="1:27" ht="15.75" x14ac:dyDescent="0.2">
      <c r="A122" s="35">
        <f t="shared" ref="A122:A150" si="3">A121+1</f>
        <v>45294</v>
      </c>
      <c r="B122" s="36">
        <f>SUMIFS(СВЦЭМ!$D$39:$D$782,СВЦЭМ!$A$39:$A$782,$A122,СВЦЭМ!$B$39:$B$782,B$119)+'СЕТ СН'!$I$11+СВЦЭМ!$D$10+'СЕТ СН'!$I$6-'СЕТ СН'!$I$23</f>
        <v>2580.3231182200002</v>
      </c>
      <c r="C122" s="36">
        <f>SUMIFS(СВЦЭМ!$D$39:$D$782,СВЦЭМ!$A$39:$A$782,$A122,СВЦЭМ!$B$39:$B$782,C$119)+'СЕТ СН'!$I$11+СВЦЭМ!$D$10+'СЕТ СН'!$I$6-'СЕТ СН'!$I$23</f>
        <v>2549.6691183100002</v>
      </c>
      <c r="D122" s="36">
        <f>SUMIFS(СВЦЭМ!$D$39:$D$782,СВЦЭМ!$A$39:$A$782,$A122,СВЦЭМ!$B$39:$B$782,D$119)+'СЕТ СН'!$I$11+СВЦЭМ!$D$10+'СЕТ СН'!$I$6-'СЕТ СН'!$I$23</f>
        <v>2613.77855752</v>
      </c>
      <c r="E122" s="36">
        <f>SUMIFS(СВЦЭМ!$D$39:$D$782,СВЦЭМ!$A$39:$A$782,$A122,СВЦЭМ!$B$39:$B$782,E$119)+'СЕТ СН'!$I$11+СВЦЭМ!$D$10+'СЕТ СН'!$I$6-'СЕТ СН'!$I$23</f>
        <v>2602.415454</v>
      </c>
      <c r="F122" s="36">
        <f>SUMIFS(СВЦЭМ!$D$39:$D$782,СВЦЭМ!$A$39:$A$782,$A122,СВЦЭМ!$B$39:$B$782,F$119)+'СЕТ СН'!$I$11+СВЦЭМ!$D$10+'СЕТ СН'!$I$6-'СЕТ СН'!$I$23</f>
        <v>2604.3934379500001</v>
      </c>
      <c r="G122" s="36">
        <f>SUMIFS(СВЦЭМ!$D$39:$D$782,СВЦЭМ!$A$39:$A$782,$A122,СВЦЭМ!$B$39:$B$782,G$119)+'СЕТ СН'!$I$11+СВЦЭМ!$D$10+'СЕТ СН'!$I$6-'СЕТ СН'!$I$23</f>
        <v>2612.23635939</v>
      </c>
      <c r="H122" s="36">
        <f>SUMIFS(СВЦЭМ!$D$39:$D$782,СВЦЭМ!$A$39:$A$782,$A122,СВЦЭМ!$B$39:$B$782,H$119)+'СЕТ СН'!$I$11+СВЦЭМ!$D$10+'СЕТ СН'!$I$6-'СЕТ СН'!$I$23</f>
        <v>2609.1343127600003</v>
      </c>
      <c r="I122" s="36">
        <f>SUMIFS(СВЦЭМ!$D$39:$D$782,СВЦЭМ!$A$39:$A$782,$A122,СВЦЭМ!$B$39:$B$782,I$119)+'СЕТ СН'!$I$11+СВЦЭМ!$D$10+'СЕТ СН'!$I$6-'СЕТ СН'!$I$23</f>
        <v>2598.2504559500003</v>
      </c>
      <c r="J122" s="36">
        <f>SUMIFS(СВЦЭМ!$D$39:$D$782,СВЦЭМ!$A$39:$A$782,$A122,СВЦЭМ!$B$39:$B$782,J$119)+'СЕТ СН'!$I$11+СВЦЭМ!$D$10+'СЕТ СН'!$I$6-'СЕТ СН'!$I$23</f>
        <v>2565.2920405700002</v>
      </c>
      <c r="K122" s="36">
        <f>SUMIFS(СВЦЭМ!$D$39:$D$782,СВЦЭМ!$A$39:$A$782,$A122,СВЦЭМ!$B$39:$B$782,K$119)+'СЕТ СН'!$I$11+СВЦЭМ!$D$10+'СЕТ СН'!$I$6-'СЕТ СН'!$I$23</f>
        <v>2530.5726778100002</v>
      </c>
      <c r="L122" s="36">
        <f>SUMIFS(СВЦЭМ!$D$39:$D$782,СВЦЭМ!$A$39:$A$782,$A122,СВЦЭМ!$B$39:$B$782,L$119)+'СЕТ СН'!$I$11+СВЦЭМ!$D$10+'СЕТ СН'!$I$6-'СЕТ СН'!$I$23</f>
        <v>2503.0337680500002</v>
      </c>
      <c r="M122" s="36">
        <f>SUMIFS(СВЦЭМ!$D$39:$D$782,СВЦЭМ!$A$39:$A$782,$A122,СВЦЭМ!$B$39:$B$782,M$119)+'СЕТ СН'!$I$11+СВЦЭМ!$D$10+'СЕТ СН'!$I$6-'СЕТ СН'!$I$23</f>
        <v>2515.2720091600004</v>
      </c>
      <c r="N122" s="36">
        <f>SUMIFS(СВЦЭМ!$D$39:$D$782,СВЦЭМ!$A$39:$A$782,$A122,СВЦЭМ!$B$39:$B$782,N$119)+'СЕТ СН'!$I$11+СВЦЭМ!$D$10+'СЕТ СН'!$I$6-'СЕТ СН'!$I$23</f>
        <v>2528.7268721199998</v>
      </c>
      <c r="O122" s="36">
        <f>SUMIFS(СВЦЭМ!$D$39:$D$782,СВЦЭМ!$A$39:$A$782,$A122,СВЦЭМ!$B$39:$B$782,O$119)+'СЕТ СН'!$I$11+СВЦЭМ!$D$10+'СЕТ СН'!$I$6-'СЕТ СН'!$I$23</f>
        <v>2545.3784840600001</v>
      </c>
      <c r="P122" s="36">
        <f>SUMIFS(СВЦЭМ!$D$39:$D$782,СВЦЭМ!$A$39:$A$782,$A122,СВЦЭМ!$B$39:$B$782,P$119)+'СЕТ СН'!$I$11+СВЦЭМ!$D$10+'СЕТ СН'!$I$6-'СЕТ СН'!$I$23</f>
        <v>2557.5440035000001</v>
      </c>
      <c r="Q122" s="36">
        <f>SUMIFS(СВЦЭМ!$D$39:$D$782,СВЦЭМ!$A$39:$A$782,$A122,СВЦЭМ!$B$39:$B$782,Q$119)+'СЕТ СН'!$I$11+СВЦЭМ!$D$10+'СЕТ СН'!$I$6-'СЕТ СН'!$I$23</f>
        <v>2571.7822821099999</v>
      </c>
      <c r="R122" s="36">
        <f>SUMIFS(СВЦЭМ!$D$39:$D$782,СВЦЭМ!$A$39:$A$782,$A122,СВЦЭМ!$B$39:$B$782,R$119)+'СЕТ СН'!$I$11+СВЦЭМ!$D$10+'СЕТ СН'!$I$6-'СЕТ СН'!$I$23</f>
        <v>2573.5978501899999</v>
      </c>
      <c r="S122" s="36">
        <f>SUMIFS(СВЦЭМ!$D$39:$D$782,СВЦЭМ!$A$39:$A$782,$A122,СВЦЭМ!$B$39:$B$782,S$119)+'СЕТ СН'!$I$11+СВЦЭМ!$D$10+'СЕТ СН'!$I$6-'СЕТ СН'!$I$23</f>
        <v>2539.5027459399998</v>
      </c>
      <c r="T122" s="36">
        <f>SUMIFS(СВЦЭМ!$D$39:$D$782,СВЦЭМ!$A$39:$A$782,$A122,СВЦЭМ!$B$39:$B$782,T$119)+'СЕТ СН'!$I$11+СВЦЭМ!$D$10+'СЕТ СН'!$I$6-'СЕТ СН'!$I$23</f>
        <v>2489.8618943500001</v>
      </c>
      <c r="U122" s="36">
        <f>SUMIFS(СВЦЭМ!$D$39:$D$782,СВЦЭМ!$A$39:$A$782,$A122,СВЦЭМ!$B$39:$B$782,U$119)+'СЕТ СН'!$I$11+СВЦЭМ!$D$10+'СЕТ СН'!$I$6-'СЕТ СН'!$I$23</f>
        <v>2500.72022874</v>
      </c>
      <c r="V122" s="36">
        <f>SUMIFS(СВЦЭМ!$D$39:$D$782,СВЦЭМ!$A$39:$A$782,$A122,СВЦЭМ!$B$39:$B$782,V$119)+'СЕТ СН'!$I$11+СВЦЭМ!$D$10+'СЕТ СН'!$I$6-'СЕТ СН'!$I$23</f>
        <v>2515.8587690800005</v>
      </c>
      <c r="W122" s="36">
        <f>SUMIFS(СВЦЭМ!$D$39:$D$782,СВЦЭМ!$A$39:$A$782,$A122,СВЦЭМ!$B$39:$B$782,W$119)+'СЕТ СН'!$I$11+СВЦЭМ!$D$10+'СЕТ СН'!$I$6-'СЕТ СН'!$I$23</f>
        <v>2521.7224493399999</v>
      </c>
      <c r="X122" s="36">
        <f>SUMIFS(СВЦЭМ!$D$39:$D$782,СВЦЭМ!$A$39:$A$782,$A122,СВЦЭМ!$B$39:$B$782,X$119)+'СЕТ СН'!$I$11+СВЦЭМ!$D$10+'СЕТ СН'!$I$6-'СЕТ СН'!$I$23</f>
        <v>2542.4740378800002</v>
      </c>
      <c r="Y122" s="36">
        <f>SUMIFS(СВЦЭМ!$D$39:$D$782,СВЦЭМ!$A$39:$A$782,$A122,СВЦЭМ!$B$39:$B$782,Y$119)+'СЕТ СН'!$I$11+СВЦЭМ!$D$10+'СЕТ СН'!$I$6-'СЕТ СН'!$I$23</f>
        <v>2564.6042940100001</v>
      </c>
    </row>
    <row r="123" spans="1:27" ht="15.75" x14ac:dyDescent="0.2">
      <c r="A123" s="35">
        <f t="shared" si="3"/>
        <v>45295</v>
      </c>
      <c r="B123" s="36">
        <f>SUMIFS(СВЦЭМ!$D$39:$D$782,СВЦЭМ!$A$39:$A$782,$A123,СВЦЭМ!$B$39:$B$782,B$119)+'СЕТ СН'!$I$11+СВЦЭМ!$D$10+'СЕТ СН'!$I$6-'СЕТ СН'!$I$23</f>
        <v>2491.3629168699999</v>
      </c>
      <c r="C123" s="36">
        <f>SUMIFS(СВЦЭМ!$D$39:$D$782,СВЦЭМ!$A$39:$A$782,$A123,СВЦЭМ!$B$39:$B$782,C$119)+'СЕТ СН'!$I$11+СВЦЭМ!$D$10+'СЕТ СН'!$I$6-'СЕТ СН'!$I$23</f>
        <v>2522.6007838800001</v>
      </c>
      <c r="D123" s="36">
        <f>SUMIFS(СВЦЭМ!$D$39:$D$782,СВЦЭМ!$A$39:$A$782,$A123,СВЦЭМ!$B$39:$B$782,D$119)+'СЕТ СН'!$I$11+СВЦЭМ!$D$10+'СЕТ СН'!$I$6-'СЕТ СН'!$I$23</f>
        <v>2525.2439013399999</v>
      </c>
      <c r="E123" s="36">
        <f>SUMIFS(СВЦЭМ!$D$39:$D$782,СВЦЭМ!$A$39:$A$782,$A123,СВЦЭМ!$B$39:$B$782,E$119)+'СЕТ СН'!$I$11+СВЦЭМ!$D$10+'СЕТ СН'!$I$6-'СЕТ СН'!$I$23</f>
        <v>2540.4773294000001</v>
      </c>
      <c r="F123" s="36">
        <f>SUMIFS(СВЦЭМ!$D$39:$D$782,СВЦЭМ!$A$39:$A$782,$A123,СВЦЭМ!$B$39:$B$782,F$119)+'СЕТ СН'!$I$11+СВЦЭМ!$D$10+'СЕТ СН'!$I$6-'СЕТ СН'!$I$23</f>
        <v>2541.7260530500002</v>
      </c>
      <c r="G123" s="36">
        <f>SUMIFS(СВЦЭМ!$D$39:$D$782,СВЦЭМ!$A$39:$A$782,$A123,СВЦЭМ!$B$39:$B$782,G$119)+'СЕТ СН'!$I$11+СВЦЭМ!$D$10+'СЕТ СН'!$I$6-'СЕТ СН'!$I$23</f>
        <v>2531.17757054</v>
      </c>
      <c r="H123" s="36">
        <f>SUMIFS(СВЦЭМ!$D$39:$D$782,СВЦЭМ!$A$39:$A$782,$A123,СВЦЭМ!$B$39:$B$782,H$119)+'СЕТ СН'!$I$11+СВЦЭМ!$D$10+'СЕТ СН'!$I$6-'СЕТ СН'!$I$23</f>
        <v>2522.0316565600001</v>
      </c>
      <c r="I123" s="36">
        <f>SUMIFS(СВЦЭМ!$D$39:$D$782,СВЦЭМ!$A$39:$A$782,$A123,СВЦЭМ!$B$39:$B$782,I$119)+'СЕТ СН'!$I$11+СВЦЭМ!$D$10+'СЕТ СН'!$I$6-'СЕТ СН'!$I$23</f>
        <v>2507.8740616000005</v>
      </c>
      <c r="J123" s="36">
        <f>SUMIFS(СВЦЭМ!$D$39:$D$782,СВЦЭМ!$A$39:$A$782,$A123,СВЦЭМ!$B$39:$B$782,J$119)+'СЕТ СН'!$I$11+СВЦЭМ!$D$10+'СЕТ СН'!$I$6-'СЕТ СН'!$I$23</f>
        <v>2505.79606754</v>
      </c>
      <c r="K123" s="36">
        <f>SUMIFS(СВЦЭМ!$D$39:$D$782,СВЦЭМ!$A$39:$A$782,$A123,СВЦЭМ!$B$39:$B$782,K$119)+'СЕТ СН'!$I$11+СВЦЭМ!$D$10+'СЕТ СН'!$I$6-'СЕТ СН'!$I$23</f>
        <v>2464.6676787100005</v>
      </c>
      <c r="L123" s="36">
        <f>SUMIFS(СВЦЭМ!$D$39:$D$782,СВЦЭМ!$A$39:$A$782,$A123,СВЦЭМ!$B$39:$B$782,L$119)+'СЕТ СН'!$I$11+СВЦЭМ!$D$10+'СЕТ СН'!$I$6-'СЕТ СН'!$I$23</f>
        <v>2438.8091169700001</v>
      </c>
      <c r="M123" s="36">
        <f>SUMIFS(СВЦЭМ!$D$39:$D$782,СВЦЭМ!$A$39:$A$782,$A123,СВЦЭМ!$B$39:$B$782,M$119)+'СЕТ СН'!$I$11+СВЦЭМ!$D$10+'СЕТ СН'!$I$6-'СЕТ СН'!$I$23</f>
        <v>2440.1369321400002</v>
      </c>
      <c r="N123" s="36">
        <f>SUMIFS(СВЦЭМ!$D$39:$D$782,СВЦЭМ!$A$39:$A$782,$A123,СВЦЭМ!$B$39:$B$782,N$119)+'СЕТ СН'!$I$11+СВЦЭМ!$D$10+'СЕТ СН'!$I$6-'СЕТ СН'!$I$23</f>
        <v>2453.5048277300002</v>
      </c>
      <c r="O123" s="36">
        <f>SUMIFS(СВЦЭМ!$D$39:$D$782,СВЦЭМ!$A$39:$A$782,$A123,СВЦЭМ!$B$39:$B$782,O$119)+'СЕТ СН'!$I$11+СВЦЭМ!$D$10+'СЕТ СН'!$I$6-'СЕТ СН'!$I$23</f>
        <v>2463.8973547900005</v>
      </c>
      <c r="P123" s="36">
        <f>SUMIFS(СВЦЭМ!$D$39:$D$782,СВЦЭМ!$A$39:$A$782,$A123,СВЦЭМ!$B$39:$B$782,P$119)+'СЕТ СН'!$I$11+СВЦЭМ!$D$10+'СЕТ СН'!$I$6-'СЕТ СН'!$I$23</f>
        <v>2479.2992562600002</v>
      </c>
      <c r="Q123" s="36">
        <f>SUMIFS(СВЦЭМ!$D$39:$D$782,СВЦЭМ!$A$39:$A$782,$A123,СВЦЭМ!$B$39:$B$782,Q$119)+'СЕТ СН'!$I$11+СВЦЭМ!$D$10+'СЕТ СН'!$I$6-'СЕТ СН'!$I$23</f>
        <v>2494.7612333300003</v>
      </c>
      <c r="R123" s="36">
        <f>SUMIFS(СВЦЭМ!$D$39:$D$782,СВЦЭМ!$A$39:$A$782,$A123,СВЦЭМ!$B$39:$B$782,R$119)+'СЕТ СН'!$I$11+СВЦЭМ!$D$10+'СЕТ СН'!$I$6-'СЕТ СН'!$I$23</f>
        <v>2500.2222239000002</v>
      </c>
      <c r="S123" s="36">
        <f>SUMIFS(СВЦЭМ!$D$39:$D$782,СВЦЭМ!$A$39:$A$782,$A123,СВЦЭМ!$B$39:$B$782,S$119)+'СЕТ СН'!$I$11+СВЦЭМ!$D$10+'СЕТ СН'!$I$6-'СЕТ СН'!$I$23</f>
        <v>2458.1170378000002</v>
      </c>
      <c r="T123" s="36">
        <f>SUMIFS(СВЦЭМ!$D$39:$D$782,СВЦЭМ!$A$39:$A$782,$A123,СВЦЭМ!$B$39:$B$782,T$119)+'СЕТ СН'!$I$11+СВЦЭМ!$D$10+'СЕТ СН'!$I$6-'СЕТ СН'!$I$23</f>
        <v>2417.8234083000002</v>
      </c>
      <c r="U123" s="36">
        <f>SUMIFS(СВЦЭМ!$D$39:$D$782,СВЦЭМ!$A$39:$A$782,$A123,СВЦЭМ!$B$39:$B$782,U$119)+'СЕТ СН'!$I$11+СВЦЭМ!$D$10+'СЕТ СН'!$I$6-'СЕТ СН'!$I$23</f>
        <v>2426.0766026000001</v>
      </c>
      <c r="V123" s="36">
        <f>SUMIFS(СВЦЭМ!$D$39:$D$782,СВЦЭМ!$A$39:$A$782,$A123,СВЦЭМ!$B$39:$B$782,V$119)+'СЕТ СН'!$I$11+СВЦЭМ!$D$10+'СЕТ СН'!$I$6-'СЕТ СН'!$I$23</f>
        <v>2449.7237137400002</v>
      </c>
      <c r="W123" s="36">
        <f>SUMIFS(СВЦЭМ!$D$39:$D$782,СВЦЭМ!$A$39:$A$782,$A123,СВЦЭМ!$B$39:$B$782,W$119)+'СЕТ СН'!$I$11+СВЦЭМ!$D$10+'СЕТ СН'!$I$6-'СЕТ СН'!$I$23</f>
        <v>2459.4099631400004</v>
      </c>
      <c r="X123" s="36">
        <f>SUMIFS(СВЦЭМ!$D$39:$D$782,СВЦЭМ!$A$39:$A$782,$A123,СВЦЭМ!$B$39:$B$782,X$119)+'СЕТ СН'!$I$11+СВЦЭМ!$D$10+'СЕТ СН'!$I$6-'СЕТ СН'!$I$23</f>
        <v>2477.7443996600005</v>
      </c>
      <c r="Y123" s="36">
        <f>SUMIFS(СВЦЭМ!$D$39:$D$782,СВЦЭМ!$A$39:$A$782,$A123,СВЦЭМ!$B$39:$B$782,Y$119)+'СЕТ СН'!$I$11+СВЦЭМ!$D$10+'СЕТ СН'!$I$6-'СЕТ СН'!$I$23</f>
        <v>2494.3267870099999</v>
      </c>
    </row>
    <row r="124" spans="1:27" ht="15.75" x14ac:dyDescent="0.2">
      <c r="A124" s="35">
        <f t="shared" si="3"/>
        <v>45296</v>
      </c>
      <c r="B124" s="36">
        <f>SUMIFS(СВЦЭМ!$D$39:$D$782,СВЦЭМ!$A$39:$A$782,$A124,СВЦЭМ!$B$39:$B$782,B$119)+'СЕТ СН'!$I$11+СВЦЭМ!$D$10+'СЕТ СН'!$I$6-'СЕТ СН'!$I$23</f>
        <v>2540.4279989300003</v>
      </c>
      <c r="C124" s="36">
        <f>SUMIFS(СВЦЭМ!$D$39:$D$782,СВЦЭМ!$A$39:$A$782,$A124,СВЦЭМ!$B$39:$B$782,C$119)+'СЕТ СН'!$I$11+СВЦЭМ!$D$10+'СЕТ СН'!$I$6-'СЕТ СН'!$I$23</f>
        <v>2573.6672129500002</v>
      </c>
      <c r="D124" s="36">
        <f>SUMIFS(СВЦЭМ!$D$39:$D$782,СВЦЭМ!$A$39:$A$782,$A124,СВЦЭМ!$B$39:$B$782,D$119)+'СЕТ СН'!$I$11+СВЦЭМ!$D$10+'СЕТ СН'!$I$6-'СЕТ СН'!$I$23</f>
        <v>2592.0280833500001</v>
      </c>
      <c r="E124" s="36">
        <f>SUMIFS(СВЦЭМ!$D$39:$D$782,СВЦЭМ!$A$39:$A$782,$A124,СВЦЭМ!$B$39:$B$782,E$119)+'СЕТ СН'!$I$11+СВЦЭМ!$D$10+'СЕТ СН'!$I$6-'СЕТ СН'!$I$23</f>
        <v>2599.7940688100002</v>
      </c>
      <c r="F124" s="36">
        <f>SUMIFS(СВЦЭМ!$D$39:$D$782,СВЦЭМ!$A$39:$A$782,$A124,СВЦЭМ!$B$39:$B$782,F$119)+'СЕТ СН'!$I$11+СВЦЭМ!$D$10+'СЕТ СН'!$I$6-'СЕТ СН'!$I$23</f>
        <v>2604.4501486600002</v>
      </c>
      <c r="G124" s="36">
        <f>SUMIFS(СВЦЭМ!$D$39:$D$782,СВЦЭМ!$A$39:$A$782,$A124,СВЦЭМ!$B$39:$B$782,G$119)+'СЕТ СН'!$I$11+СВЦЭМ!$D$10+'СЕТ СН'!$I$6-'СЕТ СН'!$I$23</f>
        <v>2594.7303002600001</v>
      </c>
      <c r="H124" s="36">
        <f>SUMIFS(СВЦЭМ!$D$39:$D$782,СВЦЭМ!$A$39:$A$782,$A124,СВЦЭМ!$B$39:$B$782,H$119)+'СЕТ СН'!$I$11+СВЦЭМ!$D$10+'СЕТ СН'!$I$6-'СЕТ СН'!$I$23</f>
        <v>2578.1618604000005</v>
      </c>
      <c r="I124" s="36">
        <f>SUMIFS(СВЦЭМ!$D$39:$D$782,СВЦЭМ!$A$39:$A$782,$A124,СВЦЭМ!$B$39:$B$782,I$119)+'СЕТ СН'!$I$11+СВЦЭМ!$D$10+'СЕТ СН'!$I$6-'СЕТ СН'!$I$23</f>
        <v>2561.5003281600002</v>
      </c>
      <c r="J124" s="36">
        <f>SUMIFS(СВЦЭМ!$D$39:$D$782,СВЦЭМ!$A$39:$A$782,$A124,СВЦЭМ!$B$39:$B$782,J$119)+'СЕТ СН'!$I$11+СВЦЭМ!$D$10+'СЕТ СН'!$I$6-'СЕТ СН'!$I$23</f>
        <v>2522.8300212800004</v>
      </c>
      <c r="K124" s="36">
        <f>SUMIFS(СВЦЭМ!$D$39:$D$782,СВЦЭМ!$A$39:$A$782,$A124,СВЦЭМ!$B$39:$B$782,K$119)+'СЕТ СН'!$I$11+СВЦЭМ!$D$10+'СЕТ СН'!$I$6-'СЕТ СН'!$I$23</f>
        <v>2477.5324155799999</v>
      </c>
      <c r="L124" s="36">
        <f>SUMIFS(СВЦЭМ!$D$39:$D$782,СВЦЭМ!$A$39:$A$782,$A124,СВЦЭМ!$B$39:$B$782,L$119)+'СЕТ СН'!$I$11+СВЦЭМ!$D$10+'СЕТ СН'!$I$6-'СЕТ СН'!$I$23</f>
        <v>2435.8694215100004</v>
      </c>
      <c r="M124" s="36">
        <f>SUMIFS(СВЦЭМ!$D$39:$D$782,СВЦЭМ!$A$39:$A$782,$A124,СВЦЭМ!$B$39:$B$782,M$119)+'СЕТ СН'!$I$11+СВЦЭМ!$D$10+'СЕТ СН'!$I$6-'СЕТ СН'!$I$23</f>
        <v>2428.4157758700003</v>
      </c>
      <c r="N124" s="36">
        <f>SUMIFS(СВЦЭМ!$D$39:$D$782,СВЦЭМ!$A$39:$A$782,$A124,СВЦЭМ!$B$39:$B$782,N$119)+'СЕТ СН'!$I$11+СВЦЭМ!$D$10+'СЕТ СН'!$I$6-'СЕТ СН'!$I$23</f>
        <v>2443.2113867400003</v>
      </c>
      <c r="O124" s="36">
        <f>SUMIFS(СВЦЭМ!$D$39:$D$782,СВЦЭМ!$A$39:$A$782,$A124,СВЦЭМ!$B$39:$B$782,O$119)+'СЕТ СН'!$I$11+СВЦЭМ!$D$10+'СЕТ СН'!$I$6-'СЕТ СН'!$I$23</f>
        <v>2468.2548086100001</v>
      </c>
      <c r="P124" s="36">
        <f>SUMIFS(СВЦЭМ!$D$39:$D$782,СВЦЭМ!$A$39:$A$782,$A124,СВЦЭМ!$B$39:$B$782,P$119)+'СЕТ СН'!$I$11+СВЦЭМ!$D$10+'СЕТ СН'!$I$6-'СЕТ СН'!$I$23</f>
        <v>2482.4138607700002</v>
      </c>
      <c r="Q124" s="36">
        <f>SUMIFS(СВЦЭМ!$D$39:$D$782,СВЦЭМ!$A$39:$A$782,$A124,СВЦЭМ!$B$39:$B$782,Q$119)+'СЕТ СН'!$I$11+СВЦЭМ!$D$10+'СЕТ СН'!$I$6-'СЕТ СН'!$I$23</f>
        <v>2498.2754116100004</v>
      </c>
      <c r="R124" s="36">
        <f>SUMIFS(СВЦЭМ!$D$39:$D$782,СВЦЭМ!$A$39:$A$782,$A124,СВЦЭМ!$B$39:$B$782,R$119)+'СЕТ СН'!$I$11+СВЦЭМ!$D$10+'СЕТ СН'!$I$6-'СЕТ СН'!$I$23</f>
        <v>2483.0843474500002</v>
      </c>
      <c r="S124" s="36">
        <f>SUMIFS(СВЦЭМ!$D$39:$D$782,СВЦЭМ!$A$39:$A$782,$A124,СВЦЭМ!$B$39:$B$782,S$119)+'СЕТ СН'!$I$11+СВЦЭМ!$D$10+'СЕТ СН'!$I$6-'СЕТ СН'!$I$23</f>
        <v>2438.20355208</v>
      </c>
      <c r="T124" s="36">
        <f>SUMIFS(СВЦЭМ!$D$39:$D$782,СВЦЭМ!$A$39:$A$782,$A124,СВЦЭМ!$B$39:$B$782,T$119)+'СЕТ СН'!$I$11+СВЦЭМ!$D$10+'СЕТ СН'!$I$6-'СЕТ СН'!$I$23</f>
        <v>2420.5342399199999</v>
      </c>
      <c r="U124" s="36">
        <f>SUMIFS(СВЦЭМ!$D$39:$D$782,СВЦЭМ!$A$39:$A$782,$A124,СВЦЭМ!$B$39:$B$782,U$119)+'СЕТ СН'!$I$11+СВЦЭМ!$D$10+'СЕТ СН'!$I$6-'СЕТ СН'!$I$23</f>
        <v>2430.16149713</v>
      </c>
      <c r="V124" s="36">
        <f>SUMIFS(СВЦЭМ!$D$39:$D$782,СВЦЭМ!$A$39:$A$782,$A124,СВЦЭМ!$B$39:$B$782,V$119)+'СЕТ СН'!$I$11+СВЦЭМ!$D$10+'СЕТ СН'!$I$6-'СЕТ СН'!$I$23</f>
        <v>2449.0883819999999</v>
      </c>
      <c r="W124" s="36">
        <f>SUMIFS(СВЦЭМ!$D$39:$D$782,СВЦЭМ!$A$39:$A$782,$A124,СВЦЭМ!$B$39:$B$782,W$119)+'СЕТ СН'!$I$11+СВЦЭМ!$D$10+'СЕТ СН'!$I$6-'СЕТ СН'!$I$23</f>
        <v>2453.3724893500003</v>
      </c>
      <c r="X124" s="36">
        <f>SUMIFS(СВЦЭМ!$D$39:$D$782,СВЦЭМ!$A$39:$A$782,$A124,СВЦЭМ!$B$39:$B$782,X$119)+'СЕТ СН'!$I$11+СВЦЭМ!$D$10+'СЕТ СН'!$I$6-'СЕТ СН'!$I$23</f>
        <v>2463.5174790800002</v>
      </c>
      <c r="Y124" s="36">
        <f>SUMIFS(СВЦЭМ!$D$39:$D$782,СВЦЭМ!$A$39:$A$782,$A124,СВЦЭМ!$B$39:$B$782,Y$119)+'СЕТ СН'!$I$11+СВЦЭМ!$D$10+'СЕТ СН'!$I$6-'СЕТ СН'!$I$23</f>
        <v>2477.2223245100004</v>
      </c>
    </row>
    <row r="125" spans="1:27" ht="15.75" x14ac:dyDescent="0.2">
      <c r="A125" s="35">
        <f t="shared" si="3"/>
        <v>45297</v>
      </c>
      <c r="B125" s="36">
        <f>SUMIFS(СВЦЭМ!$D$39:$D$782,СВЦЭМ!$A$39:$A$782,$A125,СВЦЭМ!$B$39:$B$782,B$119)+'СЕТ СН'!$I$11+СВЦЭМ!$D$10+'СЕТ СН'!$I$6-'СЕТ СН'!$I$23</f>
        <v>2637.5475703000002</v>
      </c>
      <c r="C125" s="36">
        <f>SUMIFS(СВЦЭМ!$D$39:$D$782,СВЦЭМ!$A$39:$A$782,$A125,СВЦЭМ!$B$39:$B$782,C$119)+'СЕТ СН'!$I$11+СВЦЭМ!$D$10+'СЕТ СН'!$I$6-'СЕТ СН'!$I$23</f>
        <v>2619.1072768800004</v>
      </c>
      <c r="D125" s="36">
        <f>SUMIFS(СВЦЭМ!$D$39:$D$782,СВЦЭМ!$A$39:$A$782,$A125,СВЦЭМ!$B$39:$B$782,D$119)+'СЕТ СН'!$I$11+СВЦЭМ!$D$10+'СЕТ СН'!$I$6-'СЕТ СН'!$I$23</f>
        <v>2632.6348925700004</v>
      </c>
      <c r="E125" s="36">
        <f>SUMIFS(СВЦЭМ!$D$39:$D$782,СВЦЭМ!$A$39:$A$782,$A125,СВЦЭМ!$B$39:$B$782,E$119)+'СЕТ СН'!$I$11+СВЦЭМ!$D$10+'СЕТ СН'!$I$6-'СЕТ СН'!$I$23</f>
        <v>2648.31776593</v>
      </c>
      <c r="F125" s="36">
        <f>SUMIFS(СВЦЭМ!$D$39:$D$782,СВЦЭМ!$A$39:$A$782,$A125,СВЦЭМ!$B$39:$B$782,F$119)+'СЕТ СН'!$I$11+СВЦЭМ!$D$10+'СЕТ СН'!$I$6-'СЕТ СН'!$I$23</f>
        <v>2646.05207333</v>
      </c>
      <c r="G125" s="36">
        <f>SUMIFS(СВЦЭМ!$D$39:$D$782,СВЦЭМ!$A$39:$A$782,$A125,СВЦЭМ!$B$39:$B$782,G$119)+'СЕТ СН'!$I$11+СВЦЭМ!$D$10+'СЕТ СН'!$I$6-'СЕТ СН'!$I$23</f>
        <v>2636.3038360199998</v>
      </c>
      <c r="H125" s="36">
        <f>SUMIFS(СВЦЭМ!$D$39:$D$782,СВЦЭМ!$A$39:$A$782,$A125,СВЦЭМ!$B$39:$B$782,H$119)+'СЕТ СН'!$I$11+СВЦЭМ!$D$10+'СЕТ СН'!$I$6-'СЕТ СН'!$I$23</f>
        <v>2621.2075810800002</v>
      </c>
      <c r="I125" s="36">
        <f>SUMIFS(СВЦЭМ!$D$39:$D$782,СВЦЭМ!$A$39:$A$782,$A125,СВЦЭМ!$B$39:$B$782,I$119)+'СЕТ СН'!$I$11+СВЦЭМ!$D$10+'СЕТ СН'!$I$6-'СЕТ СН'!$I$23</f>
        <v>2580.44429072</v>
      </c>
      <c r="J125" s="36">
        <f>SUMIFS(СВЦЭМ!$D$39:$D$782,СВЦЭМ!$A$39:$A$782,$A125,СВЦЭМ!$B$39:$B$782,J$119)+'СЕТ СН'!$I$11+СВЦЭМ!$D$10+'СЕТ СН'!$I$6-'СЕТ СН'!$I$23</f>
        <v>2571.9953595100001</v>
      </c>
      <c r="K125" s="36">
        <f>SUMIFS(СВЦЭМ!$D$39:$D$782,СВЦЭМ!$A$39:$A$782,$A125,СВЦЭМ!$B$39:$B$782,K$119)+'СЕТ СН'!$I$11+СВЦЭМ!$D$10+'СЕТ СН'!$I$6-'СЕТ СН'!$I$23</f>
        <v>2534.0270618600002</v>
      </c>
      <c r="L125" s="36">
        <f>SUMIFS(СВЦЭМ!$D$39:$D$782,СВЦЭМ!$A$39:$A$782,$A125,СВЦЭМ!$B$39:$B$782,L$119)+'СЕТ СН'!$I$11+СВЦЭМ!$D$10+'СЕТ СН'!$I$6-'СЕТ СН'!$I$23</f>
        <v>2493.4247365300002</v>
      </c>
      <c r="M125" s="36">
        <f>SUMIFS(СВЦЭМ!$D$39:$D$782,СВЦЭМ!$A$39:$A$782,$A125,СВЦЭМ!$B$39:$B$782,M$119)+'СЕТ СН'!$I$11+СВЦЭМ!$D$10+'СЕТ СН'!$I$6-'СЕТ СН'!$I$23</f>
        <v>2488.6696050300002</v>
      </c>
      <c r="N125" s="36">
        <f>SUMIFS(СВЦЭМ!$D$39:$D$782,СВЦЭМ!$A$39:$A$782,$A125,СВЦЭМ!$B$39:$B$782,N$119)+'СЕТ СН'!$I$11+СВЦЭМ!$D$10+'СЕТ СН'!$I$6-'СЕТ СН'!$I$23</f>
        <v>2496.5127713900001</v>
      </c>
      <c r="O125" s="36">
        <f>SUMIFS(СВЦЭМ!$D$39:$D$782,СВЦЭМ!$A$39:$A$782,$A125,СВЦЭМ!$B$39:$B$782,O$119)+'СЕТ СН'!$I$11+СВЦЭМ!$D$10+'СЕТ СН'!$I$6-'СЕТ СН'!$I$23</f>
        <v>2508.7323268999999</v>
      </c>
      <c r="P125" s="36">
        <f>SUMIFS(СВЦЭМ!$D$39:$D$782,СВЦЭМ!$A$39:$A$782,$A125,СВЦЭМ!$B$39:$B$782,P$119)+'СЕТ СН'!$I$11+СВЦЭМ!$D$10+'СЕТ СН'!$I$6-'СЕТ СН'!$I$23</f>
        <v>2521.25235075</v>
      </c>
      <c r="Q125" s="36">
        <f>SUMIFS(СВЦЭМ!$D$39:$D$782,СВЦЭМ!$A$39:$A$782,$A125,СВЦЭМ!$B$39:$B$782,Q$119)+'СЕТ СН'!$I$11+СВЦЭМ!$D$10+'СЕТ СН'!$I$6-'СЕТ СН'!$I$23</f>
        <v>2533.0831316700001</v>
      </c>
      <c r="R125" s="36">
        <f>SUMIFS(СВЦЭМ!$D$39:$D$782,СВЦЭМ!$A$39:$A$782,$A125,СВЦЭМ!$B$39:$B$782,R$119)+'СЕТ СН'!$I$11+СВЦЭМ!$D$10+'СЕТ СН'!$I$6-'СЕТ СН'!$I$23</f>
        <v>2550.4172670799999</v>
      </c>
      <c r="S125" s="36">
        <f>SUMIFS(СВЦЭМ!$D$39:$D$782,СВЦЭМ!$A$39:$A$782,$A125,СВЦЭМ!$B$39:$B$782,S$119)+'СЕТ СН'!$I$11+СВЦЭМ!$D$10+'СЕТ СН'!$I$6-'СЕТ СН'!$I$23</f>
        <v>2495.2868353700001</v>
      </c>
      <c r="T125" s="36">
        <f>SUMIFS(СВЦЭМ!$D$39:$D$782,СВЦЭМ!$A$39:$A$782,$A125,СВЦЭМ!$B$39:$B$782,T$119)+'СЕТ СН'!$I$11+СВЦЭМ!$D$10+'СЕТ СН'!$I$6-'СЕТ СН'!$I$23</f>
        <v>2458.6220420099999</v>
      </c>
      <c r="U125" s="36">
        <f>SUMIFS(СВЦЭМ!$D$39:$D$782,СВЦЭМ!$A$39:$A$782,$A125,СВЦЭМ!$B$39:$B$782,U$119)+'СЕТ СН'!$I$11+СВЦЭМ!$D$10+'СЕТ СН'!$I$6-'СЕТ СН'!$I$23</f>
        <v>2468.2994063800002</v>
      </c>
      <c r="V125" s="36">
        <f>SUMIFS(СВЦЭМ!$D$39:$D$782,СВЦЭМ!$A$39:$A$782,$A125,СВЦЭМ!$B$39:$B$782,V$119)+'СЕТ СН'!$I$11+СВЦЭМ!$D$10+'СЕТ СН'!$I$6-'СЕТ СН'!$I$23</f>
        <v>2489.5993283100001</v>
      </c>
      <c r="W125" s="36">
        <f>SUMIFS(СВЦЭМ!$D$39:$D$782,СВЦЭМ!$A$39:$A$782,$A125,СВЦЭМ!$B$39:$B$782,W$119)+'СЕТ СН'!$I$11+СВЦЭМ!$D$10+'СЕТ СН'!$I$6-'СЕТ СН'!$I$23</f>
        <v>2496.31100367</v>
      </c>
      <c r="X125" s="36">
        <f>SUMIFS(СВЦЭМ!$D$39:$D$782,СВЦЭМ!$A$39:$A$782,$A125,СВЦЭМ!$B$39:$B$782,X$119)+'СЕТ СН'!$I$11+СВЦЭМ!$D$10+'СЕТ СН'!$I$6-'СЕТ СН'!$I$23</f>
        <v>2510.3723685000004</v>
      </c>
      <c r="Y125" s="36">
        <f>SUMIFS(СВЦЭМ!$D$39:$D$782,СВЦЭМ!$A$39:$A$782,$A125,СВЦЭМ!$B$39:$B$782,Y$119)+'СЕТ СН'!$I$11+СВЦЭМ!$D$10+'СЕТ СН'!$I$6-'СЕТ СН'!$I$23</f>
        <v>2526.35096165</v>
      </c>
    </row>
    <row r="126" spans="1:27" ht="15.75" x14ac:dyDescent="0.2">
      <c r="A126" s="35">
        <f t="shared" si="3"/>
        <v>45298</v>
      </c>
      <c r="B126" s="36">
        <f>SUMIFS(СВЦЭМ!$D$39:$D$782,СВЦЭМ!$A$39:$A$782,$A126,СВЦЭМ!$B$39:$B$782,B$119)+'СЕТ СН'!$I$11+СВЦЭМ!$D$10+'СЕТ СН'!$I$6-'СЕТ СН'!$I$23</f>
        <v>2559.26426154</v>
      </c>
      <c r="C126" s="36">
        <f>SUMIFS(СВЦЭМ!$D$39:$D$782,СВЦЭМ!$A$39:$A$782,$A126,СВЦЭМ!$B$39:$B$782,C$119)+'СЕТ СН'!$I$11+СВЦЭМ!$D$10+'СЕТ СН'!$I$6-'СЕТ СН'!$I$23</f>
        <v>2640.8509463500004</v>
      </c>
      <c r="D126" s="36">
        <f>SUMIFS(СВЦЭМ!$D$39:$D$782,СВЦЭМ!$A$39:$A$782,$A126,СВЦЭМ!$B$39:$B$782,D$119)+'СЕТ СН'!$I$11+СВЦЭМ!$D$10+'СЕТ СН'!$I$6-'СЕТ СН'!$I$23</f>
        <v>2662.9208566100001</v>
      </c>
      <c r="E126" s="36">
        <f>SUMIFS(СВЦЭМ!$D$39:$D$782,СВЦЭМ!$A$39:$A$782,$A126,СВЦЭМ!$B$39:$B$782,E$119)+'СЕТ СН'!$I$11+СВЦЭМ!$D$10+'СЕТ СН'!$I$6-'СЕТ СН'!$I$23</f>
        <v>2673.9992843700002</v>
      </c>
      <c r="F126" s="36">
        <f>SUMIFS(СВЦЭМ!$D$39:$D$782,СВЦЭМ!$A$39:$A$782,$A126,СВЦЭМ!$B$39:$B$782,F$119)+'СЕТ СН'!$I$11+СВЦЭМ!$D$10+'СЕТ СН'!$I$6-'СЕТ СН'!$I$23</f>
        <v>2673.2270866100002</v>
      </c>
      <c r="G126" s="36">
        <f>SUMIFS(СВЦЭМ!$D$39:$D$782,СВЦЭМ!$A$39:$A$782,$A126,СВЦЭМ!$B$39:$B$782,G$119)+'СЕТ СН'!$I$11+СВЦЭМ!$D$10+'СЕТ СН'!$I$6-'СЕТ СН'!$I$23</f>
        <v>2663.23480956</v>
      </c>
      <c r="H126" s="36">
        <f>SUMIFS(СВЦЭМ!$D$39:$D$782,СВЦЭМ!$A$39:$A$782,$A126,СВЦЭМ!$B$39:$B$782,H$119)+'СЕТ СН'!$I$11+СВЦЭМ!$D$10+'СЕТ СН'!$I$6-'СЕТ СН'!$I$23</f>
        <v>2651.3015495700001</v>
      </c>
      <c r="I126" s="36">
        <f>SUMIFS(СВЦЭМ!$D$39:$D$782,СВЦЭМ!$A$39:$A$782,$A126,СВЦЭМ!$B$39:$B$782,I$119)+'СЕТ СН'!$I$11+СВЦЭМ!$D$10+'СЕТ СН'!$I$6-'СЕТ СН'!$I$23</f>
        <v>2652.4910854999998</v>
      </c>
      <c r="J126" s="36">
        <f>SUMIFS(СВЦЭМ!$D$39:$D$782,СВЦЭМ!$A$39:$A$782,$A126,СВЦЭМ!$B$39:$B$782,J$119)+'СЕТ СН'!$I$11+СВЦЭМ!$D$10+'СЕТ СН'!$I$6-'СЕТ СН'!$I$23</f>
        <v>2619.6650099600001</v>
      </c>
      <c r="K126" s="36">
        <f>SUMIFS(СВЦЭМ!$D$39:$D$782,СВЦЭМ!$A$39:$A$782,$A126,СВЦЭМ!$B$39:$B$782,K$119)+'СЕТ СН'!$I$11+СВЦЭМ!$D$10+'СЕТ СН'!$I$6-'СЕТ СН'!$I$23</f>
        <v>2581.04835938</v>
      </c>
      <c r="L126" s="36">
        <f>SUMIFS(СВЦЭМ!$D$39:$D$782,СВЦЭМ!$A$39:$A$782,$A126,СВЦЭМ!$B$39:$B$782,L$119)+'СЕТ СН'!$I$11+СВЦЭМ!$D$10+'СЕТ СН'!$I$6-'СЕТ СН'!$I$23</f>
        <v>2549.1362189700003</v>
      </c>
      <c r="M126" s="36">
        <f>SUMIFS(СВЦЭМ!$D$39:$D$782,СВЦЭМ!$A$39:$A$782,$A126,СВЦЭМ!$B$39:$B$782,M$119)+'СЕТ СН'!$I$11+СВЦЭМ!$D$10+'СЕТ СН'!$I$6-'СЕТ СН'!$I$23</f>
        <v>2531.7478374100001</v>
      </c>
      <c r="N126" s="36">
        <f>SUMIFS(СВЦЭМ!$D$39:$D$782,СВЦЭМ!$A$39:$A$782,$A126,СВЦЭМ!$B$39:$B$782,N$119)+'СЕТ СН'!$I$11+СВЦЭМ!$D$10+'СЕТ СН'!$I$6-'СЕТ СН'!$I$23</f>
        <v>2543.6737183300002</v>
      </c>
      <c r="O126" s="36">
        <f>SUMIFS(СВЦЭМ!$D$39:$D$782,СВЦЭМ!$A$39:$A$782,$A126,СВЦЭМ!$B$39:$B$782,O$119)+'СЕТ СН'!$I$11+СВЦЭМ!$D$10+'СЕТ СН'!$I$6-'СЕТ СН'!$I$23</f>
        <v>2552.1978667399999</v>
      </c>
      <c r="P126" s="36">
        <f>SUMIFS(СВЦЭМ!$D$39:$D$782,СВЦЭМ!$A$39:$A$782,$A126,СВЦЭМ!$B$39:$B$782,P$119)+'СЕТ СН'!$I$11+СВЦЭМ!$D$10+'СЕТ СН'!$I$6-'СЕТ СН'!$I$23</f>
        <v>2572.4388473600002</v>
      </c>
      <c r="Q126" s="36">
        <f>SUMIFS(СВЦЭМ!$D$39:$D$782,СВЦЭМ!$A$39:$A$782,$A126,СВЦЭМ!$B$39:$B$782,Q$119)+'СЕТ СН'!$I$11+СВЦЭМ!$D$10+'СЕТ СН'!$I$6-'СЕТ СН'!$I$23</f>
        <v>2571.6850154100002</v>
      </c>
      <c r="R126" s="36">
        <f>SUMIFS(СВЦЭМ!$D$39:$D$782,СВЦЭМ!$A$39:$A$782,$A126,СВЦЭМ!$B$39:$B$782,R$119)+'СЕТ СН'!$I$11+СВЦЭМ!$D$10+'СЕТ СН'!$I$6-'СЕТ СН'!$I$23</f>
        <v>2562.8132714399999</v>
      </c>
      <c r="S126" s="36">
        <f>SUMIFS(СВЦЭМ!$D$39:$D$782,СВЦЭМ!$A$39:$A$782,$A126,СВЦЭМ!$B$39:$B$782,S$119)+'СЕТ СН'!$I$11+СВЦЭМ!$D$10+'СЕТ СН'!$I$6-'СЕТ СН'!$I$23</f>
        <v>2537.9964524900001</v>
      </c>
      <c r="T126" s="36">
        <f>SUMIFS(СВЦЭМ!$D$39:$D$782,СВЦЭМ!$A$39:$A$782,$A126,СВЦЭМ!$B$39:$B$782,T$119)+'СЕТ СН'!$I$11+СВЦЭМ!$D$10+'СЕТ СН'!$I$6-'СЕТ СН'!$I$23</f>
        <v>2524.3406228399999</v>
      </c>
      <c r="U126" s="36">
        <f>SUMIFS(СВЦЭМ!$D$39:$D$782,СВЦЭМ!$A$39:$A$782,$A126,СВЦЭМ!$B$39:$B$782,U$119)+'СЕТ СН'!$I$11+СВЦЭМ!$D$10+'СЕТ СН'!$I$6-'СЕТ СН'!$I$23</f>
        <v>2544.9716226999999</v>
      </c>
      <c r="V126" s="36">
        <f>SUMIFS(СВЦЭМ!$D$39:$D$782,СВЦЭМ!$A$39:$A$782,$A126,СВЦЭМ!$B$39:$B$782,V$119)+'СЕТ СН'!$I$11+СВЦЭМ!$D$10+'СЕТ СН'!$I$6-'СЕТ СН'!$I$23</f>
        <v>2553.9974833300003</v>
      </c>
      <c r="W126" s="36">
        <f>SUMIFS(СВЦЭМ!$D$39:$D$782,СВЦЭМ!$A$39:$A$782,$A126,СВЦЭМ!$B$39:$B$782,W$119)+'СЕТ СН'!$I$11+СВЦЭМ!$D$10+'СЕТ СН'!$I$6-'СЕТ СН'!$I$23</f>
        <v>2561.3016296300002</v>
      </c>
      <c r="X126" s="36">
        <f>SUMIFS(СВЦЭМ!$D$39:$D$782,СВЦЭМ!$A$39:$A$782,$A126,СВЦЭМ!$B$39:$B$782,X$119)+'СЕТ СН'!$I$11+СВЦЭМ!$D$10+'СЕТ СН'!$I$6-'СЕТ СН'!$I$23</f>
        <v>2578.5741600299998</v>
      </c>
      <c r="Y126" s="36">
        <f>SUMIFS(СВЦЭМ!$D$39:$D$782,СВЦЭМ!$A$39:$A$782,$A126,СВЦЭМ!$B$39:$B$782,Y$119)+'СЕТ СН'!$I$11+СВЦЭМ!$D$10+'СЕТ СН'!$I$6-'СЕТ СН'!$I$23</f>
        <v>2593.6955017500004</v>
      </c>
    </row>
    <row r="127" spans="1:27" ht="15.75" x14ac:dyDescent="0.2">
      <c r="A127" s="35">
        <f t="shared" si="3"/>
        <v>45299</v>
      </c>
      <c r="B127" s="36">
        <f>SUMIFS(СВЦЭМ!$D$39:$D$782,СВЦЭМ!$A$39:$A$782,$A127,СВЦЭМ!$B$39:$B$782,B$119)+'СЕТ СН'!$I$11+СВЦЭМ!$D$10+'СЕТ СН'!$I$6-'СЕТ СН'!$I$23</f>
        <v>2447.5800064700002</v>
      </c>
      <c r="C127" s="36">
        <f>SUMIFS(СВЦЭМ!$D$39:$D$782,СВЦЭМ!$A$39:$A$782,$A127,СВЦЭМ!$B$39:$B$782,C$119)+'СЕТ СН'!$I$11+СВЦЭМ!$D$10+'СЕТ СН'!$I$6-'СЕТ СН'!$I$23</f>
        <v>2469.8835700899999</v>
      </c>
      <c r="D127" s="36">
        <f>SUMIFS(СВЦЭМ!$D$39:$D$782,СВЦЭМ!$A$39:$A$782,$A127,СВЦЭМ!$B$39:$B$782,D$119)+'СЕТ СН'!$I$11+СВЦЭМ!$D$10+'СЕТ СН'!$I$6-'СЕТ СН'!$I$23</f>
        <v>2493.3936815900001</v>
      </c>
      <c r="E127" s="36">
        <f>SUMIFS(СВЦЭМ!$D$39:$D$782,СВЦЭМ!$A$39:$A$782,$A127,СВЦЭМ!$B$39:$B$782,E$119)+'СЕТ СН'!$I$11+СВЦЭМ!$D$10+'СЕТ СН'!$I$6-'СЕТ СН'!$I$23</f>
        <v>2504.8635825600004</v>
      </c>
      <c r="F127" s="36">
        <f>SUMIFS(СВЦЭМ!$D$39:$D$782,СВЦЭМ!$A$39:$A$782,$A127,СВЦЭМ!$B$39:$B$782,F$119)+'СЕТ СН'!$I$11+СВЦЭМ!$D$10+'СЕТ СН'!$I$6-'СЕТ СН'!$I$23</f>
        <v>2514.6337128000005</v>
      </c>
      <c r="G127" s="36">
        <f>SUMIFS(СВЦЭМ!$D$39:$D$782,СВЦЭМ!$A$39:$A$782,$A127,СВЦЭМ!$B$39:$B$782,G$119)+'СЕТ СН'!$I$11+СВЦЭМ!$D$10+'СЕТ СН'!$I$6-'СЕТ СН'!$I$23</f>
        <v>2505.4568104999998</v>
      </c>
      <c r="H127" s="36">
        <f>SUMIFS(СВЦЭМ!$D$39:$D$782,СВЦЭМ!$A$39:$A$782,$A127,СВЦЭМ!$B$39:$B$782,H$119)+'СЕТ СН'!$I$11+СВЦЭМ!$D$10+'СЕТ СН'!$I$6-'СЕТ СН'!$I$23</f>
        <v>2491.1222243600005</v>
      </c>
      <c r="I127" s="36">
        <f>SUMIFS(СВЦЭМ!$D$39:$D$782,СВЦЭМ!$A$39:$A$782,$A127,СВЦЭМ!$B$39:$B$782,I$119)+'СЕТ СН'!$I$11+СВЦЭМ!$D$10+'СЕТ СН'!$I$6-'СЕТ СН'!$I$23</f>
        <v>2480.7062910900004</v>
      </c>
      <c r="J127" s="36">
        <f>SUMIFS(СВЦЭМ!$D$39:$D$782,СВЦЭМ!$A$39:$A$782,$A127,СВЦЭМ!$B$39:$B$782,J$119)+'СЕТ СН'!$I$11+СВЦЭМ!$D$10+'СЕТ СН'!$I$6-'СЕТ СН'!$I$23</f>
        <v>2450.6174760900003</v>
      </c>
      <c r="K127" s="36">
        <f>SUMIFS(СВЦЭМ!$D$39:$D$782,СВЦЭМ!$A$39:$A$782,$A127,СВЦЭМ!$B$39:$B$782,K$119)+'СЕТ СН'!$I$11+СВЦЭМ!$D$10+'СЕТ СН'!$I$6-'СЕТ СН'!$I$23</f>
        <v>2439.7535817100002</v>
      </c>
      <c r="L127" s="36">
        <f>SUMIFS(СВЦЭМ!$D$39:$D$782,СВЦЭМ!$A$39:$A$782,$A127,СВЦЭМ!$B$39:$B$782,L$119)+'СЕТ СН'!$I$11+СВЦЭМ!$D$10+'СЕТ СН'!$I$6-'СЕТ СН'!$I$23</f>
        <v>2507.0038394600001</v>
      </c>
      <c r="M127" s="36">
        <f>SUMIFS(СВЦЭМ!$D$39:$D$782,СВЦЭМ!$A$39:$A$782,$A127,СВЦЭМ!$B$39:$B$782,M$119)+'СЕТ СН'!$I$11+СВЦЭМ!$D$10+'СЕТ СН'!$I$6-'СЕТ СН'!$I$23</f>
        <v>2495.3958943600001</v>
      </c>
      <c r="N127" s="36">
        <f>SUMIFS(СВЦЭМ!$D$39:$D$782,СВЦЭМ!$A$39:$A$782,$A127,СВЦЭМ!$B$39:$B$782,N$119)+'СЕТ СН'!$I$11+СВЦЭМ!$D$10+'СЕТ СН'!$I$6-'СЕТ СН'!$I$23</f>
        <v>2502.97917143</v>
      </c>
      <c r="O127" s="36">
        <f>SUMIFS(СВЦЭМ!$D$39:$D$782,СВЦЭМ!$A$39:$A$782,$A127,СВЦЭМ!$B$39:$B$782,O$119)+'СЕТ СН'!$I$11+СВЦЭМ!$D$10+'СЕТ СН'!$I$6-'СЕТ СН'!$I$23</f>
        <v>2517.4213921600003</v>
      </c>
      <c r="P127" s="36">
        <f>SUMIFS(СВЦЭМ!$D$39:$D$782,СВЦЭМ!$A$39:$A$782,$A127,СВЦЭМ!$B$39:$B$782,P$119)+'СЕТ СН'!$I$11+СВЦЭМ!$D$10+'СЕТ СН'!$I$6-'СЕТ СН'!$I$23</f>
        <v>2537.2117418000003</v>
      </c>
      <c r="Q127" s="36">
        <f>SUMIFS(СВЦЭМ!$D$39:$D$782,СВЦЭМ!$A$39:$A$782,$A127,СВЦЭМ!$B$39:$B$782,Q$119)+'СЕТ СН'!$I$11+СВЦЭМ!$D$10+'СЕТ СН'!$I$6-'СЕТ СН'!$I$23</f>
        <v>2541.1883120400003</v>
      </c>
      <c r="R127" s="36">
        <f>SUMIFS(СВЦЭМ!$D$39:$D$782,СВЦЭМ!$A$39:$A$782,$A127,СВЦЭМ!$B$39:$B$782,R$119)+'СЕТ СН'!$I$11+СВЦЭМ!$D$10+'СЕТ СН'!$I$6-'СЕТ СН'!$I$23</f>
        <v>2533.0795211499999</v>
      </c>
      <c r="S127" s="36">
        <f>SUMIFS(СВЦЭМ!$D$39:$D$782,СВЦЭМ!$A$39:$A$782,$A127,СВЦЭМ!$B$39:$B$782,S$119)+'СЕТ СН'!$I$11+СВЦЭМ!$D$10+'СЕТ СН'!$I$6-'СЕТ СН'!$I$23</f>
        <v>2506.98249781</v>
      </c>
      <c r="T127" s="36">
        <f>SUMIFS(СВЦЭМ!$D$39:$D$782,СВЦЭМ!$A$39:$A$782,$A127,СВЦЭМ!$B$39:$B$782,T$119)+'СЕТ СН'!$I$11+СВЦЭМ!$D$10+'СЕТ СН'!$I$6-'СЕТ СН'!$I$23</f>
        <v>2473.86219962</v>
      </c>
      <c r="U127" s="36">
        <f>SUMIFS(СВЦЭМ!$D$39:$D$782,СВЦЭМ!$A$39:$A$782,$A127,СВЦЭМ!$B$39:$B$782,U$119)+'СЕТ СН'!$I$11+СВЦЭМ!$D$10+'СЕТ СН'!$I$6-'СЕТ СН'!$I$23</f>
        <v>2485.4406293299999</v>
      </c>
      <c r="V127" s="36">
        <f>SUMIFS(СВЦЭМ!$D$39:$D$782,СВЦЭМ!$A$39:$A$782,$A127,СВЦЭМ!$B$39:$B$782,V$119)+'СЕТ СН'!$I$11+СВЦЭМ!$D$10+'СЕТ СН'!$I$6-'СЕТ СН'!$I$23</f>
        <v>2504.4418868600001</v>
      </c>
      <c r="W127" s="36">
        <f>SUMIFS(СВЦЭМ!$D$39:$D$782,СВЦЭМ!$A$39:$A$782,$A127,СВЦЭМ!$B$39:$B$782,W$119)+'СЕТ СН'!$I$11+СВЦЭМ!$D$10+'СЕТ СН'!$I$6-'СЕТ СН'!$I$23</f>
        <v>2501.4697385500003</v>
      </c>
      <c r="X127" s="36">
        <f>SUMIFS(СВЦЭМ!$D$39:$D$782,СВЦЭМ!$A$39:$A$782,$A127,СВЦЭМ!$B$39:$B$782,X$119)+'СЕТ СН'!$I$11+СВЦЭМ!$D$10+'СЕТ СН'!$I$6-'СЕТ СН'!$I$23</f>
        <v>2513.8940567200002</v>
      </c>
      <c r="Y127" s="36">
        <f>SUMIFS(СВЦЭМ!$D$39:$D$782,СВЦЭМ!$A$39:$A$782,$A127,СВЦЭМ!$B$39:$B$782,Y$119)+'СЕТ СН'!$I$11+СВЦЭМ!$D$10+'СЕТ СН'!$I$6-'СЕТ СН'!$I$23</f>
        <v>2523.3207999300002</v>
      </c>
    </row>
    <row r="128" spans="1:27" ht="15.75" x14ac:dyDescent="0.2">
      <c r="A128" s="35">
        <f t="shared" si="3"/>
        <v>45300</v>
      </c>
      <c r="B128" s="36">
        <f>SUMIFS(СВЦЭМ!$D$39:$D$782,СВЦЭМ!$A$39:$A$782,$A128,СВЦЭМ!$B$39:$B$782,B$119)+'СЕТ СН'!$I$11+СВЦЭМ!$D$10+'СЕТ СН'!$I$6-'СЕТ СН'!$I$23</f>
        <v>2530.3888429100002</v>
      </c>
      <c r="C128" s="36">
        <f>SUMIFS(СВЦЭМ!$D$39:$D$782,СВЦЭМ!$A$39:$A$782,$A128,СВЦЭМ!$B$39:$B$782,C$119)+'СЕТ СН'!$I$11+СВЦЭМ!$D$10+'СЕТ СН'!$I$6-'СЕТ СН'!$I$23</f>
        <v>2615.5288172</v>
      </c>
      <c r="D128" s="36">
        <f>SUMIFS(СВЦЭМ!$D$39:$D$782,СВЦЭМ!$A$39:$A$782,$A128,СВЦЭМ!$B$39:$B$782,D$119)+'СЕТ СН'!$I$11+СВЦЭМ!$D$10+'СЕТ СН'!$I$6-'СЕТ СН'!$I$23</f>
        <v>2677.5157276</v>
      </c>
      <c r="E128" s="36">
        <f>SUMIFS(СВЦЭМ!$D$39:$D$782,СВЦЭМ!$A$39:$A$782,$A128,СВЦЭМ!$B$39:$B$782,E$119)+'СЕТ СН'!$I$11+СВЦЭМ!$D$10+'СЕТ СН'!$I$6-'СЕТ СН'!$I$23</f>
        <v>2697.65346077</v>
      </c>
      <c r="F128" s="36">
        <f>SUMIFS(СВЦЭМ!$D$39:$D$782,СВЦЭМ!$A$39:$A$782,$A128,СВЦЭМ!$B$39:$B$782,F$119)+'СЕТ СН'!$I$11+СВЦЭМ!$D$10+'СЕТ СН'!$I$6-'СЕТ СН'!$I$23</f>
        <v>2695.4652292000001</v>
      </c>
      <c r="G128" s="36">
        <f>SUMIFS(СВЦЭМ!$D$39:$D$782,СВЦЭМ!$A$39:$A$782,$A128,СВЦЭМ!$B$39:$B$782,G$119)+'СЕТ СН'!$I$11+СВЦЭМ!$D$10+'СЕТ СН'!$I$6-'СЕТ СН'!$I$23</f>
        <v>2681.8449652300001</v>
      </c>
      <c r="H128" s="36">
        <f>SUMIFS(СВЦЭМ!$D$39:$D$782,СВЦЭМ!$A$39:$A$782,$A128,СВЦЭМ!$B$39:$B$782,H$119)+'СЕТ СН'!$I$11+СВЦЭМ!$D$10+'СЕТ СН'!$I$6-'СЕТ СН'!$I$23</f>
        <v>2623.1151609400004</v>
      </c>
      <c r="I128" s="36">
        <f>SUMIFS(СВЦЭМ!$D$39:$D$782,СВЦЭМ!$A$39:$A$782,$A128,СВЦЭМ!$B$39:$B$782,I$119)+'СЕТ СН'!$I$11+СВЦЭМ!$D$10+'СЕТ СН'!$I$6-'СЕТ СН'!$I$23</f>
        <v>2588.6137452500002</v>
      </c>
      <c r="J128" s="36">
        <f>SUMIFS(СВЦЭМ!$D$39:$D$782,СВЦЭМ!$A$39:$A$782,$A128,СВЦЭМ!$B$39:$B$782,J$119)+'СЕТ СН'!$I$11+СВЦЭМ!$D$10+'СЕТ СН'!$I$6-'СЕТ СН'!$I$23</f>
        <v>2575.6821784000003</v>
      </c>
      <c r="K128" s="36">
        <f>SUMIFS(СВЦЭМ!$D$39:$D$782,СВЦЭМ!$A$39:$A$782,$A128,СВЦЭМ!$B$39:$B$782,K$119)+'СЕТ СН'!$I$11+СВЦЭМ!$D$10+'СЕТ СН'!$I$6-'СЕТ СН'!$I$23</f>
        <v>2558.0803990600002</v>
      </c>
      <c r="L128" s="36">
        <f>SUMIFS(СВЦЭМ!$D$39:$D$782,СВЦЭМ!$A$39:$A$782,$A128,СВЦЭМ!$B$39:$B$782,L$119)+'СЕТ СН'!$I$11+СВЦЭМ!$D$10+'СЕТ СН'!$I$6-'СЕТ СН'!$I$23</f>
        <v>2544.2881135600001</v>
      </c>
      <c r="M128" s="36">
        <f>SUMIFS(СВЦЭМ!$D$39:$D$782,СВЦЭМ!$A$39:$A$782,$A128,СВЦЭМ!$B$39:$B$782,M$119)+'СЕТ СН'!$I$11+СВЦЭМ!$D$10+'СЕТ СН'!$I$6-'СЕТ СН'!$I$23</f>
        <v>2557.5545857800003</v>
      </c>
      <c r="N128" s="36">
        <f>SUMIFS(СВЦЭМ!$D$39:$D$782,СВЦЭМ!$A$39:$A$782,$A128,СВЦЭМ!$B$39:$B$782,N$119)+'СЕТ СН'!$I$11+СВЦЭМ!$D$10+'СЕТ СН'!$I$6-'СЕТ СН'!$I$23</f>
        <v>2571.5403869000002</v>
      </c>
      <c r="O128" s="36">
        <f>SUMIFS(СВЦЭМ!$D$39:$D$782,СВЦЭМ!$A$39:$A$782,$A128,СВЦЭМ!$B$39:$B$782,O$119)+'СЕТ СН'!$I$11+СВЦЭМ!$D$10+'СЕТ СН'!$I$6-'СЕТ СН'!$I$23</f>
        <v>2570.0072347200003</v>
      </c>
      <c r="P128" s="36">
        <f>SUMIFS(СВЦЭМ!$D$39:$D$782,СВЦЭМ!$A$39:$A$782,$A128,СВЦЭМ!$B$39:$B$782,P$119)+'СЕТ СН'!$I$11+СВЦЭМ!$D$10+'СЕТ СН'!$I$6-'СЕТ СН'!$I$23</f>
        <v>2588.82956547</v>
      </c>
      <c r="Q128" s="36">
        <f>SUMIFS(СВЦЭМ!$D$39:$D$782,СВЦЭМ!$A$39:$A$782,$A128,СВЦЭМ!$B$39:$B$782,Q$119)+'СЕТ СН'!$I$11+СВЦЭМ!$D$10+'СЕТ СН'!$I$6-'СЕТ СН'!$I$23</f>
        <v>2592.6037894300002</v>
      </c>
      <c r="R128" s="36">
        <f>SUMIFS(СВЦЭМ!$D$39:$D$782,СВЦЭМ!$A$39:$A$782,$A128,СВЦЭМ!$B$39:$B$782,R$119)+'СЕТ СН'!$I$11+СВЦЭМ!$D$10+'СЕТ СН'!$I$6-'СЕТ СН'!$I$23</f>
        <v>2583.5403584000001</v>
      </c>
      <c r="S128" s="36">
        <f>SUMIFS(СВЦЭМ!$D$39:$D$782,СВЦЭМ!$A$39:$A$782,$A128,СВЦЭМ!$B$39:$B$782,S$119)+'СЕТ СН'!$I$11+СВЦЭМ!$D$10+'СЕТ СН'!$I$6-'СЕТ СН'!$I$23</f>
        <v>2565.9513201500004</v>
      </c>
      <c r="T128" s="36">
        <f>SUMIFS(СВЦЭМ!$D$39:$D$782,СВЦЭМ!$A$39:$A$782,$A128,СВЦЭМ!$B$39:$B$782,T$119)+'СЕТ СН'!$I$11+СВЦЭМ!$D$10+'СЕТ СН'!$I$6-'СЕТ СН'!$I$23</f>
        <v>2537.1508879100002</v>
      </c>
      <c r="U128" s="36">
        <f>SUMIFS(СВЦЭМ!$D$39:$D$782,СВЦЭМ!$A$39:$A$782,$A128,СВЦЭМ!$B$39:$B$782,U$119)+'СЕТ СН'!$I$11+СВЦЭМ!$D$10+'СЕТ СН'!$I$6-'СЕТ СН'!$I$23</f>
        <v>2548.8815460200003</v>
      </c>
      <c r="V128" s="36">
        <f>SUMIFS(СВЦЭМ!$D$39:$D$782,СВЦЭМ!$A$39:$A$782,$A128,СВЦЭМ!$B$39:$B$782,V$119)+'СЕТ СН'!$I$11+СВЦЭМ!$D$10+'СЕТ СН'!$I$6-'СЕТ СН'!$I$23</f>
        <v>2560.7565902599999</v>
      </c>
      <c r="W128" s="36">
        <f>SUMIFS(СВЦЭМ!$D$39:$D$782,СВЦЭМ!$A$39:$A$782,$A128,СВЦЭМ!$B$39:$B$782,W$119)+'СЕТ СН'!$I$11+СВЦЭМ!$D$10+'СЕТ СН'!$I$6-'СЕТ СН'!$I$23</f>
        <v>2568.5655628499999</v>
      </c>
      <c r="X128" s="36">
        <f>SUMIFS(СВЦЭМ!$D$39:$D$782,СВЦЭМ!$A$39:$A$782,$A128,СВЦЭМ!$B$39:$B$782,X$119)+'СЕТ СН'!$I$11+СВЦЭМ!$D$10+'СЕТ СН'!$I$6-'СЕТ СН'!$I$23</f>
        <v>2583.38757154</v>
      </c>
      <c r="Y128" s="36">
        <f>SUMIFS(СВЦЭМ!$D$39:$D$782,СВЦЭМ!$A$39:$A$782,$A128,СВЦЭМ!$B$39:$B$782,Y$119)+'СЕТ СН'!$I$11+СВЦЭМ!$D$10+'СЕТ СН'!$I$6-'СЕТ СН'!$I$23</f>
        <v>2602.4846068500001</v>
      </c>
    </row>
    <row r="129" spans="1:25" ht="15.75" x14ac:dyDescent="0.2">
      <c r="A129" s="35">
        <f t="shared" si="3"/>
        <v>45301</v>
      </c>
      <c r="B129" s="36">
        <f>SUMIFS(СВЦЭМ!$D$39:$D$782,СВЦЭМ!$A$39:$A$782,$A129,СВЦЭМ!$B$39:$B$782,B$119)+'СЕТ СН'!$I$11+СВЦЭМ!$D$10+'СЕТ СН'!$I$6-'СЕТ СН'!$I$23</f>
        <v>2597.9404849700004</v>
      </c>
      <c r="C129" s="36">
        <f>SUMIFS(СВЦЭМ!$D$39:$D$782,СВЦЭМ!$A$39:$A$782,$A129,СВЦЭМ!$B$39:$B$782,C$119)+'СЕТ СН'!$I$11+СВЦЭМ!$D$10+'СЕТ СН'!$I$6-'СЕТ СН'!$I$23</f>
        <v>2637.1371122999999</v>
      </c>
      <c r="D129" s="36">
        <f>SUMIFS(СВЦЭМ!$D$39:$D$782,СВЦЭМ!$A$39:$A$782,$A129,СВЦЭМ!$B$39:$B$782,D$119)+'СЕТ СН'!$I$11+СВЦЭМ!$D$10+'СЕТ СН'!$I$6-'СЕТ СН'!$I$23</f>
        <v>2667.2135950100001</v>
      </c>
      <c r="E129" s="36">
        <f>SUMIFS(СВЦЭМ!$D$39:$D$782,СВЦЭМ!$A$39:$A$782,$A129,СВЦЭМ!$B$39:$B$782,E$119)+'СЕТ СН'!$I$11+СВЦЭМ!$D$10+'СЕТ СН'!$I$6-'СЕТ СН'!$I$23</f>
        <v>2682.4804398699998</v>
      </c>
      <c r="F129" s="36">
        <f>SUMIFS(СВЦЭМ!$D$39:$D$782,СВЦЭМ!$A$39:$A$782,$A129,СВЦЭМ!$B$39:$B$782,F$119)+'СЕТ СН'!$I$11+СВЦЭМ!$D$10+'СЕТ СН'!$I$6-'СЕТ СН'!$I$23</f>
        <v>2676.6800475800001</v>
      </c>
      <c r="G129" s="36">
        <f>SUMIFS(СВЦЭМ!$D$39:$D$782,СВЦЭМ!$A$39:$A$782,$A129,СВЦЭМ!$B$39:$B$782,G$119)+'СЕТ СН'!$I$11+СВЦЭМ!$D$10+'СЕТ СН'!$I$6-'СЕТ СН'!$I$23</f>
        <v>2657.11463847</v>
      </c>
      <c r="H129" s="36">
        <f>SUMIFS(СВЦЭМ!$D$39:$D$782,СВЦЭМ!$A$39:$A$782,$A129,СВЦЭМ!$B$39:$B$782,H$119)+'СЕТ СН'!$I$11+СВЦЭМ!$D$10+'СЕТ СН'!$I$6-'СЕТ СН'!$I$23</f>
        <v>2600.9687743600002</v>
      </c>
      <c r="I129" s="36">
        <f>SUMIFS(СВЦЭМ!$D$39:$D$782,СВЦЭМ!$A$39:$A$782,$A129,СВЦЭМ!$B$39:$B$782,I$119)+'СЕТ СН'!$I$11+СВЦЭМ!$D$10+'СЕТ СН'!$I$6-'СЕТ СН'!$I$23</f>
        <v>2562.04951798</v>
      </c>
      <c r="J129" s="36">
        <f>SUMIFS(СВЦЭМ!$D$39:$D$782,СВЦЭМ!$A$39:$A$782,$A129,СВЦЭМ!$B$39:$B$782,J$119)+'СЕТ СН'!$I$11+СВЦЭМ!$D$10+'СЕТ СН'!$I$6-'СЕТ СН'!$I$23</f>
        <v>2572.7866037399999</v>
      </c>
      <c r="K129" s="36">
        <f>SUMIFS(СВЦЭМ!$D$39:$D$782,СВЦЭМ!$A$39:$A$782,$A129,СВЦЭМ!$B$39:$B$782,K$119)+'СЕТ СН'!$I$11+СВЦЭМ!$D$10+'СЕТ СН'!$I$6-'СЕТ СН'!$I$23</f>
        <v>2553.9652393100005</v>
      </c>
      <c r="L129" s="36">
        <f>SUMIFS(СВЦЭМ!$D$39:$D$782,СВЦЭМ!$A$39:$A$782,$A129,СВЦЭМ!$B$39:$B$782,L$119)+'СЕТ СН'!$I$11+СВЦЭМ!$D$10+'СЕТ СН'!$I$6-'СЕТ СН'!$I$23</f>
        <v>2540.4820664899999</v>
      </c>
      <c r="M129" s="36">
        <f>SUMIFS(СВЦЭМ!$D$39:$D$782,СВЦЭМ!$A$39:$A$782,$A129,СВЦЭМ!$B$39:$B$782,M$119)+'СЕТ СН'!$I$11+СВЦЭМ!$D$10+'СЕТ СН'!$I$6-'СЕТ СН'!$I$23</f>
        <v>2543.69604162</v>
      </c>
      <c r="N129" s="36">
        <f>SUMIFS(СВЦЭМ!$D$39:$D$782,СВЦЭМ!$A$39:$A$782,$A129,СВЦЭМ!$B$39:$B$782,N$119)+'СЕТ СН'!$I$11+СВЦЭМ!$D$10+'СЕТ СН'!$I$6-'СЕТ СН'!$I$23</f>
        <v>2532.6974190300002</v>
      </c>
      <c r="O129" s="36">
        <f>SUMIFS(СВЦЭМ!$D$39:$D$782,СВЦЭМ!$A$39:$A$782,$A129,СВЦЭМ!$B$39:$B$782,O$119)+'СЕТ СН'!$I$11+СВЦЭМ!$D$10+'СЕТ СН'!$I$6-'СЕТ СН'!$I$23</f>
        <v>2538.3867142400004</v>
      </c>
      <c r="P129" s="36">
        <f>SUMIFS(СВЦЭМ!$D$39:$D$782,СВЦЭМ!$A$39:$A$782,$A129,СВЦЭМ!$B$39:$B$782,P$119)+'СЕТ СН'!$I$11+СВЦЭМ!$D$10+'СЕТ СН'!$I$6-'СЕТ СН'!$I$23</f>
        <v>2551.2834366699999</v>
      </c>
      <c r="Q129" s="36">
        <f>SUMIFS(СВЦЭМ!$D$39:$D$782,СВЦЭМ!$A$39:$A$782,$A129,СВЦЭМ!$B$39:$B$782,Q$119)+'СЕТ СН'!$I$11+СВЦЭМ!$D$10+'СЕТ СН'!$I$6-'СЕТ СН'!$I$23</f>
        <v>2543.3535823299999</v>
      </c>
      <c r="R129" s="36">
        <f>SUMIFS(СВЦЭМ!$D$39:$D$782,СВЦЭМ!$A$39:$A$782,$A129,СВЦЭМ!$B$39:$B$782,R$119)+'СЕТ СН'!$I$11+СВЦЭМ!$D$10+'СЕТ СН'!$I$6-'СЕТ СН'!$I$23</f>
        <v>2548.6583610799998</v>
      </c>
      <c r="S129" s="36">
        <f>SUMIFS(СВЦЭМ!$D$39:$D$782,СВЦЭМ!$A$39:$A$782,$A129,СВЦЭМ!$B$39:$B$782,S$119)+'СЕТ СН'!$I$11+СВЦЭМ!$D$10+'СЕТ СН'!$I$6-'СЕТ СН'!$I$23</f>
        <v>2529.9145688500003</v>
      </c>
      <c r="T129" s="36">
        <f>SUMIFS(СВЦЭМ!$D$39:$D$782,СВЦЭМ!$A$39:$A$782,$A129,СВЦЭМ!$B$39:$B$782,T$119)+'СЕТ СН'!$I$11+СВЦЭМ!$D$10+'СЕТ СН'!$I$6-'СЕТ СН'!$I$23</f>
        <v>2510.9560506500002</v>
      </c>
      <c r="U129" s="36">
        <f>SUMIFS(СВЦЭМ!$D$39:$D$782,СВЦЭМ!$A$39:$A$782,$A129,СВЦЭМ!$B$39:$B$782,U$119)+'СЕТ СН'!$I$11+СВЦЭМ!$D$10+'СЕТ СН'!$I$6-'СЕТ СН'!$I$23</f>
        <v>2526.1454018100003</v>
      </c>
      <c r="V129" s="36">
        <f>SUMIFS(СВЦЭМ!$D$39:$D$782,СВЦЭМ!$A$39:$A$782,$A129,СВЦЭМ!$B$39:$B$782,V$119)+'СЕТ СН'!$I$11+СВЦЭМ!$D$10+'СЕТ СН'!$I$6-'СЕТ СН'!$I$23</f>
        <v>2543.2815442500005</v>
      </c>
      <c r="W129" s="36">
        <f>SUMIFS(СВЦЭМ!$D$39:$D$782,СВЦЭМ!$A$39:$A$782,$A129,СВЦЭМ!$B$39:$B$782,W$119)+'СЕТ СН'!$I$11+СВЦЭМ!$D$10+'СЕТ СН'!$I$6-'СЕТ СН'!$I$23</f>
        <v>2541.3453967200003</v>
      </c>
      <c r="X129" s="36">
        <f>SUMIFS(СВЦЭМ!$D$39:$D$782,СВЦЭМ!$A$39:$A$782,$A129,СВЦЭМ!$B$39:$B$782,X$119)+'СЕТ СН'!$I$11+СВЦЭМ!$D$10+'СЕТ СН'!$I$6-'СЕТ СН'!$I$23</f>
        <v>2561.6445176500001</v>
      </c>
      <c r="Y129" s="36">
        <f>SUMIFS(СВЦЭМ!$D$39:$D$782,СВЦЭМ!$A$39:$A$782,$A129,СВЦЭМ!$B$39:$B$782,Y$119)+'СЕТ СН'!$I$11+СВЦЭМ!$D$10+'СЕТ СН'!$I$6-'СЕТ СН'!$I$23</f>
        <v>2585.3944205799999</v>
      </c>
    </row>
    <row r="130" spans="1:25" ht="15.75" x14ac:dyDescent="0.2">
      <c r="A130" s="35">
        <f t="shared" si="3"/>
        <v>45302</v>
      </c>
      <c r="B130" s="36">
        <f>SUMIFS(СВЦЭМ!$D$39:$D$782,СВЦЭМ!$A$39:$A$782,$A130,СВЦЭМ!$B$39:$B$782,B$119)+'СЕТ СН'!$I$11+СВЦЭМ!$D$10+'СЕТ СН'!$I$6-'СЕТ СН'!$I$23</f>
        <v>2613.7740582599999</v>
      </c>
      <c r="C130" s="36">
        <f>SUMIFS(СВЦЭМ!$D$39:$D$782,СВЦЭМ!$A$39:$A$782,$A130,СВЦЭМ!$B$39:$B$782,C$119)+'СЕТ СН'!$I$11+СВЦЭМ!$D$10+'СЕТ СН'!$I$6-'СЕТ СН'!$I$23</f>
        <v>2653.45156864</v>
      </c>
      <c r="D130" s="36">
        <f>SUMIFS(СВЦЭМ!$D$39:$D$782,СВЦЭМ!$A$39:$A$782,$A130,СВЦЭМ!$B$39:$B$782,D$119)+'СЕТ СН'!$I$11+СВЦЭМ!$D$10+'СЕТ СН'!$I$6-'СЕТ СН'!$I$23</f>
        <v>2671.7444332200002</v>
      </c>
      <c r="E130" s="36">
        <f>SUMIFS(СВЦЭМ!$D$39:$D$782,СВЦЭМ!$A$39:$A$782,$A130,СВЦЭМ!$B$39:$B$782,E$119)+'СЕТ СН'!$I$11+СВЦЭМ!$D$10+'СЕТ СН'!$I$6-'СЕТ СН'!$I$23</f>
        <v>2693.6451382800001</v>
      </c>
      <c r="F130" s="36">
        <f>SUMIFS(СВЦЭМ!$D$39:$D$782,СВЦЭМ!$A$39:$A$782,$A130,СВЦЭМ!$B$39:$B$782,F$119)+'СЕТ СН'!$I$11+СВЦЭМ!$D$10+'СЕТ СН'!$I$6-'СЕТ СН'!$I$23</f>
        <v>2690.0280757400001</v>
      </c>
      <c r="G130" s="36">
        <f>SUMIFS(СВЦЭМ!$D$39:$D$782,СВЦЭМ!$A$39:$A$782,$A130,СВЦЭМ!$B$39:$B$782,G$119)+'СЕТ СН'!$I$11+СВЦЭМ!$D$10+'СЕТ СН'!$I$6-'СЕТ СН'!$I$23</f>
        <v>2672.6453117300002</v>
      </c>
      <c r="H130" s="36">
        <f>SUMIFS(СВЦЭМ!$D$39:$D$782,СВЦЭМ!$A$39:$A$782,$A130,СВЦЭМ!$B$39:$B$782,H$119)+'СЕТ СН'!$I$11+СВЦЭМ!$D$10+'СЕТ СН'!$I$6-'СЕТ СН'!$I$23</f>
        <v>2619.7411127599999</v>
      </c>
      <c r="I130" s="36">
        <f>SUMIFS(СВЦЭМ!$D$39:$D$782,СВЦЭМ!$A$39:$A$782,$A130,СВЦЭМ!$B$39:$B$782,I$119)+'СЕТ СН'!$I$11+СВЦЭМ!$D$10+'СЕТ СН'!$I$6-'СЕТ СН'!$I$23</f>
        <v>2580.1907596300002</v>
      </c>
      <c r="J130" s="36">
        <f>SUMIFS(СВЦЭМ!$D$39:$D$782,СВЦЭМ!$A$39:$A$782,$A130,СВЦЭМ!$B$39:$B$782,J$119)+'СЕТ СН'!$I$11+СВЦЭМ!$D$10+'СЕТ СН'!$I$6-'СЕТ СН'!$I$23</f>
        <v>2567.1146069599999</v>
      </c>
      <c r="K130" s="36">
        <f>SUMIFS(СВЦЭМ!$D$39:$D$782,СВЦЭМ!$A$39:$A$782,$A130,СВЦЭМ!$B$39:$B$782,K$119)+'СЕТ СН'!$I$11+СВЦЭМ!$D$10+'СЕТ СН'!$I$6-'СЕТ СН'!$I$23</f>
        <v>2554.0057431300002</v>
      </c>
      <c r="L130" s="36">
        <f>SUMIFS(СВЦЭМ!$D$39:$D$782,СВЦЭМ!$A$39:$A$782,$A130,СВЦЭМ!$B$39:$B$782,L$119)+'СЕТ СН'!$I$11+СВЦЭМ!$D$10+'СЕТ СН'!$I$6-'СЕТ СН'!$I$23</f>
        <v>2538.7590709300002</v>
      </c>
      <c r="M130" s="36">
        <f>SUMIFS(СВЦЭМ!$D$39:$D$782,СВЦЭМ!$A$39:$A$782,$A130,СВЦЭМ!$B$39:$B$782,M$119)+'СЕТ СН'!$I$11+СВЦЭМ!$D$10+'СЕТ СН'!$I$6-'СЕТ СН'!$I$23</f>
        <v>2546.2057823499999</v>
      </c>
      <c r="N130" s="36">
        <f>SUMIFS(СВЦЭМ!$D$39:$D$782,СВЦЭМ!$A$39:$A$782,$A130,СВЦЭМ!$B$39:$B$782,N$119)+'СЕТ СН'!$I$11+СВЦЭМ!$D$10+'СЕТ СН'!$I$6-'СЕТ СН'!$I$23</f>
        <v>2546.3723163000004</v>
      </c>
      <c r="O130" s="36">
        <f>SUMIFS(СВЦЭМ!$D$39:$D$782,СВЦЭМ!$A$39:$A$782,$A130,СВЦЭМ!$B$39:$B$782,O$119)+'СЕТ СН'!$I$11+СВЦЭМ!$D$10+'СЕТ СН'!$I$6-'СЕТ СН'!$I$23</f>
        <v>2561.3680693699998</v>
      </c>
      <c r="P130" s="36">
        <f>SUMIFS(СВЦЭМ!$D$39:$D$782,СВЦЭМ!$A$39:$A$782,$A130,СВЦЭМ!$B$39:$B$782,P$119)+'СЕТ СН'!$I$11+СВЦЭМ!$D$10+'СЕТ СН'!$I$6-'СЕТ СН'!$I$23</f>
        <v>2564.2375152700001</v>
      </c>
      <c r="Q130" s="36">
        <f>SUMIFS(СВЦЭМ!$D$39:$D$782,СВЦЭМ!$A$39:$A$782,$A130,СВЦЭМ!$B$39:$B$782,Q$119)+'СЕТ СН'!$I$11+СВЦЭМ!$D$10+'СЕТ СН'!$I$6-'СЕТ СН'!$I$23</f>
        <v>2576.42483244</v>
      </c>
      <c r="R130" s="36">
        <f>SUMIFS(СВЦЭМ!$D$39:$D$782,СВЦЭМ!$A$39:$A$782,$A130,СВЦЭМ!$B$39:$B$782,R$119)+'СЕТ СН'!$I$11+СВЦЭМ!$D$10+'СЕТ СН'!$I$6-'СЕТ СН'!$I$23</f>
        <v>2565.8540049000003</v>
      </c>
      <c r="S130" s="36">
        <f>SUMIFS(СВЦЭМ!$D$39:$D$782,СВЦЭМ!$A$39:$A$782,$A130,СВЦЭМ!$B$39:$B$782,S$119)+'СЕТ СН'!$I$11+СВЦЭМ!$D$10+'СЕТ СН'!$I$6-'СЕТ СН'!$I$23</f>
        <v>2537.8583885900002</v>
      </c>
      <c r="T130" s="36">
        <f>SUMIFS(СВЦЭМ!$D$39:$D$782,СВЦЭМ!$A$39:$A$782,$A130,СВЦЭМ!$B$39:$B$782,T$119)+'СЕТ СН'!$I$11+СВЦЭМ!$D$10+'СЕТ СН'!$I$6-'СЕТ СН'!$I$23</f>
        <v>2520.61191289</v>
      </c>
      <c r="U130" s="36">
        <f>SUMIFS(СВЦЭМ!$D$39:$D$782,СВЦЭМ!$A$39:$A$782,$A130,СВЦЭМ!$B$39:$B$782,U$119)+'СЕТ СН'!$I$11+СВЦЭМ!$D$10+'СЕТ СН'!$I$6-'СЕТ СН'!$I$23</f>
        <v>2543.5883585400002</v>
      </c>
      <c r="V130" s="36">
        <f>SUMIFS(СВЦЭМ!$D$39:$D$782,СВЦЭМ!$A$39:$A$782,$A130,СВЦЭМ!$B$39:$B$782,V$119)+'СЕТ СН'!$I$11+СВЦЭМ!$D$10+'СЕТ СН'!$I$6-'СЕТ СН'!$I$23</f>
        <v>2567.2515307500003</v>
      </c>
      <c r="W130" s="36">
        <f>SUMIFS(СВЦЭМ!$D$39:$D$782,СВЦЭМ!$A$39:$A$782,$A130,СВЦЭМ!$B$39:$B$782,W$119)+'СЕТ СН'!$I$11+СВЦЭМ!$D$10+'СЕТ СН'!$I$6-'СЕТ СН'!$I$23</f>
        <v>2570.74268183</v>
      </c>
      <c r="X130" s="36">
        <f>SUMIFS(СВЦЭМ!$D$39:$D$782,СВЦЭМ!$A$39:$A$782,$A130,СВЦЭМ!$B$39:$B$782,X$119)+'СЕТ СН'!$I$11+СВЦЭМ!$D$10+'СЕТ СН'!$I$6-'СЕТ СН'!$I$23</f>
        <v>2596.0303284900001</v>
      </c>
      <c r="Y130" s="36">
        <f>SUMIFS(СВЦЭМ!$D$39:$D$782,СВЦЭМ!$A$39:$A$782,$A130,СВЦЭМ!$B$39:$B$782,Y$119)+'СЕТ СН'!$I$11+СВЦЭМ!$D$10+'СЕТ СН'!$I$6-'СЕТ СН'!$I$23</f>
        <v>2626.9649722200002</v>
      </c>
    </row>
    <row r="131" spans="1:25" ht="15.75" x14ac:dyDescent="0.2">
      <c r="A131" s="35">
        <f t="shared" si="3"/>
        <v>45303</v>
      </c>
      <c r="B131" s="36">
        <f>SUMIFS(СВЦЭМ!$D$39:$D$782,СВЦЭМ!$A$39:$A$782,$A131,СВЦЭМ!$B$39:$B$782,B$119)+'СЕТ СН'!$I$11+СВЦЭМ!$D$10+'СЕТ СН'!$I$6-'СЕТ СН'!$I$23</f>
        <v>2657.3274397700002</v>
      </c>
      <c r="C131" s="36">
        <f>SUMIFS(СВЦЭМ!$D$39:$D$782,СВЦЭМ!$A$39:$A$782,$A131,СВЦЭМ!$B$39:$B$782,C$119)+'СЕТ СН'!$I$11+СВЦЭМ!$D$10+'СЕТ СН'!$I$6-'СЕТ СН'!$I$23</f>
        <v>2695.0037706700004</v>
      </c>
      <c r="D131" s="36">
        <f>SUMIFS(СВЦЭМ!$D$39:$D$782,СВЦЭМ!$A$39:$A$782,$A131,СВЦЭМ!$B$39:$B$782,D$119)+'СЕТ СН'!$I$11+СВЦЭМ!$D$10+'СЕТ СН'!$I$6-'СЕТ СН'!$I$23</f>
        <v>2709.2722841100003</v>
      </c>
      <c r="E131" s="36">
        <f>SUMIFS(СВЦЭМ!$D$39:$D$782,СВЦЭМ!$A$39:$A$782,$A131,СВЦЭМ!$B$39:$B$782,E$119)+'СЕТ СН'!$I$11+СВЦЭМ!$D$10+'СЕТ СН'!$I$6-'СЕТ СН'!$I$23</f>
        <v>2722.2237773699999</v>
      </c>
      <c r="F131" s="36">
        <f>SUMIFS(СВЦЭМ!$D$39:$D$782,СВЦЭМ!$A$39:$A$782,$A131,СВЦЭМ!$B$39:$B$782,F$119)+'СЕТ СН'!$I$11+СВЦЭМ!$D$10+'СЕТ СН'!$I$6-'СЕТ СН'!$I$23</f>
        <v>2721.4428645600001</v>
      </c>
      <c r="G131" s="36">
        <f>SUMIFS(СВЦЭМ!$D$39:$D$782,СВЦЭМ!$A$39:$A$782,$A131,СВЦЭМ!$B$39:$B$782,G$119)+'СЕТ СН'!$I$11+СВЦЭМ!$D$10+'СЕТ СН'!$I$6-'СЕТ СН'!$I$23</f>
        <v>2695.7489827500003</v>
      </c>
      <c r="H131" s="36">
        <f>SUMIFS(СВЦЭМ!$D$39:$D$782,СВЦЭМ!$A$39:$A$782,$A131,СВЦЭМ!$B$39:$B$782,H$119)+'СЕТ СН'!$I$11+СВЦЭМ!$D$10+'СЕТ СН'!$I$6-'СЕТ СН'!$I$23</f>
        <v>2646.2599272400003</v>
      </c>
      <c r="I131" s="36">
        <f>SUMIFS(СВЦЭМ!$D$39:$D$782,СВЦЭМ!$A$39:$A$782,$A131,СВЦЭМ!$B$39:$B$782,I$119)+'СЕТ СН'!$I$11+СВЦЭМ!$D$10+'СЕТ СН'!$I$6-'СЕТ СН'!$I$23</f>
        <v>2627.5552740600001</v>
      </c>
      <c r="J131" s="36">
        <f>SUMIFS(СВЦЭМ!$D$39:$D$782,СВЦЭМ!$A$39:$A$782,$A131,СВЦЭМ!$B$39:$B$782,J$119)+'СЕТ СН'!$I$11+СВЦЭМ!$D$10+'СЕТ СН'!$I$6-'СЕТ СН'!$I$23</f>
        <v>2595.9532273600003</v>
      </c>
      <c r="K131" s="36">
        <f>SUMIFS(СВЦЭМ!$D$39:$D$782,СВЦЭМ!$A$39:$A$782,$A131,СВЦЭМ!$B$39:$B$782,K$119)+'СЕТ СН'!$I$11+СВЦЭМ!$D$10+'СЕТ СН'!$I$6-'СЕТ СН'!$I$23</f>
        <v>2575.5997680400001</v>
      </c>
      <c r="L131" s="36">
        <f>SUMIFS(СВЦЭМ!$D$39:$D$782,СВЦЭМ!$A$39:$A$782,$A131,СВЦЭМ!$B$39:$B$782,L$119)+'СЕТ СН'!$I$11+СВЦЭМ!$D$10+'СЕТ СН'!$I$6-'СЕТ СН'!$I$23</f>
        <v>2556.7536630700001</v>
      </c>
      <c r="M131" s="36">
        <f>SUMIFS(СВЦЭМ!$D$39:$D$782,СВЦЭМ!$A$39:$A$782,$A131,СВЦЭМ!$B$39:$B$782,M$119)+'СЕТ СН'!$I$11+СВЦЭМ!$D$10+'СЕТ СН'!$I$6-'СЕТ СН'!$I$23</f>
        <v>2574.5894446700004</v>
      </c>
      <c r="N131" s="36">
        <f>SUMIFS(СВЦЭМ!$D$39:$D$782,СВЦЭМ!$A$39:$A$782,$A131,СВЦЭМ!$B$39:$B$782,N$119)+'СЕТ СН'!$I$11+СВЦЭМ!$D$10+'СЕТ СН'!$I$6-'СЕТ СН'!$I$23</f>
        <v>2598.5574063000004</v>
      </c>
      <c r="O131" s="36">
        <f>SUMIFS(СВЦЭМ!$D$39:$D$782,СВЦЭМ!$A$39:$A$782,$A131,СВЦЭМ!$B$39:$B$782,O$119)+'СЕТ СН'!$I$11+СВЦЭМ!$D$10+'СЕТ СН'!$I$6-'СЕТ СН'!$I$23</f>
        <v>2609.81602991</v>
      </c>
      <c r="P131" s="36">
        <f>SUMIFS(СВЦЭМ!$D$39:$D$782,СВЦЭМ!$A$39:$A$782,$A131,СВЦЭМ!$B$39:$B$782,P$119)+'СЕТ СН'!$I$11+СВЦЭМ!$D$10+'СЕТ СН'!$I$6-'СЕТ СН'!$I$23</f>
        <v>2613.34684896</v>
      </c>
      <c r="Q131" s="36">
        <f>SUMIFS(СВЦЭМ!$D$39:$D$782,СВЦЭМ!$A$39:$A$782,$A131,СВЦЭМ!$B$39:$B$782,Q$119)+'СЕТ СН'!$I$11+СВЦЭМ!$D$10+'СЕТ СН'!$I$6-'СЕТ СН'!$I$23</f>
        <v>2622.73027009</v>
      </c>
      <c r="R131" s="36">
        <f>SUMIFS(СВЦЭМ!$D$39:$D$782,СВЦЭМ!$A$39:$A$782,$A131,СВЦЭМ!$B$39:$B$782,R$119)+'СЕТ СН'!$I$11+СВЦЭМ!$D$10+'СЕТ СН'!$I$6-'СЕТ СН'!$I$23</f>
        <v>2626.0543615300003</v>
      </c>
      <c r="S131" s="36">
        <f>SUMIFS(СВЦЭМ!$D$39:$D$782,СВЦЭМ!$A$39:$A$782,$A131,СВЦЭМ!$B$39:$B$782,S$119)+'СЕТ СН'!$I$11+СВЦЭМ!$D$10+'СЕТ СН'!$I$6-'СЕТ СН'!$I$23</f>
        <v>2590.5223146500002</v>
      </c>
      <c r="T131" s="36">
        <f>SUMIFS(СВЦЭМ!$D$39:$D$782,СВЦЭМ!$A$39:$A$782,$A131,СВЦЭМ!$B$39:$B$782,T$119)+'СЕТ СН'!$I$11+СВЦЭМ!$D$10+'СЕТ СН'!$I$6-'СЕТ СН'!$I$23</f>
        <v>2547.08230955</v>
      </c>
      <c r="U131" s="36">
        <f>SUMIFS(СВЦЭМ!$D$39:$D$782,СВЦЭМ!$A$39:$A$782,$A131,СВЦЭМ!$B$39:$B$782,U$119)+'СЕТ СН'!$I$11+СВЦЭМ!$D$10+'СЕТ СН'!$I$6-'СЕТ СН'!$I$23</f>
        <v>2558.8933952200005</v>
      </c>
      <c r="V131" s="36">
        <f>SUMIFS(СВЦЭМ!$D$39:$D$782,СВЦЭМ!$A$39:$A$782,$A131,СВЦЭМ!$B$39:$B$782,V$119)+'СЕТ СН'!$I$11+СВЦЭМ!$D$10+'СЕТ СН'!$I$6-'СЕТ СН'!$I$23</f>
        <v>2577.5384560900002</v>
      </c>
      <c r="W131" s="36">
        <f>SUMIFS(СВЦЭМ!$D$39:$D$782,СВЦЭМ!$A$39:$A$782,$A131,СВЦЭМ!$B$39:$B$782,W$119)+'СЕТ СН'!$I$11+СВЦЭМ!$D$10+'СЕТ СН'!$I$6-'СЕТ СН'!$I$23</f>
        <v>2591.21425516</v>
      </c>
      <c r="X131" s="36">
        <f>SUMIFS(СВЦЭМ!$D$39:$D$782,СВЦЭМ!$A$39:$A$782,$A131,СВЦЭМ!$B$39:$B$782,X$119)+'СЕТ СН'!$I$11+СВЦЭМ!$D$10+'СЕТ СН'!$I$6-'СЕТ СН'!$I$23</f>
        <v>2616.9602542299999</v>
      </c>
      <c r="Y131" s="36">
        <f>SUMIFS(СВЦЭМ!$D$39:$D$782,СВЦЭМ!$A$39:$A$782,$A131,СВЦЭМ!$B$39:$B$782,Y$119)+'СЕТ СН'!$I$11+СВЦЭМ!$D$10+'СЕТ СН'!$I$6-'СЕТ СН'!$I$23</f>
        <v>2623.78737086</v>
      </c>
    </row>
    <row r="132" spans="1:25" ht="15.75" x14ac:dyDescent="0.2">
      <c r="A132" s="35">
        <f t="shared" si="3"/>
        <v>45304</v>
      </c>
      <c r="B132" s="36">
        <f>SUMIFS(СВЦЭМ!$D$39:$D$782,СВЦЭМ!$A$39:$A$782,$A132,СВЦЭМ!$B$39:$B$782,B$119)+'СЕТ СН'!$I$11+СВЦЭМ!$D$10+'СЕТ СН'!$I$6-'СЕТ СН'!$I$23</f>
        <v>2491.82274727</v>
      </c>
      <c r="C132" s="36">
        <f>SUMIFS(СВЦЭМ!$D$39:$D$782,СВЦЭМ!$A$39:$A$782,$A132,СВЦЭМ!$B$39:$B$782,C$119)+'СЕТ СН'!$I$11+СВЦЭМ!$D$10+'СЕТ СН'!$I$6-'СЕТ СН'!$I$23</f>
        <v>2462.1412338200003</v>
      </c>
      <c r="D132" s="36">
        <f>SUMIFS(СВЦЭМ!$D$39:$D$782,СВЦЭМ!$A$39:$A$782,$A132,СВЦЭМ!$B$39:$B$782,D$119)+'СЕТ СН'!$I$11+СВЦЭМ!$D$10+'СЕТ СН'!$I$6-'СЕТ СН'!$I$23</f>
        <v>2485.4658785400002</v>
      </c>
      <c r="E132" s="36">
        <f>SUMIFS(СВЦЭМ!$D$39:$D$782,СВЦЭМ!$A$39:$A$782,$A132,СВЦЭМ!$B$39:$B$782,E$119)+'СЕТ СН'!$I$11+СВЦЭМ!$D$10+'СЕТ СН'!$I$6-'СЕТ СН'!$I$23</f>
        <v>2496.9363240900002</v>
      </c>
      <c r="F132" s="36">
        <f>SUMIFS(СВЦЭМ!$D$39:$D$782,СВЦЭМ!$A$39:$A$782,$A132,СВЦЭМ!$B$39:$B$782,F$119)+'СЕТ СН'!$I$11+СВЦЭМ!$D$10+'СЕТ СН'!$I$6-'СЕТ СН'!$I$23</f>
        <v>2503.1753729800002</v>
      </c>
      <c r="G132" s="36">
        <f>SUMIFS(СВЦЭМ!$D$39:$D$782,СВЦЭМ!$A$39:$A$782,$A132,СВЦЭМ!$B$39:$B$782,G$119)+'СЕТ СН'!$I$11+СВЦЭМ!$D$10+'СЕТ СН'!$I$6-'СЕТ СН'!$I$23</f>
        <v>2493.7099974700004</v>
      </c>
      <c r="H132" s="36">
        <f>SUMIFS(СВЦЭМ!$D$39:$D$782,СВЦЭМ!$A$39:$A$782,$A132,СВЦЭМ!$B$39:$B$782,H$119)+'СЕТ СН'!$I$11+СВЦЭМ!$D$10+'СЕТ СН'!$I$6-'СЕТ СН'!$I$23</f>
        <v>2483.3642525599998</v>
      </c>
      <c r="I132" s="36">
        <f>SUMIFS(СВЦЭМ!$D$39:$D$782,СВЦЭМ!$A$39:$A$782,$A132,СВЦЭМ!$B$39:$B$782,I$119)+'СЕТ СН'!$I$11+СВЦЭМ!$D$10+'СЕТ СН'!$I$6-'СЕТ СН'!$I$23</f>
        <v>2493.6301259400002</v>
      </c>
      <c r="J132" s="36">
        <f>SUMIFS(СВЦЭМ!$D$39:$D$782,СВЦЭМ!$A$39:$A$782,$A132,СВЦЭМ!$B$39:$B$782,J$119)+'СЕТ СН'!$I$11+СВЦЭМ!$D$10+'СЕТ СН'!$I$6-'СЕТ СН'!$I$23</f>
        <v>2454.5168468700003</v>
      </c>
      <c r="K132" s="36">
        <f>SUMIFS(СВЦЭМ!$D$39:$D$782,СВЦЭМ!$A$39:$A$782,$A132,СВЦЭМ!$B$39:$B$782,K$119)+'СЕТ СН'!$I$11+СВЦЭМ!$D$10+'СЕТ СН'!$I$6-'СЕТ СН'!$I$23</f>
        <v>2428.56338177</v>
      </c>
      <c r="L132" s="36">
        <f>SUMIFS(СВЦЭМ!$D$39:$D$782,СВЦЭМ!$A$39:$A$782,$A132,СВЦЭМ!$B$39:$B$782,L$119)+'СЕТ СН'!$I$11+СВЦЭМ!$D$10+'СЕТ СН'!$I$6-'СЕТ СН'!$I$23</f>
        <v>2374.5480059199999</v>
      </c>
      <c r="M132" s="36">
        <f>SUMIFS(СВЦЭМ!$D$39:$D$782,СВЦЭМ!$A$39:$A$782,$A132,СВЦЭМ!$B$39:$B$782,M$119)+'СЕТ СН'!$I$11+СВЦЭМ!$D$10+'СЕТ СН'!$I$6-'СЕТ СН'!$I$23</f>
        <v>2363.2721503399998</v>
      </c>
      <c r="N132" s="36">
        <f>SUMIFS(СВЦЭМ!$D$39:$D$782,СВЦЭМ!$A$39:$A$782,$A132,СВЦЭМ!$B$39:$B$782,N$119)+'СЕТ СН'!$I$11+СВЦЭМ!$D$10+'СЕТ СН'!$I$6-'СЕТ СН'!$I$23</f>
        <v>2370.7985663600002</v>
      </c>
      <c r="O132" s="36">
        <f>SUMIFS(СВЦЭМ!$D$39:$D$782,СВЦЭМ!$A$39:$A$782,$A132,СВЦЭМ!$B$39:$B$782,O$119)+'СЕТ СН'!$I$11+СВЦЭМ!$D$10+'СЕТ СН'!$I$6-'СЕТ СН'!$I$23</f>
        <v>2385.6878018900002</v>
      </c>
      <c r="P132" s="36">
        <f>SUMIFS(СВЦЭМ!$D$39:$D$782,СВЦЭМ!$A$39:$A$782,$A132,СВЦЭМ!$B$39:$B$782,P$119)+'СЕТ СН'!$I$11+СВЦЭМ!$D$10+'СЕТ СН'!$I$6-'СЕТ СН'!$I$23</f>
        <v>2403.8206872300002</v>
      </c>
      <c r="Q132" s="36">
        <f>SUMIFS(СВЦЭМ!$D$39:$D$782,СВЦЭМ!$A$39:$A$782,$A132,СВЦЭМ!$B$39:$B$782,Q$119)+'СЕТ СН'!$I$11+СВЦЭМ!$D$10+'СЕТ СН'!$I$6-'СЕТ СН'!$I$23</f>
        <v>2415.2740707000003</v>
      </c>
      <c r="R132" s="36">
        <f>SUMIFS(СВЦЭМ!$D$39:$D$782,СВЦЭМ!$A$39:$A$782,$A132,СВЦЭМ!$B$39:$B$782,R$119)+'СЕТ СН'!$I$11+СВЦЭМ!$D$10+'СЕТ СН'!$I$6-'СЕТ СН'!$I$23</f>
        <v>2399.46352759</v>
      </c>
      <c r="S132" s="36">
        <f>SUMIFS(СВЦЭМ!$D$39:$D$782,СВЦЭМ!$A$39:$A$782,$A132,СВЦЭМ!$B$39:$B$782,S$119)+'СЕТ СН'!$I$11+СВЦЭМ!$D$10+'СЕТ СН'!$I$6-'СЕТ СН'!$I$23</f>
        <v>2378.5334859000004</v>
      </c>
      <c r="T132" s="36">
        <f>SUMIFS(СВЦЭМ!$D$39:$D$782,СВЦЭМ!$A$39:$A$782,$A132,СВЦЭМ!$B$39:$B$782,T$119)+'СЕТ СН'!$I$11+СВЦЭМ!$D$10+'СЕТ СН'!$I$6-'СЕТ СН'!$I$23</f>
        <v>2340.7696113000002</v>
      </c>
      <c r="U132" s="36">
        <f>SUMIFS(СВЦЭМ!$D$39:$D$782,СВЦЭМ!$A$39:$A$782,$A132,СВЦЭМ!$B$39:$B$782,U$119)+'СЕТ СН'!$I$11+СВЦЭМ!$D$10+'СЕТ СН'!$I$6-'СЕТ СН'!$I$23</f>
        <v>2340.2710951400004</v>
      </c>
      <c r="V132" s="36">
        <f>SUMIFS(СВЦЭМ!$D$39:$D$782,СВЦЭМ!$A$39:$A$782,$A132,СВЦЭМ!$B$39:$B$782,V$119)+'СЕТ СН'!$I$11+СВЦЭМ!$D$10+'СЕТ СН'!$I$6-'СЕТ СН'!$I$23</f>
        <v>2363.4088419700001</v>
      </c>
      <c r="W132" s="36">
        <f>SUMIFS(СВЦЭМ!$D$39:$D$782,СВЦЭМ!$A$39:$A$782,$A132,СВЦЭМ!$B$39:$B$782,W$119)+'СЕТ СН'!$I$11+СВЦЭМ!$D$10+'СЕТ СН'!$I$6-'СЕТ СН'!$I$23</f>
        <v>2372.5138991100002</v>
      </c>
      <c r="X132" s="36">
        <f>SUMIFS(СВЦЭМ!$D$39:$D$782,СВЦЭМ!$A$39:$A$782,$A132,СВЦЭМ!$B$39:$B$782,X$119)+'СЕТ СН'!$I$11+СВЦЭМ!$D$10+'СЕТ СН'!$I$6-'СЕТ СН'!$I$23</f>
        <v>2395.7121233300004</v>
      </c>
      <c r="Y132" s="36">
        <f>SUMIFS(СВЦЭМ!$D$39:$D$782,СВЦЭМ!$A$39:$A$782,$A132,СВЦЭМ!$B$39:$B$782,Y$119)+'СЕТ СН'!$I$11+СВЦЭМ!$D$10+'СЕТ СН'!$I$6-'СЕТ СН'!$I$23</f>
        <v>2423.5077357600003</v>
      </c>
    </row>
    <row r="133" spans="1:25" ht="15.75" x14ac:dyDescent="0.2">
      <c r="A133" s="35">
        <f t="shared" si="3"/>
        <v>45305</v>
      </c>
      <c r="B133" s="36">
        <f>SUMIFS(СВЦЭМ!$D$39:$D$782,СВЦЭМ!$A$39:$A$782,$A133,СВЦЭМ!$B$39:$B$782,B$119)+'СЕТ СН'!$I$11+СВЦЭМ!$D$10+'СЕТ СН'!$I$6-'СЕТ СН'!$I$23</f>
        <v>2560.1520768400001</v>
      </c>
      <c r="C133" s="36">
        <f>SUMIFS(СВЦЭМ!$D$39:$D$782,СВЦЭМ!$A$39:$A$782,$A133,СВЦЭМ!$B$39:$B$782,C$119)+'СЕТ СН'!$I$11+СВЦЭМ!$D$10+'СЕТ СН'!$I$6-'СЕТ СН'!$I$23</f>
        <v>2579.86076048</v>
      </c>
      <c r="D133" s="36">
        <f>SUMIFS(СВЦЭМ!$D$39:$D$782,СВЦЭМ!$A$39:$A$782,$A133,СВЦЭМ!$B$39:$B$782,D$119)+'СЕТ СН'!$I$11+СВЦЭМ!$D$10+'СЕТ СН'!$I$6-'СЕТ СН'!$I$23</f>
        <v>2594.3058267100005</v>
      </c>
      <c r="E133" s="36">
        <f>SUMIFS(СВЦЭМ!$D$39:$D$782,СВЦЭМ!$A$39:$A$782,$A133,СВЦЭМ!$B$39:$B$782,E$119)+'СЕТ СН'!$I$11+СВЦЭМ!$D$10+'СЕТ СН'!$I$6-'СЕТ СН'!$I$23</f>
        <v>2609.6319722400003</v>
      </c>
      <c r="F133" s="36">
        <f>SUMIFS(СВЦЭМ!$D$39:$D$782,СВЦЭМ!$A$39:$A$782,$A133,СВЦЭМ!$B$39:$B$782,F$119)+'СЕТ СН'!$I$11+СВЦЭМ!$D$10+'СЕТ СН'!$I$6-'СЕТ СН'!$I$23</f>
        <v>2615.9670657300003</v>
      </c>
      <c r="G133" s="36">
        <f>SUMIFS(СВЦЭМ!$D$39:$D$782,СВЦЭМ!$A$39:$A$782,$A133,СВЦЭМ!$B$39:$B$782,G$119)+'СЕТ СН'!$I$11+СВЦЭМ!$D$10+'СЕТ СН'!$I$6-'СЕТ СН'!$I$23</f>
        <v>2604.74280043</v>
      </c>
      <c r="H133" s="36">
        <f>SUMIFS(СВЦЭМ!$D$39:$D$782,СВЦЭМ!$A$39:$A$782,$A133,СВЦЭМ!$B$39:$B$782,H$119)+'СЕТ СН'!$I$11+СВЦЭМ!$D$10+'СЕТ СН'!$I$6-'СЕТ СН'!$I$23</f>
        <v>2583.7829311100004</v>
      </c>
      <c r="I133" s="36">
        <f>SUMIFS(СВЦЭМ!$D$39:$D$782,СВЦЭМ!$A$39:$A$782,$A133,СВЦЭМ!$B$39:$B$782,I$119)+'СЕТ СН'!$I$11+СВЦЭМ!$D$10+'СЕТ СН'!$I$6-'СЕТ СН'!$I$23</f>
        <v>2573.4467216100002</v>
      </c>
      <c r="J133" s="36">
        <f>SUMIFS(СВЦЭМ!$D$39:$D$782,СВЦЭМ!$A$39:$A$782,$A133,СВЦЭМ!$B$39:$B$782,J$119)+'СЕТ СН'!$I$11+СВЦЭМ!$D$10+'СЕТ СН'!$I$6-'СЕТ СН'!$I$23</f>
        <v>2554.5376020600002</v>
      </c>
      <c r="K133" s="36">
        <f>SUMIFS(СВЦЭМ!$D$39:$D$782,СВЦЭМ!$A$39:$A$782,$A133,СВЦЭМ!$B$39:$B$782,K$119)+'СЕТ СН'!$I$11+СВЦЭМ!$D$10+'СЕТ СН'!$I$6-'СЕТ СН'!$I$23</f>
        <v>2513.4215145600001</v>
      </c>
      <c r="L133" s="36">
        <f>SUMIFS(СВЦЭМ!$D$39:$D$782,СВЦЭМ!$A$39:$A$782,$A133,СВЦЭМ!$B$39:$B$782,L$119)+'СЕТ СН'!$I$11+СВЦЭМ!$D$10+'СЕТ СН'!$I$6-'СЕТ СН'!$I$23</f>
        <v>2478.7755629600001</v>
      </c>
      <c r="M133" s="36">
        <f>SUMIFS(СВЦЭМ!$D$39:$D$782,СВЦЭМ!$A$39:$A$782,$A133,СВЦЭМ!$B$39:$B$782,M$119)+'СЕТ СН'!$I$11+СВЦЭМ!$D$10+'СЕТ СН'!$I$6-'СЕТ СН'!$I$23</f>
        <v>2468.4392714300002</v>
      </c>
      <c r="N133" s="36">
        <f>SUMIFS(СВЦЭМ!$D$39:$D$782,СВЦЭМ!$A$39:$A$782,$A133,СВЦЭМ!$B$39:$B$782,N$119)+'СЕТ СН'!$I$11+СВЦЭМ!$D$10+'СЕТ СН'!$I$6-'СЕТ СН'!$I$23</f>
        <v>2466.4685719500003</v>
      </c>
      <c r="O133" s="36">
        <f>SUMIFS(СВЦЭМ!$D$39:$D$782,СВЦЭМ!$A$39:$A$782,$A133,СВЦЭМ!$B$39:$B$782,O$119)+'СЕТ СН'!$I$11+СВЦЭМ!$D$10+'СЕТ СН'!$I$6-'СЕТ СН'!$I$23</f>
        <v>2486.2608291800002</v>
      </c>
      <c r="P133" s="36">
        <f>SUMIFS(СВЦЭМ!$D$39:$D$782,СВЦЭМ!$A$39:$A$782,$A133,СВЦЭМ!$B$39:$B$782,P$119)+'СЕТ СН'!$I$11+СВЦЭМ!$D$10+'СЕТ СН'!$I$6-'СЕТ СН'!$I$23</f>
        <v>2503.0418012700002</v>
      </c>
      <c r="Q133" s="36">
        <f>SUMIFS(СВЦЭМ!$D$39:$D$782,СВЦЭМ!$A$39:$A$782,$A133,СВЦЭМ!$B$39:$B$782,Q$119)+'СЕТ СН'!$I$11+СВЦЭМ!$D$10+'СЕТ СН'!$I$6-'СЕТ СН'!$I$23</f>
        <v>2498.7793243100004</v>
      </c>
      <c r="R133" s="36">
        <f>SUMIFS(СВЦЭМ!$D$39:$D$782,СВЦЭМ!$A$39:$A$782,$A133,СВЦЭМ!$B$39:$B$782,R$119)+'СЕТ СН'!$I$11+СВЦЭМ!$D$10+'СЕТ СН'!$I$6-'СЕТ СН'!$I$23</f>
        <v>2491.6242236400003</v>
      </c>
      <c r="S133" s="36">
        <f>SUMIFS(СВЦЭМ!$D$39:$D$782,СВЦЭМ!$A$39:$A$782,$A133,СВЦЭМ!$B$39:$B$782,S$119)+'СЕТ СН'!$I$11+СВЦЭМ!$D$10+'СЕТ СН'!$I$6-'СЕТ СН'!$I$23</f>
        <v>2458.08323888</v>
      </c>
      <c r="T133" s="36">
        <f>SUMIFS(СВЦЭМ!$D$39:$D$782,СВЦЭМ!$A$39:$A$782,$A133,СВЦЭМ!$B$39:$B$782,T$119)+'СЕТ СН'!$I$11+СВЦЭМ!$D$10+'СЕТ СН'!$I$6-'СЕТ СН'!$I$23</f>
        <v>2419.8107891400005</v>
      </c>
      <c r="U133" s="36">
        <f>SUMIFS(СВЦЭМ!$D$39:$D$782,СВЦЭМ!$A$39:$A$782,$A133,СВЦЭМ!$B$39:$B$782,U$119)+'СЕТ СН'!$I$11+СВЦЭМ!$D$10+'СЕТ СН'!$I$6-'СЕТ СН'!$I$23</f>
        <v>2435.0057521500003</v>
      </c>
      <c r="V133" s="36">
        <f>SUMIFS(СВЦЭМ!$D$39:$D$782,СВЦЭМ!$A$39:$A$782,$A133,СВЦЭМ!$B$39:$B$782,V$119)+'СЕТ СН'!$I$11+СВЦЭМ!$D$10+'СЕТ СН'!$I$6-'СЕТ СН'!$I$23</f>
        <v>2450.4404834900001</v>
      </c>
      <c r="W133" s="36">
        <f>SUMIFS(СВЦЭМ!$D$39:$D$782,СВЦЭМ!$A$39:$A$782,$A133,СВЦЭМ!$B$39:$B$782,W$119)+'СЕТ СН'!$I$11+СВЦЭМ!$D$10+'СЕТ СН'!$I$6-'СЕТ СН'!$I$23</f>
        <v>2475.9540395000004</v>
      </c>
      <c r="X133" s="36">
        <f>SUMIFS(СВЦЭМ!$D$39:$D$782,СВЦЭМ!$A$39:$A$782,$A133,СВЦЭМ!$B$39:$B$782,X$119)+'СЕТ СН'!$I$11+СВЦЭМ!$D$10+'СЕТ СН'!$I$6-'СЕТ СН'!$I$23</f>
        <v>2508.1247174999999</v>
      </c>
      <c r="Y133" s="36">
        <f>SUMIFS(СВЦЭМ!$D$39:$D$782,СВЦЭМ!$A$39:$A$782,$A133,СВЦЭМ!$B$39:$B$782,Y$119)+'СЕТ СН'!$I$11+СВЦЭМ!$D$10+'СЕТ СН'!$I$6-'СЕТ СН'!$I$23</f>
        <v>2529.4117754100002</v>
      </c>
    </row>
    <row r="134" spans="1:25" ht="15.75" x14ac:dyDescent="0.2">
      <c r="A134" s="35">
        <f t="shared" si="3"/>
        <v>45306</v>
      </c>
      <c r="B134" s="36">
        <f>SUMIFS(СВЦЭМ!$D$39:$D$782,СВЦЭМ!$A$39:$A$782,$A134,СВЦЭМ!$B$39:$B$782,B$119)+'СЕТ СН'!$I$11+СВЦЭМ!$D$10+'СЕТ СН'!$I$6-'СЕТ СН'!$I$23</f>
        <v>2531.3972705400001</v>
      </c>
      <c r="C134" s="36">
        <f>SUMIFS(СВЦЭМ!$D$39:$D$782,СВЦЭМ!$A$39:$A$782,$A134,СВЦЭМ!$B$39:$B$782,C$119)+'СЕТ СН'!$I$11+СВЦЭМ!$D$10+'СЕТ СН'!$I$6-'СЕТ СН'!$I$23</f>
        <v>2573.00108327</v>
      </c>
      <c r="D134" s="36">
        <f>SUMIFS(СВЦЭМ!$D$39:$D$782,СВЦЭМ!$A$39:$A$782,$A134,СВЦЭМ!$B$39:$B$782,D$119)+'СЕТ СН'!$I$11+СВЦЭМ!$D$10+'СЕТ СН'!$I$6-'СЕТ СН'!$I$23</f>
        <v>2587.9308184900001</v>
      </c>
      <c r="E134" s="36">
        <f>SUMIFS(СВЦЭМ!$D$39:$D$782,СВЦЭМ!$A$39:$A$782,$A134,СВЦЭМ!$B$39:$B$782,E$119)+'СЕТ СН'!$I$11+СВЦЭМ!$D$10+'СЕТ СН'!$I$6-'СЕТ СН'!$I$23</f>
        <v>2609.4237457500003</v>
      </c>
      <c r="F134" s="36">
        <f>SUMIFS(СВЦЭМ!$D$39:$D$782,СВЦЭМ!$A$39:$A$782,$A134,СВЦЭМ!$B$39:$B$782,F$119)+'СЕТ СН'!$I$11+СВЦЭМ!$D$10+'СЕТ СН'!$I$6-'СЕТ СН'!$I$23</f>
        <v>2610.4842716800003</v>
      </c>
      <c r="G134" s="36">
        <f>SUMIFS(СВЦЭМ!$D$39:$D$782,СВЦЭМ!$A$39:$A$782,$A134,СВЦЭМ!$B$39:$B$782,G$119)+'СЕТ СН'!$I$11+СВЦЭМ!$D$10+'СЕТ СН'!$I$6-'СЕТ СН'!$I$23</f>
        <v>2583.7413036799999</v>
      </c>
      <c r="H134" s="36">
        <f>SUMIFS(СВЦЭМ!$D$39:$D$782,СВЦЭМ!$A$39:$A$782,$A134,СВЦЭМ!$B$39:$B$782,H$119)+'СЕТ СН'!$I$11+СВЦЭМ!$D$10+'СЕТ СН'!$I$6-'СЕТ СН'!$I$23</f>
        <v>2557.7216761700001</v>
      </c>
      <c r="I134" s="36">
        <f>SUMIFS(СВЦЭМ!$D$39:$D$782,СВЦЭМ!$A$39:$A$782,$A134,СВЦЭМ!$B$39:$B$782,I$119)+'СЕТ СН'!$I$11+СВЦЭМ!$D$10+'СЕТ СН'!$I$6-'СЕТ СН'!$I$23</f>
        <v>2521.5277691400001</v>
      </c>
      <c r="J134" s="36">
        <f>SUMIFS(СВЦЭМ!$D$39:$D$782,СВЦЭМ!$A$39:$A$782,$A134,СВЦЭМ!$B$39:$B$782,J$119)+'СЕТ СН'!$I$11+СВЦЭМ!$D$10+'СЕТ СН'!$I$6-'СЕТ СН'!$I$23</f>
        <v>2480.7890034700004</v>
      </c>
      <c r="K134" s="36">
        <f>SUMIFS(СВЦЭМ!$D$39:$D$782,СВЦЭМ!$A$39:$A$782,$A134,СВЦЭМ!$B$39:$B$782,K$119)+'СЕТ СН'!$I$11+СВЦЭМ!$D$10+'СЕТ СН'!$I$6-'СЕТ СН'!$I$23</f>
        <v>2450.2243395700002</v>
      </c>
      <c r="L134" s="36">
        <f>SUMIFS(СВЦЭМ!$D$39:$D$782,СВЦЭМ!$A$39:$A$782,$A134,СВЦЭМ!$B$39:$B$782,L$119)+'СЕТ СН'!$I$11+СВЦЭМ!$D$10+'СЕТ СН'!$I$6-'СЕТ СН'!$I$23</f>
        <v>2428.7022734900002</v>
      </c>
      <c r="M134" s="36">
        <f>SUMIFS(СВЦЭМ!$D$39:$D$782,СВЦЭМ!$A$39:$A$782,$A134,СВЦЭМ!$B$39:$B$782,M$119)+'СЕТ СН'!$I$11+СВЦЭМ!$D$10+'СЕТ СН'!$I$6-'СЕТ СН'!$I$23</f>
        <v>2440.90159374</v>
      </c>
      <c r="N134" s="36">
        <f>SUMIFS(СВЦЭМ!$D$39:$D$782,СВЦЭМ!$A$39:$A$782,$A134,СВЦЭМ!$B$39:$B$782,N$119)+'СЕТ СН'!$I$11+СВЦЭМ!$D$10+'СЕТ СН'!$I$6-'СЕТ СН'!$I$23</f>
        <v>2473.9036260399998</v>
      </c>
      <c r="O134" s="36">
        <f>SUMIFS(СВЦЭМ!$D$39:$D$782,СВЦЭМ!$A$39:$A$782,$A134,СВЦЭМ!$B$39:$B$782,O$119)+'СЕТ СН'!$I$11+СВЦЭМ!$D$10+'СЕТ СН'!$I$6-'СЕТ СН'!$I$23</f>
        <v>2483.7992766900002</v>
      </c>
      <c r="P134" s="36">
        <f>SUMIFS(СВЦЭМ!$D$39:$D$782,СВЦЭМ!$A$39:$A$782,$A134,СВЦЭМ!$B$39:$B$782,P$119)+'СЕТ СН'!$I$11+СВЦЭМ!$D$10+'СЕТ СН'!$I$6-'СЕТ СН'!$I$23</f>
        <v>2505.9553957900002</v>
      </c>
      <c r="Q134" s="36">
        <f>SUMIFS(СВЦЭМ!$D$39:$D$782,СВЦЭМ!$A$39:$A$782,$A134,СВЦЭМ!$B$39:$B$782,Q$119)+'СЕТ СН'!$I$11+СВЦЭМ!$D$10+'СЕТ СН'!$I$6-'СЕТ СН'!$I$23</f>
        <v>2513.5624278800001</v>
      </c>
      <c r="R134" s="36">
        <f>SUMIFS(СВЦЭМ!$D$39:$D$782,СВЦЭМ!$A$39:$A$782,$A134,СВЦЭМ!$B$39:$B$782,R$119)+'СЕТ СН'!$I$11+СВЦЭМ!$D$10+'СЕТ СН'!$I$6-'СЕТ СН'!$I$23</f>
        <v>2532.4851870800003</v>
      </c>
      <c r="S134" s="36">
        <f>SUMIFS(СВЦЭМ!$D$39:$D$782,СВЦЭМ!$A$39:$A$782,$A134,СВЦЭМ!$B$39:$B$782,S$119)+'СЕТ СН'!$I$11+СВЦЭМ!$D$10+'СЕТ СН'!$I$6-'СЕТ СН'!$I$23</f>
        <v>2500.6681730999999</v>
      </c>
      <c r="T134" s="36">
        <f>SUMIFS(СВЦЭМ!$D$39:$D$782,СВЦЭМ!$A$39:$A$782,$A134,СВЦЭМ!$B$39:$B$782,T$119)+'СЕТ СН'!$I$11+СВЦЭМ!$D$10+'СЕТ СН'!$I$6-'СЕТ СН'!$I$23</f>
        <v>2461.29348003</v>
      </c>
      <c r="U134" s="36">
        <f>SUMIFS(СВЦЭМ!$D$39:$D$782,СВЦЭМ!$A$39:$A$782,$A134,СВЦЭМ!$B$39:$B$782,U$119)+'СЕТ СН'!$I$11+СВЦЭМ!$D$10+'СЕТ СН'!$I$6-'СЕТ СН'!$I$23</f>
        <v>2473.8284923400001</v>
      </c>
      <c r="V134" s="36">
        <f>SUMIFS(СВЦЭМ!$D$39:$D$782,СВЦЭМ!$A$39:$A$782,$A134,СВЦЭМ!$B$39:$B$782,V$119)+'СЕТ СН'!$I$11+СВЦЭМ!$D$10+'СЕТ СН'!$I$6-'СЕТ СН'!$I$23</f>
        <v>2495.8553860700003</v>
      </c>
      <c r="W134" s="36">
        <f>SUMIFS(СВЦЭМ!$D$39:$D$782,СВЦЭМ!$A$39:$A$782,$A134,СВЦЭМ!$B$39:$B$782,W$119)+'СЕТ СН'!$I$11+СВЦЭМ!$D$10+'СЕТ СН'!$I$6-'СЕТ СН'!$I$23</f>
        <v>2503.3614115400001</v>
      </c>
      <c r="X134" s="36">
        <f>SUMIFS(СВЦЭМ!$D$39:$D$782,СВЦЭМ!$A$39:$A$782,$A134,СВЦЭМ!$B$39:$B$782,X$119)+'СЕТ СН'!$I$11+СВЦЭМ!$D$10+'СЕТ СН'!$I$6-'СЕТ СН'!$I$23</f>
        <v>2499.1670868600004</v>
      </c>
      <c r="Y134" s="36">
        <f>SUMIFS(СВЦЭМ!$D$39:$D$782,СВЦЭМ!$A$39:$A$782,$A134,СВЦЭМ!$B$39:$B$782,Y$119)+'СЕТ СН'!$I$11+СВЦЭМ!$D$10+'СЕТ СН'!$I$6-'СЕТ СН'!$I$23</f>
        <v>2524.0549325000002</v>
      </c>
    </row>
    <row r="135" spans="1:25" ht="15.75" x14ac:dyDescent="0.2">
      <c r="A135" s="35">
        <f t="shared" si="3"/>
        <v>45307</v>
      </c>
      <c r="B135" s="36">
        <f>SUMIFS(СВЦЭМ!$D$39:$D$782,СВЦЭМ!$A$39:$A$782,$A135,СВЦЭМ!$B$39:$B$782,B$119)+'СЕТ СН'!$I$11+СВЦЭМ!$D$10+'СЕТ СН'!$I$6-'СЕТ СН'!$I$23</f>
        <v>2598.0982245100004</v>
      </c>
      <c r="C135" s="36">
        <f>SUMIFS(СВЦЭМ!$D$39:$D$782,СВЦЭМ!$A$39:$A$782,$A135,СВЦЭМ!$B$39:$B$782,C$119)+'СЕТ СН'!$I$11+СВЦЭМ!$D$10+'СЕТ СН'!$I$6-'СЕТ СН'!$I$23</f>
        <v>2635.4266292500001</v>
      </c>
      <c r="D135" s="36">
        <f>SUMIFS(СВЦЭМ!$D$39:$D$782,СВЦЭМ!$A$39:$A$782,$A135,СВЦЭМ!$B$39:$B$782,D$119)+'СЕТ СН'!$I$11+СВЦЭМ!$D$10+'СЕТ СН'!$I$6-'СЕТ СН'!$I$23</f>
        <v>2656.1979483599998</v>
      </c>
      <c r="E135" s="36">
        <f>SUMIFS(СВЦЭМ!$D$39:$D$782,СВЦЭМ!$A$39:$A$782,$A135,СВЦЭМ!$B$39:$B$782,E$119)+'СЕТ СН'!$I$11+СВЦЭМ!$D$10+'СЕТ СН'!$I$6-'СЕТ СН'!$I$23</f>
        <v>2666.6038747299999</v>
      </c>
      <c r="F135" s="36">
        <f>SUMIFS(СВЦЭМ!$D$39:$D$782,СВЦЭМ!$A$39:$A$782,$A135,СВЦЭМ!$B$39:$B$782,F$119)+'СЕТ СН'!$I$11+СВЦЭМ!$D$10+'СЕТ СН'!$I$6-'СЕТ СН'!$I$23</f>
        <v>2666.6669145200003</v>
      </c>
      <c r="G135" s="36">
        <f>SUMIFS(СВЦЭМ!$D$39:$D$782,СВЦЭМ!$A$39:$A$782,$A135,СВЦЭМ!$B$39:$B$782,G$119)+'СЕТ СН'!$I$11+СВЦЭМ!$D$10+'СЕТ СН'!$I$6-'СЕТ СН'!$I$23</f>
        <v>2651.0648518100002</v>
      </c>
      <c r="H135" s="36">
        <f>SUMIFS(СВЦЭМ!$D$39:$D$782,СВЦЭМ!$A$39:$A$782,$A135,СВЦЭМ!$B$39:$B$782,H$119)+'СЕТ СН'!$I$11+СВЦЭМ!$D$10+'СЕТ СН'!$I$6-'СЕТ СН'!$I$23</f>
        <v>2585.9890990900003</v>
      </c>
      <c r="I135" s="36">
        <f>SUMIFS(СВЦЭМ!$D$39:$D$782,СВЦЭМ!$A$39:$A$782,$A135,СВЦЭМ!$B$39:$B$782,I$119)+'СЕТ СН'!$I$11+СВЦЭМ!$D$10+'СЕТ СН'!$I$6-'СЕТ СН'!$I$23</f>
        <v>2544.3605810500003</v>
      </c>
      <c r="J135" s="36">
        <f>SUMIFS(СВЦЭМ!$D$39:$D$782,СВЦЭМ!$A$39:$A$782,$A135,СВЦЭМ!$B$39:$B$782,J$119)+'СЕТ СН'!$I$11+СВЦЭМ!$D$10+'СЕТ СН'!$I$6-'СЕТ СН'!$I$23</f>
        <v>2502.9551242699999</v>
      </c>
      <c r="K135" s="36">
        <f>SUMIFS(СВЦЭМ!$D$39:$D$782,СВЦЭМ!$A$39:$A$782,$A135,СВЦЭМ!$B$39:$B$782,K$119)+'СЕТ СН'!$I$11+СВЦЭМ!$D$10+'СЕТ СН'!$I$6-'СЕТ СН'!$I$23</f>
        <v>2473.5973202599998</v>
      </c>
      <c r="L135" s="36">
        <f>SUMIFS(СВЦЭМ!$D$39:$D$782,СВЦЭМ!$A$39:$A$782,$A135,СВЦЭМ!$B$39:$B$782,L$119)+'СЕТ СН'!$I$11+СВЦЭМ!$D$10+'СЕТ СН'!$I$6-'СЕТ СН'!$I$23</f>
        <v>2469.57632732</v>
      </c>
      <c r="M135" s="36">
        <f>SUMIFS(СВЦЭМ!$D$39:$D$782,СВЦЭМ!$A$39:$A$782,$A135,СВЦЭМ!$B$39:$B$782,M$119)+'СЕТ СН'!$I$11+СВЦЭМ!$D$10+'СЕТ СН'!$I$6-'СЕТ СН'!$I$23</f>
        <v>2496.5676636200001</v>
      </c>
      <c r="N135" s="36">
        <f>SUMIFS(СВЦЭМ!$D$39:$D$782,СВЦЭМ!$A$39:$A$782,$A135,СВЦЭМ!$B$39:$B$782,N$119)+'СЕТ СН'!$I$11+СВЦЭМ!$D$10+'СЕТ СН'!$I$6-'СЕТ СН'!$I$23</f>
        <v>2514.9366418600002</v>
      </c>
      <c r="O135" s="36">
        <f>SUMIFS(СВЦЭМ!$D$39:$D$782,СВЦЭМ!$A$39:$A$782,$A135,СВЦЭМ!$B$39:$B$782,O$119)+'СЕТ СН'!$I$11+СВЦЭМ!$D$10+'СЕТ СН'!$I$6-'СЕТ СН'!$I$23</f>
        <v>2519.0331354500004</v>
      </c>
      <c r="P135" s="36">
        <f>SUMIFS(СВЦЭМ!$D$39:$D$782,СВЦЭМ!$A$39:$A$782,$A135,СВЦЭМ!$B$39:$B$782,P$119)+'СЕТ СН'!$I$11+СВЦЭМ!$D$10+'СЕТ СН'!$I$6-'СЕТ СН'!$I$23</f>
        <v>2536.6385005000002</v>
      </c>
      <c r="Q135" s="36">
        <f>SUMIFS(СВЦЭМ!$D$39:$D$782,СВЦЭМ!$A$39:$A$782,$A135,СВЦЭМ!$B$39:$B$782,Q$119)+'СЕТ СН'!$I$11+СВЦЭМ!$D$10+'СЕТ СН'!$I$6-'СЕТ СН'!$I$23</f>
        <v>2541.2185726600001</v>
      </c>
      <c r="R135" s="36">
        <f>SUMIFS(СВЦЭМ!$D$39:$D$782,СВЦЭМ!$A$39:$A$782,$A135,СВЦЭМ!$B$39:$B$782,R$119)+'СЕТ СН'!$I$11+СВЦЭМ!$D$10+'СЕТ СН'!$I$6-'СЕТ СН'!$I$23</f>
        <v>2541.0912174499999</v>
      </c>
      <c r="S135" s="36">
        <f>SUMIFS(СВЦЭМ!$D$39:$D$782,СВЦЭМ!$A$39:$A$782,$A135,СВЦЭМ!$B$39:$B$782,S$119)+'СЕТ СН'!$I$11+СВЦЭМ!$D$10+'СЕТ СН'!$I$6-'СЕТ СН'!$I$23</f>
        <v>2511.9782736300003</v>
      </c>
      <c r="T135" s="36">
        <f>SUMIFS(СВЦЭМ!$D$39:$D$782,СВЦЭМ!$A$39:$A$782,$A135,СВЦЭМ!$B$39:$B$782,T$119)+'СЕТ СН'!$I$11+СВЦЭМ!$D$10+'СЕТ СН'!$I$6-'СЕТ СН'!$I$23</f>
        <v>2466.8402535000005</v>
      </c>
      <c r="U135" s="36">
        <f>SUMIFS(СВЦЭМ!$D$39:$D$782,СВЦЭМ!$A$39:$A$782,$A135,СВЦЭМ!$B$39:$B$782,U$119)+'СЕТ СН'!$I$11+СВЦЭМ!$D$10+'СЕТ СН'!$I$6-'СЕТ СН'!$I$23</f>
        <v>2478.7400649000001</v>
      </c>
      <c r="V135" s="36">
        <f>SUMIFS(СВЦЭМ!$D$39:$D$782,СВЦЭМ!$A$39:$A$782,$A135,СВЦЭМ!$B$39:$B$782,V$119)+'СЕТ СН'!$I$11+СВЦЭМ!$D$10+'СЕТ СН'!$I$6-'СЕТ СН'!$I$23</f>
        <v>2501.8800975800004</v>
      </c>
      <c r="W135" s="36">
        <f>SUMIFS(СВЦЭМ!$D$39:$D$782,СВЦЭМ!$A$39:$A$782,$A135,СВЦЭМ!$B$39:$B$782,W$119)+'СЕТ СН'!$I$11+СВЦЭМ!$D$10+'СЕТ СН'!$I$6-'СЕТ СН'!$I$23</f>
        <v>2509.42158621</v>
      </c>
      <c r="X135" s="36">
        <f>SUMIFS(СВЦЭМ!$D$39:$D$782,СВЦЭМ!$A$39:$A$782,$A135,СВЦЭМ!$B$39:$B$782,X$119)+'СЕТ СН'!$I$11+СВЦЭМ!$D$10+'СЕТ СН'!$I$6-'СЕТ СН'!$I$23</f>
        <v>2525.8953421100005</v>
      </c>
      <c r="Y135" s="36">
        <f>SUMIFS(СВЦЭМ!$D$39:$D$782,СВЦЭМ!$A$39:$A$782,$A135,СВЦЭМ!$B$39:$B$782,Y$119)+'СЕТ СН'!$I$11+СВЦЭМ!$D$10+'СЕТ СН'!$I$6-'СЕТ СН'!$I$23</f>
        <v>2549.88730433</v>
      </c>
    </row>
    <row r="136" spans="1:25" ht="15.75" x14ac:dyDescent="0.2">
      <c r="A136" s="35">
        <f t="shared" si="3"/>
        <v>45308</v>
      </c>
      <c r="B136" s="36">
        <f>SUMIFS(СВЦЭМ!$D$39:$D$782,СВЦЭМ!$A$39:$A$782,$A136,СВЦЭМ!$B$39:$B$782,B$119)+'СЕТ СН'!$I$11+СВЦЭМ!$D$10+'СЕТ СН'!$I$6-'СЕТ СН'!$I$23</f>
        <v>2506.1574267599999</v>
      </c>
      <c r="C136" s="36">
        <f>SUMIFS(СВЦЭМ!$D$39:$D$782,СВЦЭМ!$A$39:$A$782,$A136,СВЦЭМ!$B$39:$B$782,C$119)+'СЕТ СН'!$I$11+СВЦЭМ!$D$10+'СЕТ СН'!$I$6-'СЕТ СН'!$I$23</f>
        <v>2549.4323658100002</v>
      </c>
      <c r="D136" s="36">
        <f>SUMIFS(СВЦЭМ!$D$39:$D$782,СВЦЭМ!$A$39:$A$782,$A136,СВЦЭМ!$B$39:$B$782,D$119)+'СЕТ СН'!$I$11+СВЦЭМ!$D$10+'СЕТ СН'!$I$6-'СЕТ СН'!$I$23</f>
        <v>2575.7290704800002</v>
      </c>
      <c r="E136" s="36">
        <f>SUMIFS(СВЦЭМ!$D$39:$D$782,СВЦЭМ!$A$39:$A$782,$A136,СВЦЭМ!$B$39:$B$782,E$119)+'СЕТ СН'!$I$11+СВЦЭМ!$D$10+'СЕТ СН'!$I$6-'СЕТ СН'!$I$23</f>
        <v>2588.41832634</v>
      </c>
      <c r="F136" s="36">
        <f>SUMIFS(СВЦЭМ!$D$39:$D$782,СВЦЭМ!$A$39:$A$782,$A136,СВЦЭМ!$B$39:$B$782,F$119)+'СЕТ СН'!$I$11+СВЦЭМ!$D$10+'СЕТ СН'!$I$6-'СЕТ СН'!$I$23</f>
        <v>2577.3307236999999</v>
      </c>
      <c r="G136" s="36">
        <f>SUMIFS(СВЦЭМ!$D$39:$D$782,СВЦЭМ!$A$39:$A$782,$A136,СВЦЭМ!$B$39:$B$782,G$119)+'СЕТ СН'!$I$11+СВЦЭМ!$D$10+'СЕТ СН'!$I$6-'СЕТ СН'!$I$23</f>
        <v>2552.0004853999999</v>
      </c>
      <c r="H136" s="36">
        <f>SUMIFS(СВЦЭМ!$D$39:$D$782,СВЦЭМ!$A$39:$A$782,$A136,СВЦЭМ!$B$39:$B$782,H$119)+'СЕТ СН'!$I$11+СВЦЭМ!$D$10+'СЕТ СН'!$I$6-'СЕТ СН'!$I$23</f>
        <v>2502.0788742700001</v>
      </c>
      <c r="I136" s="36">
        <f>SUMIFS(СВЦЭМ!$D$39:$D$782,СВЦЭМ!$A$39:$A$782,$A136,СВЦЭМ!$B$39:$B$782,I$119)+'СЕТ СН'!$I$11+СВЦЭМ!$D$10+'СЕТ СН'!$I$6-'СЕТ СН'!$I$23</f>
        <v>2463.9005646400001</v>
      </c>
      <c r="J136" s="36">
        <f>SUMIFS(СВЦЭМ!$D$39:$D$782,СВЦЭМ!$A$39:$A$782,$A136,СВЦЭМ!$B$39:$B$782,J$119)+'СЕТ СН'!$I$11+СВЦЭМ!$D$10+'СЕТ СН'!$I$6-'СЕТ СН'!$I$23</f>
        <v>2431.7386064800003</v>
      </c>
      <c r="K136" s="36">
        <f>SUMIFS(СВЦЭМ!$D$39:$D$782,СВЦЭМ!$A$39:$A$782,$A136,СВЦЭМ!$B$39:$B$782,K$119)+'СЕТ СН'!$I$11+СВЦЭМ!$D$10+'СЕТ СН'!$I$6-'СЕТ СН'!$I$23</f>
        <v>2413.0152210000001</v>
      </c>
      <c r="L136" s="36">
        <f>SUMIFS(СВЦЭМ!$D$39:$D$782,СВЦЭМ!$A$39:$A$782,$A136,СВЦЭМ!$B$39:$B$782,L$119)+'СЕТ СН'!$I$11+СВЦЭМ!$D$10+'СЕТ СН'!$I$6-'СЕТ СН'!$I$23</f>
        <v>2398.6826130099998</v>
      </c>
      <c r="M136" s="36">
        <f>SUMIFS(СВЦЭМ!$D$39:$D$782,СВЦЭМ!$A$39:$A$782,$A136,СВЦЭМ!$B$39:$B$782,M$119)+'СЕТ СН'!$I$11+СВЦЭМ!$D$10+'СЕТ СН'!$I$6-'СЕТ СН'!$I$23</f>
        <v>2417.2507974800001</v>
      </c>
      <c r="N136" s="36">
        <f>SUMIFS(СВЦЭМ!$D$39:$D$782,СВЦЭМ!$A$39:$A$782,$A136,СВЦЭМ!$B$39:$B$782,N$119)+'СЕТ СН'!$I$11+СВЦЭМ!$D$10+'СЕТ СН'!$I$6-'СЕТ СН'!$I$23</f>
        <v>2437.8974376000001</v>
      </c>
      <c r="O136" s="36">
        <f>SUMIFS(СВЦЭМ!$D$39:$D$782,СВЦЭМ!$A$39:$A$782,$A136,СВЦЭМ!$B$39:$B$782,O$119)+'СЕТ СН'!$I$11+СВЦЭМ!$D$10+'СЕТ СН'!$I$6-'СЕТ СН'!$I$23</f>
        <v>2434.3419195400002</v>
      </c>
      <c r="P136" s="36">
        <f>SUMIFS(СВЦЭМ!$D$39:$D$782,СВЦЭМ!$A$39:$A$782,$A136,СВЦЭМ!$B$39:$B$782,P$119)+'СЕТ СН'!$I$11+СВЦЭМ!$D$10+'СЕТ СН'!$I$6-'СЕТ СН'!$I$23</f>
        <v>2447.5037244700002</v>
      </c>
      <c r="Q136" s="36">
        <f>SUMIFS(СВЦЭМ!$D$39:$D$782,СВЦЭМ!$A$39:$A$782,$A136,СВЦЭМ!$B$39:$B$782,Q$119)+'СЕТ СН'!$I$11+СВЦЭМ!$D$10+'СЕТ СН'!$I$6-'СЕТ СН'!$I$23</f>
        <v>2454.4346571000001</v>
      </c>
      <c r="R136" s="36">
        <f>SUMIFS(СВЦЭМ!$D$39:$D$782,СВЦЭМ!$A$39:$A$782,$A136,СВЦЭМ!$B$39:$B$782,R$119)+'СЕТ СН'!$I$11+СВЦЭМ!$D$10+'СЕТ СН'!$I$6-'СЕТ СН'!$I$23</f>
        <v>2454.2436330700002</v>
      </c>
      <c r="S136" s="36">
        <f>SUMIFS(СВЦЭМ!$D$39:$D$782,СВЦЭМ!$A$39:$A$782,$A136,СВЦЭМ!$B$39:$B$782,S$119)+'СЕТ СН'!$I$11+СВЦЭМ!$D$10+'СЕТ СН'!$I$6-'СЕТ СН'!$I$23</f>
        <v>2426.7695493900001</v>
      </c>
      <c r="T136" s="36">
        <f>SUMIFS(СВЦЭМ!$D$39:$D$782,СВЦЭМ!$A$39:$A$782,$A136,СВЦЭМ!$B$39:$B$782,T$119)+'СЕТ СН'!$I$11+СВЦЭМ!$D$10+'СЕТ СН'!$I$6-'СЕТ СН'!$I$23</f>
        <v>2385.1765611500005</v>
      </c>
      <c r="U136" s="36">
        <f>SUMIFS(СВЦЭМ!$D$39:$D$782,СВЦЭМ!$A$39:$A$782,$A136,СВЦЭМ!$B$39:$B$782,U$119)+'СЕТ СН'!$I$11+СВЦЭМ!$D$10+'СЕТ СН'!$I$6-'СЕТ СН'!$I$23</f>
        <v>2390.77506395</v>
      </c>
      <c r="V136" s="36">
        <f>SUMIFS(СВЦЭМ!$D$39:$D$782,СВЦЭМ!$A$39:$A$782,$A136,СВЦЭМ!$B$39:$B$782,V$119)+'СЕТ СН'!$I$11+СВЦЭМ!$D$10+'СЕТ СН'!$I$6-'СЕТ СН'!$I$23</f>
        <v>2410.6599186399999</v>
      </c>
      <c r="W136" s="36">
        <f>SUMIFS(СВЦЭМ!$D$39:$D$782,СВЦЭМ!$A$39:$A$782,$A136,СВЦЭМ!$B$39:$B$782,W$119)+'СЕТ СН'!$I$11+СВЦЭМ!$D$10+'СЕТ СН'!$I$6-'СЕТ СН'!$I$23</f>
        <v>2420.5555548500001</v>
      </c>
      <c r="X136" s="36">
        <f>SUMIFS(СВЦЭМ!$D$39:$D$782,СВЦЭМ!$A$39:$A$782,$A136,СВЦЭМ!$B$39:$B$782,X$119)+'СЕТ СН'!$I$11+СВЦЭМ!$D$10+'СЕТ СН'!$I$6-'СЕТ СН'!$I$23</f>
        <v>2448.2852484599998</v>
      </c>
      <c r="Y136" s="36">
        <f>SUMIFS(СВЦЭМ!$D$39:$D$782,СВЦЭМ!$A$39:$A$782,$A136,СВЦЭМ!$B$39:$B$782,Y$119)+'СЕТ СН'!$I$11+СВЦЭМ!$D$10+'СЕТ СН'!$I$6-'СЕТ СН'!$I$23</f>
        <v>2474.26705803</v>
      </c>
    </row>
    <row r="137" spans="1:25" ht="15.75" x14ac:dyDescent="0.2">
      <c r="A137" s="35">
        <f t="shared" si="3"/>
        <v>45309</v>
      </c>
      <c r="B137" s="36">
        <f>SUMIFS(СВЦЭМ!$D$39:$D$782,СВЦЭМ!$A$39:$A$782,$A137,СВЦЭМ!$B$39:$B$782,B$119)+'СЕТ СН'!$I$11+СВЦЭМ!$D$10+'СЕТ СН'!$I$6-'СЕТ СН'!$I$23</f>
        <v>2529.7939164200002</v>
      </c>
      <c r="C137" s="36">
        <f>SUMIFS(СВЦЭМ!$D$39:$D$782,СВЦЭМ!$A$39:$A$782,$A137,СВЦЭМ!$B$39:$B$782,C$119)+'СЕТ СН'!$I$11+СВЦЭМ!$D$10+'СЕТ СН'!$I$6-'СЕТ СН'!$I$23</f>
        <v>2523.0904912400001</v>
      </c>
      <c r="D137" s="36">
        <f>SUMIFS(СВЦЭМ!$D$39:$D$782,СВЦЭМ!$A$39:$A$782,$A137,СВЦЭМ!$B$39:$B$782,D$119)+'СЕТ СН'!$I$11+СВЦЭМ!$D$10+'СЕТ СН'!$I$6-'СЕТ СН'!$I$23</f>
        <v>2561.0318447700001</v>
      </c>
      <c r="E137" s="36">
        <f>SUMIFS(СВЦЭМ!$D$39:$D$782,СВЦЭМ!$A$39:$A$782,$A137,СВЦЭМ!$B$39:$B$782,E$119)+'СЕТ СН'!$I$11+СВЦЭМ!$D$10+'СЕТ СН'!$I$6-'СЕТ СН'!$I$23</f>
        <v>2591.2308622400001</v>
      </c>
      <c r="F137" s="36">
        <f>SUMIFS(СВЦЭМ!$D$39:$D$782,СВЦЭМ!$A$39:$A$782,$A137,СВЦЭМ!$B$39:$B$782,F$119)+'СЕТ СН'!$I$11+СВЦЭМ!$D$10+'СЕТ СН'!$I$6-'СЕТ СН'!$I$23</f>
        <v>2595.4214161300001</v>
      </c>
      <c r="G137" s="36">
        <f>SUMIFS(СВЦЭМ!$D$39:$D$782,СВЦЭМ!$A$39:$A$782,$A137,СВЦЭМ!$B$39:$B$782,G$119)+'СЕТ СН'!$I$11+СВЦЭМ!$D$10+'СЕТ СН'!$I$6-'СЕТ СН'!$I$23</f>
        <v>2581.0912250900001</v>
      </c>
      <c r="H137" s="36">
        <f>SUMIFS(СВЦЭМ!$D$39:$D$782,СВЦЭМ!$A$39:$A$782,$A137,СВЦЭМ!$B$39:$B$782,H$119)+'СЕТ СН'!$I$11+СВЦЭМ!$D$10+'СЕТ СН'!$I$6-'СЕТ СН'!$I$23</f>
        <v>2554.7812286100002</v>
      </c>
      <c r="I137" s="36">
        <f>SUMIFS(СВЦЭМ!$D$39:$D$782,СВЦЭМ!$A$39:$A$782,$A137,СВЦЭМ!$B$39:$B$782,I$119)+'СЕТ СН'!$I$11+СВЦЭМ!$D$10+'СЕТ СН'!$I$6-'СЕТ СН'!$I$23</f>
        <v>2563.8119928400001</v>
      </c>
      <c r="J137" s="36">
        <f>SUMIFS(СВЦЭМ!$D$39:$D$782,СВЦЭМ!$A$39:$A$782,$A137,СВЦЭМ!$B$39:$B$782,J$119)+'СЕТ СН'!$I$11+СВЦЭМ!$D$10+'СЕТ СН'!$I$6-'СЕТ СН'!$I$23</f>
        <v>2546.2958633600001</v>
      </c>
      <c r="K137" s="36">
        <f>SUMIFS(СВЦЭМ!$D$39:$D$782,СВЦЭМ!$A$39:$A$782,$A137,СВЦЭМ!$B$39:$B$782,K$119)+'СЕТ СН'!$I$11+СВЦЭМ!$D$10+'СЕТ СН'!$I$6-'СЕТ СН'!$I$23</f>
        <v>2515.6439864100003</v>
      </c>
      <c r="L137" s="36">
        <f>SUMIFS(СВЦЭМ!$D$39:$D$782,СВЦЭМ!$A$39:$A$782,$A137,СВЦЭМ!$B$39:$B$782,L$119)+'СЕТ СН'!$I$11+СВЦЭМ!$D$10+'СЕТ СН'!$I$6-'СЕТ СН'!$I$23</f>
        <v>2521.1568800000005</v>
      </c>
      <c r="M137" s="36">
        <f>SUMIFS(СВЦЭМ!$D$39:$D$782,СВЦЭМ!$A$39:$A$782,$A137,СВЦЭМ!$B$39:$B$782,M$119)+'СЕТ СН'!$I$11+СВЦЭМ!$D$10+'СЕТ СН'!$I$6-'СЕТ СН'!$I$23</f>
        <v>2534.5402532500002</v>
      </c>
      <c r="N137" s="36">
        <f>SUMIFS(СВЦЭМ!$D$39:$D$782,СВЦЭМ!$A$39:$A$782,$A137,СВЦЭМ!$B$39:$B$782,N$119)+'СЕТ СН'!$I$11+СВЦЭМ!$D$10+'СЕТ СН'!$I$6-'СЕТ СН'!$I$23</f>
        <v>2556.0421831500003</v>
      </c>
      <c r="O137" s="36">
        <f>SUMIFS(СВЦЭМ!$D$39:$D$782,СВЦЭМ!$A$39:$A$782,$A137,СВЦЭМ!$B$39:$B$782,O$119)+'СЕТ СН'!$I$11+СВЦЭМ!$D$10+'СЕТ СН'!$I$6-'СЕТ СН'!$I$23</f>
        <v>2566.2892738999999</v>
      </c>
      <c r="P137" s="36">
        <f>SUMIFS(СВЦЭМ!$D$39:$D$782,СВЦЭМ!$A$39:$A$782,$A137,СВЦЭМ!$B$39:$B$782,P$119)+'СЕТ СН'!$I$11+СВЦЭМ!$D$10+'СЕТ СН'!$I$6-'СЕТ СН'!$I$23</f>
        <v>2579.5563474600003</v>
      </c>
      <c r="Q137" s="36">
        <f>SUMIFS(СВЦЭМ!$D$39:$D$782,СВЦЭМ!$A$39:$A$782,$A137,СВЦЭМ!$B$39:$B$782,Q$119)+'СЕТ СН'!$I$11+СВЦЭМ!$D$10+'СЕТ СН'!$I$6-'СЕТ СН'!$I$23</f>
        <v>2585.4769102099999</v>
      </c>
      <c r="R137" s="36">
        <f>SUMIFS(СВЦЭМ!$D$39:$D$782,СВЦЭМ!$A$39:$A$782,$A137,СВЦЭМ!$B$39:$B$782,R$119)+'СЕТ СН'!$I$11+СВЦЭМ!$D$10+'СЕТ СН'!$I$6-'СЕТ СН'!$I$23</f>
        <v>2585.8106665400001</v>
      </c>
      <c r="S137" s="36">
        <f>SUMIFS(СВЦЭМ!$D$39:$D$782,СВЦЭМ!$A$39:$A$782,$A137,СВЦЭМ!$B$39:$B$782,S$119)+'СЕТ СН'!$I$11+СВЦЭМ!$D$10+'СЕТ СН'!$I$6-'СЕТ СН'!$I$23</f>
        <v>2549.6985431900002</v>
      </c>
      <c r="T137" s="36">
        <f>SUMIFS(СВЦЭМ!$D$39:$D$782,СВЦЭМ!$A$39:$A$782,$A137,СВЦЭМ!$B$39:$B$782,T$119)+'СЕТ СН'!$I$11+СВЦЭМ!$D$10+'СЕТ СН'!$I$6-'СЕТ СН'!$I$23</f>
        <v>2499.80635231</v>
      </c>
      <c r="U137" s="36">
        <f>SUMIFS(СВЦЭМ!$D$39:$D$782,СВЦЭМ!$A$39:$A$782,$A137,СВЦЭМ!$B$39:$B$782,U$119)+'СЕТ СН'!$I$11+СВЦЭМ!$D$10+'СЕТ СН'!$I$6-'СЕТ СН'!$I$23</f>
        <v>2510.5375533500001</v>
      </c>
      <c r="V137" s="36">
        <f>SUMIFS(СВЦЭМ!$D$39:$D$782,СВЦЭМ!$A$39:$A$782,$A137,СВЦЭМ!$B$39:$B$782,V$119)+'СЕТ СН'!$I$11+СВЦЭМ!$D$10+'СЕТ СН'!$I$6-'СЕТ СН'!$I$23</f>
        <v>2526.4397253900001</v>
      </c>
      <c r="W137" s="36">
        <f>SUMIFS(СВЦЭМ!$D$39:$D$782,СВЦЭМ!$A$39:$A$782,$A137,СВЦЭМ!$B$39:$B$782,W$119)+'СЕТ СН'!$I$11+СВЦЭМ!$D$10+'СЕТ СН'!$I$6-'СЕТ СН'!$I$23</f>
        <v>2531.2101916600004</v>
      </c>
      <c r="X137" s="36">
        <f>SUMIFS(СВЦЭМ!$D$39:$D$782,СВЦЭМ!$A$39:$A$782,$A137,СВЦЭМ!$B$39:$B$782,X$119)+'СЕТ СН'!$I$11+СВЦЭМ!$D$10+'СЕТ СН'!$I$6-'СЕТ СН'!$I$23</f>
        <v>2556.2048709999999</v>
      </c>
      <c r="Y137" s="36">
        <f>SUMIFS(СВЦЭМ!$D$39:$D$782,СВЦЭМ!$A$39:$A$782,$A137,СВЦЭМ!$B$39:$B$782,Y$119)+'СЕТ СН'!$I$11+СВЦЭМ!$D$10+'СЕТ СН'!$I$6-'СЕТ СН'!$I$23</f>
        <v>2585.3998436700003</v>
      </c>
    </row>
    <row r="138" spans="1:25" ht="15.75" x14ac:dyDescent="0.2">
      <c r="A138" s="35">
        <f t="shared" si="3"/>
        <v>45310</v>
      </c>
      <c r="B138" s="36">
        <f>SUMIFS(СВЦЭМ!$D$39:$D$782,СВЦЭМ!$A$39:$A$782,$A138,СВЦЭМ!$B$39:$B$782,B$119)+'СЕТ СН'!$I$11+СВЦЭМ!$D$10+'СЕТ СН'!$I$6-'СЕТ СН'!$I$23</f>
        <v>2619.3807252000001</v>
      </c>
      <c r="C138" s="36">
        <f>SUMIFS(СВЦЭМ!$D$39:$D$782,СВЦЭМ!$A$39:$A$782,$A138,СВЦЭМ!$B$39:$B$782,C$119)+'СЕТ СН'!$I$11+СВЦЭМ!$D$10+'СЕТ СН'!$I$6-'СЕТ СН'!$I$23</f>
        <v>2657.3793624099999</v>
      </c>
      <c r="D138" s="36">
        <f>SUMIFS(СВЦЭМ!$D$39:$D$782,СВЦЭМ!$A$39:$A$782,$A138,СВЦЭМ!$B$39:$B$782,D$119)+'СЕТ СН'!$I$11+СВЦЭМ!$D$10+'СЕТ СН'!$I$6-'СЕТ СН'!$I$23</f>
        <v>2668.5771448300002</v>
      </c>
      <c r="E138" s="36">
        <f>SUMIFS(СВЦЭМ!$D$39:$D$782,СВЦЭМ!$A$39:$A$782,$A138,СВЦЭМ!$B$39:$B$782,E$119)+'СЕТ СН'!$I$11+СВЦЭМ!$D$10+'СЕТ СН'!$I$6-'СЕТ СН'!$I$23</f>
        <v>2679.5212821300001</v>
      </c>
      <c r="F138" s="36">
        <f>SUMIFS(СВЦЭМ!$D$39:$D$782,СВЦЭМ!$A$39:$A$782,$A138,СВЦЭМ!$B$39:$B$782,F$119)+'СЕТ СН'!$I$11+СВЦЭМ!$D$10+'СЕТ СН'!$I$6-'СЕТ СН'!$I$23</f>
        <v>2676.2931731400004</v>
      </c>
      <c r="G138" s="36">
        <f>SUMIFS(СВЦЭМ!$D$39:$D$782,СВЦЭМ!$A$39:$A$782,$A138,СВЦЭМ!$B$39:$B$782,G$119)+'СЕТ СН'!$I$11+СВЦЭМ!$D$10+'СЕТ СН'!$I$6-'СЕТ СН'!$I$23</f>
        <v>2663.2955128100002</v>
      </c>
      <c r="H138" s="36">
        <f>SUMIFS(СВЦЭМ!$D$39:$D$782,СВЦЭМ!$A$39:$A$782,$A138,СВЦЭМ!$B$39:$B$782,H$119)+'СЕТ СН'!$I$11+СВЦЭМ!$D$10+'СЕТ СН'!$I$6-'СЕТ СН'!$I$23</f>
        <v>2605.4172744500001</v>
      </c>
      <c r="I138" s="36">
        <f>SUMIFS(СВЦЭМ!$D$39:$D$782,СВЦЭМ!$A$39:$A$782,$A138,СВЦЭМ!$B$39:$B$782,I$119)+'СЕТ СН'!$I$11+СВЦЭМ!$D$10+'СЕТ СН'!$I$6-'СЕТ СН'!$I$23</f>
        <v>2555.7434007900001</v>
      </c>
      <c r="J138" s="36">
        <f>SUMIFS(СВЦЭМ!$D$39:$D$782,СВЦЭМ!$A$39:$A$782,$A138,СВЦЭМ!$B$39:$B$782,J$119)+'СЕТ СН'!$I$11+СВЦЭМ!$D$10+'СЕТ СН'!$I$6-'СЕТ СН'!$I$23</f>
        <v>2528.8816494700004</v>
      </c>
      <c r="K138" s="36">
        <f>SUMIFS(СВЦЭМ!$D$39:$D$782,СВЦЭМ!$A$39:$A$782,$A138,СВЦЭМ!$B$39:$B$782,K$119)+'СЕТ СН'!$I$11+СВЦЭМ!$D$10+'СЕТ СН'!$I$6-'СЕТ СН'!$I$23</f>
        <v>2512.9929864200003</v>
      </c>
      <c r="L138" s="36">
        <f>SUMIFS(СВЦЭМ!$D$39:$D$782,СВЦЭМ!$A$39:$A$782,$A138,СВЦЭМ!$B$39:$B$782,L$119)+'СЕТ СН'!$I$11+СВЦЭМ!$D$10+'СЕТ СН'!$I$6-'СЕТ СН'!$I$23</f>
        <v>2498.2150491500001</v>
      </c>
      <c r="M138" s="36">
        <f>SUMIFS(СВЦЭМ!$D$39:$D$782,СВЦЭМ!$A$39:$A$782,$A138,СВЦЭМ!$B$39:$B$782,M$119)+'СЕТ СН'!$I$11+СВЦЭМ!$D$10+'СЕТ СН'!$I$6-'СЕТ СН'!$I$23</f>
        <v>2498.5671569699998</v>
      </c>
      <c r="N138" s="36">
        <f>SUMIFS(СВЦЭМ!$D$39:$D$782,СВЦЭМ!$A$39:$A$782,$A138,СВЦЭМ!$B$39:$B$782,N$119)+'СЕТ СН'!$I$11+СВЦЭМ!$D$10+'СЕТ СН'!$I$6-'СЕТ СН'!$I$23</f>
        <v>2511.6860689599998</v>
      </c>
      <c r="O138" s="36">
        <f>SUMIFS(СВЦЭМ!$D$39:$D$782,СВЦЭМ!$A$39:$A$782,$A138,СВЦЭМ!$B$39:$B$782,O$119)+'СЕТ СН'!$I$11+СВЦЭМ!$D$10+'СЕТ СН'!$I$6-'СЕТ СН'!$I$23</f>
        <v>2514.35309667</v>
      </c>
      <c r="P138" s="36">
        <f>SUMIFS(СВЦЭМ!$D$39:$D$782,СВЦЭМ!$A$39:$A$782,$A138,СВЦЭМ!$B$39:$B$782,P$119)+'СЕТ СН'!$I$11+СВЦЭМ!$D$10+'СЕТ СН'!$I$6-'СЕТ СН'!$I$23</f>
        <v>2523.2767750800003</v>
      </c>
      <c r="Q138" s="36">
        <f>SUMIFS(СВЦЭМ!$D$39:$D$782,СВЦЭМ!$A$39:$A$782,$A138,СВЦЭМ!$B$39:$B$782,Q$119)+'СЕТ СН'!$I$11+СВЦЭМ!$D$10+'СЕТ СН'!$I$6-'СЕТ СН'!$I$23</f>
        <v>2542.9639436699999</v>
      </c>
      <c r="R138" s="36">
        <f>SUMIFS(СВЦЭМ!$D$39:$D$782,СВЦЭМ!$A$39:$A$782,$A138,СВЦЭМ!$B$39:$B$782,R$119)+'СЕТ СН'!$I$11+СВЦЭМ!$D$10+'СЕТ СН'!$I$6-'СЕТ СН'!$I$23</f>
        <v>2555.46392853</v>
      </c>
      <c r="S138" s="36">
        <f>SUMIFS(СВЦЭМ!$D$39:$D$782,СВЦЭМ!$A$39:$A$782,$A138,СВЦЭМ!$B$39:$B$782,S$119)+'СЕТ СН'!$I$11+СВЦЭМ!$D$10+'СЕТ СН'!$I$6-'СЕТ СН'!$I$23</f>
        <v>2514.38122651</v>
      </c>
      <c r="T138" s="36">
        <f>SUMIFS(СВЦЭМ!$D$39:$D$782,СВЦЭМ!$A$39:$A$782,$A138,СВЦЭМ!$B$39:$B$782,T$119)+'СЕТ СН'!$I$11+СВЦЭМ!$D$10+'СЕТ СН'!$I$6-'СЕТ СН'!$I$23</f>
        <v>2464.8276514700001</v>
      </c>
      <c r="U138" s="36">
        <f>SUMIFS(СВЦЭМ!$D$39:$D$782,СВЦЭМ!$A$39:$A$782,$A138,СВЦЭМ!$B$39:$B$782,U$119)+'СЕТ СН'!$I$11+СВЦЭМ!$D$10+'СЕТ СН'!$I$6-'СЕТ СН'!$I$23</f>
        <v>2482.0807946200002</v>
      </c>
      <c r="V138" s="36">
        <f>SUMIFS(СВЦЭМ!$D$39:$D$782,СВЦЭМ!$A$39:$A$782,$A138,СВЦЭМ!$B$39:$B$782,V$119)+'СЕТ СН'!$I$11+СВЦЭМ!$D$10+'СЕТ СН'!$I$6-'СЕТ СН'!$I$23</f>
        <v>2495.8654587600004</v>
      </c>
      <c r="W138" s="36">
        <f>SUMIFS(СВЦЭМ!$D$39:$D$782,СВЦЭМ!$A$39:$A$782,$A138,СВЦЭМ!$B$39:$B$782,W$119)+'СЕТ СН'!$I$11+СВЦЭМ!$D$10+'СЕТ СН'!$I$6-'СЕТ СН'!$I$23</f>
        <v>2501.9661378700002</v>
      </c>
      <c r="X138" s="36">
        <f>SUMIFS(СВЦЭМ!$D$39:$D$782,СВЦЭМ!$A$39:$A$782,$A138,СВЦЭМ!$B$39:$B$782,X$119)+'СЕТ СН'!$I$11+СВЦЭМ!$D$10+'СЕТ СН'!$I$6-'СЕТ СН'!$I$23</f>
        <v>2526.3312022999999</v>
      </c>
      <c r="Y138" s="36">
        <f>SUMIFS(СВЦЭМ!$D$39:$D$782,СВЦЭМ!$A$39:$A$782,$A138,СВЦЭМ!$B$39:$B$782,Y$119)+'СЕТ СН'!$I$11+СВЦЭМ!$D$10+'СЕТ СН'!$I$6-'СЕТ СН'!$I$23</f>
        <v>2618.5407606500003</v>
      </c>
    </row>
    <row r="139" spans="1:25" ht="15.75" x14ac:dyDescent="0.2">
      <c r="A139" s="35">
        <f t="shared" si="3"/>
        <v>45311</v>
      </c>
      <c r="B139" s="36">
        <f>SUMIFS(СВЦЭМ!$D$39:$D$782,СВЦЭМ!$A$39:$A$782,$A139,СВЦЭМ!$B$39:$B$782,B$119)+'СЕТ СН'!$I$11+СВЦЭМ!$D$10+'СЕТ СН'!$I$6-'СЕТ СН'!$I$23</f>
        <v>2616.3027228300002</v>
      </c>
      <c r="C139" s="36">
        <f>SUMIFS(СВЦЭМ!$D$39:$D$782,СВЦЭМ!$A$39:$A$782,$A139,СВЦЭМ!$B$39:$B$782,C$119)+'СЕТ СН'!$I$11+СВЦЭМ!$D$10+'СЕТ СН'!$I$6-'СЕТ СН'!$I$23</f>
        <v>2623.3062379900002</v>
      </c>
      <c r="D139" s="36">
        <f>SUMIFS(СВЦЭМ!$D$39:$D$782,СВЦЭМ!$A$39:$A$782,$A139,СВЦЭМ!$B$39:$B$782,D$119)+'СЕТ СН'!$I$11+СВЦЭМ!$D$10+'СЕТ СН'!$I$6-'СЕТ СН'!$I$23</f>
        <v>2650.6917628300002</v>
      </c>
      <c r="E139" s="36">
        <f>SUMIFS(СВЦЭМ!$D$39:$D$782,СВЦЭМ!$A$39:$A$782,$A139,СВЦЭМ!$B$39:$B$782,E$119)+'СЕТ СН'!$I$11+СВЦЭМ!$D$10+'СЕТ СН'!$I$6-'СЕТ СН'!$I$23</f>
        <v>2659.2214020000001</v>
      </c>
      <c r="F139" s="36">
        <f>SUMIFS(СВЦЭМ!$D$39:$D$782,СВЦЭМ!$A$39:$A$782,$A139,СВЦЭМ!$B$39:$B$782,F$119)+'СЕТ СН'!$I$11+СВЦЭМ!$D$10+'СЕТ СН'!$I$6-'СЕТ СН'!$I$23</f>
        <v>2657.7979448100004</v>
      </c>
      <c r="G139" s="36">
        <f>SUMIFS(СВЦЭМ!$D$39:$D$782,СВЦЭМ!$A$39:$A$782,$A139,СВЦЭМ!$B$39:$B$782,G$119)+'СЕТ СН'!$I$11+СВЦЭМ!$D$10+'СЕТ СН'!$I$6-'СЕТ СН'!$I$23</f>
        <v>2646.1366378500002</v>
      </c>
      <c r="H139" s="36">
        <f>SUMIFS(СВЦЭМ!$D$39:$D$782,СВЦЭМ!$A$39:$A$782,$A139,СВЦЭМ!$B$39:$B$782,H$119)+'СЕТ СН'!$I$11+СВЦЭМ!$D$10+'СЕТ СН'!$I$6-'СЕТ СН'!$I$23</f>
        <v>2616.0409851000004</v>
      </c>
      <c r="I139" s="36">
        <f>SUMIFS(СВЦЭМ!$D$39:$D$782,СВЦЭМ!$A$39:$A$782,$A139,СВЦЭМ!$B$39:$B$782,I$119)+'СЕТ СН'!$I$11+СВЦЭМ!$D$10+'СЕТ СН'!$I$6-'СЕТ СН'!$I$23</f>
        <v>2595.0379198300002</v>
      </c>
      <c r="J139" s="36">
        <f>SUMIFS(СВЦЭМ!$D$39:$D$782,СВЦЭМ!$A$39:$A$782,$A139,СВЦЭМ!$B$39:$B$782,J$119)+'СЕТ СН'!$I$11+СВЦЭМ!$D$10+'СЕТ СН'!$I$6-'СЕТ СН'!$I$23</f>
        <v>2539.8174743899999</v>
      </c>
      <c r="K139" s="36">
        <f>SUMIFS(СВЦЭМ!$D$39:$D$782,СВЦЭМ!$A$39:$A$782,$A139,СВЦЭМ!$B$39:$B$782,K$119)+'СЕТ СН'!$I$11+СВЦЭМ!$D$10+'СЕТ СН'!$I$6-'СЕТ СН'!$I$23</f>
        <v>2498.8698418700001</v>
      </c>
      <c r="L139" s="36">
        <f>SUMIFS(СВЦЭМ!$D$39:$D$782,СВЦЭМ!$A$39:$A$782,$A139,СВЦЭМ!$B$39:$B$782,L$119)+'СЕТ СН'!$I$11+СВЦЭМ!$D$10+'СЕТ СН'!$I$6-'СЕТ СН'!$I$23</f>
        <v>2471.54157158</v>
      </c>
      <c r="M139" s="36">
        <f>SUMIFS(СВЦЭМ!$D$39:$D$782,СВЦЭМ!$A$39:$A$782,$A139,СВЦЭМ!$B$39:$B$782,M$119)+'СЕТ СН'!$I$11+СВЦЭМ!$D$10+'СЕТ СН'!$I$6-'СЕТ СН'!$I$23</f>
        <v>2475.3270801899998</v>
      </c>
      <c r="N139" s="36">
        <f>SUMIFS(СВЦЭМ!$D$39:$D$782,СВЦЭМ!$A$39:$A$782,$A139,СВЦЭМ!$B$39:$B$782,N$119)+'СЕТ СН'!$I$11+СВЦЭМ!$D$10+'СЕТ СН'!$I$6-'СЕТ СН'!$I$23</f>
        <v>2492.4900395499999</v>
      </c>
      <c r="O139" s="36">
        <f>SUMIFS(СВЦЭМ!$D$39:$D$782,СВЦЭМ!$A$39:$A$782,$A139,СВЦЭМ!$B$39:$B$782,O$119)+'СЕТ СН'!$I$11+СВЦЭМ!$D$10+'СЕТ СН'!$I$6-'СЕТ СН'!$I$23</f>
        <v>2505.8113577700001</v>
      </c>
      <c r="P139" s="36">
        <f>SUMIFS(СВЦЭМ!$D$39:$D$782,СВЦЭМ!$A$39:$A$782,$A139,СВЦЭМ!$B$39:$B$782,P$119)+'СЕТ СН'!$I$11+СВЦЭМ!$D$10+'СЕТ СН'!$I$6-'СЕТ СН'!$I$23</f>
        <v>2520.1022952700005</v>
      </c>
      <c r="Q139" s="36">
        <f>SUMIFS(СВЦЭМ!$D$39:$D$782,СВЦЭМ!$A$39:$A$782,$A139,СВЦЭМ!$B$39:$B$782,Q$119)+'СЕТ СН'!$I$11+СВЦЭМ!$D$10+'СЕТ СН'!$I$6-'СЕТ СН'!$I$23</f>
        <v>2532.6332829700004</v>
      </c>
      <c r="R139" s="36">
        <f>SUMIFS(СВЦЭМ!$D$39:$D$782,СВЦЭМ!$A$39:$A$782,$A139,СВЦЭМ!$B$39:$B$782,R$119)+'СЕТ СН'!$I$11+СВЦЭМ!$D$10+'СЕТ СН'!$I$6-'СЕТ СН'!$I$23</f>
        <v>2545.9033096500002</v>
      </c>
      <c r="S139" s="36">
        <f>SUMIFS(СВЦЭМ!$D$39:$D$782,СВЦЭМ!$A$39:$A$782,$A139,СВЦЭМ!$B$39:$B$782,S$119)+'СЕТ СН'!$I$11+СВЦЭМ!$D$10+'СЕТ СН'!$I$6-'СЕТ СН'!$I$23</f>
        <v>2512.8521157300002</v>
      </c>
      <c r="T139" s="36">
        <f>SUMIFS(СВЦЭМ!$D$39:$D$782,СВЦЭМ!$A$39:$A$782,$A139,СВЦЭМ!$B$39:$B$782,T$119)+'СЕТ СН'!$I$11+СВЦЭМ!$D$10+'СЕТ СН'!$I$6-'СЕТ СН'!$I$23</f>
        <v>2468.0073104100002</v>
      </c>
      <c r="U139" s="36">
        <f>SUMIFS(СВЦЭМ!$D$39:$D$782,СВЦЭМ!$A$39:$A$782,$A139,СВЦЭМ!$B$39:$B$782,U$119)+'СЕТ СН'!$I$11+СВЦЭМ!$D$10+'СЕТ СН'!$I$6-'СЕТ СН'!$I$23</f>
        <v>2487.5928355200003</v>
      </c>
      <c r="V139" s="36">
        <f>SUMIFS(СВЦЭМ!$D$39:$D$782,СВЦЭМ!$A$39:$A$782,$A139,СВЦЭМ!$B$39:$B$782,V$119)+'СЕТ СН'!$I$11+СВЦЭМ!$D$10+'СЕТ СН'!$I$6-'СЕТ СН'!$I$23</f>
        <v>2493.5991234600001</v>
      </c>
      <c r="W139" s="36">
        <f>SUMIFS(СВЦЭМ!$D$39:$D$782,СВЦЭМ!$A$39:$A$782,$A139,СВЦЭМ!$B$39:$B$782,W$119)+'СЕТ СН'!$I$11+СВЦЭМ!$D$10+'СЕТ СН'!$I$6-'СЕТ СН'!$I$23</f>
        <v>2504.3065819399999</v>
      </c>
      <c r="X139" s="36">
        <f>SUMIFS(СВЦЭМ!$D$39:$D$782,СВЦЭМ!$A$39:$A$782,$A139,СВЦЭМ!$B$39:$B$782,X$119)+'СЕТ СН'!$I$11+СВЦЭМ!$D$10+'СЕТ СН'!$I$6-'СЕТ СН'!$I$23</f>
        <v>2529.7418956299998</v>
      </c>
      <c r="Y139" s="36">
        <f>SUMIFS(СВЦЭМ!$D$39:$D$782,СВЦЭМ!$A$39:$A$782,$A139,СВЦЭМ!$B$39:$B$782,Y$119)+'СЕТ СН'!$I$11+СВЦЭМ!$D$10+'СЕТ СН'!$I$6-'СЕТ СН'!$I$23</f>
        <v>2550.4246680300002</v>
      </c>
    </row>
    <row r="140" spans="1:25" ht="15.75" x14ac:dyDescent="0.2">
      <c r="A140" s="35">
        <f t="shared" si="3"/>
        <v>45312</v>
      </c>
      <c r="B140" s="36">
        <f>SUMIFS(СВЦЭМ!$D$39:$D$782,СВЦЭМ!$A$39:$A$782,$A140,СВЦЭМ!$B$39:$B$782,B$119)+'СЕТ СН'!$I$11+СВЦЭМ!$D$10+'СЕТ СН'!$I$6-'СЕТ СН'!$I$23</f>
        <v>2598.0537199999999</v>
      </c>
      <c r="C140" s="36">
        <f>SUMIFS(СВЦЭМ!$D$39:$D$782,СВЦЭМ!$A$39:$A$782,$A140,СВЦЭМ!$B$39:$B$782,C$119)+'СЕТ СН'!$I$11+СВЦЭМ!$D$10+'СЕТ СН'!$I$6-'СЕТ СН'!$I$23</f>
        <v>2638.9070005100002</v>
      </c>
      <c r="D140" s="36">
        <f>SUMIFS(СВЦЭМ!$D$39:$D$782,СВЦЭМ!$A$39:$A$782,$A140,СВЦЭМ!$B$39:$B$782,D$119)+'СЕТ СН'!$I$11+СВЦЭМ!$D$10+'СЕТ СН'!$I$6-'СЕТ СН'!$I$23</f>
        <v>2653.2020235099999</v>
      </c>
      <c r="E140" s="36">
        <f>SUMIFS(СВЦЭМ!$D$39:$D$782,СВЦЭМ!$A$39:$A$782,$A140,СВЦЭМ!$B$39:$B$782,E$119)+'СЕТ СН'!$I$11+СВЦЭМ!$D$10+'СЕТ СН'!$I$6-'СЕТ СН'!$I$23</f>
        <v>2668.17465975</v>
      </c>
      <c r="F140" s="36">
        <f>SUMIFS(СВЦЭМ!$D$39:$D$782,СВЦЭМ!$A$39:$A$782,$A140,СВЦЭМ!$B$39:$B$782,F$119)+'СЕТ СН'!$I$11+СВЦЭМ!$D$10+'СЕТ СН'!$I$6-'СЕТ СН'!$I$23</f>
        <v>2665.4428634800001</v>
      </c>
      <c r="G140" s="36">
        <f>SUMIFS(СВЦЭМ!$D$39:$D$782,СВЦЭМ!$A$39:$A$782,$A140,СВЦЭМ!$B$39:$B$782,G$119)+'СЕТ СН'!$I$11+СВЦЭМ!$D$10+'СЕТ СН'!$I$6-'СЕТ СН'!$I$23</f>
        <v>2660.8192683500001</v>
      </c>
      <c r="H140" s="36">
        <f>SUMIFS(СВЦЭМ!$D$39:$D$782,СВЦЭМ!$A$39:$A$782,$A140,СВЦЭМ!$B$39:$B$782,H$119)+'СЕТ СН'!$I$11+СВЦЭМ!$D$10+'СЕТ СН'!$I$6-'СЕТ СН'!$I$23</f>
        <v>2649.7953077400002</v>
      </c>
      <c r="I140" s="36">
        <f>SUMIFS(СВЦЭМ!$D$39:$D$782,СВЦЭМ!$A$39:$A$782,$A140,СВЦЭМ!$B$39:$B$782,I$119)+'СЕТ СН'!$I$11+СВЦЭМ!$D$10+'СЕТ СН'!$I$6-'СЕТ СН'!$I$23</f>
        <v>2643.9129370199998</v>
      </c>
      <c r="J140" s="36">
        <f>SUMIFS(СВЦЭМ!$D$39:$D$782,СВЦЭМ!$A$39:$A$782,$A140,СВЦЭМ!$B$39:$B$782,J$119)+'СЕТ СН'!$I$11+СВЦЭМ!$D$10+'СЕТ СН'!$I$6-'СЕТ СН'!$I$23</f>
        <v>2594.7518474899998</v>
      </c>
      <c r="K140" s="36">
        <f>SUMIFS(СВЦЭМ!$D$39:$D$782,СВЦЭМ!$A$39:$A$782,$A140,СВЦЭМ!$B$39:$B$782,K$119)+'СЕТ СН'!$I$11+СВЦЭМ!$D$10+'СЕТ СН'!$I$6-'СЕТ СН'!$I$23</f>
        <v>2549.4866811500001</v>
      </c>
      <c r="L140" s="36">
        <f>SUMIFS(СВЦЭМ!$D$39:$D$782,СВЦЭМ!$A$39:$A$782,$A140,СВЦЭМ!$B$39:$B$782,L$119)+'СЕТ СН'!$I$11+СВЦЭМ!$D$10+'СЕТ СН'!$I$6-'СЕТ СН'!$I$23</f>
        <v>2506.9765355200002</v>
      </c>
      <c r="M140" s="36">
        <f>SUMIFS(СВЦЭМ!$D$39:$D$782,СВЦЭМ!$A$39:$A$782,$A140,СВЦЭМ!$B$39:$B$782,M$119)+'СЕТ СН'!$I$11+СВЦЭМ!$D$10+'СЕТ СН'!$I$6-'СЕТ СН'!$I$23</f>
        <v>2487.9667219299999</v>
      </c>
      <c r="N140" s="36">
        <f>SUMIFS(СВЦЭМ!$D$39:$D$782,СВЦЭМ!$A$39:$A$782,$A140,СВЦЭМ!$B$39:$B$782,N$119)+'СЕТ СН'!$I$11+СВЦЭМ!$D$10+'СЕТ СН'!$I$6-'СЕТ СН'!$I$23</f>
        <v>2494.4305843800003</v>
      </c>
      <c r="O140" s="36">
        <f>SUMIFS(СВЦЭМ!$D$39:$D$782,СВЦЭМ!$A$39:$A$782,$A140,СВЦЭМ!$B$39:$B$782,O$119)+'СЕТ СН'!$I$11+СВЦЭМ!$D$10+'СЕТ СН'!$I$6-'СЕТ СН'!$I$23</f>
        <v>2506.6748664000002</v>
      </c>
      <c r="P140" s="36">
        <f>SUMIFS(СВЦЭМ!$D$39:$D$782,СВЦЭМ!$A$39:$A$782,$A140,СВЦЭМ!$B$39:$B$782,P$119)+'СЕТ СН'!$I$11+СВЦЭМ!$D$10+'СЕТ СН'!$I$6-'СЕТ СН'!$I$23</f>
        <v>2528.3382646300001</v>
      </c>
      <c r="Q140" s="36">
        <f>SUMIFS(СВЦЭМ!$D$39:$D$782,СВЦЭМ!$A$39:$A$782,$A140,СВЦЭМ!$B$39:$B$782,Q$119)+'СЕТ СН'!$I$11+СВЦЭМ!$D$10+'СЕТ СН'!$I$6-'СЕТ СН'!$I$23</f>
        <v>2545.3202836400001</v>
      </c>
      <c r="R140" s="36">
        <f>SUMIFS(СВЦЭМ!$D$39:$D$782,СВЦЭМ!$A$39:$A$782,$A140,СВЦЭМ!$B$39:$B$782,R$119)+'СЕТ СН'!$I$11+СВЦЭМ!$D$10+'СЕТ СН'!$I$6-'СЕТ СН'!$I$23</f>
        <v>2538.8764879800001</v>
      </c>
      <c r="S140" s="36">
        <f>SUMIFS(СВЦЭМ!$D$39:$D$782,СВЦЭМ!$A$39:$A$782,$A140,СВЦЭМ!$B$39:$B$782,S$119)+'СЕТ СН'!$I$11+СВЦЭМ!$D$10+'СЕТ СН'!$I$6-'СЕТ СН'!$I$23</f>
        <v>2521.1509826600004</v>
      </c>
      <c r="T140" s="36">
        <f>SUMIFS(СВЦЭМ!$D$39:$D$782,СВЦЭМ!$A$39:$A$782,$A140,СВЦЭМ!$B$39:$B$782,T$119)+'СЕТ СН'!$I$11+СВЦЭМ!$D$10+'СЕТ СН'!$I$6-'СЕТ СН'!$I$23</f>
        <v>2465.6007843900002</v>
      </c>
      <c r="U140" s="36">
        <f>SUMIFS(СВЦЭМ!$D$39:$D$782,СВЦЭМ!$A$39:$A$782,$A140,СВЦЭМ!$B$39:$B$782,U$119)+'СЕТ СН'!$I$11+СВЦЭМ!$D$10+'СЕТ СН'!$I$6-'СЕТ СН'!$I$23</f>
        <v>2473.2266657500004</v>
      </c>
      <c r="V140" s="36">
        <f>SUMIFS(СВЦЭМ!$D$39:$D$782,СВЦЭМ!$A$39:$A$782,$A140,СВЦЭМ!$B$39:$B$782,V$119)+'СЕТ СН'!$I$11+СВЦЭМ!$D$10+'СЕТ СН'!$I$6-'СЕТ СН'!$I$23</f>
        <v>2470.6213953699998</v>
      </c>
      <c r="W140" s="36">
        <f>SUMIFS(СВЦЭМ!$D$39:$D$782,СВЦЭМ!$A$39:$A$782,$A140,СВЦЭМ!$B$39:$B$782,W$119)+'СЕТ СН'!$I$11+СВЦЭМ!$D$10+'СЕТ СН'!$I$6-'СЕТ СН'!$I$23</f>
        <v>2486.8534429000001</v>
      </c>
      <c r="X140" s="36">
        <f>SUMIFS(СВЦЭМ!$D$39:$D$782,СВЦЭМ!$A$39:$A$782,$A140,СВЦЭМ!$B$39:$B$782,X$119)+'СЕТ СН'!$I$11+СВЦЭМ!$D$10+'СЕТ СН'!$I$6-'СЕТ СН'!$I$23</f>
        <v>2514.9126772200002</v>
      </c>
      <c r="Y140" s="36">
        <f>SUMIFS(СВЦЭМ!$D$39:$D$782,СВЦЭМ!$A$39:$A$782,$A140,СВЦЭМ!$B$39:$B$782,Y$119)+'СЕТ СН'!$I$11+СВЦЭМ!$D$10+'СЕТ СН'!$I$6-'СЕТ СН'!$I$23</f>
        <v>2536.3087957799999</v>
      </c>
    </row>
    <row r="141" spans="1:25" ht="15.75" x14ac:dyDescent="0.2">
      <c r="A141" s="35">
        <f t="shared" si="3"/>
        <v>45313</v>
      </c>
      <c r="B141" s="36">
        <f>SUMIFS(СВЦЭМ!$D$39:$D$782,СВЦЭМ!$A$39:$A$782,$A141,СВЦЭМ!$B$39:$B$782,B$119)+'СЕТ СН'!$I$11+СВЦЭМ!$D$10+'СЕТ СН'!$I$6-'СЕТ СН'!$I$23</f>
        <v>2576.5881556499999</v>
      </c>
      <c r="C141" s="36">
        <f>SUMIFS(СВЦЭМ!$D$39:$D$782,СВЦЭМ!$A$39:$A$782,$A141,СВЦЭМ!$B$39:$B$782,C$119)+'СЕТ СН'!$I$11+СВЦЭМ!$D$10+'СЕТ СН'!$I$6-'СЕТ СН'!$I$23</f>
        <v>2668.5005686300001</v>
      </c>
      <c r="D141" s="36">
        <f>SUMIFS(СВЦЭМ!$D$39:$D$782,СВЦЭМ!$A$39:$A$782,$A141,СВЦЭМ!$B$39:$B$782,D$119)+'СЕТ СН'!$I$11+СВЦЭМ!$D$10+'СЕТ СН'!$I$6-'СЕТ СН'!$I$23</f>
        <v>2726.6795740500002</v>
      </c>
      <c r="E141" s="36">
        <f>SUMIFS(СВЦЭМ!$D$39:$D$782,СВЦЭМ!$A$39:$A$782,$A141,СВЦЭМ!$B$39:$B$782,E$119)+'СЕТ СН'!$I$11+СВЦЭМ!$D$10+'СЕТ СН'!$I$6-'СЕТ СН'!$I$23</f>
        <v>2733.84195249</v>
      </c>
      <c r="F141" s="36">
        <f>SUMIFS(СВЦЭМ!$D$39:$D$782,СВЦЭМ!$A$39:$A$782,$A141,СВЦЭМ!$B$39:$B$782,F$119)+'СЕТ СН'!$I$11+СВЦЭМ!$D$10+'СЕТ СН'!$I$6-'СЕТ СН'!$I$23</f>
        <v>2735.0477279300003</v>
      </c>
      <c r="G141" s="36">
        <f>SUMIFS(СВЦЭМ!$D$39:$D$782,СВЦЭМ!$A$39:$A$782,$A141,СВЦЭМ!$B$39:$B$782,G$119)+'СЕТ СН'!$I$11+СВЦЭМ!$D$10+'СЕТ СН'!$I$6-'СЕТ СН'!$I$23</f>
        <v>2725.2305454500001</v>
      </c>
      <c r="H141" s="36">
        <f>SUMIFS(СВЦЭМ!$D$39:$D$782,СВЦЭМ!$A$39:$A$782,$A141,СВЦЭМ!$B$39:$B$782,H$119)+'СЕТ СН'!$I$11+СВЦЭМ!$D$10+'СЕТ СН'!$I$6-'СЕТ СН'!$I$23</f>
        <v>2689.8119787000001</v>
      </c>
      <c r="I141" s="36">
        <f>SUMIFS(СВЦЭМ!$D$39:$D$782,СВЦЭМ!$A$39:$A$782,$A141,СВЦЭМ!$B$39:$B$782,I$119)+'СЕТ СН'!$I$11+СВЦЭМ!$D$10+'СЕТ СН'!$I$6-'СЕТ СН'!$I$23</f>
        <v>2673.5261343900002</v>
      </c>
      <c r="J141" s="36">
        <f>SUMIFS(СВЦЭМ!$D$39:$D$782,СВЦЭМ!$A$39:$A$782,$A141,СВЦЭМ!$B$39:$B$782,J$119)+'СЕТ СН'!$I$11+СВЦЭМ!$D$10+'СЕТ СН'!$I$6-'СЕТ СН'!$I$23</f>
        <v>2647.3345368099999</v>
      </c>
      <c r="K141" s="36">
        <f>SUMIFS(СВЦЭМ!$D$39:$D$782,СВЦЭМ!$A$39:$A$782,$A141,СВЦЭМ!$B$39:$B$782,K$119)+'СЕТ СН'!$I$11+СВЦЭМ!$D$10+'СЕТ СН'!$I$6-'СЕТ СН'!$I$23</f>
        <v>2611.9060357899998</v>
      </c>
      <c r="L141" s="36">
        <f>SUMIFS(СВЦЭМ!$D$39:$D$782,СВЦЭМ!$A$39:$A$782,$A141,СВЦЭМ!$B$39:$B$782,L$119)+'СЕТ СН'!$I$11+СВЦЭМ!$D$10+'СЕТ СН'!$I$6-'СЕТ СН'!$I$23</f>
        <v>2601.9580648900001</v>
      </c>
      <c r="M141" s="36">
        <f>SUMIFS(СВЦЭМ!$D$39:$D$782,СВЦЭМ!$A$39:$A$782,$A141,СВЦЭМ!$B$39:$B$782,M$119)+'СЕТ СН'!$I$11+СВЦЭМ!$D$10+'СЕТ СН'!$I$6-'СЕТ СН'!$I$23</f>
        <v>2633.9734601099999</v>
      </c>
      <c r="N141" s="36">
        <f>SUMIFS(СВЦЭМ!$D$39:$D$782,СВЦЭМ!$A$39:$A$782,$A141,СВЦЭМ!$B$39:$B$782,N$119)+'СЕТ СН'!$I$11+СВЦЭМ!$D$10+'СЕТ СН'!$I$6-'СЕТ СН'!$I$23</f>
        <v>2633.6782551699998</v>
      </c>
      <c r="O141" s="36">
        <f>SUMIFS(СВЦЭМ!$D$39:$D$782,СВЦЭМ!$A$39:$A$782,$A141,СВЦЭМ!$B$39:$B$782,O$119)+'СЕТ СН'!$I$11+СВЦЭМ!$D$10+'СЕТ СН'!$I$6-'СЕТ СН'!$I$23</f>
        <v>2642.7090710500001</v>
      </c>
      <c r="P141" s="36">
        <f>SUMIFS(СВЦЭМ!$D$39:$D$782,СВЦЭМ!$A$39:$A$782,$A141,СВЦЭМ!$B$39:$B$782,P$119)+'СЕТ СН'!$I$11+СВЦЭМ!$D$10+'СЕТ СН'!$I$6-'СЕТ СН'!$I$23</f>
        <v>2689.1614809399998</v>
      </c>
      <c r="Q141" s="36">
        <f>SUMIFS(СВЦЭМ!$D$39:$D$782,СВЦЭМ!$A$39:$A$782,$A141,СВЦЭМ!$B$39:$B$782,Q$119)+'СЕТ СН'!$I$11+СВЦЭМ!$D$10+'СЕТ СН'!$I$6-'СЕТ СН'!$I$23</f>
        <v>2705.5034560499998</v>
      </c>
      <c r="R141" s="36">
        <f>SUMIFS(СВЦЭМ!$D$39:$D$782,СВЦЭМ!$A$39:$A$782,$A141,СВЦЭМ!$B$39:$B$782,R$119)+'СЕТ СН'!$I$11+СВЦЭМ!$D$10+'СЕТ СН'!$I$6-'СЕТ СН'!$I$23</f>
        <v>2706.7371324000001</v>
      </c>
      <c r="S141" s="36">
        <f>SUMIFS(СВЦЭМ!$D$39:$D$782,СВЦЭМ!$A$39:$A$782,$A141,СВЦЭМ!$B$39:$B$782,S$119)+'СЕТ СН'!$I$11+СВЦЭМ!$D$10+'СЕТ СН'!$I$6-'СЕТ СН'!$I$23</f>
        <v>2672.6479330100001</v>
      </c>
      <c r="T141" s="36">
        <f>SUMIFS(СВЦЭМ!$D$39:$D$782,СВЦЭМ!$A$39:$A$782,$A141,СВЦЭМ!$B$39:$B$782,T$119)+'СЕТ СН'!$I$11+СВЦЭМ!$D$10+'СЕТ СН'!$I$6-'СЕТ СН'!$I$23</f>
        <v>2628.6649467699999</v>
      </c>
      <c r="U141" s="36">
        <f>SUMIFS(СВЦЭМ!$D$39:$D$782,СВЦЭМ!$A$39:$A$782,$A141,СВЦЭМ!$B$39:$B$782,U$119)+'СЕТ СН'!$I$11+СВЦЭМ!$D$10+'СЕТ СН'!$I$6-'СЕТ СН'!$I$23</f>
        <v>2628.6098214100002</v>
      </c>
      <c r="V141" s="36">
        <f>SUMIFS(СВЦЭМ!$D$39:$D$782,СВЦЭМ!$A$39:$A$782,$A141,СВЦЭМ!$B$39:$B$782,V$119)+'СЕТ СН'!$I$11+СВЦЭМ!$D$10+'СЕТ СН'!$I$6-'СЕТ СН'!$I$23</f>
        <v>2664.1169286900003</v>
      </c>
      <c r="W141" s="36">
        <f>SUMIFS(СВЦЭМ!$D$39:$D$782,СВЦЭМ!$A$39:$A$782,$A141,СВЦЭМ!$B$39:$B$782,W$119)+'СЕТ СН'!$I$11+СВЦЭМ!$D$10+'СЕТ СН'!$I$6-'СЕТ СН'!$I$23</f>
        <v>2679.3341958999999</v>
      </c>
      <c r="X141" s="36">
        <f>SUMIFS(СВЦЭМ!$D$39:$D$782,СВЦЭМ!$A$39:$A$782,$A141,СВЦЭМ!$B$39:$B$782,X$119)+'СЕТ СН'!$I$11+СВЦЭМ!$D$10+'СЕТ СН'!$I$6-'СЕТ СН'!$I$23</f>
        <v>2713.2305526500004</v>
      </c>
      <c r="Y141" s="36">
        <f>SUMIFS(СВЦЭМ!$D$39:$D$782,СВЦЭМ!$A$39:$A$782,$A141,СВЦЭМ!$B$39:$B$782,Y$119)+'СЕТ СН'!$I$11+СВЦЭМ!$D$10+'СЕТ СН'!$I$6-'СЕТ СН'!$I$23</f>
        <v>2749.1230582300004</v>
      </c>
    </row>
    <row r="142" spans="1:25" ht="15.75" x14ac:dyDescent="0.2">
      <c r="A142" s="35">
        <f t="shared" si="3"/>
        <v>45314</v>
      </c>
      <c r="B142" s="36">
        <f>SUMIFS(СВЦЭМ!$D$39:$D$782,СВЦЭМ!$A$39:$A$782,$A142,СВЦЭМ!$B$39:$B$782,B$119)+'СЕТ СН'!$I$11+СВЦЭМ!$D$10+'СЕТ СН'!$I$6-'СЕТ СН'!$I$23</f>
        <v>2675.2058664400001</v>
      </c>
      <c r="C142" s="36">
        <f>SUMIFS(СВЦЭМ!$D$39:$D$782,СВЦЭМ!$A$39:$A$782,$A142,СВЦЭМ!$B$39:$B$782,C$119)+'СЕТ СН'!$I$11+СВЦЭМ!$D$10+'СЕТ СН'!$I$6-'СЕТ СН'!$I$23</f>
        <v>2727.2643357300003</v>
      </c>
      <c r="D142" s="36">
        <f>SUMIFS(СВЦЭМ!$D$39:$D$782,СВЦЭМ!$A$39:$A$782,$A142,СВЦЭМ!$B$39:$B$782,D$119)+'СЕТ СН'!$I$11+СВЦЭМ!$D$10+'СЕТ СН'!$I$6-'СЕТ СН'!$I$23</f>
        <v>2752.9099651400002</v>
      </c>
      <c r="E142" s="36">
        <f>SUMIFS(СВЦЭМ!$D$39:$D$782,СВЦЭМ!$A$39:$A$782,$A142,СВЦЭМ!$B$39:$B$782,E$119)+'СЕТ СН'!$I$11+СВЦЭМ!$D$10+'СЕТ СН'!$I$6-'СЕТ СН'!$I$23</f>
        <v>2759.6768168200001</v>
      </c>
      <c r="F142" s="36">
        <f>SUMIFS(СВЦЭМ!$D$39:$D$782,СВЦЭМ!$A$39:$A$782,$A142,СВЦЭМ!$B$39:$B$782,F$119)+'СЕТ СН'!$I$11+СВЦЭМ!$D$10+'СЕТ СН'!$I$6-'СЕТ СН'!$I$23</f>
        <v>2757.8253418800005</v>
      </c>
      <c r="G142" s="36">
        <f>SUMIFS(СВЦЭМ!$D$39:$D$782,СВЦЭМ!$A$39:$A$782,$A142,СВЦЭМ!$B$39:$B$782,G$119)+'СЕТ СН'!$I$11+СВЦЭМ!$D$10+'СЕТ СН'!$I$6-'СЕТ СН'!$I$23</f>
        <v>2746.1802624100001</v>
      </c>
      <c r="H142" s="36">
        <f>SUMIFS(СВЦЭМ!$D$39:$D$782,СВЦЭМ!$A$39:$A$782,$A142,СВЦЭМ!$B$39:$B$782,H$119)+'СЕТ СН'!$I$11+СВЦЭМ!$D$10+'СЕТ СН'!$I$6-'СЕТ СН'!$I$23</f>
        <v>2678.4094317400004</v>
      </c>
      <c r="I142" s="36">
        <f>SUMIFS(СВЦЭМ!$D$39:$D$782,СВЦЭМ!$A$39:$A$782,$A142,СВЦЭМ!$B$39:$B$782,I$119)+'СЕТ СН'!$I$11+СВЦЭМ!$D$10+'СЕТ СН'!$I$6-'СЕТ СН'!$I$23</f>
        <v>2635.9083496600001</v>
      </c>
      <c r="J142" s="36">
        <f>SUMIFS(СВЦЭМ!$D$39:$D$782,СВЦЭМ!$A$39:$A$782,$A142,СВЦЭМ!$B$39:$B$782,J$119)+'СЕТ СН'!$I$11+СВЦЭМ!$D$10+'СЕТ СН'!$I$6-'СЕТ СН'!$I$23</f>
        <v>2590.7428735399999</v>
      </c>
      <c r="K142" s="36">
        <f>SUMIFS(СВЦЭМ!$D$39:$D$782,СВЦЭМ!$A$39:$A$782,$A142,СВЦЭМ!$B$39:$B$782,K$119)+'СЕТ СН'!$I$11+СВЦЭМ!$D$10+'СЕТ СН'!$I$6-'СЕТ СН'!$I$23</f>
        <v>2559.85079584</v>
      </c>
      <c r="L142" s="36">
        <f>SUMIFS(СВЦЭМ!$D$39:$D$782,СВЦЭМ!$A$39:$A$782,$A142,СВЦЭМ!$B$39:$B$782,L$119)+'СЕТ СН'!$I$11+СВЦЭМ!$D$10+'СЕТ СН'!$I$6-'СЕТ СН'!$I$23</f>
        <v>2570.2386730500002</v>
      </c>
      <c r="M142" s="36">
        <f>SUMIFS(СВЦЭМ!$D$39:$D$782,СВЦЭМ!$A$39:$A$782,$A142,СВЦЭМ!$B$39:$B$782,M$119)+'СЕТ СН'!$I$11+СВЦЭМ!$D$10+'СЕТ СН'!$I$6-'СЕТ СН'!$I$23</f>
        <v>2608.1283399000004</v>
      </c>
      <c r="N142" s="36">
        <f>SUMIFS(СВЦЭМ!$D$39:$D$782,СВЦЭМ!$A$39:$A$782,$A142,СВЦЭМ!$B$39:$B$782,N$119)+'СЕТ СН'!$I$11+СВЦЭМ!$D$10+'СЕТ СН'!$I$6-'СЕТ СН'!$I$23</f>
        <v>2621.6062183800004</v>
      </c>
      <c r="O142" s="36">
        <f>SUMIFS(СВЦЭМ!$D$39:$D$782,СВЦЭМ!$A$39:$A$782,$A142,СВЦЭМ!$B$39:$B$782,O$119)+'СЕТ СН'!$I$11+СВЦЭМ!$D$10+'СЕТ СН'!$I$6-'СЕТ СН'!$I$23</f>
        <v>2628.04189795</v>
      </c>
      <c r="P142" s="36">
        <f>SUMIFS(СВЦЭМ!$D$39:$D$782,СВЦЭМ!$A$39:$A$782,$A142,СВЦЭМ!$B$39:$B$782,P$119)+'СЕТ СН'!$I$11+СВЦЭМ!$D$10+'СЕТ СН'!$I$6-'СЕТ СН'!$I$23</f>
        <v>2636.9393719</v>
      </c>
      <c r="Q142" s="36">
        <f>SUMIFS(СВЦЭМ!$D$39:$D$782,СВЦЭМ!$A$39:$A$782,$A142,СВЦЭМ!$B$39:$B$782,Q$119)+'СЕТ СН'!$I$11+СВЦЭМ!$D$10+'СЕТ СН'!$I$6-'СЕТ СН'!$I$23</f>
        <v>2648.0921308500001</v>
      </c>
      <c r="R142" s="36">
        <f>SUMIFS(СВЦЭМ!$D$39:$D$782,СВЦЭМ!$A$39:$A$782,$A142,СВЦЭМ!$B$39:$B$782,R$119)+'СЕТ СН'!$I$11+СВЦЭМ!$D$10+'СЕТ СН'!$I$6-'СЕТ СН'!$I$23</f>
        <v>2648.2381829599999</v>
      </c>
      <c r="S142" s="36">
        <f>SUMIFS(СВЦЭМ!$D$39:$D$782,СВЦЭМ!$A$39:$A$782,$A142,СВЦЭМ!$B$39:$B$782,S$119)+'СЕТ СН'!$I$11+СВЦЭМ!$D$10+'СЕТ СН'!$I$6-'СЕТ СН'!$I$23</f>
        <v>2620.4596244000004</v>
      </c>
      <c r="T142" s="36">
        <f>SUMIFS(СВЦЭМ!$D$39:$D$782,СВЦЭМ!$A$39:$A$782,$A142,СВЦЭМ!$B$39:$B$782,T$119)+'СЕТ СН'!$I$11+СВЦЭМ!$D$10+'СЕТ СН'!$I$6-'СЕТ СН'!$I$23</f>
        <v>2580.0868935300005</v>
      </c>
      <c r="U142" s="36">
        <f>SUMIFS(СВЦЭМ!$D$39:$D$782,СВЦЭМ!$A$39:$A$782,$A142,СВЦЭМ!$B$39:$B$782,U$119)+'СЕТ СН'!$I$11+СВЦЭМ!$D$10+'СЕТ СН'!$I$6-'СЕТ СН'!$I$23</f>
        <v>2585.49715285</v>
      </c>
      <c r="V142" s="36">
        <f>SUMIFS(СВЦЭМ!$D$39:$D$782,СВЦЭМ!$A$39:$A$782,$A142,СВЦЭМ!$B$39:$B$782,V$119)+'СЕТ СН'!$I$11+СВЦЭМ!$D$10+'СЕТ СН'!$I$6-'СЕТ СН'!$I$23</f>
        <v>2589.2623002500004</v>
      </c>
      <c r="W142" s="36">
        <f>SUMIFS(СВЦЭМ!$D$39:$D$782,СВЦЭМ!$A$39:$A$782,$A142,СВЦЭМ!$B$39:$B$782,W$119)+'СЕТ СН'!$I$11+СВЦЭМ!$D$10+'СЕТ СН'!$I$6-'СЕТ СН'!$I$23</f>
        <v>2601.9213160099998</v>
      </c>
      <c r="X142" s="36">
        <f>SUMIFS(СВЦЭМ!$D$39:$D$782,СВЦЭМ!$A$39:$A$782,$A142,СВЦЭМ!$B$39:$B$782,X$119)+'СЕТ СН'!$I$11+СВЦЭМ!$D$10+'СЕТ СН'!$I$6-'СЕТ СН'!$I$23</f>
        <v>2633.5132989399999</v>
      </c>
      <c r="Y142" s="36">
        <f>SUMIFS(СВЦЭМ!$D$39:$D$782,СВЦЭМ!$A$39:$A$782,$A142,СВЦЭМ!$B$39:$B$782,Y$119)+'СЕТ СН'!$I$11+СВЦЭМ!$D$10+'СЕТ СН'!$I$6-'СЕТ СН'!$I$23</f>
        <v>2669.1775305300002</v>
      </c>
    </row>
    <row r="143" spans="1:25" ht="15.75" x14ac:dyDescent="0.2">
      <c r="A143" s="35">
        <f t="shared" si="3"/>
        <v>45315</v>
      </c>
      <c r="B143" s="36">
        <f>SUMIFS(СВЦЭМ!$D$39:$D$782,СВЦЭМ!$A$39:$A$782,$A143,СВЦЭМ!$B$39:$B$782,B$119)+'СЕТ СН'!$I$11+СВЦЭМ!$D$10+'СЕТ СН'!$I$6-'СЕТ СН'!$I$23</f>
        <v>2758.9768168800001</v>
      </c>
      <c r="C143" s="36">
        <f>SUMIFS(СВЦЭМ!$D$39:$D$782,СВЦЭМ!$A$39:$A$782,$A143,СВЦЭМ!$B$39:$B$782,C$119)+'СЕТ СН'!$I$11+СВЦЭМ!$D$10+'СЕТ СН'!$I$6-'СЕТ СН'!$I$23</f>
        <v>2801.0929009000001</v>
      </c>
      <c r="D143" s="36">
        <f>SUMIFS(СВЦЭМ!$D$39:$D$782,СВЦЭМ!$A$39:$A$782,$A143,СВЦЭМ!$B$39:$B$782,D$119)+'СЕТ СН'!$I$11+СВЦЭМ!$D$10+'СЕТ СН'!$I$6-'СЕТ СН'!$I$23</f>
        <v>2811.2468528200002</v>
      </c>
      <c r="E143" s="36">
        <f>SUMIFS(СВЦЭМ!$D$39:$D$782,СВЦЭМ!$A$39:$A$782,$A143,СВЦЭМ!$B$39:$B$782,E$119)+'СЕТ СН'!$I$11+СВЦЭМ!$D$10+'СЕТ СН'!$I$6-'СЕТ СН'!$I$23</f>
        <v>2831.2916971300001</v>
      </c>
      <c r="F143" s="36">
        <f>SUMIFS(СВЦЭМ!$D$39:$D$782,СВЦЭМ!$A$39:$A$782,$A143,СВЦЭМ!$B$39:$B$782,F$119)+'СЕТ СН'!$I$11+СВЦЭМ!$D$10+'СЕТ СН'!$I$6-'СЕТ СН'!$I$23</f>
        <v>2820.4619114900001</v>
      </c>
      <c r="G143" s="36">
        <f>SUMIFS(СВЦЭМ!$D$39:$D$782,СВЦЭМ!$A$39:$A$782,$A143,СВЦЭМ!$B$39:$B$782,G$119)+'СЕТ СН'!$I$11+СВЦЭМ!$D$10+'СЕТ СН'!$I$6-'СЕТ СН'!$I$23</f>
        <v>2801.0195596100002</v>
      </c>
      <c r="H143" s="36">
        <f>SUMIFS(СВЦЭМ!$D$39:$D$782,СВЦЭМ!$A$39:$A$782,$A143,СВЦЭМ!$B$39:$B$782,H$119)+'СЕТ СН'!$I$11+СВЦЭМ!$D$10+'СЕТ СН'!$I$6-'СЕТ СН'!$I$23</f>
        <v>2763.1010794600002</v>
      </c>
      <c r="I143" s="36">
        <f>SUMIFS(СВЦЭМ!$D$39:$D$782,СВЦЭМ!$A$39:$A$782,$A143,СВЦЭМ!$B$39:$B$782,I$119)+'СЕТ СН'!$I$11+СВЦЭМ!$D$10+'СЕТ СН'!$I$6-'СЕТ СН'!$I$23</f>
        <v>2724.6855757200001</v>
      </c>
      <c r="J143" s="36">
        <f>SUMIFS(СВЦЭМ!$D$39:$D$782,СВЦЭМ!$A$39:$A$782,$A143,СВЦЭМ!$B$39:$B$782,J$119)+'СЕТ СН'!$I$11+СВЦЭМ!$D$10+'СЕТ СН'!$I$6-'СЕТ СН'!$I$23</f>
        <v>2677.3650038200003</v>
      </c>
      <c r="K143" s="36">
        <f>SUMIFS(СВЦЭМ!$D$39:$D$782,СВЦЭМ!$A$39:$A$782,$A143,СВЦЭМ!$B$39:$B$782,K$119)+'СЕТ СН'!$I$11+СВЦЭМ!$D$10+'СЕТ СН'!$I$6-'СЕТ СН'!$I$23</f>
        <v>2659.0903179699999</v>
      </c>
      <c r="L143" s="36">
        <f>SUMIFS(СВЦЭМ!$D$39:$D$782,СВЦЭМ!$A$39:$A$782,$A143,СВЦЭМ!$B$39:$B$782,L$119)+'СЕТ СН'!$I$11+СВЦЭМ!$D$10+'СЕТ СН'!$I$6-'СЕТ СН'!$I$23</f>
        <v>2645.0470134500001</v>
      </c>
      <c r="M143" s="36">
        <f>SUMIFS(СВЦЭМ!$D$39:$D$782,СВЦЭМ!$A$39:$A$782,$A143,СВЦЭМ!$B$39:$B$782,M$119)+'СЕТ СН'!$I$11+СВЦЭМ!$D$10+'СЕТ СН'!$I$6-'СЕТ СН'!$I$23</f>
        <v>2676.9862456800001</v>
      </c>
      <c r="N143" s="36">
        <f>SUMIFS(СВЦЭМ!$D$39:$D$782,СВЦЭМ!$A$39:$A$782,$A143,СВЦЭМ!$B$39:$B$782,N$119)+'СЕТ СН'!$I$11+СВЦЭМ!$D$10+'СЕТ СН'!$I$6-'СЕТ СН'!$I$23</f>
        <v>2698.84218986</v>
      </c>
      <c r="O143" s="36">
        <f>SUMIFS(СВЦЭМ!$D$39:$D$782,СВЦЭМ!$A$39:$A$782,$A143,СВЦЭМ!$B$39:$B$782,O$119)+'СЕТ СН'!$I$11+СВЦЭМ!$D$10+'СЕТ СН'!$I$6-'СЕТ СН'!$I$23</f>
        <v>2698.4214208399999</v>
      </c>
      <c r="P143" s="36">
        <f>SUMIFS(СВЦЭМ!$D$39:$D$782,СВЦЭМ!$A$39:$A$782,$A143,СВЦЭМ!$B$39:$B$782,P$119)+'СЕТ СН'!$I$11+СВЦЭМ!$D$10+'СЕТ СН'!$I$6-'СЕТ СН'!$I$23</f>
        <v>2714.7634129400003</v>
      </c>
      <c r="Q143" s="36">
        <f>SUMIFS(СВЦЭМ!$D$39:$D$782,СВЦЭМ!$A$39:$A$782,$A143,СВЦЭМ!$B$39:$B$782,Q$119)+'СЕТ СН'!$I$11+СВЦЭМ!$D$10+'СЕТ СН'!$I$6-'СЕТ СН'!$I$23</f>
        <v>2719.5450513400001</v>
      </c>
      <c r="R143" s="36">
        <f>SUMIFS(СВЦЭМ!$D$39:$D$782,СВЦЭМ!$A$39:$A$782,$A143,СВЦЭМ!$B$39:$B$782,R$119)+'СЕТ СН'!$I$11+СВЦЭМ!$D$10+'СЕТ СН'!$I$6-'СЕТ СН'!$I$23</f>
        <v>2718.1141365100002</v>
      </c>
      <c r="S143" s="36">
        <f>SUMIFS(СВЦЭМ!$D$39:$D$782,СВЦЭМ!$A$39:$A$782,$A143,СВЦЭМ!$B$39:$B$782,S$119)+'СЕТ СН'!$I$11+СВЦЭМ!$D$10+'СЕТ СН'!$I$6-'СЕТ СН'!$I$23</f>
        <v>2696.2972307300001</v>
      </c>
      <c r="T143" s="36">
        <f>SUMIFS(СВЦЭМ!$D$39:$D$782,СВЦЭМ!$A$39:$A$782,$A143,СВЦЭМ!$B$39:$B$782,T$119)+'СЕТ СН'!$I$11+СВЦЭМ!$D$10+'СЕТ СН'!$I$6-'СЕТ СН'!$I$23</f>
        <v>2651.1894550500001</v>
      </c>
      <c r="U143" s="36">
        <f>SUMIFS(СВЦЭМ!$D$39:$D$782,СВЦЭМ!$A$39:$A$782,$A143,СВЦЭМ!$B$39:$B$782,U$119)+'СЕТ СН'!$I$11+СВЦЭМ!$D$10+'СЕТ СН'!$I$6-'СЕТ СН'!$I$23</f>
        <v>2652.5385633400001</v>
      </c>
      <c r="V143" s="36">
        <f>SUMIFS(СВЦЭМ!$D$39:$D$782,СВЦЭМ!$A$39:$A$782,$A143,СВЦЭМ!$B$39:$B$782,V$119)+'СЕТ СН'!$I$11+СВЦЭМ!$D$10+'СЕТ СН'!$I$6-'СЕТ СН'!$I$23</f>
        <v>2661.5609777999998</v>
      </c>
      <c r="W143" s="36">
        <f>SUMIFS(СВЦЭМ!$D$39:$D$782,СВЦЭМ!$A$39:$A$782,$A143,СВЦЭМ!$B$39:$B$782,W$119)+'СЕТ СН'!$I$11+СВЦЭМ!$D$10+'СЕТ СН'!$I$6-'СЕТ СН'!$I$23</f>
        <v>2683.3425536900004</v>
      </c>
      <c r="X143" s="36">
        <f>SUMIFS(СВЦЭМ!$D$39:$D$782,СВЦЭМ!$A$39:$A$782,$A143,СВЦЭМ!$B$39:$B$782,X$119)+'СЕТ СН'!$I$11+СВЦЭМ!$D$10+'СЕТ СН'!$I$6-'СЕТ СН'!$I$23</f>
        <v>2699.5034375200003</v>
      </c>
      <c r="Y143" s="36">
        <f>SUMIFS(СВЦЭМ!$D$39:$D$782,СВЦЭМ!$A$39:$A$782,$A143,СВЦЭМ!$B$39:$B$782,Y$119)+'СЕТ СН'!$I$11+СВЦЭМ!$D$10+'СЕТ СН'!$I$6-'СЕТ СН'!$I$23</f>
        <v>2720.82228356</v>
      </c>
    </row>
    <row r="144" spans="1:25" ht="15.75" x14ac:dyDescent="0.2">
      <c r="A144" s="35">
        <f t="shared" si="3"/>
        <v>45316</v>
      </c>
      <c r="B144" s="36">
        <f>SUMIFS(СВЦЭМ!$D$39:$D$782,СВЦЭМ!$A$39:$A$782,$A144,СВЦЭМ!$B$39:$B$782,B$119)+'СЕТ СН'!$I$11+СВЦЭМ!$D$10+'СЕТ СН'!$I$6-'СЕТ СН'!$I$23</f>
        <v>2702.76967109</v>
      </c>
      <c r="C144" s="36">
        <f>SUMIFS(СВЦЭМ!$D$39:$D$782,СВЦЭМ!$A$39:$A$782,$A144,СВЦЭМ!$B$39:$B$782,C$119)+'СЕТ СН'!$I$11+СВЦЭМ!$D$10+'СЕТ СН'!$I$6-'СЕТ СН'!$I$23</f>
        <v>2748.7081238500004</v>
      </c>
      <c r="D144" s="36">
        <f>SUMIFS(СВЦЭМ!$D$39:$D$782,СВЦЭМ!$A$39:$A$782,$A144,СВЦЭМ!$B$39:$B$782,D$119)+'СЕТ СН'!$I$11+СВЦЭМ!$D$10+'СЕТ СН'!$I$6-'СЕТ СН'!$I$23</f>
        <v>2786.10086297</v>
      </c>
      <c r="E144" s="36">
        <f>SUMIFS(СВЦЭМ!$D$39:$D$782,СВЦЭМ!$A$39:$A$782,$A144,СВЦЭМ!$B$39:$B$782,E$119)+'СЕТ СН'!$I$11+СВЦЭМ!$D$10+'СЕТ СН'!$I$6-'СЕТ СН'!$I$23</f>
        <v>2784.7063608500002</v>
      </c>
      <c r="F144" s="36">
        <f>SUMIFS(СВЦЭМ!$D$39:$D$782,СВЦЭМ!$A$39:$A$782,$A144,СВЦЭМ!$B$39:$B$782,F$119)+'СЕТ СН'!$I$11+СВЦЭМ!$D$10+'СЕТ СН'!$I$6-'СЕТ СН'!$I$23</f>
        <v>2775.7626260000002</v>
      </c>
      <c r="G144" s="36">
        <f>SUMIFS(СВЦЭМ!$D$39:$D$782,СВЦЭМ!$A$39:$A$782,$A144,СВЦЭМ!$B$39:$B$782,G$119)+'СЕТ СН'!$I$11+СВЦЭМ!$D$10+'СЕТ СН'!$I$6-'СЕТ СН'!$I$23</f>
        <v>2768.1810868399998</v>
      </c>
      <c r="H144" s="36">
        <f>SUMIFS(СВЦЭМ!$D$39:$D$782,СВЦЭМ!$A$39:$A$782,$A144,СВЦЭМ!$B$39:$B$782,H$119)+'СЕТ СН'!$I$11+СВЦЭМ!$D$10+'СЕТ СН'!$I$6-'СЕТ СН'!$I$23</f>
        <v>2683.0810186200001</v>
      </c>
      <c r="I144" s="36">
        <f>SUMIFS(СВЦЭМ!$D$39:$D$782,СВЦЭМ!$A$39:$A$782,$A144,СВЦЭМ!$B$39:$B$782,I$119)+'СЕТ СН'!$I$11+СВЦЭМ!$D$10+'СЕТ СН'!$I$6-'СЕТ СН'!$I$23</f>
        <v>2631.0068041499999</v>
      </c>
      <c r="J144" s="36">
        <f>SUMIFS(СВЦЭМ!$D$39:$D$782,СВЦЭМ!$A$39:$A$782,$A144,СВЦЭМ!$B$39:$B$782,J$119)+'СЕТ СН'!$I$11+СВЦЭМ!$D$10+'СЕТ СН'!$I$6-'СЕТ СН'!$I$23</f>
        <v>2594.8531257300001</v>
      </c>
      <c r="K144" s="36">
        <f>SUMIFS(СВЦЭМ!$D$39:$D$782,СВЦЭМ!$A$39:$A$782,$A144,СВЦЭМ!$B$39:$B$782,K$119)+'СЕТ СН'!$I$11+СВЦЭМ!$D$10+'СЕТ СН'!$I$6-'СЕТ СН'!$I$23</f>
        <v>2570.7044024699999</v>
      </c>
      <c r="L144" s="36">
        <f>SUMIFS(СВЦЭМ!$D$39:$D$782,СВЦЭМ!$A$39:$A$782,$A144,СВЦЭМ!$B$39:$B$782,L$119)+'СЕТ СН'!$I$11+СВЦЭМ!$D$10+'СЕТ СН'!$I$6-'СЕТ СН'!$I$23</f>
        <v>2558.8908565800002</v>
      </c>
      <c r="M144" s="36">
        <f>SUMIFS(СВЦЭМ!$D$39:$D$782,СВЦЭМ!$A$39:$A$782,$A144,СВЦЭМ!$B$39:$B$782,M$119)+'СЕТ СН'!$I$11+СВЦЭМ!$D$10+'СЕТ СН'!$I$6-'СЕТ СН'!$I$23</f>
        <v>2580.60639833</v>
      </c>
      <c r="N144" s="36">
        <f>SUMIFS(СВЦЭМ!$D$39:$D$782,СВЦЭМ!$A$39:$A$782,$A144,СВЦЭМ!$B$39:$B$782,N$119)+'СЕТ СН'!$I$11+СВЦЭМ!$D$10+'СЕТ СН'!$I$6-'СЕТ СН'!$I$23</f>
        <v>2602.1058399800004</v>
      </c>
      <c r="O144" s="36">
        <f>SUMIFS(СВЦЭМ!$D$39:$D$782,СВЦЭМ!$A$39:$A$782,$A144,СВЦЭМ!$B$39:$B$782,O$119)+'СЕТ СН'!$I$11+СВЦЭМ!$D$10+'СЕТ СН'!$I$6-'СЕТ СН'!$I$23</f>
        <v>2606.6324272600004</v>
      </c>
      <c r="P144" s="36">
        <f>SUMIFS(СВЦЭМ!$D$39:$D$782,СВЦЭМ!$A$39:$A$782,$A144,СВЦЭМ!$B$39:$B$782,P$119)+'СЕТ СН'!$I$11+СВЦЭМ!$D$10+'СЕТ СН'!$I$6-'СЕТ СН'!$I$23</f>
        <v>2617.0770267799999</v>
      </c>
      <c r="Q144" s="36">
        <f>SUMIFS(СВЦЭМ!$D$39:$D$782,СВЦЭМ!$A$39:$A$782,$A144,СВЦЭМ!$B$39:$B$782,Q$119)+'СЕТ СН'!$I$11+СВЦЭМ!$D$10+'СЕТ СН'!$I$6-'СЕТ СН'!$I$23</f>
        <v>2621.0672529600001</v>
      </c>
      <c r="R144" s="36">
        <f>SUMIFS(СВЦЭМ!$D$39:$D$782,СВЦЭМ!$A$39:$A$782,$A144,СВЦЭМ!$B$39:$B$782,R$119)+'СЕТ СН'!$I$11+СВЦЭМ!$D$10+'СЕТ СН'!$I$6-'СЕТ СН'!$I$23</f>
        <v>2619.6126007700004</v>
      </c>
      <c r="S144" s="36">
        <f>SUMIFS(СВЦЭМ!$D$39:$D$782,СВЦЭМ!$A$39:$A$782,$A144,СВЦЭМ!$B$39:$B$782,S$119)+'СЕТ СН'!$I$11+СВЦЭМ!$D$10+'СЕТ СН'!$I$6-'СЕТ СН'!$I$23</f>
        <v>2600.53725037</v>
      </c>
      <c r="T144" s="36">
        <f>SUMIFS(СВЦЭМ!$D$39:$D$782,СВЦЭМ!$A$39:$A$782,$A144,СВЦЭМ!$B$39:$B$782,T$119)+'СЕТ СН'!$I$11+СВЦЭМ!$D$10+'СЕТ СН'!$I$6-'СЕТ СН'!$I$23</f>
        <v>2551.5127576000004</v>
      </c>
      <c r="U144" s="36">
        <f>SUMIFS(СВЦЭМ!$D$39:$D$782,СВЦЭМ!$A$39:$A$782,$A144,СВЦЭМ!$B$39:$B$782,U$119)+'СЕТ СН'!$I$11+СВЦЭМ!$D$10+'СЕТ СН'!$I$6-'СЕТ СН'!$I$23</f>
        <v>2555.2283485900002</v>
      </c>
      <c r="V144" s="36">
        <f>SUMIFS(СВЦЭМ!$D$39:$D$782,СВЦЭМ!$A$39:$A$782,$A144,СВЦЭМ!$B$39:$B$782,V$119)+'СЕТ СН'!$I$11+СВЦЭМ!$D$10+'СЕТ СН'!$I$6-'СЕТ СН'!$I$23</f>
        <v>2607.3873543999998</v>
      </c>
      <c r="W144" s="36">
        <f>SUMIFS(СВЦЭМ!$D$39:$D$782,СВЦЭМ!$A$39:$A$782,$A144,СВЦЭМ!$B$39:$B$782,W$119)+'СЕТ СН'!$I$11+СВЦЭМ!$D$10+'СЕТ СН'!$I$6-'СЕТ СН'!$I$23</f>
        <v>2618.5128331800001</v>
      </c>
      <c r="X144" s="36">
        <f>SUMIFS(СВЦЭМ!$D$39:$D$782,СВЦЭМ!$A$39:$A$782,$A144,СВЦЭМ!$B$39:$B$782,X$119)+'СЕТ СН'!$I$11+СВЦЭМ!$D$10+'СЕТ СН'!$I$6-'СЕТ СН'!$I$23</f>
        <v>2645.4299048600001</v>
      </c>
      <c r="Y144" s="36">
        <f>SUMIFS(СВЦЭМ!$D$39:$D$782,СВЦЭМ!$A$39:$A$782,$A144,СВЦЭМ!$B$39:$B$782,Y$119)+'СЕТ СН'!$I$11+СВЦЭМ!$D$10+'СЕТ СН'!$I$6-'СЕТ СН'!$I$23</f>
        <v>2654.8687372900004</v>
      </c>
    </row>
    <row r="145" spans="1:27" ht="15.75" x14ac:dyDescent="0.2">
      <c r="A145" s="35">
        <f t="shared" si="3"/>
        <v>45317</v>
      </c>
      <c r="B145" s="36">
        <f>SUMIFS(СВЦЭМ!$D$39:$D$782,СВЦЭМ!$A$39:$A$782,$A145,СВЦЭМ!$B$39:$B$782,B$119)+'СЕТ СН'!$I$11+СВЦЭМ!$D$10+'СЕТ СН'!$I$6-'СЕТ СН'!$I$23</f>
        <v>2716.1049079499999</v>
      </c>
      <c r="C145" s="36">
        <f>SUMIFS(СВЦЭМ!$D$39:$D$782,СВЦЭМ!$A$39:$A$782,$A145,СВЦЭМ!$B$39:$B$782,C$119)+'СЕТ СН'!$I$11+СВЦЭМ!$D$10+'СЕТ СН'!$I$6-'СЕТ СН'!$I$23</f>
        <v>2760.9034919100004</v>
      </c>
      <c r="D145" s="36">
        <f>SUMIFS(СВЦЭМ!$D$39:$D$782,СВЦЭМ!$A$39:$A$782,$A145,СВЦЭМ!$B$39:$B$782,D$119)+'СЕТ СН'!$I$11+СВЦЭМ!$D$10+'СЕТ СН'!$I$6-'СЕТ СН'!$I$23</f>
        <v>2776.8275131600003</v>
      </c>
      <c r="E145" s="36">
        <f>SUMIFS(СВЦЭМ!$D$39:$D$782,СВЦЭМ!$A$39:$A$782,$A145,СВЦЭМ!$B$39:$B$782,E$119)+'СЕТ СН'!$I$11+СВЦЭМ!$D$10+'СЕТ СН'!$I$6-'СЕТ СН'!$I$23</f>
        <v>2776.1181991700005</v>
      </c>
      <c r="F145" s="36">
        <f>SUMIFS(СВЦЭМ!$D$39:$D$782,СВЦЭМ!$A$39:$A$782,$A145,СВЦЭМ!$B$39:$B$782,F$119)+'СЕТ СН'!$I$11+СВЦЭМ!$D$10+'СЕТ СН'!$I$6-'СЕТ СН'!$I$23</f>
        <v>2773.6318195700001</v>
      </c>
      <c r="G145" s="36">
        <f>SUMIFS(СВЦЭМ!$D$39:$D$782,СВЦЭМ!$A$39:$A$782,$A145,СВЦЭМ!$B$39:$B$782,G$119)+'СЕТ СН'!$I$11+СВЦЭМ!$D$10+'СЕТ СН'!$I$6-'СЕТ СН'!$I$23</f>
        <v>2761.8929501900002</v>
      </c>
      <c r="H145" s="36">
        <f>SUMIFS(СВЦЭМ!$D$39:$D$782,СВЦЭМ!$A$39:$A$782,$A145,СВЦЭМ!$B$39:$B$782,H$119)+'СЕТ СН'!$I$11+СВЦЭМ!$D$10+'СЕТ СН'!$I$6-'СЕТ СН'!$I$23</f>
        <v>2705.2136213100002</v>
      </c>
      <c r="I145" s="36">
        <f>SUMIFS(СВЦЭМ!$D$39:$D$782,СВЦЭМ!$A$39:$A$782,$A145,СВЦЭМ!$B$39:$B$782,I$119)+'СЕТ СН'!$I$11+СВЦЭМ!$D$10+'СЕТ СН'!$I$6-'СЕТ СН'!$I$23</f>
        <v>2656.9203079899999</v>
      </c>
      <c r="J145" s="36">
        <f>SUMIFS(СВЦЭМ!$D$39:$D$782,СВЦЭМ!$A$39:$A$782,$A145,СВЦЭМ!$B$39:$B$782,J$119)+'СЕТ СН'!$I$11+СВЦЭМ!$D$10+'СЕТ СН'!$I$6-'СЕТ СН'!$I$23</f>
        <v>2593.4909749899998</v>
      </c>
      <c r="K145" s="36">
        <f>SUMIFS(СВЦЭМ!$D$39:$D$782,СВЦЭМ!$A$39:$A$782,$A145,СВЦЭМ!$B$39:$B$782,K$119)+'СЕТ СН'!$I$11+СВЦЭМ!$D$10+'СЕТ СН'!$I$6-'СЕТ СН'!$I$23</f>
        <v>2594.2466598199999</v>
      </c>
      <c r="L145" s="36">
        <f>SUMIFS(СВЦЭМ!$D$39:$D$782,СВЦЭМ!$A$39:$A$782,$A145,СВЦЭМ!$B$39:$B$782,L$119)+'СЕТ СН'!$I$11+СВЦЭМ!$D$10+'СЕТ СН'!$I$6-'СЕТ СН'!$I$23</f>
        <v>2588.6912466399999</v>
      </c>
      <c r="M145" s="36">
        <f>SUMIFS(СВЦЭМ!$D$39:$D$782,СВЦЭМ!$A$39:$A$782,$A145,СВЦЭМ!$B$39:$B$782,M$119)+'СЕТ СН'!$I$11+СВЦЭМ!$D$10+'СЕТ СН'!$I$6-'СЕТ СН'!$I$23</f>
        <v>2599.5795801900003</v>
      </c>
      <c r="N145" s="36">
        <f>SUMIFS(СВЦЭМ!$D$39:$D$782,СВЦЭМ!$A$39:$A$782,$A145,СВЦЭМ!$B$39:$B$782,N$119)+'СЕТ СН'!$I$11+СВЦЭМ!$D$10+'СЕТ СН'!$I$6-'СЕТ СН'!$I$23</f>
        <v>2608.4399535500002</v>
      </c>
      <c r="O145" s="36">
        <f>SUMIFS(СВЦЭМ!$D$39:$D$782,СВЦЭМ!$A$39:$A$782,$A145,СВЦЭМ!$B$39:$B$782,O$119)+'СЕТ СН'!$I$11+СВЦЭМ!$D$10+'СЕТ СН'!$I$6-'СЕТ СН'!$I$23</f>
        <v>2604.5617332000002</v>
      </c>
      <c r="P145" s="36">
        <f>SUMIFS(СВЦЭМ!$D$39:$D$782,СВЦЭМ!$A$39:$A$782,$A145,СВЦЭМ!$B$39:$B$782,P$119)+'СЕТ СН'!$I$11+СВЦЭМ!$D$10+'СЕТ СН'!$I$6-'СЕТ СН'!$I$23</f>
        <v>2600.4840266300002</v>
      </c>
      <c r="Q145" s="36">
        <f>SUMIFS(СВЦЭМ!$D$39:$D$782,СВЦЭМ!$A$39:$A$782,$A145,СВЦЭМ!$B$39:$B$782,Q$119)+'СЕТ СН'!$I$11+СВЦЭМ!$D$10+'СЕТ СН'!$I$6-'СЕТ СН'!$I$23</f>
        <v>2622.8712642999999</v>
      </c>
      <c r="R145" s="36">
        <f>SUMIFS(СВЦЭМ!$D$39:$D$782,СВЦЭМ!$A$39:$A$782,$A145,СВЦЭМ!$B$39:$B$782,R$119)+'СЕТ СН'!$I$11+СВЦЭМ!$D$10+'СЕТ СН'!$I$6-'СЕТ СН'!$I$23</f>
        <v>2642.1510109000001</v>
      </c>
      <c r="S145" s="36">
        <f>SUMIFS(СВЦЭМ!$D$39:$D$782,СВЦЭМ!$A$39:$A$782,$A145,СВЦЭМ!$B$39:$B$782,S$119)+'СЕТ СН'!$I$11+СВЦЭМ!$D$10+'СЕТ СН'!$I$6-'СЕТ СН'!$I$23</f>
        <v>2629.3447993700001</v>
      </c>
      <c r="T145" s="36">
        <f>SUMIFS(СВЦЭМ!$D$39:$D$782,СВЦЭМ!$A$39:$A$782,$A145,СВЦЭМ!$B$39:$B$782,T$119)+'СЕТ СН'!$I$11+СВЦЭМ!$D$10+'СЕТ СН'!$I$6-'СЕТ СН'!$I$23</f>
        <v>2583.5958217400002</v>
      </c>
      <c r="U145" s="36">
        <f>SUMIFS(СВЦЭМ!$D$39:$D$782,СВЦЭМ!$A$39:$A$782,$A145,СВЦЭМ!$B$39:$B$782,U$119)+'СЕТ СН'!$I$11+СВЦЭМ!$D$10+'СЕТ СН'!$I$6-'СЕТ СН'!$I$23</f>
        <v>2561.17774293</v>
      </c>
      <c r="V145" s="36">
        <f>SUMIFS(СВЦЭМ!$D$39:$D$782,СВЦЭМ!$A$39:$A$782,$A145,СВЦЭМ!$B$39:$B$782,V$119)+'СЕТ СН'!$I$11+СВЦЭМ!$D$10+'СЕТ СН'!$I$6-'СЕТ СН'!$I$23</f>
        <v>2605.4045516200003</v>
      </c>
      <c r="W145" s="36">
        <f>SUMIFS(СВЦЭМ!$D$39:$D$782,СВЦЭМ!$A$39:$A$782,$A145,СВЦЭМ!$B$39:$B$782,W$119)+'СЕТ СН'!$I$11+СВЦЭМ!$D$10+'СЕТ СН'!$I$6-'СЕТ СН'!$I$23</f>
        <v>2601.6437658599998</v>
      </c>
      <c r="X145" s="36">
        <f>SUMIFS(СВЦЭМ!$D$39:$D$782,СВЦЭМ!$A$39:$A$782,$A145,СВЦЭМ!$B$39:$B$782,X$119)+'СЕТ СН'!$I$11+СВЦЭМ!$D$10+'СЕТ СН'!$I$6-'СЕТ СН'!$I$23</f>
        <v>2627.5940562900005</v>
      </c>
      <c r="Y145" s="36">
        <f>SUMIFS(СВЦЭМ!$D$39:$D$782,СВЦЭМ!$A$39:$A$782,$A145,СВЦЭМ!$B$39:$B$782,Y$119)+'СЕТ СН'!$I$11+СВЦЭМ!$D$10+'СЕТ СН'!$I$6-'СЕТ СН'!$I$23</f>
        <v>2729.2813082900002</v>
      </c>
    </row>
    <row r="146" spans="1:27" ht="15.75" x14ac:dyDescent="0.2">
      <c r="A146" s="35">
        <f t="shared" si="3"/>
        <v>45318</v>
      </c>
      <c r="B146" s="36">
        <f>SUMIFS(СВЦЭМ!$D$39:$D$782,СВЦЭМ!$A$39:$A$782,$A146,СВЦЭМ!$B$39:$B$782,B$119)+'СЕТ СН'!$I$11+СВЦЭМ!$D$10+'СЕТ СН'!$I$6-'СЕТ СН'!$I$23</f>
        <v>2577.8815107</v>
      </c>
      <c r="C146" s="36">
        <f>SUMIFS(СВЦЭМ!$D$39:$D$782,СВЦЭМ!$A$39:$A$782,$A146,СВЦЭМ!$B$39:$B$782,C$119)+'СЕТ СН'!$I$11+СВЦЭМ!$D$10+'СЕТ СН'!$I$6-'СЕТ СН'!$I$23</f>
        <v>2610.52008131</v>
      </c>
      <c r="D146" s="36">
        <f>SUMIFS(СВЦЭМ!$D$39:$D$782,СВЦЭМ!$A$39:$A$782,$A146,СВЦЭМ!$B$39:$B$782,D$119)+'СЕТ СН'!$I$11+СВЦЭМ!$D$10+'СЕТ СН'!$I$6-'СЕТ СН'!$I$23</f>
        <v>2633.5340093900004</v>
      </c>
      <c r="E146" s="36">
        <f>SUMIFS(СВЦЭМ!$D$39:$D$782,СВЦЭМ!$A$39:$A$782,$A146,СВЦЭМ!$B$39:$B$782,E$119)+'СЕТ СН'!$I$11+СВЦЭМ!$D$10+'СЕТ СН'!$I$6-'СЕТ СН'!$I$23</f>
        <v>2640.3774224899998</v>
      </c>
      <c r="F146" s="36">
        <f>SUMIFS(СВЦЭМ!$D$39:$D$782,СВЦЭМ!$A$39:$A$782,$A146,СВЦЭМ!$B$39:$B$782,F$119)+'СЕТ СН'!$I$11+СВЦЭМ!$D$10+'СЕТ СН'!$I$6-'СЕТ СН'!$I$23</f>
        <v>2636.2740073700002</v>
      </c>
      <c r="G146" s="36">
        <f>SUMIFS(СВЦЭМ!$D$39:$D$782,СВЦЭМ!$A$39:$A$782,$A146,СВЦЭМ!$B$39:$B$782,G$119)+'СЕТ СН'!$I$11+СВЦЭМ!$D$10+'СЕТ СН'!$I$6-'СЕТ СН'!$I$23</f>
        <v>2628.5579832600001</v>
      </c>
      <c r="H146" s="36">
        <f>SUMIFS(СВЦЭМ!$D$39:$D$782,СВЦЭМ!$A$39:$A$782,$A146,СВЦЭМ!$B$39:$B$782,H$119)+'СЕТ СН'!$I$11+СВЦЭМ!$D$10+'СЕТ СН'!$I$6-'СЕТ СН'!$I$23</f>
        <v>2602.7663128100003</v>
      </c>
      <c r="I146" s="36">
        <f>SUMIFS(СВЦЭМ!$D$39:$D$782,СВЦЭМ!$A$39:$A$782,$A146,СВЦЭМ!$B$39:$B$782,I$119)+'СЕТ СН'!$I$11+СВЦЭМ!$D$10+'СЕТ СН'!$I$6-'СЕТ СН'!$I$23</f>
        <v>2583.7120615700001</v>
      </c>
      <c r="J146" s="36">
        <f>SUMIFS(СВЦЭМ!$D$39:$D$782,СВЦЭМ!$A$39:$A$782,$A146,СВЦЭМ!$B$39:$B$782,J$119)+'СЕТ СН'!$I$11+СВЦЭМ!$D$10+'СЕТ СН'!$I$6-'СЕТ СН'!$I$23</f>
        <v>2508.0241999600003</v>
      </c>
      <c r="K146" s="36">
        <f>SUMIFS(СВЦЭМ!$D$39:$D$782,СВЦЭМ!$A$39:$A$782,$A146,СВЦЭМ!$B$39:$B$782,K$119)+'СЕТ СН'!$I$11+СВЦЭМ!$D$10+'СЕТ СН'!$I$6-'СЕТ СН'!$I$23</f>
        <v>2449.0560334700003</v>
      </c>
      <c r="L146" s="36">
        <f>SUMIFS(СВЦЭМ!$D$39:$D$782,СВЦЭМ!$A$39:$A$782,$A146,СВЦЭМ!$B$39:$B$782,L$119)+'СЕТ СН'!$I$11+СВЦЭМ!$D$10+'СЕТ СН'!$I$6-'СЕТ СН'!$I$23</f>
        <v>2417.1405222700005</v>
      </c>
      <c r="M146" s="36">
        <f>SUMIFS(СВЦЭМ!$D$39:$D$782,СВЦЭМ!$A$39:$A$782,$A146,СВЦЭМ!$B$39:$B$782,M$119)+'СЕТ СН'!$I$11+СВЦЭМ!$D$10+'СЕТ СН'!$I$6-'СЕТ СН'!$I$23</f>
        <v>2432.3178901900001</v>
      </c>
      <c r="N146" s="36">
        <f>SUMIFS(СВЦЭМ!$D$39:$D$782,СВЦЭМ!$A$39:$A$782,$A146,СВЦЭМ!$B$39:$B$782,N$119)+'СЕТ СН'!$I$11+СВЦЭМ!$D$10+'СЕТ СН'!$I$6-'СЕТ СН'!$I$23</f>
        <v>2444.1378192900002</v>
      </c>
      <c r="O146" s="36">
        <f>SUMIFS(СВЦЭМ!$D$39:$D$782,СВЦЭМ!$A$39:$A$782,$A146,СВЦЭМ!$B$39:$B$782,O$119)+'СЕТ СН'!$I$11+СВЦЭМ!$D$10+'СЕТ СН'!$I$6-'СЕТ СН'!$I$23</f>
        <v>2453.51989693</v>
      </c>
      <c r="P146" s="36">
        <f>SUMIFS(СВЦЭМ!$D$39:$D$782,СВЦЭМ!$A$39:$A$782,$A146,СВЦЭМ!$B$39:$B$782,P$119)+'СЕТ СН'!$I$11+СВЦЭМ!$D$10+'СЕТ СН'!$I$6-'СЕТ СН'!$I$23</f>
        <v>2467.32248652</v>
      </c>
      <c r="Q146" s="36">
        <f>SUMIFS(СВЦЭМ!$D$39:$D$782,СВЦЭМ!$A$39:$A$782,$A146,СВЦЭМ!$B$39:$B$782,Q$119)+'СЕТ СН'!$I$11+СВЦЭМ!$D$10+'СЕТ СН'!$I$6-'СЕТ СН'!$I$23</f>
        <v>2468.0591106800002</v>
      </c>
      <c r="R146" s="36">
        <f>SUMIFS(СВЦЭМ!$D$39:$D$782,СВЦЭМ!$A$39:$A$782,$A146,СВЦЭМ!$B$39:$B$782,R$119)+'СЕТ СН'!$I$11+СВЦЭМ!$D$10+'СЕТ СН'!$I$6-'СЕТ СН'!$I$23</f>
        <v>2471.9767712900002</v>
      </c>
      <c r="S146" s="36">
        <f>SUMIFS(СВЦЭМ!$D$39:$D$782,СВЦЭМ!$A$39:$A$782,$A146,СВЦЭМ!$B$39:$B$782,S$119)+'СЕТ СН'!$I$11+СВЦЭМ!$D$10+'СЕТ СН'!$I$6-'СЕТ СН'!$I$23</f>
        <v>2480.6281026900001</v>
      </c>
      <c r="T146" s="36">
        <f>SUMIFS(СВЦЭМ!$D$39:$D$782,СВЦЭМ!$A$39:$A$782,$A146,СВЦЭМ!$B$39:$B$782,T$119)+'СЕТ СН'!$I$11+СВЦЭМ!$D$10+'СЕТ СН'!$I$6-'СЕТ СН'!$I$23</f>
        <v>2434.1430370400003</v>
      </c>
      <c r="U146" s="36">
        <f>SUMIFS(СВЦЭМ!$D$39:$D$782,СВЦЭМ!$A$39:$A$782,$A146,СВЦЭМ!$B$39:$B$782,U$119)+'СЕТ СН'!$I$11+СВЦЭМ!$D$10+'СЕТ СН'!$I$6-'СЕТ СН'!$I$23</f>
        <v>2444.5582051299998</v>
      </c>
      <c r="V146" s="36">
        <f>SUMIFS(СВЦЭМ!$D$39:$D$782,СВЦЭМ!$A$39:$A$782,$A146,СВЦЭМ!$B$39:$B$782,V$119)+'СЕТ СН'!$I$11+СВЦЭМ!$D$10+'СЕТ СН'!$I$6-'СЕТ СН'!$I$23</f>
        <v>2457.3269445100004</v>
      </c>
      <c r="W146" s="36">
        <f>SUMIFS(СВЦЭМ!$D$39:$D$782,СВЦЭМ!$A$39:$A$782,$A146,СВЦЭМ!$B$39:$B$782,W$119)+'СЕТ СН'!$I$11+СВЦЭМ!$D$10+'СЕТ СН'!$I$6-'СЕТ СН'!$I$23</f>
        <v>2477.0470927900001</v>
      </c>
      <c r="X146" s="36">
        <f>SUMIFS(СВЦЭМ!$D$39:$D$782,СВЦЭМ!$A$39:$A$782,$A146,СВЦЭМ!$B$39:$B$782,X$119)+'СЕТ СН'!$I$11+СВЦЭМ!$D$10+'СЕТ СН'!$I$6-'СЕТ СН'!$I$23</f>
        <v>2504.97277755</v>
      </c>
      <c r="Y146" s="36">
        <f>SUMIFS(СВЦЭМ!$D$39:$D$782,СВЦЭМ!$A$39:$A$782,$A146,СВЦЭМ!$B$39:$B$782,Y$119)+'СЕТ СН'!$I$11+СВЦЭМ!$D$10+'СЕТ СН'!$I$6-'СЕТ СН'!$I$23</f>
        <v>2534.8872166199999</v>
      </c>
    </row>
    <row r="147" spans="1:27" ht="15.75" x14ac:dyDescent="0.2">
      <c r="A147" s="35">
        <f t="shared" si="3"/>
        <v>45319</v>
      </c>
      <c r="B147" s="36">
        <f>SUMIFS(СВЦЭМ!$D$39:$D$782,СВЦЭМ!$A$39:$A$782,$A147,СВЦЭМ!$B$39:$B$782,B$119)+'СЕТ СН'!$I$11+СВЦЭМ!$D$10+'СЕТ СН'!$I$6-'СЕТ СН'!$I$23</f>
        <v>2538.2604146200001</v>
      </c>
      <c r="C147" s="36">
        <f>SUMIFS(СВЦЭМ!$D$39:$D$782,СВЦЭМ!$A$39:$A$782,$A147,СВЦЭМ!$B$39:$B$782,C$119)+'СЕТ СН'!$I$11+СВЦЭМ!$D$10+'СЕТ СН'!$I$6-'СЕТ СН'!$I$23</f>
        <v>2575.2742158300002</v>
      </c>
      <c r="D147" s="36">
        <f>SUMIFS(СВЦЭМ!$D$39:$D$782,СВЦЭМ!$A$39:$A$782,$A147,СВЦЭМ!$B$39:$B$782,D$119)+'СЕТ СН'!$I$11+СВЦЭМ!$D$10+'СЕТ СН'!$I$6-'СЕТ СН'!$I$23</f>
        <v>2601.78400857</v>
      </c>
      <c r="E147" s="36">
        <f>SUMIFS(СВЦЭМ!$D$39:$D$782,СВЦЭМ!$A$39:$A$782,$A147,СВЦЭМ!$B$39:$B$782,E$119)+'СЕТ СН'!$I$11+СВЦЭМ!$D$10+'СЕТ СН'!$I$6-'СЕТ СН'!$I$23</f>
        <v>2614.0354388200003</v>
      </c>
      <c r="F147" s="36">
        <f>SUMIFS(СВЦЭМ!$D$39:$D$782,СВЦЭМ!$A$39:$A$782,$A147,СВЦЭМ!$B$39:$B$782,F$119)+'СЕТ СН'!$I$11+СВЦЭМ!$D$10+'СЕТ СН'!$I$6-'СЕТ СН'!$I$23</f>
        <v>2608.8064735600001</v>
      </c>
      <c r="G147" s="36">
        <f>SUMIFS(СВЦЭМ!$D$39:$D$782,СВЦЭМ!$A$39:$A$782,$A147,СВЦЭМ!$B$39:$B$782,G$119)+'СЕТ СН'!$I$11+СВЦЭМ!$D$10+'СЕТ СН'!$I$6-'СЕТ СН'!$I$23</f>
        <v>2599.0929873900004</v>
      </c>
      <c r="H147" s="36">
        <f>SUMIFS(СВЦЭМ!$D$39:$D$782,СВЦЭМ!$A$39:$A$782,$A147,СВЦЭМ!$B$39:$B$782,H$119)+'СЕТ СН'!$I$11+СВЦЭМ!$D$10+'СЕТ СН'!$I$6-'СЕТ СН'!$I$23</f>
        <v>2586.5754360500005</v>
      </c>
      <c r="I147" s="36">
        <f>SUMIFS(СВЦЭМ!$D$39:$D$782,СВЦЭМ!$A$39:$A$782,$A147,СВЦЭМ!$B$39:$B$782,I$119)+'СЕТ СН'!$I$11+СВЦЭМ!$D$10+'СЕТ СН'!$I$6-'СЕТ СН'!$I$23</f>
        <v>2576.8845732400005</v>
      </c>
      <c r="J147" s="36">
        <f>SUMIFS(СВЦЭМ!$D$39:$D$782,СВЦЭМ!$A$39:$A$782,$A147,СВЦЭМ!$B$39:$B$782,J$119)+'СЕТ СН'!$I$11+СВЦЭМ!$D$10+'СЕТ СН'!$I$6-'СЕТ СН'!$I$23</f>
        <v>2535.6718089300002</v>
      </c>
      <c r="K147" s="36">
        <f>SUMIFS(СВЦЭМ!$D$39:$D$782,СВЦЭМ!$A$39:$A$782,$A147,СВЦЭМ!$B$39:$B$782,K$119)+'СЕТ СН'!$I$11+СВЦЭМ!$D$10+'СЕТ СН'!$I$6-'СЕТ СН'!$I$23</f>
        <v>2485.35689757</v>
      </c>
      <c r="L147" s="36">
        <f>SUMIFS(СВЦЭМ!$D$39:$D$782,СВЦЭМ!$A$39:$A$782,$A147,СВЦЭМ!$B$39:$B$782,L$119)+'СЕТ СН'!$I$11+СВЦЭМ!$D$10+'СЕТ СН'!$I$6-'СЕТ СН'!$I$23</f>
        <v>2445.5817573300001</v>
      </c>
      <c r="M147" s="36">
        <f>SUMIFS(СВЦЭМ!$D$39:$D$782,СВЦЭМ!$A$39:$A$782,$A147,СВЦЭМ!$B$39:$B$782,M$119)+'СЕТ СН'!$I$11+СВЦЭМ!$D$10+'СЕТ СН'!$I$6-'СЕТ СН'!$I$23</f>
        <v>2442.1404496300001</v>
      </c>
      <c r="N147" s="36">
        <f>SUMIFS(СВЦЭМ!$D$39:$D$782,СВЦЭМ!$A$39:$A$782,$A147,СВЦЭМ!$B$39:$B$782,N$119)+'СЕТ СН'!$I$11+СВЦЭМ!$D$10+'СЕТ СН'!$I$6-'СЕТ СН'!$I$23</f>
        <v>2452.92181153</v>
      </c>
      <c r="O147" s="36">
        <f>SUMIFS(СВЦЭМ!$D$39:$D$782,СВЦЭМ!$A$39:$A$782,$A147,СВЦЭМ!$B$39:$B$782,O$119)+'СЕТ СН'!$I$11+СВЦЭМ!$D$10+'СЕТ СН'!$I$6-'СЕТ СН'!$I$23</f>
        <v>2462.9244490600004</v>
      </c>
      <c r="P147" s="36">
        <f>SUMIFS(СВЦЭМ!$D$39:$D$782,СВЦЭМ!$A$39:$A$782,$A147,СВЦЭМ!$B$39:$B$782,P$119)+'СЕТ СН'!$I$11+СВЦЭМ!$D$10+'СЕТ СН'!$I$6-'СЕТ СН'!$I$23</f>
        <v>2471.8975666300003</v>
      </c>
      <c r="Q147" s="36">
        <f>SUMIFS(СВЦЭМ!$D$39:$D$782,СВЦЭМ!$A$39:$A$782,$A147,СВЦЭМ!$B$39:$B$782,Q$119)+'СЕТ СН'!$I$11+СВЦЭМ!$D$10+'СЕТ СН'!$I$6-'СЕТ СН'!$I$23</f>
        <v>2478.9050269300001</v>
      </c>
      <c r="R147" s="36">
        <f>SUMIFS(СВЦЭМ!$D$39:$D$782,СВЦЭМ!$A$39:$A$782,$A147,СВЦЭМ!$B$39:$B$782,R$119)+'СЕТ СН'!$I$11+СВЦЭМ!$D$10+'СЕТ СН'!$I$6-'СЕТ СН'!$I$23</f>
        <v>2475.2595536600002</v>
      </c>
      <c r="S147" s="36">
        <f>SUMIFS(СВЦЭМ!$D$39:$D$782,СВЦЭМ!$A$39:$A$782,$A147,СВЦЭМ!$B$39:$B$782,S$119)+'СЕТ СН'!$I$11+СВЦЭМ!$D$10+'СЕТ СН'!$I$6-'СЕТ СН'!$I$23</f>
        <v>2451.5472719200002</v>
      </c>
      <c r="T147" s="36">
        <f>SUMIFS(СВЦЭМ!$D$39:$D$782,СВЦЭМ!$A$39:$A$782,$A147,СВЦЭМ!$B$39:$B$782,T$119)+'СЕТ СН'!$I$11+СВЦЭМ!$D$10+'СЕТ СН'!$I$6-'СЕТ СН'!$I$23</f>
        <v>2404.8297502800001</v>
      </c>
      <c r="U147" s="36">
        <f>SUMIFS(СВЦЭМ!$D$39:$D$782,СВЦЭМ!$A$39:$A$782,$A147,СВЦЭМ!$B$39:$B$782,U$119)+'СЕТ СН'!$I$11+СВЦЭМ!$D$10+'СЕТ СН'!$I$6-'СЕТ СН'!$I$23</f>
        <v>2403.4456828299999</v>
      </c>
      <c r="V147" s="36">
        <f>SUMIFS(СВЦЭМ!$D$39:$D$782,СВЦЭМ!$A$39:$A$782,$A147,СВЦЭМ!$B$39:$B$782,V$119)+'СЕТ СН'!$I$11+СВЦЭМ!$D$10+'СЕТ СН'!$I$6-'СЕТ СН'!$I$23</f>
        <v>2424.5288535600002</v>
      </c>
      <c r="W147" s="36">
        <f>SUMIFS(СВЦЭМ!$D$39:$D$782,СВЦЭМ!$A$39:$A$782,$A147,СВЦЭМ!$B$39:$B$782,W$119)+'СЕТ СН'!$I$11+СВЦЭМ!$D$10+'СЕТ СН'!$I$6-'СЕТ СН'!$I$23</f>
        <v>2443.3043986000002</v>
      </c>
      <c r="X147" s="36">
        <f>SUMIFS(СВЦЭМ!$D$39:$D$782,СВЦЭМ!$A$39:$A$782,$A147,СВЦЭМ!$B$39:$B$782,X$119)+'СЕТ СН'!$I$11+СВЦЭМ!$D$10+'СЕТ СН'!$I$6-'СЕТ СН'!$I$23</f>
        <v>2479.59694532</v>
      </c>
      <c r="Y147" s="36">
        <f>SUMIFS(СВЦЭМ!$D$39:$D$782,СВЦЭМ!$A$39:$A$782,$A147,СВЦЭМ!$B$39:$B$782,Y$119)+'СЕТ СН'!$I$11+СВЦЭМ!$D$10+'СЕТ СН'!$I$6-'СЕТ СН'!$I$23</f>
        <v>2499.9430171100003</v>
      </c>
    </row>
    <row r="148" spans="1:27" ht="15.75" x14ac:dyDescent="0.2">
      <c r="A148" s="35">
        <f t="shared" si="3"/>
        <v>45320</v>
      </c>
      <c r="B148" s="36">
        <f>SUMIFS(СВЦЭМ!$D$39:$D$782,СВЦЭМ!$A$39:$A$782,$A148,СВЦЭМ!$B$39:$B$782,B$119)+'СЕТ СН'!$I$11+СВЦЭМ!$D$10+'СЕТ СН'!$I$6-'СЕТ СН'!$I$23</f>
        <v>2525.0430046700003</v>
      </c>
      <c r="C148" s="36">
        <f>SUMIFS(СВЦЭМ!$D$39:$D$782,СВЦЭМ!$A$39:$A$782,$A148,СВЦЭМ!$B$39:$B$782,C$119)+'СЕТ СН'!$I$11+СВЦЭМ!$D$10+'СЕТ СН'!$I$6-'СЕТ СН'!$I$23</f>
        <v>2559.5678177700001</v>
      </c>
      <c r="D148" s="36">
        <f>SUMIFS(СВЦЭМ!$D$39:$D$782,СВЦЭМ!$A$39:$A$782,$A148,СВЦЭМ!$B$39:$B$782,D$119)+'СЕТ СН'!$I$11+СВЦЭМ!$D$10+'СЕТ СН'!$I$6-'СЕТ СН'!$I$23</f>
        <v>2570.4118262700003</v>
      </c>
      <c r="E148" s="36">
        <f>SUMIFS(СВЦЭМ!$D$39:$D$782,СВЦЭМ!$A$39:$A$782,$A148,СВЦЭМ!$B$39:$B$782,E$119)+'СЕТ СН'!$I$11+СВЦЭМ!$D$10+'СЕТ СН'!$I$6-'СЕТ СН'!$I$23</f>
        <v>2581.7893520000002</v>
      </c>
      <c r="F148" s="36">
        <f>SUMIFS(СВЦЭМ!$D$39:$D$782,СВЦЭМ!$A$39:$A$782,$A148,СВЦЭМ!$B$39:$B$782,F$119)+'СЕТ СН'!$I$11+СВЦЭМ!$D$10+'СЕТ СН'!$I$6-'СЕТ СН'!$I$23</f>
        <v>2580.6165147199999</v>
      </c>
      <c r="G148" s="36">
        <f>SUMIFS(СВЦЭМ!$D$39:$D$782,СВЦЭМ!$A$39:$A$782,$A148,СВЦЭМ!$B$39:$B$782,G$119)+'СЕТ СН'!$I$11+СВЦЭМ!$D$10+'СЕТ СН'!$I$6-'СЕТ СН'!$I$23</f>
        <v>2555.2900318900001</v>
      </c>
      <c r="H148" s="36">
        <f>SUMIFS(СВЦЭМ!$D$39:$D$782,СВЦЭМ!$A$39:$A$782,$A148,СВЦЭМ!$B$39:$B$782,H$119)+'СЕТ СН'!$I$11+СВЦЭМ!$D$10+'СЕТ СН'!$I$6-'СЕТ СН'!$I$23</f>
        <v>2527.5368387100002</v>
      </c>
      <c r="I148" s="36">
        <f>SUMIFS(СВЦЭМ!$D$39:$D$782,СВЦЭМ!$A$39:$A$782,$A148,СВЦЭМ!$B$39:$B$782,I$119)+'СЕТ СН'!$I$11+СВЦЭМ!$D$10+'СЕТ СН'!$I$6-'СЕТ СН'!$I$23</f>
        <v>2497.0695631899998</v>
      </c>
      <c r="J148" s="36">
        <f>SUMIFS(СВЦЭМ!$D$39:$D$782,СВЦЭМ!$A$39:$A$782,$A148,СВЦЭМ!$B$39:$B$782,J$119)+'СЕТ СН'!$I$11+СВЦЭМ!$D$10+'СЕТ СН'!$I$6-'СЕТ СН'!$I$23</f>
        <v>2460.1108706200002</v>
      </c>
      <c r="K148" s="36">
        <f>SUMIFS(СВЦЭМ!$D$39:$D$782,СВЦЭМ!$A$39:$A$782,$A148,СВЦЭМ!$B$39:$B$782,K$119)+'СЕТ СН'!$I$11+СВЦЭМ!$D$10+'СЕТ СН'!$I$6-'СЕТ СН'!$I$23</f>
        <v>2433.22803527</v>
      </c>
      <c r="L148" s="36">
        <f>SUMIFS(СВЦЭМ!$D$39:$D$782,СВЦЭМ!$A$39:$A$782,$A148,СВЦЭМ!$B$39:$B$782,L$119)+'СЕТ СН'!$I$11+СВЦЭМ!$D$10+'СЕТ СН'!$I$6-'СЕТ СН'!$I$23</f>
        <v>2423.1588860000002</v>
      </c>
      <c r="M148" s="36">
        <f>SUMIFS(СВЦЭМ!$D$39:$D$782,СВЦЭМ!$A$39:$A$782,$A148,СВЦЭМ!$B$39:$B$782,M$119)+'СЕТ СН'!$I$11+СВЦЭМ!$D$10+'СЕТ СН'!$I$6-'СЕТ СН'!$I$23</f>
        <v>2441.5171086400001</v>
      </c>
      <c r="N148" s="36">
        <f>SUMIFS(СВЦЭМ!$D$39:$D$782,СВЦЭМ!$A$39:$A$782,$A148,СВЦЭМ!$B$39:$B$782,N$119)+'СЕТ СН'!$I$11+СВЦЭМ!$D$10+'СЕТ СН'!$I$6-'СЕТ СН'!$I$23</f>
        <v>2466.71209843</v>
      </c>
      <c r="O148" s="36">
        <f>SUMIFS(СВЦЭМ!$D$39:$D$782,СВЦЭМ!$A$39:$A$782,$A148,СВЦЭМ!$B$39:$B$782,O$119)+'СЕТ СН'!$I$11+СВЦЭМ!$D$10+'СЕТ СН'!$I$6-'СЕТ СН'!$I$23</f>
        <v>2480.9329392899999</v>
      </c>
      <c r="P148" s="36">
        <f>SUMIFS(СВЦЭМ!$D$39:$D$782,СВЦЭМ!$A$39:$A$782,$A148,СВЦЭМ!$B$39:$B$782,P$119)+'СЕТ СН'!$I$11+СВЦЭМ!$D$10+'СЕТ СН'!$I$6-'СЕТ СН'!$I$23</f>
        <v>2490.6500935000004</v>
      </c>
      <c r="Q148" s="36">
        <f>SUMIFS(СВЦЭМ!$D$39:$D$782,СВЦЭМ!$A$39:$A$782,$A148,СВЦЭМ!$B$39:$B$782,Q$119)+'СЕТ СН'!$I$11+СВЦЭМ!$D$10+'СЕТ СН'!$I$6-'СЕТ СН'!$I$23</f>
        <v>2502.1380620600003</v>
      </c>
      <c r="R148" s="36">
        <f>SUMIFS(СВЦЭМ!$D$39:$D$782,СВЦЭМ!$A$39:$A$782,$A148,СВЦЭМ!$B$39:$B$782,R$119)+'СЕТ СН'!$I$11+СВЦЭМ!$D$10+'СЕТ СН'!$I$6-'СЕТ СН'!$I$23</f>
        <v>2496.0178382800004</v>
      </c>
      <c r="S148" s="36">
        <f>SUMIFS(СВЦЭМ!$D$39:$D$782,СВЦЭМ!$A$39:$A$782,$A148,СВЦЭМ!$B$39:$B$782,S$119)+'СЕТ СН'!$I$11+СВЦЭМ!$D$10+'СЕТ СН'!$I$6-'СЕТ СН'!$I$23</f>
        <v>2470.3354498799999</v>
      </c>
      <c r="T148" s="36">
        <f>SUMIFS(СВЦЭМ!$D$39:$D$782,СВЦЭМ!$A$39:$A$782,$A148,СВЦЭМ!$B$39:$B$782,T$119)+'СЕТ СН'!$I$11+СВЦЭМ!$D$10+'СЕТ СН'!$I$6-'СЕТ СН'!$I$23</f>
        <v>2429.6290884</v>
      </c>
      <c r="U148" s="36">
        <f>SUMIFS(СВЦЭМ!$D$39:$D$782,СВЦЭМ!$A$39:$A$782,$A148,СВЦЭМ!$B$39:$B$782,U$119)+'СЕТ СН'!$I$11+СВЦЭМ!$D$10+'СЕТ СН'!$I$6-'СЕТ СН'!$I$23</f>
        <v>2432.8854285400002</v>
      </c>
      <c r="V148" s="36">
        <f>SUMIFS(СВЦЭМ!$D$39:$D$782,СВЦЭМ!$A$39:$A$782,$A148,СВЦЭМ!$B$39:$B$782,V$119)+'СЕТ СН'!$I$11+СВЦЭМ!$D$10+'СЕТ СН'!$I$6-'СЕТ СН'!$I$23</f>
        <v>2445.9998446500003</v>
      </c>
      <c r="W148" s="36">
        <f>SUMIFS(СВЦЭМ!$D$39:$D$782,СВЦЭМ!$A$39:$A$782,$A148,СВЦЭМ!$B$39:$B$782,W$119)+'СЕТ СН'!$I$11+СВЦЭМ!$D$10+'СЕТ СН'!$I$6-'СЕТ СН'!$I$23</f>
        <v>2462.7835891200002</v>
      </c>
      <c r="X148" s="36">
        <f>SUMIFS(СВЦЭМ!$D$39:$D$782,СВЦЭМ!$A$39:$A$782,$A148,СВЦЭМ!$B$39:$B$782,X$119)+'СЕТ СН'!$I$11+СВЦЭМ!$D$10+'СЕТ СН'!$I$6-'СЕТ СН'!$I$23</f>
        <v>2489.98973716</v>
      </c>
      <c r="Y148" s="36">
        <f>SUMIFS(СВЦЭМ!$D$39:$D$782,СВЦЭМ!$A$39:$A$782,$A148,СВЦЭМ!$B$39:$B$782,Y$119)+'СЕТ СН'!$I$11+СВЦЭМ!$D$10+'СЕТ СН'!$I$6-'СЕТ СН'!$I$23</f>
        <v>2510.9247521900002</v>
      </c>
    </row>
    <row r="149" spans="1:27" ht="15.75" x14ac:dyDescent="0.2">
      <c r="A149" s="35">
        <f t="shared" si="3"/>
        <v>45321</v>
      </c>
      <c r="B149" s="36">
        <f>SUMIFS(СВЦЭМ!$D$39:$D$782,СВЦЭМ!$A$39:$A$782,$A149,СВЦЭМ!$B$39:$B$782,B$119)+'СЕТ СН'!$I$11+СВЦЭМ!$D$10+'СЕТ СН'!$I$6-'СЕТ СН'!$I$23</f>
        <v>2607.3903504899999</v>
      </c>
      <c r="C149" s="36">
        <f>SUMIFS(СВЦЭМ!$D$39:$D$782,СВЦЭМ!$A$39:$A$782,$A149,СВЦЭМ!$B$39:$B$782,C$119)+'СЕТ СН'!$I$11+СВЦЭМ!$D$10+'СЕТ СН'!$I$6-'СЕТ СН'!$I$23</f>
        <v>2626.7519400300002</v>
      </c>
      <c r="D149" s="36">
        <f>SUMIFS(СВЦЭМ!$D$39:$D$782,СВЦЭМ!$A$39:$A$782,$A149,СВЦЭМ!$B$39:$B$782,D$119)+'СЕТ СН'!$I$11+СВЦЭМ!$D$10+'СЕТ СН'!$I$6-'СЕТ СН'!$I$23</f>
        <v>2652.8713908700001</v>
      </c>
      <c r="E149" s="36">
        <f>SUMIFS(СВЦЭМ!$D$39:$D$782,СВЦЭМ!$A$39:$A$782,$A149,СВЦЭМ!$B$39:$B$782,E$119)+'СЕТ СН'!$I$11+СВЦЭМ!$D$10+'СЕТ СН'!$I$6-'СЕТ СН'!$I$23</f>
        <v>2665.0950668300002</v>
      </c>
      <c r="F149" s="36">
        <f>SUMIFS(СВЦЭМ!$D$39:$D$782,СВЦЭМ!$A$39:$A$782,$A149,СВЦЭМ!$B$39:$B$782,F$119)+'СЕТ СН'!$I$11+СВЦЭМ!$D$10+'СЕТ СН'!$I$6-'СЕТ СН'!$I$23</f>
        <v>2657.4974327800001</v>
      </c>
      <c r="G149" s="36">
        <f>SUMIFS(СВЦЭМ!$D$39:$D$782,СВЦЭМ!$A$39:$A$782,$A149,СВЦЭМ!$B$39:$B$782,G$119)+'СЕТ СН'!$I$11+СВЦЭМ!$D$10+'СЕТ СН'!$I$6-'СЕТ СН'!$I$23</f>
        <v>2632.0857891200003</v>
      </c>
      <c r="H149" s="36">
        <f>SUMIFS(СВЦЭМ!$D$39:$D$782,СВЦЭМ!$A$39:$A$782,$A149,СВЦЭМ!$B$39:$B$782,H$119)+'СЕТ СН'!$I$11+СВЦЭМ!$D$10+'СЕТ СН'!$I$6-'СЕТ СН'!$I$23</f>
        <v>2577.15811639</v>
      </c>
      <c r="I149" s="36">
        <f>SUMIFS(СВЦЭМ!$D$39:$D$782,СВЦЭМ!$A$39:$A$782,$A149,СВЦЭМ!$B$39:$B$782,I$119)+'СЕТ СН'!$I$11+СВЦЭМ!$D$10+'СЕТ СН'!$I$6-'СЕТ СН'!$I$23</f>
        <v>2547.6494049299999</v>
      </c>
      <c r="J149" s="36">
        <f>SUMIFS(СВЦЭМ!$D$39:$D$782,СВЦЭМ!$A$39:$A$782,$A149,СВЦЭМ!$B$39:$B$782,J$119)+'СЕТ СН'!$I$11+СВЦЭМ!$D$10+'СЕТ СН'!$I$6-'СЕТ СН'!$I$23</f>
        <v>2482.4245120900005</v>
      </c>
      <c r="K149" s="36">
        <f>SUMIFS(СВЦЭМ!$D$39:$D$782,СВЦЭМ!$A$39:$A$782,$A149,СВЦЭМ!$B$39:$B$782,K$119)+'СЕТ СН'!$I$11+СВЦЭМ!$D$10+'СЕТ СН'!$I$6-'СЕТ СН'!$I$23</f>
        <v>2466.8689860499999</v>
      </c>
      <c r="L149" s="36">
        <f>SUMIFS(СВЦЭМ!$D$39:$D$782,СВЦЭМ!$A$39:$A$782,$A149,СВЦЭМ!$B$39:$B$782,L$119)+'СЕТ СН'!$I$11+СВЦЭМ!$D$10+'СЕТ СН'!$I$6-'СЕТ СН'!$I$23</f>
        <v>2482.7564688900002</v>
      </c>
      <c r="M149" s="36">
        <f>SUMIFS(СВЦЭМ!$D$39:$D$782,СВЦЭМ!$A$39:$A$782,$A149,СВЦЭМ!$B$39:$B$782,M$119)+'СЕТ СН'!$I$11+СВЦЭМ!$D$10+'СЕТ СН'!$I$6-'СЕТ СН'!$I$23</f>
        <v>2561.2306288400005</v>
      </c>
      <c r="N149" s="36">
        <f>SUMIFS(СВЦЭМ!$D$39:$D$782,СВЦЭМ!$A$39:$A$782,$A149,СВЦЭМ!$B$39:$B$782,N$119)+'СЕТ СН'!$I$11+СВЦЭМ!$D$10+'СЕТ СН'!$I$6-'СЕТ СН'!$I$23</f>
        <v>2602.1633419</v>
      </c>
      <c r="O149" s="36">
        <f>SUMIFS(СВЦЭМ!$D$39:$D$782,СВЦЭМ!$A$39:$A$782,$A149,СВЦЭМ!$B$39:$B$782,O$119)+'СЕТ СН'!$I$11+СВЦЭМ!$D$10+'СЕТ СН'!$I$6-'СЕТ СН'!$I$23</f>
        <v>2620.02214121</v>
      </c>
      <c r="P149" s="36">
        <f>SUMIFS(СВЦЭМ!$D$39:$D$782,СВЦЭМ!$A$39:$A$782,$A149,СВЦЭМ!$B$39:$B$782,P$119)+'СЕТ СН'!$I$11+СВЦЭМ!$D$10+'СЕТ СН'!$I$6-'СЕТ СН'!$I$23</f>
        <v>2636.95768142</v>
      </c>
      <c r="Q149" s="36">
        <f>SUMIFS(СВЦЭМ!$D$39:$D$782,СВЦЭМ!$A$39:$A$782,$A149,СВЦЭМ!$B$39:$B$782,Q$119)+'СЕТ СН'!$I$11+СВЦЭМ!$D$10+'СЕТ СН'!$I$6-'СЕТ СН'!$I$23</f>
        <v>2652.5645804800001</v>
      </c>
      <c r="R149" s="36">
        <f>SUMIFS(СВЦЭМ!$D$39:$D$782,СВЦЭМ!$A$39:$A$782,$A149,СВЦЭМ!$B$39:$B$782,R$119)+'СЕТ СН'!$I$11+СВЦЭМ!$D$10+'СЕТ СН'!$I$6-'СЕТ СН'!$I$23</f>
        <v>2651.1216368100004</v>
      </c>
      <c r="S149" s="36">
        <f>SUMIFS(СВЦЭМ!$D$39:$D$782,СВЦЭМ!$A$39:$A$782,$A149,СВЦЭМ!$B$39:$B$782,S$119)+'СЕТ СН'!$I$11+СВЦЭМ!$D$10+'СЕТ СН'!$I$6-'СЕТ СН'!$I$23</f>
        <v>2630.71220988</v>
      </c>
      <c r="T149" s="36">
        <f>SUMIFS(СВЦЭМ!$D$39:$D$782,СВЦЭМ!$A$39:$A$782,$A149,СВЦЭМ!$B$39:$B$782,T$119)+'СЕТ СН'!$I$11+СВЦЭМ!$D$10+'СЕТ СН'!$I$6-'СЕТ СН'!$I$23</f>
        <v>2544.5758745800003</v>
      </c>
      <c r="U149" s="36">
        <f>SUMIFS(СВЦЭМ!$D$39:$D$782,СВЦЭМ!$A$39:$A$782,$A149,СВЦЭМ!$B$39:$B$782,U$119)+'СЕТ СН'!$I$11+СВЦЭМ!$D$10+'СЕТ СН'!$I$6-'СЕТ СН'!$I$23</f>
        <v>2514.2445373700002</v>
      </c>
      <c r="V149" s="36">
        <f>SUMIFS(СВЦЭМ!$D$39:$D$782,СВЦЭМ!$A$39:$A$782,$A149,СВЦЭМ!$B$39:$B$782,V$119)+'СЕТ СН'!$I$11+СВЦЭМ!$D$10+'СЕТ СН'!$I$6-'СЕТ СН'!$I$23</f>
        <v>2539.5133981600002</v>
      </c>
      <c r="W149" s="36">
        <f>SUMIFS(СВЦЭМ!$D$39:$D$782,СВЦЭМ!$A$39:$A$782,$A149,СВЦЭМ!$B$39:$B$782,W$119)+'СЕТ СН'!$I$11+СВЦЭМ!$D$10+'СЕТ СН'!$I$6-'СЕТ СН'!$I$23</f>
        <v>2517.4947320700003</v>
      </c>
      <c r="X149" s="36">
        <f>SUMIFS(СВЦЭМ!$D$39:$D$782,СВЦЭМ!$A$39:$A$782,$A149,СВЦЭМ!$B$39:$B$782,X$119)+'СЕТ СН'!$I$11+СВЦЭМ!$D$10+'СЕТ СН'!$I$6-'СЕТ СН'!$I$23</f>
        <v>2539.1588122700005</v>
      </c>
      <c r="Y149" s="36">
        <f>SUMIFS(СВЦЭМ!$D$39:$D$782,СВЦЭМ!$A$39:$A$782,$A149,СВЦЭМ!$B$39:$B$782,Y$119)+'СЕТ СН'!$I$11+СВЦЭМ!$D$10+'СЕТ СН'!$I$6-'СЕТ СН'!$I$23</f>
        <v>2570.2831202500001</v>
      </c>
    </row>
    <row r="150" spans="1:27" ht="15.75" x14ac:dyDescent="0.2">
      <c r="A150" s="35">
        <f t="shared" si="3"/>
        <v>45322</v>
      </c>
      <c r="B150" s="36">
        <f>SUMIFS(СВЦЭМ!$D$39:$D$782,СВЦЭМ!$A$39:$A$782,$A150,СВЦЭМ!$B$39:$B$782,B$119)+'СЕТ СН'!$I$11+СВЦЭМ!$D$10+'СЕТ СН'!$I$6-'СЕТ СН'!$I$23</f>
        <v>2618.0861129599998</v>
      </c>
      <c r="C150" s="36">
        <f>SUMIFS(СВЦЭМ!$D$39:$D$782,СВЦЭМ!$A$39:$A$782,$A150,СВЦЭМ!$B$39:$B$782,C$119)+'СЕТ СН'!$I$11+СВЦЭМ!$D$10+'СЕТ СН'!$I$6-'СЕТ СН'!$I$23</f>
        <v>2666.4448350500002</v>
      </c>
      <c r="D150" s="36">
        <f>SUMIFS(СВЦЭМ!$D$39:$D$782,СВЦЭМ!$A$39:$A$782,$A150,СВЦЭМ!$B$39:$B$782,D$119)+'СЕТ СН'!$I$11+СВЦЭМ!$D$10+'СЕТ СН'!$I$6-'СЕТ СН'!$I$23</f>
        <v>2679.44339124</v>
      </c>
      <c r="E150" s="36">
        <f>SUMIFS(СВЦЭМ!$D$39:$D$782,СВЦЭМ!$A$39:$A$782,$A150,СВЦЭМ!$B$39:$B$782,E$119)+'СЕТ СН'!$I$11+СВЦЭМ!$D$10+'СЕТ СН'!$I$6-'СЕТ СН'!$I$23</f>
        <v>2696.6810848599998</v>
      </c>
      <c r="F150" s="36">
        <f>SUMIFS(СВЦЭМ!$D$39:$D$782,СВЦЭМ!$A$39:$A$782,$A150,СВЦЭМ!$B$39:$B$782,F$119)+'СЕТ СН'!$I$11+СВЦЭМ!$D$10+'СЕТ СН'!$I$6-'СЕТ СН'!$I$23</f>
        <v>2688.7647971699998</v>
      </c>
      <c r="G150" s="36">
        <f>SUMIFS(СВЦЭМ!$D$39:$D$782,СВЦЭМ!$A$39:$A$782,$A150,СВЦЭМ!$B$39:$B$782,G$119)+'СЕТ СН'!$I$11+СВЦЭМ!$D$10+'СЕТ СН'!$I$6-'СЕТ СН'!$I$23</f>
        <v>2661.55210919</v>
      </c>
      <c r="H150" s="36">
        <f>SUMIFS(СВЦЭМ!$D$39:$D$782,СВЦЭМ!$A$39:$A$782,$A150,СВЦЭМ!$B$39:$B$782,H$119)+'СЕТ СН'!$I$11+СВЦЭМ!$D$10+'СЕТ СН'!$I$6-'СЕТ СН'!$I$23</f>
        <v>2605.9605096200003</v>
      </c>
      <c r="I150" s="36">
        <f>SUMIFS(СВЦЭМ!$D$39:$D$782,СВЦЭМ!$A$39:$A$782,$A150,СВЦЭМ!$B$39:$B$782,I$119)+'СЕТ СН'!$I$11+СВЦЭМ!$D$10+'СЕТ СН'!$I$6-'СЕТ СН'!$I$23</f>
        <v>2563.7566193700004</v>
      </c>
      <c r="J150" s="36">
        <f>SUMIFS(СВЦЭМ!$D$39:$D$782,СВЦЭМ!$A$39:$A$782,$A150,СВЦЭМ!$B$39:$B$782,J$119)+'СЕТ СН'!$I$11+СВЦЭМ!$D$10+'СЕТ СН'!$I$6-'СЕТ СН'!$I$23</f>
        <v>2524.1693098700002</v>
      </c>
      <c r="K150" s="36">
        <f>SUMIFS(СВЦЭМ!$D$39:$D$782,СВЦЭМ!$A$39:$A$782,$A150,СВЦЭМ!$B$39:$B$782,K$119)+'СЕТ СН'!$I$11+СВЦЭМ!$D$10+'СЕТ СН'!$I$6-'СЕТ СН'!$I$23</f>
        <v>2493.8487358500001</v>
      </c>
      <c r="L150" s="36">
        <f>SUMIFS(СВЦЭМ!$D$39:$D$782,СВЦЭМ!$A$39:$A$782,$A150,СВЦЭМ!$B$39:$B$782,L$119)+'СЕТ СН'!$I$11+СВЦЭМ!$D$10+'СЕТ СН'!$I$6-'СЕТ СН'!$I$23</f>
        <v>2494.0827301200002</v>
      </c>
      <c r="M150" s="36">
        <f>SUMIFS(СВЦЭМ!$D$39:$D$782,СВЦЭМ!$A$39:$A$782,$A150,СВЦЭМ!$B$39:$B$782,M$119)+'СЕТ СН'!$I$11+СВЦЭМ!$D$10+'СЕТ СН'!$I$6-'СЕТ СН'!$I$23</f>
        <v>2624.3171117299999</v>
      </c>
      <c r="N150" s="36">
        <f>SUMIFS(СВЦЭМ!$D$39:$D$782,СВЦЭМ!$A$39:$A$782,$A150,СВЦЭМ!$B$39:$B$782,N$119)+'СЕТ СН'!$I$11+СВЦЭМ!$D$10+'СЕТ СН'!$I$6-'СЕТ СН'!$I$23</f>
        <v>2653.46069412</v>
      </c>
      <c r="O150" s="36">
        <f>SUMIFS(СВЦЭМ!$D$39:$D$782,СВЦЭМ!$A$39:$A$782,$A150,СВЦЭМ!$B$39:$B$782,O$119)+'СЕТ СН'!$I$11+СВЦЭМ!$D$10+'СЕТ СН'!$I$6-'СЕТ СН'!$I$23</f>
        <v>2670.33120478</v>
      </c>
      <c r="P150" s="36">
        <f>SUMIFS(СВЦЭМ!$D$39:$D$782,СВЦЭМ!$A$39:$A$782,$A150,СВЦЭМ!$B$39:$B$782,P$119)+'СЕТ СН'!$I$11+СВЦЭМ!$D$10+'СЕТ СН'!$I$6-'СЕТ СН'!$I$23</f>
        <v>2687.6534969100003</v>
      </c>
      <c r="Q150" s="36">
        <f>SUMIFS(СВЦЭМ!$D$39:$D$782,СВЦЭМ!$A$39:$A$782,$A150,СВЦЭМ!$B$39:$B$782,Q$119)+'СЕТ СН'!$I$11+СВЦЭМ!$D$10+'СЕТ СН'!$I$6-'СЕТ СН'!$I$23</f>
        <v>2707.9538469200002</v>
      </c>
      <c r="R150" s="36">
        <f>SUMIFS(СВЦЭМ!$D$39:$D$782,СВЦЭМ!$A$39:$A$782,$A150,СВЦЭМ!$B$39:$B$782,R$119)+'СЕТ СН'!$I$11+СВЦЭМ!$D$10+'СЕТ СН'!$I$6-'СЕТ СН'!$I$23</f>
        <v>2706.0709229200002</v>
      </c>
      <c r="S150" s="36">
        <f>SUMIFS(СВЦЭМ!$D$39:$D$782,СВЦЭМ!$A$39:$A$782,$A150,СВЦЭМ!$B$39:$B$782,S$119)+'СЕТ СН'!$I$11+СВЦЭМ!$D$10+'СЕТ СН'!$I$6-'СЕТ СН'!$I$23</f>
        <v>2669.3791044999998</v>
      </c>
      <c r="T150" s="36">
        <f>SUMIFS(СВЦЭМ!$D$39:$D$782,СВЦЭМ!$A$39:$A$782,$A150,СВЦЭМ!$B$39:$B$782,T$119)+'СЕТ СН'!$I$11+СВЦЭМ!$D$10+'СЕТ СН'!$I$6-'СЕТ СН'!$I$23</f>
        <v>2593.4351164300001</v>
      </c>
      <c r="U150" s="36">
        <f>SUMIFS(СВЦЭМ!$D$39:$D$782,СВЦЭМ!$A$39:$A$782,$A150,СВЦЭМ!$B$39:$B$782,U$119)+'СЕТ СН'!$I$11+СВЦЭМ!$D$10+'СЕТ СН'!$I$6-'СЕТ СН'!$I$23</f>
        <v>2576.5823609200002</v>
      </c>
      <c r="V150" s="36">
        <f>SUMIFS(СВЦЭМ!$D$39:$D$782,СВЦЭМ!$A$39:$A$782,$A150,СВЦЭМ!$B$39:$B$782,V$119)+'СЕТ СН'!$I$11+СВЦЭМ!$D$10+'СЕТ СН'!$I$6-'СЕТ СН'!$I$23</f>
        <v>2543.9057933399999</v>
      </c>
      <c r="W150" s="36">
        <f>SUMIFS(СВЦЭМ!$D$39:$D$782,СВЦЭМ!$A$39:$A$782,$A150,СВЦЭМ!$B$39:$B$782,W$119)+'СЕТ СН'!$I$11+СВЦЭМ!$D$10+'СЕТ СН'!$I$6-'СЕТ СН'!$I$23</f>
        <v>2525.4504665000004</v>
      </c>
      <c r="X150" s="36">
        <f>SUMIFS(СВЦЭМ!$D$39:$D$782,СВЦЭМ!$A$39:$A$782,$A150,СВЦЭМ!$B$39:$B$782,X$119)+'СЕТ СН'!$I$11+СВЦЭМ!$D$10+'СЕТ СН'!$I$6-'СЕТ СН'!$I$23</f>
        <v>2543.9514812100001</v>
      </c>
      <c r="Y150" s="36">
        <f>SUMIFS(СВЦЭМ!$D$39:$D$782,СВЦЭМ!$A$39:$A$782,$A150,СВЦЭМ!$B$39:$B$782,Y$119)+'СЕТ СН'!$I$11+СВЦЭМ!$D$10+'СЕТ СН'!$I$6-'СЕТ СН'!$I$23</f>
        <v>2576.0037871200002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01.01.2024</v>
      </c>
      <c r="B156" s="36">
        <f>SUMIFS(СВЦЭМ!$E$39:$E$782,СВЦЭМ!$A$39:$A$782,$A156,СВЦЭМ!$B$39:$B$782,B$155)+'СЕТ СН'!$F$12</f>
        <v>157.87565180999999</v>
      </c>
      <c r="C156" s="36">
        <f>SUMIFS(СВЦЭМ!$E$39:$E$782,СВЦЭМ!$A$39:$A$782,$A156,СВЦЭМ!$B$39:$B$782,C$155)+'СЕТ СН'!$F$12</f>
        <v>160.19450488000001</v>
      </c>
      <c r="D156" s="36">
        <f>SUMIFS(СВЦЭМ!$E$39:$E$782,СВЦЭМ!$A$39:$A$782,$A156,СВЦЭМ!$B$39:$B$782,D$155)+'СЕТ СН'!$F$12</f>
        <v>161.07268961</v>
      </c>
      <c r="E156" s="36">
        <f>SUMIFS(СВЦЭМ!$E$39:$E$782,СВЦЭМ!$A$39:$A$782,$A156,СВЦЭМ!$B$39:$B$782,E$155)+'СЕТ СН'!$F$12</f>
        <v>163.38704511</v>
      </c>
      <c r="F156" s="36">
        <f>SUMIFS(СВЦЭМ!$E$39:$E$782,СВЦЭМ!$A$39:$A$782,$A156,СВЦЭМ!$B$39:$B$782,F$155)+'СЕТ СН'!$F$12</f>
        <v>164.54174763</v>
      </c>
      <c r="G156" s="36">
        <f>SUMIFS(СВЦЭМ!$E$39:$E$782,СВЦЭМ!$A$39:$A$782,$A156,СВЦЭМ!$B$39:$B$782,G$155)+'СЕТ СН'!$F$12</f>
        <v>163.599493</v>
      </c>
      <c r="H156" s="36">
        <f>SUMIFS(СВЦЭМ!$E$39:$E$782,СВЦЭМ!$A$39:$A$782,$A156,СВЦЭМ!$B$39:$B$782,H$155)+'СЕТ СН'!$F$12</f>
        <v>163.49284208</v>
      </c>
      <c r="I156" s="36">
        <f>SUMIFS(СВЦЭМ!$E$39:$E$782,СВЦЭМ!$A$39:$A$782,$A156,СВЦЭМ!$B$39:$B$782,I$155)+'СЕТ СН'!$F$12</f>
        <v>163.79884913000001</v>
      </c>
      <c r="J156" s="36">
        <f>SUMIFS(СВЦЭМ!$E$39:$E$782,СВЦЭМ!$A$39:$A$782,$A156,СВЦЭМ!$B$39:$B$782,J$155)+'СЕТ СН'!$F$12</f>
        <v>163.56007824</v>
      </c>
      <c r="K156" s="36">
        <f>SUMIFS(СВЦЭМ!$E$39:$E$782,СВЦЭМ!$A$39:$A$782,$A156,СВЦЭМ!$B$39:$B$782,K$155)+'СЕТ СН'!$F$12</f>
        <v>158.36291301</v>
      </c>
      <c r="L156" s="36">
        <f>SUMIFS(СВЦЭМ!$E$39:$E$782,СВЦЭМ!$A$39:$A$782,$A156,СВЦЭМ!$B$39:$B$782,L$155)+'СЕТ СН'!$F$12</f>
        <v>157.58165222</v>
      </c>
      <c r="M156" s="36">
        <f>SUMIFS(СВЦЭМ!$E$39:$E$782,СВЦЭМ!$A$39:$A$782,$A156,СВЦЭМ!$B$39:$B$782,M$155)+'СЕТ СН'!$F$12</f>
        <v>157.88261423</v>
      </c>
      <c r="N156" s="36">
        <f>SUMIFS(СВЦЭМ!$E$39:$E$782,СВЦЭМ!$A$39:$A$782,$A156,СВЦЭМ!$B$39:$B$782,N$155)+'СЕТ СН'!$F$12</f>
        <v>157.29435860999999</v>
      </c>
      <c r="O156" s="36">
        <f>SUMIFS(СВЦЭМ!$E$39:$E$782,СВЦЭМ!$A$39:$A$782,$A156,СВЦЭМ!$B$39:$B$782,O$155)+'СЕТ СН'!$F$12</f>
        <v>158.23770171999999</v>
      </c>
      <c r="P156" s="36">
        <f>SUMIFS(СВЦЭМ!$E$39:$E$782,СВЦЭМ!$A$39:$A$782,$A156,СВЦЭМ!$B$39:$B$782,P$155)+'СЕТ СН'!$F$12</f>
        <v>160.39843647999999</v>
      </c>
      <c r="Q156" s="36">
        <f>SUMIFS(СВЦЭМ!$E$39:$E$782,СВЦЭМ!$A$39:$A$782,$A156,СВЦЭМ!$B$39:$B$782,Q$155)+'СЕТ СН'!$F$12</f>
        <v>160.28455456</v>
      </c>
      <c r="R156" s="36">
        <f>SUMIFS(СВЦЭМ!$E$39:$E$782,СВЦЭМ!$A$39:$A$782,$A156,СВЦЭМ!$B$39:$B$782,R$155)+'СЕТ СН'!$F$12</f>
        <v>160.35581128000001</v>
      </c>
      <c r="S156" s="36">
        <f>SUMIFS(СВЦЭМ!$E$39:$E$782,СВЦЭМ!$A$39:$A$782,$A156,СВЦЭМ!$B$39:$B$782,S$155)+'СЕТ СН'!$F$12</f>
        <v>158.51765591</v>
      </c>
      <c r="T156" s="36">
        <f>SUMIFS(СВЦЭМ!$E$39:$E$782,СВЦЭМ!$A$39:$A$782,$A156,СВЦЭМ!$B$39:$B$782,T$155)+'СЕТ СН'!$F$12</f>
        <v>154.84444977000001</v>
      </c>
      <c r="U156" s="36">
        <f>SUMIFS(СВЦЭМ!$E$39:$E$782,СВЦЭМ!$A$39:$A$782,$A156,СВЦЭМ!$B$39:$B$782,U$155)+'СЕТ СН'!$F$12</f>
        <v>154.46874882</v>
      </c>
      <c r="V156" s="36">
        <f>SUMIFS(СВЦЭМ!$E$39:$E$782,СВЦЭМ!$A$39:$A$782,$A156,СВЦЭМ!$B$39:$B$782,V$155)+'СЕТ СН'!$F$12</f>
        <v>155.30429698</v>
      </c>
      <c r="W156" s="36">
        <f>SUMIFS(СВЦЭМ!$E$39:$E$782,СВЦЭМ!$A$39:$A$782,$A156,СВЦЭМ!$B$39:$B$782,W$155)+'СЕТ СН'!$F$12</f>
        <v>153.38718889</v>
      </c>
      <c r="X156" s="36">
        <f>SUMIFS(СВЦЭМ!$E$39:$E$782,СВЦЭМ!$A$39:$A$782,$A156,СВЦЭМ!$B$39:$B$782,X$155)+'СЕТ СН'!$F$12</f>
        <v>155.07016372000001</v>
      </c>
      <c r="Y156" s="36">
        <f>SUMIFS(СВЦЭМ!$E$39:$E$782,СВЦЭМ!$A$39:$A$782,$A156,СВЦЭМ!$B$39:$B$782,Y$155)+'СЕТ СН'!$F$12</f>
        <v>154.07286442</v>
      </c>
      <c r="AA156" s="45"/>
    </row>
    <row r="157" spans="1:27" ht="15.75" x14ac:dyDescent="0.2">
      <c r="A157" s="35">
        <f>A156+1</f>
        <v>45293</v>
      </c>
      <c r="B157" s="36">
        <f>SUMIFS(СВЦЭМ!$E$39:$E$782,СВЦЭМ!$A$39:$A$782,$A157,СВЦЭМ!$B$39:$B$782,B$155)+'СЕТ СН'!$F$12</f>
        <v>147.72825405</v>
      </c>
      <c r="C157" s="36">
        <f>SUMIFS(СВЦЭМ!$E$39:$E$782,СВЦЭМ!$A$39:$A$782,$A157,СВЦЭМ!$B$39:$B$782,C$155)+'СЕТ СН'!$F$12</f>
        <v>150.37313356000001</v>
      </c>
      <c r="D157" s="36">
        <f>SUMIFS(СВЦЭМ!$E$39:$E$782,СВЦЭМ!$A$39:$A$782,$A157,СВЦЭМ!$B$39:$B$782,D$155)+'СЕТ СН'!$F$12</f>
        <v>151.92574435</v>
      </c>
      <c r="E157" s="36">
        <f>SUMIFS(СВЦЭМ!$E$39:$E$782,СВЦЭМ!$A$39:$A$782,$A157,СВЦЭМ!$B$39:$B$782,E$155)+'СЕТ СН'!$F$12</f>
        <v>152.65286799</v>
      </c>
      <c r="F157" s="36">
        <f>SUMIFS(СВЦЭМ!$E$39:$E$782,СВЦЭМ!$A$39:$A$782,$A157,СВЦЭМ!$B$39:$B$782,F$155)+'СЕТ СН'!$F$12</f>
        <v>152.69504963</v>
      </c>
      <c r="G157" s="36">
        <f>SUMIFS(СВЦЭМ!$E$39:$E$782,СВЦЭМ!$A$39:$A$782,$A157,СВЦЭМ!$B$39:$B$782,G$155)+'СЕТ СН'!$F$12</f>
        <v>152.04349282999999</v>
      </c>
      <c r="H157" s="36">
        <f>SUMIFS(СВЦЭМ!$E$39:$E$782,СВЦЭМ!$A$39:$A$782,$A157,СВЦЭМ!$B$39:$B$782,H$155)+'СЕТ СН'!$F$12</f>
        <v>151.93942899999999</v>
      </c>
      <c r="I157" s="36">
        <f>SUMIFS(СВЦЭМ!$E$39:$E$782,СВЦЭМ!$A$39:$A$782,$A157,СВЦЭМ!$B$39:$B$782,I$155)+'СЕТ СН'!$F$12</f>
        <v>152.16069100999999</v>
      </c>
      <c r="J157" s="36">
        <f>SUMIFS(СВЦЭМ!$E$39:$E$782,СВЦЭМ!$A$39:$A$782,$A157,СВЦЭМ!$B$39:$B$782,J$155)+'СЕТ СН'!$F$12</f>
        <v>150.54262177999999</v>
      </c>
      <c r="K157" s="36">
        <f>SUMIFS(СВЦЭМ!$E$39:$E$782,СВЦЭМ!$A$39:$A$782,$A157,СВЦЭМ!$B$39:$B$782,K$155)+'СЕТ СН'!$F$12</f>
        <v>147.63454167</v>
      </c>
      <c r="L157" s="36">
        <f>SUMIFS(СВЦЭМ!$E$39:$E$782,СВЦЭМ!$A$39:$A$782,$A157,СВЦЭМ!$B$39:$B$782,L$155)+'СЕТ СН'!$F$12</f>
        <v>144.35303999000001</v>
      </c>
      <c r="M157" s="36">
        <f>SUMIFS(СВЦЭМ!$E$39:$E$782,СВЦЭМ!$A$39:$A$782,$A157,СВЦЭМ!$B$39:$B$782,M$155)+'СЕТ СН'!$F$12</f>
        <v>143.57531671000001</v>
      </c>
      <c r="N157" s="36">
        <f>SUMIFS(СВЦЭМ!$E$39:$E$782,СВЦЭМ!$A$39:$A$782,$A157,СВЦЭМ!$B$39:$B$782,N$155)+'СЕТ СН'!$F$12</f>
        <v>143.50213682</v>
      </c>
      <c r="O157" s="36">
        <f>SUMIFS(СВЦЭМ!$E$39:$E$782,СВЦЭМ!$A$39:$A$782,$A157,СВЦЭМ!$B$39:$B$782,O$155)+'СЕТ СН'!$F$12</f>
        <v>145.35881169999999</v>
      </c>
      <c r="P157" s="36">
        <f>SUMIFS(СВЦЭМ!$E$39:$E$782,СВЦЭМ!$A$39:$A$782,$A157,СВЦЭМ!$B$39:$B$782,P$155)+'СЕТ СН'!$F$12</f>
        <v>146.42692826000001</v>
      </c>
      <c r="Q157" s="36">
        <f>SUMIFS(СВЦЭМ!$E$39:$E$782,СВЦЭМ!$A$39:$A$782,$A157,СВЦЭМ!$B$39:$B$782,Q$155)+'СЕТ СН'!$F$12</f>
        <v>149.08379045999999</v>
      </c>
      <c r="R157" s="36">
        <f>SUMIFS(СВЦЭМ!$E$39:$E$782,СВЦЭМ!$A$39:$A$782,$A157,СВЦЭМ!$B$39:$B$782,R$155)+'СЕТ СН'!$F$12</f>
        <v>148.88366876000001</v>
      </c>
      <c r="S157" s="36">
        <f>SUMIFS(СВЦЭМ!$E$39:$E$782,СВЦЭМ!$A$39:$A$782,$A157,СВЦЭМ!$B$39:$B$782,S$155)+'СЕТ СН'!$F$12</f>
        <v>145.67318748</v>
      </c>
      <c r="T157" s="36">
        <f>SUMIFS(СВЦЭМ!$E$39:$E$782,СВЦЭМ!$A$39:$A$782,$A157,СВЦЭМ!$B$39:$B$782,T$155)+'СЕТ СН'!$F$12</f>
        <v>141.8238321</v>
      </c>
      <c r="U157" s="36">
        <f>SUMIFS(СВЦЭМ!$E$39:$E$782,СВЦЭМ!$A$39:$A$782,$A157,СВЦЭМ!$B$39:$B$782,U$155)+'СЕТ СН'!$F$12</f>
        <v>142.47769364999999</v>
      </c>
      <c r="V157" s="36">
        <f>SUMIFS(СВЦЭМ!$E$39:$E$782,СВЦЭМ!$A$39:$A$782,$A157,СВЦЭМ!$B$39:$B$782,V$155)+'СЕТ СН'!$F$12</f>
        <v>143.81008327999999</v>
      </c>
      <c r="W157" s="36">
        <f>SUMIFS(СВЦЭМ!$E$39:$E$782,СВЦЭМ!$A$39:$A$782,$A157,СВЦЭМ!$B$39:$B$782,W$155)+'СЕТ СН'!$F$12</f>
        <v>144.70190509</v>
      </c>
      <c r="X157" s="36">
        <f>SUMIFS(СВЦЭМ!$E$39:$E$782,СВЦЭМ!$A$39:$A$782,$A157,СВЦЭМ!$B$39:$B$782,X$155)+'СЕТ СН'!$F$12</f>
        <v>145.06415533000001</v>
      </c>
      <c r="Y157" s="36">
        <f>SUMIFS(СВЦЭМ!$E$39:$E$782,СВЦЭМ!$A$39:$A$782,$A157,СВЦЭМ!$B$39:$B$782,Y$155)+'СЕТ СН'!$F$12</f>
        <v>146.56580242999999</v>
      </c>
    </row>
    <row r="158" spans="1:27" ht="15.75" x14ac:dyDescent="0.2">
      <c r="A158" s="35">
        <f t="shared" ref="A158:A186" si="4">A157+1</f>
        <v>45294</v>
      </c>
      <c r="B158" s="36">
        <f>SUMIFS(СВЦЭМ!$E$39:$E$782,СВЦЭМ!$A$39:$A$782,$A158,СВЦЭМ!$B$39:$B$782,B$155)+'СЕТ СН'!$F$12</f>
        <v>140.18260946999999</v>
      </c>
      <c r="C158" s="36">
        <f>SUMIFS(СВЦЭМ!$E$39:$E$782,СВЦЭМ!$A$39:$A$782,$A158,СВЦЭМ!$B$39:$B$782,C$155)+'СЕТ СН'!$F$12</f>
        <v>137.63052612000001</v>
      </c>
      <c r="D158" s="36">
        <f>SUMIFS(СВЦЭМ!$E$39:$E$782,СВЦЭМ!$A$39:$A$782,$A158,СВЦЭМ!$B$39:$B$782,D$155)+'СЕТ СН'!$F$12</f>
        <v>142.96792525999999</v>
      </c>
      <c r="E158" s="36">
        <f>SUMIFS(СВЦЭМ!$E$39:$E$782,СВЦЭМ!$A$39:$A$782,$A158,СВЦЭМ!$B$39:$B$782,E$155)+'СЕТ СН'!$F$12</f>
        <v>142.02189577999999</v>
      </c>
      <c r="F158" s="36">
        <f>SUMIFS(СВЦЭМ!$E$39:$E$782,СВЦЭМ!$A$39:$A$782,$A158,СВЦЭМ!$B$39:$B$782,F$155)+'СЕТ СН'!$F$12</f>
        <v>142.18657184</v>
      </c>
      <c r="G158" s="36">
        <f>SUMIFS(СВЦЭМ!$E$39:$E$782,СВЦЭМ!$A$39:$A$782,$A158,СВЦЭМ!$B$39:$B$782,G$155)+'СЕТ СН'!$F$12</f>
        <v>142.83953033</v>
      </c>
      <c r="H158" s="36">
        <f>SUMIFS(СВЦЭМ!$E$39:$E$782,СВЦЭМ!$A$39:$A$782,$A158,СВЦЭМ!$B$39:$B$782,H$155)+'СЕТ СН'!$F$12</f>
        <v>142.58127099000001</v>
      </c>
      <c r="I158" s="36">
        <f>SUMIFS(СВЦЭМ!$E$39:$E$782,СВЦЭМ!$A$39:$A$782,$A158,СВЦЭМ!$B$39:$B$782,I$155)+'СЕТ СН'!$F$12</f>
        <v>141.67514097</v>
      </c>
      <c r="J158" s="36">
        <f>SUMIFS(СВЦЭМ!$E$39:$E$782,СВЦЭМ!$A$39:$A$782,$A158,СВЦЭМ!$B$39:$B$782,J$155)+'СЕТ СН'!$F$12</f>
        <v>138.93120465999999</v>
      </c>
      <c r="K158" s="36">
        <f>SUMIFS(СВЦЭМ!$E$39:$E$782,СВЦЭМ!$A$39:$A$782,$A158,СВЦЭМ!$B$39:$B$782,K$155)+'СЕТ СН'!$F$12</f>
        <v>136.04066155999999</v>
      </c>
      <c r="L158" s="36">
        <f>SUMIFS(СВЦЭМ!$E$39:$E$782,СВЦЭМ!$A$39:$A$782,$A158,СВЦЭМ!$B$39:$B$782,L$155)+'СЕТ СН'!$F$12</f>
        <v>133.74792346999999</v>
      </c>
      <c r="M158" s="36">
        <f>SUMIFS(СВЦЭМ!$E$39:$E$782,СВЦЭМ!$A$39:$A$782,$A158,СВЦЭМ!$B$39:$B$782,M$155)+'СЕТ СН'!$F$12</f>
        <v>134.76681207999999</v>
      </c>
      <c r="N158" s="36">
        <f>SUMIFS(СВЦЭМ!$E$39:$E$782,СВЦЭМ!$A$39:$A$782,$A158,СВЦЭМ!$B$39:$B$782,N$155)+'СЕТ СН'!$F$12</f>
        <v>135.88698994000001</v>
      </c>
      <c r="O158" s="36">
        <f>SUMIFS(СВЦЭМ!$E$39:$E$782,СВЦЭМ!$A$39:$A$782,$A158,СВЦЭМ!$B$39:$B$782,O$155)+'СЕТ СН'!$F$12</f>
        <v>137.27331151999999</v>
      </c>
      <c r="P158" s="36">
        <f>SUMIFS(СВЦЭМ!$E$39:$E$782,СВЦЭМ!$A$39:$A$782,$A158,СВЦЭМ!$B$39:$B$782,P$155)+'СЕТ СН'!$F$12</f>
        <v>138.28614572999999</v>
      </c>
      <c r="Q158" s="36">
        <f>SUMIFS(СВЦЭМ!$E$39:$E$782,СВЦЭМ!$A$39:$A$782,$A158,СВЦЭМ!$B$39:$B$782,Q$155)+'СЕТ СН'!$F$12</f>
        <v>139.47154646000001</v>
      </c>
      <c r="R158" s="36">
        <f>SUMIFS(СВЦЭМ!$E$39:$E$782,СВЦЭМ!$A$39:$A$782,$A158,СВЦЭМ!$B$39:$B$782,R$155)+'СЕТ СН'!$F$12</f>
        <v>139.62270065999999</v>
      </c>
      <c r="S158" s="36">
        <f>SUMIFS(СВЦЭМ!$E$39:$E$782,СВЦЭМ!$A$39:$A$782,$A158,СВЦЭМ!$B$39:$B$782,S$155)+'СЕТ СН'!$F$12</f>
        <v>136.78412990000001</v>
      </c>
      <c r="T158" s="36">
        <f>SUMIFS(СВЦЭМ!$E$39:$E$782,СВЦЭМ!$A$39:$A$782,$A158,СВЦЭМ!$B$39:$B$782,T$155)+'СЕТ СН'!$F$12</f>
        <v>132.65130575000001</v>
      </c>
      <c r="U158" s="36">
        <f>SUMIFS(СВЦЭМ!$E$39:$E$782,СВЦЭМ!$A$39:$A$782,$A158,СВЦЭМ!$B$39:$B$782,U$155)+'СЕТ СН'!$F$12</f>
        <v>133.55531092000001</v>
      </c>
      <c r="V158" s="36">
        <f>SUMIFS(СВЦЭМ!$E$39:$E$782,СВЦЭМ!$A$39:$A$782,$A158,СВЦЭМ!$B$39:$B$782,V$155)+'СЕТ СН'!$F$12</f>
        <v>134.81566248999999</v>
      </c>
      <c r="W158" s="36">
        <f>SUMIFS(СВЦЭМ!$E$39:$E$782,СВЦЭМ!$A$39:$A$782,$A158,СВЦЭМ!$B$39:$B$782,W$155)+'СЕТ СН'!$F$12</f>
        <v>135.30384024</v>
      </c>
      <c r="X158" s="36">
        <f>SUMIFS(СВЦЭМ!$E$39:$E$782,СВЦЭМ!$A$39:$A$782,$A158,СВЦЭМ!$B$39:$B$782,X$155)+'СЕТ СН'!$F$12</f>
        <v>137.03150331000001</v>
      </c>
      <c r="Y158" s="36">
        <f>SUMIFS(СВЦЭМ!$E$39:$E$782,СВЦЭМ!$A$39:$A$782,$A158,СВЦЭМ!$B$39:$B$782,Y$155)+'СЕТ СН'!$F$12</f>
        <v>138.87394666</v>
      </c>
    </row>
    <row r="159" spans="1:27" ht="15.75" x14ac:dyDescent="0.2">
      <c r="A159" s="35">
        <f t="shared" si="4"/>
        <v>45295</v>
      </c>
      <c r="B159" s="36">
        <f>SUMIFS(СВЦЭМ!$E$39:$E$782,СВЦЭМ!$A$39:$A$782,$A159,СВЦЭМ!$B$39:$B$782,B$155)+'СЕТ СН'!$F$12</f>
        <v>132.77627261999999</v>
      </c>
      <c r="C159" s="36">
        <f>SUMIFS(СВЦЭМ!$E$39:$E$782,СВЦЭМ!$A$39:$A$782,$A159,СВЦЭМ!$B$39:$B$782,C$155)+'СЕТ СН'!$F$12</f>
        <v>135.37696553999999</v>
      </c>
      <c r="D159" s="36">
        <f>SUMIFS(СВЦЭМ!$E$39:$E$782,СВЦЭМ!$A$39:$A$782,$A159,СВЦЭМ!$B$39:$B$782,D$155)+'СЕТ СН'!$F$12</f>
        <v>135.59701695000001</v>
      </c>
      <c r="E159" s="36">
        <f>SUMIFS(СВЦЭМ!$E$39:$E$782,СВЦЭМ!$A$39:$A$782,$A159,СВЦЭМ!$B$39:$B$782,E$155)+'СЕТ СН'!$F$12</f>
        <v>136.86526835000001</v>
      </c>
      <c r="F159" s="36">
        <f>SUMIFS(СВЦЭМ!$E$39:$E$782,СВЦЭМ!$A$39:$A$782,$A159,СВЦЭМ!$B$39:$B$782,F$155)+'СЕТ СН'!$F$12</f>
        <v>136.96923021000001</v>
      </c>
      <c r="G159" s="36">
        <f>SUMIFS(СВЦЭМ!$E$39:$E$782,СВЦЭМ!$A$39:$A$782,$A159,СВЦЭМ!$B$39:$B$782,G$155)+'СЕТ СН'!$F$12</f>
        <v>136.0910216</v>
      </c>
      <c r="H159" s="36">
        <f>SUMIFS(СВЦЭМ!$E$39:$E$782,СВЦЭМ!$A$39:$A$782,$A159,СВЦЭМ!$B$39:$B$782,H$155)+'СЕТ СН'!$F$12</f>
        <v>135.32958313</v>
      </c>
      <c r="I159" s="36">
        <f>SUMIFS(СВЦЭМ!$E$39:$E$782,СВЦЭМ!$A$39:$A$782,$A159,СВЦЭМ!$B$39:$B$782,I$155)+'СЕТ СН'!$F$12</f>
        <v>134.15089968000001</v>
      </c>
      <c r="J159" s="36">
        <f>SUMIFS(СВЦЭМ!$E$39:$E$782,СВЦЭМ!$A$39:$A$782,$A159,СВЦЭМ!$B$39:$B$782,J$155)+'СЕТ СН'!$F$12</f>
        <v>133.97789732999999</v>
      </c>
      <c r="K159" s="36">
        <f>SUMIFS(СВЦЭМ!$E$39:$E$782,СВЦЭМ!$A$39:$A$782,$A159,СВЦЭМ!$B$39:$B$782,K$155)+'СЕТ СН'!$F$12</f>
        <v>130.55377399</v>
      </c>
      <c r="L159" s="36">
        <f>SUMIFS(СВЦЭМ!$E$39:$E$782,СВЦЭМ!$A$39:$A$782,$A159,СВЦЭМ!$B$39:$B$782,L$155)+'СЕТ СН'!$F$12</f>
        <v>128.40093242</v>
      </c>
      <c r="M159" s="36">
        <f>SUMIFS(СВЦЭМ!$E$39:$E$782,СВЦЭМ!$A$39:$A$782,$A159,СВЦЭМ!$B$39:$B$782,M$155)+'СЕТ СН'!$F$12</f>
        <v>128.51147900999999</v>
      </c>
      <c r="N159" s="36">
        <f>SUMIFS(СВЦЭМ!$E$39:$E$782,СВЦЭМ!$A$39:$A$782,$A159,СВЦЭМ!$B$39:$B$782,N$155)+'СЕТ СН'!$F$12</f>
        <v>129.62441644</v>
      </c>
      <c r="O159" s="36">
        <f>SUMIFS(СВЦЭМ!$E$39:$E$782,СВЦЭМ!$A$39:$A$782,$A159,СВЦЭМ!$B$39:$B$782,O$155)+'СЕТ СН'!$F$12</f>
        <v>130.48964104999999</v>
      </c>
      <c r="P159" s="36">
        <f>SUMIFS(СВЦЭМ!$E$39:$E$782,СВЦЭМ!$A$39:$A$782,$A159,СВЦЭМ!$B$39:$B$782,P$155)+'СЕТ СН'!$F$12</f>
        <v>131.77191862000001</v>
      </c>
      <c r="Q159" s="36">
        <f>SUMIFS(СВЦЭМ!$E$39:$E$782,СВЦЭМ!$A$39:$A$782,$A159,СВЦЭМ!$B$39:$B$782,Q$155)+'СЕТ СН'!$F$12</f>
        <v>133.05919775000001</v>
      </c>
      <c r="R159" s="36">
        <f>SUMIFS(СВЦЭМ!$E$39:$E$782,СВЦЭМ!$A$39:$A$782,$A159,СВЦЭМ!$B$39:$B$782,R$155)+'СЕТ СН'!$F$12</f>
        <v>133.51384977999999</v>
      </c>
      <c r="S159" s="36">
        <f>SUMIFS(СВЦЭМ!$E$39:$E$782,СВЦЭМ!$A$39:$A$782,$A159,СВЦЭМ!$B$39:$B$782,S$155)+'СЕТ СН'!$F$12</f>
        <v>130.00840367000001</v>
      </c>
      <c r="T159" s="36">
        <f>SUMIFS(СВЦЭМ!$E$39:$E$782,СВЦЭМ!$A$39:$A$782,$A159,СВЦЭМ!$B$39:$B$782,T$155)+'СЕТ СН'!$F$12</f>
        <v>126.6537778</v>
      </c>
      <c r="U159" s="36">
        <f>SUMIFS(СВЦЭМ!$E$39:$E$782,СВЦЭМ!$A$39:$A$782,$A159,СВЦЭМ!$B$39:$B$782,U$155)+'СЕТ СН'!$F$12</f>
        <v>127.34089333999999</v>
      </c>
      <c r="V159" s="36">
        <f>SUMIFS(СВЦЭМ!$E$39:$E$782,СВЦЭМ!$A$39:$A$782,$A159,СВЦЭМ!$B$39:$B$782,V$155)+'СЕТ СН'!$F$12</f>
        <v>129.30962169</v>
      </c>
      <c r="W159" s="36">
        <f>SUMIFS(СВЦЭМ!$E$39:$E$782,СВЦЭМ!$A$39:$A$782,$A159,СВЦЭМ!$B$39:$B$782,W$155)+'СЕТ СН'!$F$12</f>
        <v>130.11604552</v>
      </c>
      <c r="X159" s="36">
        <f>SUMIFS(СВЦЭМ!$E$39:$E$782,СВЦЭМ!$A$39:$A$782,$A159,СВЦЭМ!$B$39:$B$782,X$155)+'СЕТ СН'!$F$12</f>
        <v>131.64246982</v>
      </c>
      <c r="Y159" s="36">
        <f>SUMIFS(СВЦЭМ!$E$39:$E$782,СВЦЭМ!$A$39:$A$782,$A159,СВЦЭМ!$B$39:$B$782,Y$155)+'СЕТ СН'!$F$12</f>
        <v>133.02302814000001</v>
      </c>
    </row>
    <row r="160" spans="1:27" ht="15.75" x14ac:dyDescent="0.2">
      <c r="A160" s="35">
        <f t="shared" si="4"/>
        <v>45296</v>
      </c>
      <c r="B160" s="36">
        <f>SUMIFS(СВЦЭМ!$E$39:$E$782,СВЦЭМ!$A$39:$A$782,$A160,СВЦЭМ!$B$39:$B$782,B$155)+'СЕТ СН'!$F$12</f>
        <v>136.86116136999999</v>
      </c>
      <c r="C160" s="36">
        <f>SUMIFS(СВЦЭМ!$E$39:$E$782,СВЦЭМ!$A$39:$A$782,$A160,СВЦЭМ!$B$39:$B$782,C$155)+'СЕТ СН'!$F$12</f>
        <v>139.62847543000001</v>
      </c>
      <c r="D160" s="36">
        <f>SUMIFS(СВЦЭМ!$E$39:$E$782,СВЦЭМ!$A$39:$A$782,$A160,СВЦЭМ!$B$39:$B$782,D$155)+'СЕТ СН'!$F$12</f>
        <v>141.15710046000001</v>
      </c>
      <c r="E160" s="36">
        <f>SUMIFS(СВЦЭМ!$E$39:$E$782,СВЦЭМ!$A$39:$A$782,$A160,СВЦЭМ!$B$39:$B$782,E$155)+'СЕТ СН'!$F$12</f>
        <v>141.80365368</v>
      </c>
      <c r="F160" s="36">
        <f>SUMIFS(СВЦЭМ!$E$39:$E$782,СВЦЭМ!$A$39:$A$782,$A160,СВЦЭМ!$B$39:$B$782,F$155)+'СЕТ СН'!$F$12</f>
        <v>142.19129326999999</v>
      </c>
      <c r="G160" s="36">
        <f>SUMIFS(СВЦЭМ!$E$39:$E$782,СВЦЭМ!$A$39:$A$782,$A160,СВЦЭМ!$B$39:$B$782,G$155)+'СЕТ СН'!$F$12</f>
        <v>141.38207216999999</v>
      </c>
      <c r="H160" s="36">
        <f>SUMIFS(СВЦЭМ!$E$39:$E$782,СВЦЭМ!$A$39:$A$782,$A160,СВЦЭМ!$B$39:$B$782,H$155)+'СЕТ СН'!$F$12</f>
        <v>140.00267504000001</v>
      </c>
      <c r="I160" s="36">
        <f>SUMIFS(СВЦЭМ!$E$39:$E$782,СВЦЭМ!$A$39:$A$782,$A160,СВЦЭМ!$B$39:$B$782,I$155)+'СЕТ СН'!$F$12</f>
        <v>138.61552755</v>
      </c>
      <c r="J160" s="36">
        <f>SUMIFS(СВЦЭМ!$E$39:$E$782,СВЦЭМ!$A$39:$A$782,$A160,СВЦЭМ!$B$39:$B$782,J$155)+'СЕТ СН'!$F$12</f>
        <v>135.39605058000001</v>
      </c>
      <c r="K160" s="36">
        <f>SUMIFS(СВЦЭМ!$E$39:$E$782,СВЦЭМ!$A$39:$A$782,$A160,СВЦЭМ!$B$39:$B$782,K$155)+'СЕТ СН'!$F$12</f>
        <v>131.62482119000001</v>
      </c>
      <c r="L160" s="36">
        <f>SUMIFS(СВЦЭМ!$E$39:$E$782,СВЦЭМ!$A$39:$A$782,$A160,СВЦЭМ!$B$39:$B$782,L$155)+'СЕТ СН'!$F$12</f>
        <v>128.15618956</v>
      </c>
      <c r="M160" s="36">
        <f>SUMIFS(СВЦЭМ!$E$39:$E$782,СВЦЭМ!$A$39:$A$782,$A160,СВЦЭМ!$B$39:$B$782,M$155)+'СЕТ СН'!$F$12</f>
        <v>127.53564003</v>
      </c>
      <c r="N160" s="36">
        <f>SUMIFS(СВЦЭМ!$E$39:$E$782,СВЦЭМ!$A$39:$A$782,$A160,СВЦЭМ!$B$39:$B$782,N$155)+'СЕТ СН'!$F$12</f>
        <v>128.76744117999999</v>
      </c>
      <c r="O160" s="36">
        <f>SUMIFS(СВЦЭМ!$E$39:$E$782,СВЦЭМ!$A$39:$A$782,$A160,СВЦЭМ!$B$39:$B$782,O$155)+'СЕТ СН'!$F$12</f>
        <v>130.85241868</v>
      </c>
      <c r="P160" s="36">
        <f>SUMIFS(СВЦЭМ!$E$39:$E$782,СВЦЭМ!$A$39:$A$782,$A160,СВЦЭМ!$B$39:$B$782,P$155)+'СЕТ СН'!$F$12</f>
        <v>132.03122345</v>
      </c>
      <c r="Q160" s="36">
        <f>SUMIFS(СВЦЭМ!$E$39:$E$782,СВЦЭМ!$A$39:$A$782,$A160,СВЦЭМ!$B$39:$B$782,Q$155)+'СЕТ СН'!$F$12</f>
        <v>133.3517689</v>
      </c>
      <c r="R160" s="36">
        <f>SUMIFS(СВЦЭМ!$E$39:$E$782,СВЦЭМ!$A$39:$A$782,$A160,СВЦЭМ!$B$39:$B$782,R$155)+'СЕТ СН'!$F$12</f>
        <v>132.08704448</v>
      </c>
      <c r="S160" s="36">
        <f>SUMIFS(СВЦЭМ!$E$39:$E$782,СВЦЭМ!$A$39:$A$782,$A160,СВЦЭМ!$B$39:$B$782,S$155)+'СЕТ СН'!$F$12</f>
        <v>128.35051641999999</v>
      </c>
      <c r="T160" s="36">
        <f>SUMIFS(СВЦЭМ!$E$39:$E$782,СВЦЭМ!$A$39:$A$782,$A160,СВЦЭМ!$B$39:$B$782,T$155)+'СЕТ СН'!$F$12</f>
        <v>126.87946672</v>
      </c>
      <c r="U160" s="36">
        <f>SUMIFS(СВЦЭМ!$E$39:$E$782,СВЦЭМ!$A$39:$A$782,$A160,СВЦЭМ!$B$39:$B$782,U$155)+'СЕТ СН'!$F$12</f>
        <v>127.68097917999999</v>
      </c>
      <c r="V160" s="36">
        <f>SUMIFS(СВЦЭМ!$E$39:$E$782,СВЦЭМ!$A$39:$A$782,$A160,СВЦЭМ!$B$39:$B$782,V$155)+'СЕТ СН'!$F$12</f>
        <v>129.25672746999999</v>
      </c>
      <c r="W160" s="36">
        <f>SUMIFS(СВЦЭМ!$E$39:$E$782,СВЦЭМ!$A$39:$A$782,$A160,СВЦЭМ!$B$39:$B$782,W$155)+'СЕТ СН'!$F$12</f>
        <v>129.61339867000001</v>
      </c>
      <c r="X160" s="36">
        <f>SUMIFS(СВЦЭМ!$E$39:$E$782,СВЦЭМ!$A$39:$A$782,$A160,СВЦЭМ!$B$39:$B$782,X$155)+'СЕТ СН'!$F$12</f>
        <v>130.45801469</v>
      </c>
      <c r="Y160" s="36">
        <f>SUMIFS(СВЦЭМ!$E$39:$E$782,СВЦЭМ!$A$39:$A$782,$A160,СВЦЭМ!$B$39:$B$782,Y$155)+'СЕТ СН'!$F$12</f>
        <v>131.59900471</v>
      </c>
    </row>
    <row r="161" spans="1:25" ht="15.75" x14ac:dyDescent="0.2">
      <c r="A161" s="35">
        <f t="shared" si="4"/>
        <v>45297</v>
      </c>
      <c r="B161" s="36">
        <f>SUMIFS(СВЦЭМ!$E$39:$E$782,СВЦЭМ!$A$39:$A$782,$A161,СВЦЭМ!$B$39:$B$782,B$155)+'СЕТ СН'!$F$12</f>
        <v>144.94680246999999</v>
      </c>
      <c r="C161" s="36">
        <f>SUMIFS(СВЦЭМ!$E$39:$E$782,СВЦЭМ!$A$39:$A$782,$A161,СВЦЭМ!$B$39:$B$782,C$155)+'СЕТ СН'!$F$12</f>
        <v>143.41156511</v>
      </c>
      <c r="D161" s="36">
        <f>SUMIFS(СВЦЭМ!$E$39:$E$782,СВЦЭМ!$A$39:$A$782,$A161,СВЦЭМ!$B$39:$B$782,D$155)+'СЕТ СН'!$F$12</f>
        <v>144.53779994999999</v>
      </c>
      <c r="E161" s="36">
        <f>SUMIFS(СВЦЭМ!$E$39:$E$782,СВЦЭМ!$A$39:$A$782,$A161,СВЦЭМ!$B$39:$B$782,E$155)+'СЕТ СН'!$F$12</f>
        <v>145.84346969000001</v>
      </c>
      <c r="F161" s="36">
        <f>SUMIFS(СВЦЭМ!$E$39:$E$782,СВЦЭМ!$A$39:$A$782,$A161,СВЦЭМ!$B$39:$B$782,F$155)+'СЕТ СН'!$F$12</f>
        <v>145.6548406</v>
      </c>
      <c r="G161" s="36">
        <f>SUMIFS(СВЦЭМ!$E$39:$E$782,СВЦЭМ!$A$39:$A$782,$A161,СВЦЭМ!$B$39:$B$782,G$155)+'СЕТ СН'!$F$12</f>
        <v>144.843256</v>
      </c>
      <c r="H161" s="36">
        <f>SUMIFS(СВЦЭМ!$E$39:$E$782,СВЦЭМ!$A$39:$A$782,$A161,СВЦЭМ!$B$39:$B$782,H$155)+'СЕТ СН'!$F$12</f>
        <v>143.58642488000001</v>
      </c>
      <c r="I161" s="36">
        <f>SUMIFS(СВЦЭМ!$E$39:$E$782,СВЦЭМ!$A$39:$A$782,$A161,СВЦЭМ!$B$39:$B$782,I$155)+'СЕТ СН'!$F$12</f>
        <v>140.19269763</v>
      </c>
      <c r="J161" s="36">
        <f>SUMIFS(СВЦЭМ!$E$39:$E$782,СВЦЭМ!$A$39:$A$782,$A161,СВЦЭМ!$B$39:$B$782,J$155)+'СЕТ СН'!$F$12</f>
        <v>139.48928610999999</v>
      </c>
      <c r="K161" s="36">
        <f>SUMIFS(СВЦЭМ!$E$39:$E$782,СВЦЭМ!$A$39:$A$782,$A161,СВЦЭМ!$B$39:$B$782,K$155)+'СЕТ СН'!$F$12</f>
        <v>136.32825457000001</v>
      </c>
      <c r="L161" s="36">
        <f>SUMIFS(СВЦЭМ!$E$39:$E$782,СВЦЭМ!$A$39:$A$782,$A161,СВЦЭМ!$B$39:$B$782,L$155)+'СЕТ СН'!$F$12</f>
        <v>132.94792838000001</v>
      </c>
      <c r="M161" s="36">
        <f>SUMIFS(СВЦЭМ!$E$39:$E$782,СВЦЭМ!$A$39:$A$782,$A161,СВЦЭМ!$B$39:$B$782,M$155)+'СЕТ СН'!$F$12</f>
        <v>132.55204230000001</v>
      </c>
      <c r="N161" s="36">
        <f>SUMIFS(СВЦЭМ!$E$39:$E$782,СВЦЭМ!$A$39:$A$782,$A161,СВЦЭМ!$B$39:$B$782,N$155)+'СЕТ СН'!$F$12</f>
        <v>133.20502117000001</v>
      </c>
      <c r="O161" s="36">
        <f>SUMIFS(СВЦЭМ!$E$39:$E$782,СВЦЭМ!$A$39:$A$782,$A161,СВЦЭМ!$B$39:$B$782,O$155)+'СЕТ СН'!$F$12</f>
        <v>134.22235412000001</v>
      </c>
      <c r="P161" s="36">
        <f>SUMIFS(СВЦЭМ!$E$39:$E$782,СВЦЭМ!$A$39:$A$782,$A161,СВЦЭМ!$B$39:$B$782,P$155)+'СЕТ СН'!$F$12</f>
        <v>135.26470241999999</v>
      </c>
      <c r="Q161" s="36">
        <f>SUMIFS(СВЦЭМ!$E$39:$E$782,СВЦЭМ!$A$39:$A$782,$A161,СВЦЭМ!$B$39:$B$782,Q$155)+'СЕТ СН'!$F$12</f>
        <v>136.24966814000001</v>
      </c>
      <c r="R161" s="36">
        <f>SUMIFS(СВЦЭМ!$E$39:$E$782,СВЦЭМ!$A$39:$A$782,$A161,СВЦЭМ!$B$39:$B$782,R$155)+'СЕТ СН'!$F$12</f>
        <v>137.69281287000001</v>
      </c>
      <c r="S161" s="36">
        <f>SUMIFS(СВЦЭМ!$E$39:$E$782,СВЦЭМ!$A$39:$A$782,$A161,СВЦЭМ!$B$39:$B$782,S$155)+'СЕТ СН'!$F$12</f>
        <v>133.10295647999999</v>
      </c>
      <c r="T161" s="36">
        <f>SUMIFS(СВЦЭМ!$E$39:$E$782,СВЦЭМ!$A$39:$A$782,$A161,СВЦЭМ!$B$39:$B$782,T$155)+'СЕТ СН'!$F$12</f>
        <v>130.05044753999999</v>
      </c>
      <c r="U161" s="36">
        <f>SUMIFS(СВЦЭМ!$E$39:$E$782,СВЦЭМ!$A$39:$A$782,$A161,СВЦЭМ!$B$39:$B$782,U$155)+'СЕТ СН'!$F$12</f>
        <v>130.85613165000001</v>
      </c>
      <c r="V161" s="36">
        <f>SUMIFS(СВЦЭМ!$E$39:$E$782,СВЦЭМ!$A$39:$A$782,$A161,СВЦЭМ!$B$39:$B$782,V$155)+'СЕТ СН'!$F$12</f>
        <v>132.62944594000001</v>
      </c>
      <c r="W161" s="36">
        <f>SUMIFS(СВЦЭМ!$E$39:$E$782,СВЦЭМ!$A$39:$A$782,$A161,СВЦЭМ!$B$39:$B$782,W$155)+'СЕТ СН'!$F$12</f>
        <v>133.18822309999999</v>
      </c>
      <c r="X161" s="36">
        <f>SUMIFS(СВЦЭМ!$E$39:$E$782,СВЦЭМ!$A$39:$A$782,$A161,СВЦЭМ!$B$39:$B$782,X$155)+'СЕТ СН'!$F$12</f>
        <v>134.35889495999999</v>
      </c>
      <c r="Y161" s="36">
        <f>SUMIFS(СВЦЭМ!$E$39:$E$782,СВЦЭМ!$A$39:$A$782,$A161,СВЦЭМ!$B$39:$B$782,Y$155)+'СЕТ СН'!$F$12</f>
        <v>135.6891847</v>
      </c>
    </row>
    <row r="162" spans="1:25" ht="15.75" x14ac:dyDescent="0.2">
      <c r="A162" s="35">
        <f t="shared" si="4"/>
        <v>45298</v>
      </c>
      <c r="B162" s="36">
        <f>SUMIFS(СВЦЭМ!$E$39:$E$782,СВЦЭМ!$A$39:$A$782,$A162,СВЦЭМ!$B$39:$B$782,B$155)+'СЕТ СН'!$F$12</f>
        <v>138.42936494</v>
      </c>
      <c r="C162" s="36">
        <f>SUMIFS(СВЦЭМ!$E$39:$E$782,СВЦЭМ!$A$39:$A$782,$A162,СВЦЭМ!$B$39:$B$782,C$155)+'СЕТ СН'!$F$12</f>
        <v>145.22182337999999</v>
      </c>
      <c r="D162" s="36">
        <f>SUMIFS(СВЦЭМ!$E$39:$E$782,СВЦЭМ!$A$39:$A$782,$A162,СВЦЭМ!$B$39:$B$782,D$155)+'СЕТ СН'!$F$12</f>
        <v>147.05924267</v>
      </c>
      <c r="E162" s="36">
        <f>SUMIFS(СВЦЭМ!$E$39:$E$782,СВЦЭМ!$A$39:$A$782,$A162,СВЦЭМ!$B$39:$B$782,E$155)+'СЕТ СН'!$F$12</f>
        <v>147.9815716</v>
      </c>
      <c r="F162" s="36">
        <f>SUMIFS(СВЦЭМ!$E$39:$E$782,СВЦЭМ!$A$39:$A$782,$A162,СВЦЭМ!$B$39:$B$782,F$155)+'СЕТ СН'!$F$12</f>
        <v>147.91728266999999</v>
      </c>
      <c r="G162" s="36">
        <f>SUMIFS(СВЦЭМ!$E$39:$E$782,СВЦЭМ!$A$39:$A$782,$A162,СВЦЭМ!$B$39:$B$782,G$155)+'СЕТ СН'!$F$12</f>
        <v>147.08538066</v>
      </c>
      <c r="H162" s="36">
        <f>SUMIFS(СВЦЭМ!$E$39:$E$782,СВЦЭМ!$A$39:$A$782,$A162,СВЦЭМ!$B$39:$B$782,H$155)+'СЕТ СН'!$F$12</f>
        <v>146.09188309999999</v>
      </c>
      <c r="I162" s="36">
        <f>SUMIFS(СВЦЭМ!$E$39:$E$782,СВЦЭМ!$A$39:$A$782,$A162,СВЦЭМ!$B$39:$B$782,I$155)+'СЕТ СН'!$F$12</f>
        <v>146.19091732000001</v>
      </c>
      <c r="J162" s="36">
        <f>SUMIFS(СВЦЭМ!$E$39:$E$782,СВЦЭМ!$A$39:$A$782,$A162,СВЦЭМ!$B$39:$B$782,J$155)+'СЕТ СН'!$F$12</f>
        <v>143.45799890000001</v>
      </c>
      <c r="K162" s="36">
        <f>SUMIFS(СВЦЭМ!$E$39:$E$782,СВЦЭМ!$A$39:$A$782,$A162,СВЦЭМ!$B$39:$B$782,K$155)+'СЕТ СН'!$F$12</f>
        <v>140.24298906000001</v>
      </c>
      <c r="L162" s="36">
        <f>SUMIFS(СВЦЭМ!$E$39:$E$782,СВЦЭМ!$A$39:$A$782,$A162,СВЦЭМ!$B$39:$B$782,L$155)+'СЕТ СН'!$F$12</f>
        <v>137.58615985</v>
      </c>
      <c r="M162" s="36">
        <f>SUMIFS(СВЦЭМ!$E$39:$E$782,СВЦЭМ!$A$39:$A$782,$A162,СВЦЭМ!$B$39:$B$782,M$155)+'СЕТ СН'!$F$12</f>
        <v>136.13849887999999</v>
      </c>
      <c r="N162" s="36">
        <f>SUMIFS(СВЦЭМ!$E$39:$E$782,СВЦЭМ!$A$39:$A$782,$A162,СВЦЭМ!$B$39:$B$782,N$155)+'СЕТ СН'!$F$12</f>
        <v>137.13138211</v>
      </c>
      <c r="O162" s="36">
        <f>SUMIFS(СВЦЭМ!$E$39:$E$782,СВЦЭМ!$A$39:$A$782,$A162,СВЦЭМ!$B$39:$B$782,O$155)+'СЕТ СН'!$F$12</f>
        <v>137.84105579999999</v>
      </c>
      <c r="P162" s="36">
        <f>SUMIFS(СВЦЭМ!$E$39:$E$782,СВЦЭМ!$A$39:$A$782,$A162,СВЦЭМ!$B$39:$B$782,P$155)+'СЕТ СН'!$F$12</f>
        <v>139.52620847</v>
      </c>
      <c r="Q162" s="36">
        <f>SUMIFS(СВЦЭМ!$E$39:$E$782,СВЦЭМ!$A$39:$A$782,$A162,СВЦЭМ!$B$39:$B$782,Q$155)+'СЕТ СН'!$F$12</f>
        <v>139.46344857</v>
      </c>
      <c r="R162" s="36">
        <f>SUMIFS(СВЦЭМ!$E$39:$E$782,СВЦЭМ!$A$39:$A$782,$A162,СВЦЭМ!$B$39:$B$782,R$155)+'СЕТ СН'!$F$12</f>
        <v>138.72483597999999</v>
      </c>
      <c r="S162" s="36">
        <f>SUMIFS(СВЦЭМ!$E$39:$E$782,СВЦЭМ!$A$39:$A$782,$A162,СВЦЭМ!$B$39:$B$782,S$155)+'СЕТ СН'!$F$12</f>
        <v>136.65872418999999</v>
      </c>
      <c r="T162" s="36">
        <f>SUMIFS(СВЦЭМ!$E$39:$E$782,СВЦЭМ!$A$39:$A$782,$A162,СВЦЭМ!$B$39:$B$782,T$155)+'СЕТ СН'!$F$12</f>
        <v>135.52181496</v>
      </c>
      <c r="U162" s="36">
        <f>SUMIFS(СВЦЭМ!$E$39:$E$782,СВЦЭМ!$A$39:$A$782,$A162,СВЦЭМ!$B$39:$B$782,U$155)+'СЕТ СН'!$F$12</f>
        <v>137.23943847999999</v>
      </c>
      <c r="V162" s="36">
        <f>SUMIFS(СВЦЭМ!$E$39:$E$782,СВЦЭМ!$A$39:$A$782,$A162,СВЦЭМ!$B$39:$B$782,V$155)+'СЕТ СН'!$F$12</f>
        <v>137.99088197</v>
      </c>
      <c r="W162" s="36">
        <f>SUMIFS(СВЦЭМ!$E$39:$E$782,СВЦЭМ!$A$39:$A$782,$A162,СВЦЭМ!$B$39:$B$782,W$155)+'СЕТ СН'!$F$12</f>
        <v>138.598985</v>
      </c>
      <c r="X162" s="36">
        <f>SUMIFS(СВЦЭМ!$E$39:$E$782,СВЦЭМ!$A$39:$A$782,$A162,СВЦЭМ!$B$39:$B$782,X$155)+'СЕТ СН'!$F$12</f>
        <v>140.03700083999999</v>
      </c>
      <c r="Y162" s="36">
        <f>SUMIFS(СВЦЭМ!$E$39:$E$782,СВЦЭМ!$A$39:$A$782,$A162,СВЦЭМ!$B$39:$B$782,Y$155)+'СЕТ СН'!$F$12</f>
        <v>141.29592054</v>
      </c>
    </row>
    <row r="163" spans="1:25" ht="15.75" x14ac:dyDescent="0.2">
      <c r="A163" s="35">
        <f t="shared" si="4"/>
        <v>45299</v>
      </c>
      <c r="B163" s="36">
        <f>SUMIFS(СВЦЭМ!$E$39:$E$782,СВЦЭМ!$A$39:$A$782,$A163,СВЦЭМ!$B$39:$B$782,B$155)+'СЕТ СН'!$F$12</f>
        <v>129.13114841999999</v>
      </c>
      <c r="C163" s="36">
        <f>SUMIFS(СВЦЭМ!$E$39:$E$782,СВЦЭМ!$A$39:$A$782,$A163,СВЦЭМ!$B$39:$B$782,C$155)+'СЕТ СН'!$F$12</f>
        <v>130.98802040000001</v>
      </c>
      <c r="D163" s="36">
        <f>SUMIFS(СВЦЭМ!$E$39:$E$782,СВЦЭМ!$A$39:$A$782,$A163,СВЦЭМ!$B$39:$B$782,D$155)+'СЕТ СН'!$F$12</f>
        <v>132.94534292</v>
      </c>
      <c r="E163" s="36">
        <f>SUMIFS(СВЦЭМ!$E$39:$E$782,СВЦЭМ!$A$39:$A$782,$A163,СВЦЭМ!$B$39:$B$782,E$155)+'СЕТ СН'!$F$12</f>
        <v>133.90026376</v>
      </c>
      <c r="F163" s="36">
        <f>SUMIFS(СВЦЭМ!$E$39:$E$782,СВЦЭМ!$A$39:$A$782,$A163,СВЦЭМ!$B$39:$B$782,F$155)+'СЕТ СН'!$F$12</f>
        <v>134.71367104000001</v>
      </c>
      <c r="G163" s="36">
        <f>SUMIFS(СВЦЭМ!$E$39:$E$782,СВЦЭМ!$A$39:$A$782,$A163,СВЦЭМ!$B$39:$B$782,G$155)+'СЕТ СН'!$F$12</f>
        <v>133.94965264999999</v>
      </c>
      <c r="H163" s="36">
        <f>SUMIFS(СВЦЭМ!$E$39:$E$782,СВЦЭМ!$A$39:$A$782,$A163,СВЦЭМ!$B$39:$B$782,H$155)+'СЕТ СН'!$F$12</f>
        <v>132.75623389</v>
      </c>
      <c r="I163" s="36">
        <f>SUMIFS(СВЦЭМ!$E$39:$E$782,СВЦЭМ!$A$39:$A$782,$A163,СВЦЭМ!$B$39:$B$782,I$155)+'СЕТ СН'!$F$12</f>
        <v>131.88906059999999</v>
      </c>
      <c r="J163" s="36">
        <f>SUMIFS(СВЦЭМ!$E$39:$E$782,СВЦЭМ!$A$39:$A$782,$A163,СВЦЭМ!$B$39:$B$782,J$155)+'СЕТ СН'!$F$12</f>
        <v>129.38403142999999</v>
      </c>
      <c r="K163" s="36">
        <f>SUMIFS(СВЦЭМ!$E$39:$E$782,СВЦЭМ!$A$39:$A$782,$A163,СВЦЭМ!$B$39:$B$782,K$155)+'СЕТ СН'!$F$12</f>
        <v>128.47956335999999</v>
      </c>
      <c r="L163" s="36">
        <f>SUMIFS(СВЦЭМ!$E$39:$E$782,СВЦЭМ!$A$39:$A$782,$A163,СВЦЭМ!$B$39:$B$782,L$155)+'СЕТ СН'!$F$12</f>
        <v>134.07844976999999</v>
      </c>
      <c r="M163" s="36">
        <f>SUMIFS(СВЦЭМ!$E$39:$E$782,СВЦЭМ!$A$39:$A$782,$A163,СВЦЭМ!$B$39:$B$782,M$155)+'СЕТ СН'!$F$12</f>
        <v>133.11203613999999</v>
      </c>
      <c r="N163" s="36">
        <f>SUMIFS(СВЦЭМ!$E$39:$E$782,СВЦЭМ!$A$39:$A$782,$A163,СВЦЭМ!$B$39:$B$782,N$155)+'СЕТ СН'!$F$12</f>
        <v>133.74337806</v>
      </c>
      <c r="O163" s="36">
        <f>SUMIFS(СВЦЭМ!$E$39:$E$782,СВЦЭМ!$A$39:$A$782,$A163,СВЦЭМ!$B$39:$B$782,O$155)+'СЕТ СН'!$F$12</f>
        <v>134.94575788</v>
      </c>
      <c r="P163" s="36">
        <f>SUMIFS(СВЦЭМ!$E$39:$E$782,СВЦЭМ!$A$39:$A$782,$A163,СВЦЭМ!$B$39:$B$782,P$155)+'СЕТ СН'!$F$12</f>
        <v>136.59339349999999</v>
      </c>
      <c r="Q163" s="36">
        <f>SUMIFS(СВЦЭМ!$E$39:$E$782,СВЦЭМ!$A$39:$A$782,$A163,СВЦЭМ!$B$39:$B$782,Q$155)+'СЕТ СН'!$F$12</f>
        <v>136.92446085</v>
      </c>
      <c r="R163" s="36">
        <f>SUMIFS(СВЦЭМ!$E$39:$E$782,СВЦЭМ!$A$39:$A$782,$A163,СВЦЭМ!$B$39:$B$782,R$155)+'СЕТ СН'!$F$12</f>
        <v>136.24936754000001</v>
      </c>
      <c r="S163" s="36">
        <f>SUMIFS(СВЦЭМ!$E$39:$E$782,СВЦЭМ!$A$39:$A$782,$A163,СВЦЭМ!$B$39:$B$782,S$155)+'СЕТ СН'!$F$12</f>
        <v>134.07667298000001</v>
      </c>
      <c r="T163" s="36">
        <f>SUMIFS(СВЦЭМ!$E$39:$E$782,СВЦЭМ!$A$39:$A$782,$A163,СВЦЭМ!$B$39:$B$782,T$155)+'СЕТ СН'!$F$12</f>
        <v>131.3192592</v>
      </c>
      <c r="U163" s="36">
        <f>SUMIFS(СВЦЭМ!$E$39:$E$782,СВЦЭМ!$A$39:$A$782,$A163,СВЦЭМ!$B$39:$B$782,U$155)+'СЕТ СН'!$F$12</f>
        <v>132.28321554999999</v>
      </c>
      <c r="V163" s="36">
        <f>SUMIFS(СВЦЭМ!$E$39:$E$782,СВЦЭМ!$A$39:$A$782,$A163,СВЦЭМ!$B$39:$B$782,V$155)+'СЕТ СН'!$F$12</f>
        <v>133.86515568999999</v>
      </c>
      <c r="W163" s="36">
        <f>SUMIFS(СВЦЭМ!$E$39:$E$782,СВЦЭМ!$A$39:$A$782,$A163,СВЦЭМ!$B$39:$B$782,W$155)+'СЕТ СН'!$F$12</f>
        <v>133.61771098</v>
      </c>
      <c r="X163" s="36">
        <f>SUMIFS(СВЦЭМ!$E$39:$E$782,СВЦЭМ!$A$39:$A$782,$A163,СВЦЭМ!$B$39:$B$782,X$155)+'СЕТ СН'!$F$12</f>
        <v>134.65209135000001</v>
      </c>
      <c r="Y163" s="36">
        <f>SUMIFS(СВЦЭМ!$E$39:$E$782,СВЦЭМ!$A$39:$A$782,$A163,СВЦЭМ!$B$39:$B$782,Y$155)+'СЕТ СН'!$F$12</f>
        <v>135.43691011000001</v>
      </c>
    </row>
    <row r="164" spans="1:25" ht="15.75" x14ac:dyDescent="0.2">
      <c r="A164" s="35">
        <f t="shared" si="4"/>
        <v>45300</v>
      </c>
      <c r="B164" s="36">
        <f>SUMIFS(СВЦЭМ!$E$39:$E$782,СВЦЭМ!$A$39:$A$782,$A164,СВЦЭМ!$B$39:$B$782,B$155)+'СЕТ СН'!$F$12</f>
        <v>136.02535648</v>
      </c>
      <c r="C164" s="36">
        <f>SUMIFS(СВЦЭМ!$E$39:$E$782,СВЦЭМ!$A$39:$A$782,$A164,СВЦЭМ!$B$39:$B$782,C$155)+'СЕТ СН'!$F$12</f>
        <v>143.11364225</v>
      </c>
      <c r="D164" s="36">
        <f>SUMIFS(СВЦЭМ!$E$39:$E$782,СВЦЭМ!$A$39:$A$782,$A164,СВЦЭМ!$B$39:$B$782,D$155)+'СЕТ СН'!$F$12</f>
        <v>148.27433131999999</v>
      </c>
      <c r="E164" s="36">
        <f>SUMIFS(СВЦЭМ!$E$39:$E$782,СВЦЭМ!$A$39:$A$782,$A164,СВЦЭМ!$B$39:$B$782,E$155)+'СЕТ СН'!$F$12</f>
        <v>149.95088817000001</v>
      </c>
      <c r="F164" s="36">
        <f>SUMIFS(СВЦЭМ!$E$39:$E$782,СВЦЭМ!$A$39:$A$782,$A164,СВЦЭМ!$B$39:$B$782,F$155)+'СЕТ СН'!$F$12</f>
        <v>149.76870804999999</v>
      </c>
      <c r="G164" s="36">
        <f>SUMIFS(СВЦЭМ!$E$39:$E$782,СВЦЭМ!$A$39:$A$782,$A164,СВЦЭМ!$B$39:$B$782,G$155)+'СЕТ СН'!$F$12</f>
        <v>148.63475982</v>
      </c>
      <c r="H164" s="36">
        <f>SUMIFS(СВЦЭМ!$E$39:$E$782,СВЦЭМ!$A$39:$A$782,$A164,СВЦЭМ!$B$39:$B$782,H$155)+'СЕТ СН'!$F$12</f>
        <v>143.74523948000001</v>
      </c>
      <c r="I164" s="36">
        <f>SUMIFS(СВЦЭМ!$E$39:$E$782,СВЦЭМ!$A$39:$A$782,$A164,СВЦЭМ!$B$39:$B$782,I$155)+'СЕТ СН'!$F$12</f>
        <v>140.87284145999999</v>
      </c>
      <c r="J164" s="36">
        <f>SUMIFS(СВЦЭМ!$E$39:$E$782,СВЦЭМ!$A$39:$A$782,$A164,СВЦЭМ!$B$39:$B$782,J$155)+'СЕТ СН'!$F$12</f>
        <v>139.79623036000001</v>
      </c>
      <c r="K164" s="36">
        <f>SUMIFS(СВЦЭМ!$E$39:$E$782,СВЦЭМ!$A$39:$A$782,$A164,СВЦЭМ!$B$39:$B$782,K$155)+'СЕТ СН'!$F$12</f>
        <v>138.33080307</v>
      </c>
      <c r="L164" s="36">
        <f>SUMIFS(СВЦЭМ!$E$39:$E$782,СВЦЭМ!$A$39:$A$782,$A164,СВЦЭМ!$B$39:$B$782,L$155)+'СЕТ СН'!$F$12</f>
        <v>137.18253326999999</v>
      </c>
      <c r="M164" s="36">
        <f>SUMIFS(СВЦЭМ!$E$39:$E$782,СВЦЭМ!$A$39:$A$782,$A164,СВЦЭМ!$B$39:$B$782,M$155)+'СЕТ СН'!$F$12</f>
        <v>138.28702675</v>
      </c>
      <c r="N164" s="36">
        <f>SUMIFS(СВЦЭМ!$E$39:$E$782,СВЦЭМ!$A$39:$A$782,$A164,СВЦЭМ!$B$39:$B$782,N$155)+'СЕТ СН'!$F$12</f>
        <v>139.45140759</v>
      </c>
      <c r="O164" s="36">
        <f>SUMIFS(СВЦЭМ!$E$39:$E$782,СВЦЭМ!$A$39:$A$782,$A164,СВЦЭМ!$B$39:$B$782,O$155)+'СЕТ СН'!$F$12</f>
        <v>139.32376578</v>
      </c>
      <c r="P164" s="36">
        <f>SUMIFS(СВЦЭМ!$E$39:$E$782,СВЦЭМ!$A$39:$A$782,$A164,СВЦЭМ!$B$39:$B$782,P$155)+'СЕТ СН'!$F$12</f>
        <v>140.89080946000001</v>
      </c>
      <c r="Q164" s="36">
        <f>SUMIFS(СВЦЭМ!$E$39:$E$782,СВЦЭМ!$A$39:$A$782,$A164,СВЦЭМ!$B$39:$B$782,Q$155)+'СЕТ СН'!$F$12</f>
        <v>141.20503058</v>
      </c>
      <c r="R164" s="36">
        <f>SUMIFS(СВЦЭМ!$E$39:$E$782,СВЦЭМ!$A$39:$A$782,$A164,СВЦЭМ!$B$39:$B$782,R$155)+'СЕТ СН'!$F$12</f>
        <v>140.45045919</v>
      </c>
      <c r="S164" s="36">
        <f>SUMIFS(СВЦЭМ!$E$39:$E$782,СВЦЭМ!$A$39:$A$782,$A164,СВЦЭМ!$B$39:$B$782,S$155)+'СЕТ СН'!$F$12</f>
        <v>138.98609264999999</v>
      </c>
      <c r="T164" s="36">
        <f>SUMIFS(СВЦЭМ!$E$39:$E$782,СВЦЭМ!$A$39:$A$782,$A164,СВЦЭМ!$B$39:$B$782,T$155)+'СЕТ СН'!$F$12</f>
        <v>136.58832713999999</v>
      </c>
      <c r="U164" s="36">
        <f>SUMIFS(СВЦЭМ!$E$39:$E$782,СВЦЭМ!$A$39:$A$782,$A164,СВЦЭМ!$B$39:$B$782,U$155)+'СЕТ СН'!$F$12</f>
        <v>137.56495717999999</v>
      </c>
      <c r="V164" s="36">
        <f>SUMIFS(СВЦЭМ!$E$39:$E$782,СВЦЭМ!$A$39:$A$782,$A164,СВЦЭМ!$B$39:$B$782,V$155)+'СЕТ СН'!$F$12</f>
        <v>138.55360802000001</v>
      </c>
      <c r="W164" s="36">
        <f>SUMIFS(СВЦЭМ!$E$39:$E$782,СВЦЭМ!$A$39:$A$782,$A164,СВЦЭМ!$B$39:$B$782,W$155)+'СЕТ СН'!$F$12</f>
        <v>139.20374011000001</v>
      </c>
      <c r="X164" s="36">
        <f>SUMIFS(СВЦЭМ!$E$39:$E$782,СВЦЭМ!$A$39:$A$782,$A164,СВЦЭМ!$B$39:$B$782,X$155)+'СЕТ СН'!$F$12</f>
        <v>140.43773899000001</v>
      </c>
      <c r="Y164" s="36">
        <f>SUMIFS(СВЦЭМ!$E$39:$E$782,СВЦЭМ!$A$39:$A$782,$A164,СВЦЭМ!$B$39:$B$782,Y$155)+'СЕТ СН'!$F$12</f>
        <v>142.02765307000001</v>
      </c>
    </row>
    <row r="165" spans="1:25" ht="15.75" x14ac:dyDescent="0.2">
      <c r="A165" s="35">
        <f t="shared" si="4"/>
        <v>45301</v>
      </c>
      <c r="B165" s="36">
        <f>SUMIFS(СВЦЭМ!$E$39:$E$782,СВЦЭМ!$A$39:$A$782,$A165,СВЦЭМ!$B$39:$B$782,B$155)+'СЕТ СН'!$F$12</f>
        <v>141.64933449</v>
      </c>
      <c r="C165" s="36">
        <f>SUMIFS(СВЦЭМ!$E$39:$E$782,СВЦЭМ!$A$39:$A$782,$A165,СВЦЭМ!$B$39:$B$782,C$155)+'СЕТ СН'!$F$12</f>
        <v>144.91263000000001</v>
      </c>
      <c r="D165" s="36">
        <f>SUMIFS(СВЦЭМ!$E$39:$E$782,СВЦЭМ!$A$39:$A$782,$A165,СВЦЭМ!$B$39:$B$782,D$155)+'СЕТ СН'!$F$12</f>
        <v>147.41663245000001</v>
      </c>
      <c r="E165" s="36">
        <f>SUMIFS(СВЦЭМ!$E$39:$E$782,СВЦЭМ!$A$39:$A$782,$A165,СВЦЭМ!$B$39:$B$782,E$155)+'СЕТ СН'!$F$12</f>
        <v>148.68766593999999</v>
      </c>
      <c r="F165" s="36">
        <f>SUMIFS(СВЦЭМ!$E$39:$E$782,СВЦЭМ!$A$39:$A$782,$A165,СВЦЭМ!$B$39:$B$782,F$155)+'СЕТ СН'!$F$12</f>
        <v>148.20475719999999</v>
      </c>
      <c r="G165" s="36">
        <f>SUMIFS(СВЦЭМ!$E$39:$E$782,СВЦЭМ!$A$39:$A$782,$A165,СВЦЭМ!$B$39:$B$782,G$155)+'СЕТ СН'!$F$12</f>
        <v>146.57584890000001</v>
      </c>
      <c r="H165" s="36">
        <f>SUMIFS(СВЦЭМ!$E$39:$E$782,СВЦЭМ!$A$39:$A$782,$A165,СВЦЭМ!$B$39:$B$782,H$155)+'СЕТ СН'!$F$12</f>
        <v>141.90145319999999</v>
      </c>
      <c r="I165" s="36">
        <f>SUMIFS(СВЦЭМ!$E$39:$E$782,СВЦЭМ!$A$39:$A$782,$A165,СВЦЭМ!$B$39:$B$782,I$155)+'СЕТ СН'!$F$12</f>
        <v>138.66125006999999</v>
      </c>
      <c r="J165" s="36">
        <f>SUMIFS(СВЦЭМ!$E$39:$E$782,СВЦЭМ!$A$39:$A$782,$A165,СВЦЭМ!$B$39:$B$782,J$155)+'СЕТ СН'!$F$12</f>
        <v>139.55516075</v>
      </c>
      <c r="K165" s="36">
        <f>SUMIFS(СВЦЭМ!$E$39:$E$782,СВЦЭМ!$A$39:$A$782,$A165,СВЦЭМ!$B$39:$B$782,K$155)+'СЕТ СН'!$F$12</f>
        <v>137.98819750999999</v>
      </c>
      <c r="L165" s="36">
        <f>SUMIFS(СВЦЭМ!$E$39:$E$782,СВЦЭМ!$A$39:$A$782,$A165,СВЦЭМ!$B$39:$B$782,L$155)+'СЕТ СН'!$F$12</f>
        <v>136.86566274</v>
      </c>
      <c r="M165" s="36">
        <f>SUMIFS(СВЦЭМ!$E$39:$E$782,СВЦЭМ!$A$39:$A$782,$A165,СВЦЭМ!$B$39:$B$782,M$155)+'СЕТ СН'!$F$12</f>
        <v>137.13324062000001</v>
      </c>
      <c r="N165" s="36">
        <f>SUMIFS(СВЦЭМ!$E$39:$E$782,СВЦЭМ!$A$39:$A$782,$A165,СВЦЭМ!$B$39:$B$782,N$155)+'СЕТ СН'!$F$12</f>
        <v>136.21755582</v>
      </c>
      <c r="O165" s="36">
        <f>SUMIFS(СВЦЭМ!$E$39:$E$782,СВЦЭМ!$A$39:$A$782,$A165,СВЦЭМ!$B$39:$B$782,O$155)+'СЕТ СН'!$F$12</f>
        <v>136.69121523999999</v>
      </c>
      <c r="P165" s="36">
        <f>SUMIFS(СВЦЭМ!$E$39:$E$782,СВЦЭМ!$A$39:$A$782,$A165,СВЦЭМ!$B$39:$B$782,P$155)+'СЕТ СН'!$F$12</f>
        <v>137.76492537999999</v>
      </c>
      <c r="Q165" s="36">
        <f>SUMIFS(СВЦЭМ!$E$39:$E$782,СВЦЭМ!$A$39:$A$782,$A165,СВЦЭМ!$B$39:$B$782,Q$155)+'СЕТ СН'!$F$12</f>
        <v>137.10472934000001</v>
      </c>
      <c r="R165" s="36">
        <f>SUMIFS(СВЦЭМ!$E$39:$E$782,СВЦЭМ!$A$39:$A$782,$A165,СВЦЭМ!$B$39:$B$782,R$155)+'СЕТ СН'!$F$12</f>
        <v>137.54637603</v>
      </c>
      <c r="S165" s="36">
        <f>SUMIFS(СВЦЭМ!$E$39:$E$782,СВЦЭМ!$A$39:$A$782,$A165,СВЦЭМ!$B$39:$B$782,S$155)+'СЕТ СН'!$F$12</f>
        <v>135.98587103</v>
      </c>
      <c r="T165" s="36">
        <f>SUMIFS(СВЦЭМ!$E$39:$E$782,СВЦЭМ!$A$39:$A$782,$A165,СВЦЭМ!$B$39:$B$782,T$155)+'СЕТ СН'!$F$12</f>
        <v>134.40748912999999</v>
      </c>
      <c r="U165" s="36">
        <f>SUMIFS(СВЦЭМ!$E$39:$E$782,СВЦЭМ!$A$39:$A$782,$A165,СВЦЭМ!$B$39:$B$782,U$155)+'СЕТ СН'!$F$12</f>
        <v>135.67207092000001</v>
      </c>
      <c r="V165" s="36">
        <f>SUMIFS(СВЦЭМ!$E$39:$E$782,СВЦЭМ!$A$39:$A$782,$A165,СВЦЭМ!$B$39:$B$782,V$155)+'СЕТ СН'!$F$12</f>
        <v>137.09873185000001</v>
      </c>
      <c r="W165" s="36">
        <f>SUMIFS(СВЦЭМ!$E$39:$E$782,СВЦЭМ!$A$39:$A$782,$A165,СВЦЭМ!$B$39:$B$782,W$155)+'СЕТ СН'!$F$12</f>
        <v>136.93753885999999</v>
      </c>
      <c r="X165" s="36">
        <f>SUMIFS(СВЦЭМ!$E$39:$E$782,СВЦЭМ!$A$39:$A$782,$A165,СВЦЭМ!$B$39:$B$782,X$155)+'СЕТ СН'!$F$12</f>
        <v>138.62753197000001</v>
      </c>
      <c r="Y165" s="36">
        <f>SUMIFS(СВЦЭМ!$E$39:$E$782,СВЦЭМ!$A$39:$A$782,$A165,СВЦЭМ!$B$39:$B$782,Y$155)+'СЕТ СН'!$F$12</f>
        <v>140.60481820000001</v>
      </c>
    </row>
    <row r="166" spans="1:25" ht="15.75" x14ac:dyDescent="0.2">
      <c r="A166" s="35">
        <f t="shared" si="4"/>
        <v>45302</v>
      </c>
      <c r="B166" s="36">
        <f>SUMIFS(СВЦЭМ!$E$39:$E$782,СВЦЭМ!$A$39:$A$782,$A166,СВЦЭМ!$B$39:$B$782,B$155)+'СЕТ СН'!$F$12</f>
        <v>142.96755067000001</v>
      </c>
      <c r="C166" s="36">
        <f>SUMIFS(СВЦЭМ!$E$39:$E$782,СВЦЭМ!$A$39:$A$782,$A166,СВЦЭМ!$B$39:$B$782,C$155)+'СЕТ СН'!$F$12</f>
        <v>146.27088186</v>
      </c>
      <c r="D166" s="36">
        <f>SUMIFS(СВЦЭМ!$E$39:$E$782,СВЦЭМ!$A$39:$A$782,$A166,СВЦЭМ!$B$39:$B$782,D$155)+'СЕТ СН'!$F$12</f>
        <v>147.79384511000001</v>
      </c>
      <c r="E166" s="36">
        <f>SUMIFS(СВЦЭМ!$E$39:$E$782,СВЦЭМ!$A$39:$A$782,$A166,СВЦЭМ!$B$39:$B$782,E$155)+'СЕТ СН'!$F$12</f>
        <v>149.61717730000001</v>
      </c>
      <c r="F166" s="36">
        <f>SUMIFS(СВЦЭМ!$E$39:$E$782,СВЦЭМ!$A$39:$A$782,$A166,СВЦЭМ!$B$39:$B$782,F$155)+'СЕТ СН'!$F$12</f>
        <v>149.31604057000001</v>
      </c>
      <c r="G166" s="36">
        <f>SUMIFS(СВЦЭМ!$E$39:$E$782,СВЦЭМ!$A$39:$A$782,$A166,СВЦЭМ!$B$39:$B$782,G$155)+'СЕТ СН'!$F$12</f>
        <v>147.86884728999999</v>
      </c>
      <c r="H166" s="36">
        <f>SUMIFS(СВЦЭМ!$E$39:$E$782,СВЦЭМ!$A$39:$A$782,$A166,СВЦЭМ!$B$39:$B$782,H$155)+'СЕТ СН'!$F$12</f>
        <v>143.46433479999999</v>
      </c>
      <c r="I166" s="36">
        <f>SUMIFS(СВЦЭМ!$E$39:$E$782,СВЦЭМ!$A$39:$A$782,$A166,СВЦЭМ!$B$39:$B$782,I$155)+'СЕТ СН'!$F$12</f>
        <v>140.17159003</v>
      </c>
      <c r="J166" s="36">
        <f>SUMIFS(СВЦЭМ!$E$39:$E$782,СВЦЭМ!$A$39:$A$782,$A166,СВЦЭМ!$B$39:$B$782,J$155)+'СЕТ СН'!$F$12</f>
        <v>139.08294151000001</v>
      </c>
      <c r="K166" s="36">
        <f>SUMIFS(СВЦЭМ!$E$39:$E$782,СВЦЭМ!$A$39:$A$782,$A166,СВЦЭМ!$B$39:$B$782,K$155)+'СЕТ СН'!$F$12</f>
        <v>137.99156963999999</v>
      </c>
      <c r="L166" s="36">
        <f>SUMIFS(СВЦЭМ!$E$39:$E$782,СВЦЭМ!$A$39:$A$782,$A166,СВЦЭМ!$B$39:$B$782,L$155)+'СЕТ СН'!$F$12</f>
        <v>136.72221561000001</v>
      </c>
      <c r="M166" s="36">
        <f>SUMIFS(СВЦЭМ!$E$39:$E$782,СВЦЭМ!$A$39:$A$782,$A166,СВЦЭМ!$B$39:$B$782,M$155)+'СЕТ СН'!$F$12</f>
        <v>137.34218781999999</v>
      </c>
      <c r="N166" s="36">
        <f>SUMIFS(СВЦЭМ!$E$39:$E$782,СВЦЭМ!$A$39:$A$782,$A166,СВЦЭМ!$B$39:$B$782,N$155)+'СЕТ СН'!$F$12</f>
        <v>137.35605251999999</v>
      </c>
      <c r="O166" s="36">
        <f>SUMIFS(СВЦЭМ!$E$39:$E$782,СВЦЭМ!$A$39:$A$782,$A166,СВЦЭМ!$B$39:$B$782,O$155)+'СЕТ СН'!$F$12</f>
        <v>138.60451641</v>
      </c>
      <c r="P166" s="36">
        <f>SUMIFS(СВЦЭМ!$E$39:$E$782,СВЦЭМ!$A$39:$A$782,$A166,СВЦЭМ!$B$39:$B$782,P$155)+'СЕТ СН'!$F$12</f>
        <v>138.84341068000001</v>
      </c>
      <c r="Q166" s="36">
        <f>SUMIFS(СВЦЭМ!$E$39:$E$782,СВЦЭМ!$A$39:$A$782,$A166,СВЦЭМ!$B$39:$B$782,Q$155)+'СЕТ СН'!$F$12</f>
        <v>139.85805965</v>
      </c>
      <c r="R166" s="36">
        <f>SUMIFS(СВЦЭМ!$E$39:$E$782,СВЦЭМ!$A$39:$A$782,$A166,СВЦЭМ!$B$39:$B$782,R$155)+'СЕТ СН'!$F$12</f>
        <v>138.97799072000001</v>
      </c>
      <c r="S166" s="36">
        <f>SUMIFS(СВЦЭМ!$E$39:$E$782,СВЦЭМ!$A$39:$A$782,$A166,СВЦЭМ!$B$39:$B$782,S$155)+'СЕТ СН'!$F$12</f>
        <v>136.64722975000001</v>
      </c>
      <c r="T166" s="36">
        <f>SUMIFS(СВЦЭМ!$E$39:$E$782,СВЦЭМ!$A$39:$A$782,$A166,СВЦЭМ!$B$39:$B$782,T$155)+'СЕТ СН'!$F$12</f>
        <v>135.21138307999999</v>
      </c>
      <c r="U166" s="36">
        <f>SUMIFS(СВЦЭМ!$E$39:$E$782,СВЦЭМ!$A$39:$A$782,$A166,СВЦЭМ!$B$39:$B$782,U$155)+'СЕТ СН'!$F$12</f>
        <v>137.12427552</v>
      </c>
      <c r="V166" s="36">
        <f>SUMIFS(СВЦЭМ!$E$39:$E$782,СВЦЭМ!$A$39:$A$782,$A166,СВЦЭМ!$B$39:$B$782,V$155)+'СЕТ СН'!$F$12</f>
        <v>139.09434103000001</v>
      </c>
      <c r="W166" s="36">
        <f>SUMIFS(СВЦЭМ!$E$39:$E$782,СВЦЭМ!$A$39:$A$782,$A166,СВЦЭМ!$B$39:$B$782,W$155)+'СЕТ СН'!$F$12</f>
        <v>139.38499505999999</v>
      </c>
      <c r="X166" s="36">
        <f>SUMIFS(СВЦЭМ!$E$39:$E$782,СВЦЭМ!$A$39:$A$782,$A166,СВЦЭМ!$B$39:$B$782,X$155)+'СЕТ СН'!$F$12</f>
        <v>141.49030536999999</v>
      </c>
      <c r="Y166" s="36">
        <f>SUMIFS(СВЦЭМ!$E$39:$E$782,СВЦЭМ!$A$39:$A$782,$A166,СВЦЭМ!$B$39:$B$782,Y$155)+'СЕТ СН'!$F$12</f>
        <v>144.06575359000001</v>
      </c>
    </row>
    <row r="167" spans="1:25" ht="15.75" x14ac:dyDescent="0.2">
      <c r="A167" s="35">
        <f t="shared" si="4"/>
        <v>45303</v>
      </c>
      <c r="B167" s="36">
        <f>SUMIFS(СВЦЭМ!$E$39:$E$782,СВЦЭМ!$A$39:$A$782,$A167,СВЦЭМ!$B$39:$B$782,B$155)+'СЕТ СН'!$F$12</f>
        <v>146.59356556</v>
      </c>
      <c r="C167" s="36">
        <f>SUMIFS(СВЦЭМ!$E$39:$E$782,СВЦЭМ!$A$39:$A$782,$A167,СВЦЭМ!$B$39:$B$782,C$155)+'СЕТ СН'!$F$12</f>
        <v>149.73028955000001</v>
      </c>
      <c r="D167" s="36">
        <f>SUMIFS(СВЦЭМ!$E$39:$E$782,СВЦЭМ!$A$39:$A$782,$A167,СВЦЭМ!$B$39:$B$782,D$155)+'СЕТ СН'!$F$12</f>
        <v>150.91820747</v>
      </c>
      <c r="E167" s="36">
        <f>SUMIFS(СВЦЭМ!$E$39:$E$782,СВЦЭМ!$A$39:$A$782,$A167,СВЦЭМ!$B$39:$B$782,E$155)+'СЕТ СН'!$F$12</f>
        <v>151.99647752999999</v>
      </c>
      <c r="F167" s="36">
        <f>SUMIFS(СВЦЭМ!$E$39:$E$782,СВЦЭМ!$A$39:$A$782,$A167,СВЦЭМ!$B$39:$B$782,F$155)+'СЕТ СН'!$F$12</f>
        <v>151.93146303</v>
      </c>
      <c r="G167" s="36">
        <f>SUMIFS(СВЦЭМ!$E$39:$E$782,СВЦЭМ!$A$39:$A$782,$A167,СВЦЭМ!$B$39:$B$782,G$155)+'СЕТ СН'!$F$12</f>
        <v>149.79233181000001</v>
      </c>
      <c r="H167" s="36">
        <f>SUMIFS(СВЦЭМ!$E$39:$E$782,СВЦЭМ!$A$39:$A$782,$A167,СВЦЭМ!$B$39:$B$782,H$155)+'СЕТ СН'!$F$12</f>
        <v>145.67214537000001</v>
      </c>
      <c r="I167" s="36">
        <f>SUMIFS(СВЦЭМ!$E$39:$E$782,СВЦЭМ!$A$39:$A$782,$A167,СВЦЭМ!$B$39:$B$782,I$155)+'СЕТ СН'!$F$12</f>
        <v>144.11489886999999</v>
      </c>
      <c r="J167" s="36">
        <f>SUMIFS(СВЦЭМ!$E$39:$E$782,СВЦЭМ!$A$39:$A$782,$A167,СВЦЭМ!$B$39:$B$782,J$155)+'СЕТ СН'!$F$12</f>
        <v>141.48388635000001</v>
      </c>
      <c r="K167" s="36">
        <f>SUMIFS(СВЦЭМ!$E$39:$E$782,СВЦЭМ!$A$39:$A$782,$A167,СВЦЭМ!$B$39:$B$782,K$155)+'СЕТ СН'!$F$12</f>
        <v>139.78936933</v>
      </c>
      <c r="L167" s="36">
        <f>SUMIFS(СВЦЭМ!$E$39:$E$782,СВЦЭМ!$A$39:$A$782,$A167,СВЦЭМ!$B$39:$B$782,L$155)+'СЕТ СН'!$F$12</f>
        <v>138.22034633000001</v>
      </c>
      <c r="M167" s="36">
        <f>SUMIFS(СВЦЭМ!$E$39:$E$782,СВЦЭМ!$A$39:$A$782,$A167,СВЦЭМ!$B$39:$B$782,M$155)+'СЕТ СН'!$F$12</f>
        <v>139.70525536</v>
      </c>
      <c r="N167" s="36">
        <f>SUMIFS(СВЦЭМ!$E$39:$E$782,СВЦЭМ!$A$39:$A$782,$A167,СВЦЭМ!$B$39:$B$782,N$155)+'СЕТ СН'!$F$12</f>
        <v>141.70069595999999</v>
      </c>
      <c r="O167" s="36">
        <f>SUMIFS(СВЦЭМ!$E$39:$E$782,СВЦЭМ!$A$39:$A$782,$A167,СВЦЭМ!$B$39:$B$782,O$155)+'СЕТ СН'!$F$12</f>
        <v>142.63802701</v>
      </c>
      <c r="P167" s="36">
        <f>SUMIFS(СВЦЭМ!$E$39:$E$782,СВЦЭМ!$A$39:$A$782,$A167,СВЦЭМ!$B$39:$B$782,P$155)+'СЕТ СН'!$F$12</f>
        <v>142.93198358000001</v>
      </c>
      <c r="Q167" s="36">
        <f>SUMIFS(СВЦЭМ!$E$39:$E$782,СВЦЭМ!$A$39:$A$782,$A167,СВЦЭМ!$B$39:$B$782,Q$155)+'СЕТ СН'!$F$12</f>
        <v>143.71319559</v>
      </c>
      <c r="R167" s="36">
        <f>SUMIFS(СВЦЭМ!$E$39:$E$782,СВЦЭМ!$A$39:$A$782,$A167,СВЦЭМ!$B$39:$B$782,R$155)+'СЕТ СН'!$F$12</f>
        <v>143.98994114999999</v>
      </c>
      <c r="S167" s="36">
        <f>SUMIFS(СВЦЭМ!$E$39:$E$782,СВЦЭМ!$A$39:$A$782,$A167,СВЦЭМ!$B$39:$B$782,S$155)+'СЕТ СН'!$F$12</f>
        <v>141.03173845000001</v>
      </c>
      <c r="T167" s="36">
        <f>SUMIFS(СВЦЭМ!$E$39:$E$782,СВЦЭМ!$A$39:$A$782,$A167,СВЦЭМ!$B$39:$B$782,T$155)+'СЕТ СН'!$F$12</f>
        <v>137.41516265000001</v>
      </c>
      <c r="U167" s="36">
        <f>SUMIFS(СВЦЭМ!$E$39:$E$782,СВЦЭМ!$A$39:$A$782,$A167,СВЦЭМ!$B$39:$B$782,U$155)+'СЕТ СН'!$F$12</f>
        <v>138.39848866</v>
      </c>
      <c r="V167" s="36">
        <f>SUMIFS(СВЦЭМ!$E$39:$E$782,СВЦЭМ!$A$39:$A$782,$A167,СВЦЭМ!$B$39:$B$782,V$155)+'СЕТ СН'!$F$12</f>
        <v>139.95077383</v>
      </c>
      <c r="W167" s="36">
        <f>SUMIFS(СВЦЭМ!$E$39:$E$782,СВЦЭМ!$A$39:$A$782,$A167,СВЦЭМ!$B$39:$B$782,W$155)+'СЕТ СН'!$F$12</f>
        <v>141.08934561000001</v>
      </c>
      <c r="X167" s="36">
        <f>SUMIFS(СВЦЭМ!$E$39:$E$782,СВЦЭМ!$A$39:$A$782,$A167,СВЦЭМ!$B$39:$B$782,X$155)+'СЕТ СН'!$F$12</f>
        <v>143.23281582000001</v>
      </c>
      <c r="Y167" s="36">
        <f>SUMIFS(СВЦЭМ!$E$39:$E$782,СВЦЭМ!$A$39:$A$782,$A167,СВЦЭМ!$B$39:$B$782,Y$155)+'СЕТ СН'!$F$12</f>
        <v>143.80120398</v>
      </c>
    </row>
    <row r="168" spans="1:25" ht="15.75" x14ac:dyDescent="0.2">
      <c r="A168" s="35">
        <f t="shared" si="4"/>
        <v>45304</v>
      </c>
      <c r="B168" s="36">
        <f>SUMIFS(СВЦЭМ!$E$39:$E$782,СВЦЭМ!$A$39:$A$782,$A168,СВЦЭМ!$B$39:$B$782,B$155)+'СЕТ СН'!$F$12</f>
        <v>132.81455557000001</v>
      </c>
      <c r="C168" s="36">
        <f>SUMIFS(СВЦЭМ!$E$39:$E$782,СВЦЭМ!$A$39:$A$782,$A168,СВЦЭМ!$B$39:$B$782,C$155)+'СЕТ СН'!$F$12</f>
        <v>130.34343609000001</v>
      </c>
      <c r="D168" s="36">
        <f>SUMIFS(СВЦЭМ!$E$39:$E$782,СВЦЭМ!$A$39:$A$782,$A168,СВЦЭМ!$B$39:$B$782,D$155)+'СЕТ СН'!$F$12</f>
        <v>132.28531766</v>
      </c>
      <c r="E168" s="36">
        <f>SUMIFS(СВЦЭМ!$E$39:$E$782,СВЦЭМ!$A$39:$A$782,$A168,СВЦЭМ!$B$39:$B$782,E$155)+'СЕТ СН'!$F$12</f>
        <v>133.24028383999999</v>
      </c>
      <c r="F168" s="36">
        <f>SUMIFS(СВЦЭМ!$E$39:$E$782,СВЦЭМ!$A$39:$A$782,$A168,СВЦЭМ!$B$39:$B$782,F$155)+'СЕТ СН'!$F$12</f>
        <v>133.75971272000001</v>
      </c>
      <c r="G168" s="36">
        <f>SUMIFS(СВЦЭМ!$E$39:$E$782,СВЦЭМ!$A$39:$A$782,$A168,СВЦЭМ!$B$39:$B$782,G$155)+'СЕТ СН'!$F$12</f>
        <v>132.97167764</v>
      </c>
      <c r="H168" s="36">
        <f>SUMIFS(СВЦЭМ!$E$39:$E$782,СВЦЭМ!$A$39:$A$782,$A168,СВЦЭМ!$B$39:$B$782,H$155)+'СЕТ СН'!$F$12</f>
        <v>132.11034784</v>
      </c>
      <c r="I168" s="36">
        <f>SUMIFS(СВЦЭМ!$E$39:$E$782,СВЦЭМ!$A$39:$A$782,$A168,СВЦЭМ!$B$39:$B$782,I$155)+'СЕТ СН'!$F$12</f>
        <v>132.96502796999999</v>
      </c>
      <c r="J168" s="36">
        <f>SUMIFS(СВЦЭМ!$E$39:$E$782,СВЦЭМ!$A$39:$A$782,$A168,СВЦЭМ!$B$39:$B$782,J$155)+'СЕТ СН'!$F$12</f>
        <v>129.70867157999999</v>
      </c>
      <c r="K168" s="36">
        <f>SUMIFS(СВЦЭМ!$E$39:$E$782,СВЦЭМ!$A$39:$A$782,$A168,СВЦЭМ!$B$39:$B$782,K$155)+'СЕТ СН'!$F$12</f>
        <v>127.54792888999999</v>
      </c>
      <c r="L168" s="36">
        <f>SUMIFS(СВЦЭМ!$E$39:$E$782,СВЦЭМ!$A$39:$A$782,$A168,СВЦЭМ!$B$39:$B$782,L$155)+'СЕТ СН'!$F$12</f>
        <v>123.05090592000001</v>
      </c>
      <c r="M168" s="36">
        <f>SUMIFS(СВЦЭМ!$E$39:$E$782,СВЦЭМ!$A$39:$A$782,$A168,СВЦЭМ!$B$39:$B$782,M$155)+'СЕТ СН'!$F$12</f>
        <v>122.11214022999999</v>
      </c>
      <c r="N168" s="36">
        <f>SUMIFS(СВЦЭМ!$E$39:$E$782,СВЦЭМ!$A$39:$A$782,$A168,СВЦЭМ!$B$39:$B$782,N$155)+'СЕТ СН'!$F$12</f>
        <v>122.73874821</v>
      </c>
      <c r="O168" s="36">
        <f>SUMIFS(СВЦЭМ!$E$39:$E$782,СВЦЭМ!$A$39:$A$782,$A168,СВЦЭМ!$B$39:$B$782,O$155)+'СЕТ СН'!$F$12</f>
        <v>123.97834404</v>
      </c>
      <c r="P168" s="36">
        <f>SUMIFS(СВЦЭМ!$E$39:$E$782,СВЦЭМ!$A$39:$A$782,$A168,СВЦЭМ!$B$39:$B$782,P$155)+'СЕТ СН'!$F$12</f>
        <v>125.48798829</v>
      </c>
      <c r="Q168" s="36">
        <f>SUMIFS(СВЦЭМ!$E$39:$E$782,СВЦЭМ!$A$39:$A$782,$A168,СВЦЭМ!$B$39:$B$782,Q$155)+'СЕТ СН'!$F$12</f>
        <v>126.44153398</v>
      </c>
      <c r="R168" s="36">
        <f>SUMIFS(СВЦЭМ!$E$39:$E$782,СВЦЭМ!$A$39:$A$782,$A168,СВЦЭМ!$B$39:$B$782,R$155)+'СЕТ СН'!$F$12</f>
        <v>125.12523516</v>
      </c>
      <c r="S168" s="36">
        <f>SUMIFS(СВЦЭМ!$E$39:$E$782,СВЦЭМ!$A$39:$A$782,$A168,СВЦЭМ!$B$39:$B$782,S$155)+'СЕТ СН'!$F$12</f>
        <v>123.38271505</v>
      </c>
      <c r="T168" s="36">
        <f>SUMIFS(СВЦЭМ!$E$39:$E$782,СВЦЭМ!$A$39:$A$782,$A168,СВЦЭМ!$B$39:$B$782,T$155)+'СЕТ СН'!$F$12</f>
        <v>120.23870264999999</v>
      </c>
      <c r="U168" s="36">
        <f>SUMIFS(СВЦЭМ!$E$39:$E$782,СВЦЭМ!$A$39:$A$782,$A168,СВЦЭМ!$B$39:$B$782,U$155)+'СЕТ СН'!$F$12</f>
        <v>120.19719894000001</v>
      </c>
      <c r="V168" s="36">
        <f>SUMIFS(СВЦЭМ!$E$39:$E$782,СВЦЭМ!$A$39:$A$782,$A168,СВЦЭМ!$B$39:$B$782,V$155)+'СЕТ СН'!$F$12</f>
        <v>122.12352042000001</v>
      </c>
      <c r="W168" s="36">
        <f>SUMIFS(СВЦЭМ!$E$39:$E$782,СВЦЭМ!$A$39:$A$782,$A168,СВЦЭМ!$B$39:$B$782,W$155)+'СЕТ СН'!$F$12</f>
        <v>122.88155738</v>
      </c>
      <c r="X168" s="36">
        <f>SUMIFS(СВЦЭМ!$E$39:$E$782,СВЦЭМ!$A$39:$A$782,$A168,СВЦЭМ!$B$39:$B$782,X$155)+'СЕТ СН'!$F$12</f>
        <v>124.81291388</v>
      </c>
      <c r="Y168" s="36">
        <f>SUMIFS(СВЦЭМ!$E$39:$E$782,СВЦЭМ!$A$39:$A$782,$A168,СВЦЭМ!$B$39:$B$782,Y$155)+'СЕТ СН'!$F$12</f>
        <v>127.12702362</v>
      </c>
    </row>
    <row r="169" spans="1:25" ht="15.75" x14ac:dyDescent="0.2">
      <c r="A169" s="35">
        <f t="shared" si="4"/>
        <v>45305</v>
      </c>
      <c r="B169" s="36">
        <f>SUMIFS(СВЦЭМ!$E$39:$E$782,СВЦЭМ!$A$39:$A$782,$A169,СВЦЭМ!$B$39:$B$782,B$155)+'СЕТ СН'!$F$12</f>
        <v>138.50327956000001</v>
      </c>
      <c r="C169" s="36">
        <f>SUMIFS(СВЦЭМ!$E$39:$E$782,СВЦЭМ!$A$39:$A$782,$A169,СВЦЭМ!$B$39:$B$782,C$155)+'СЕТ СН'!$F$12</f>
        <v>140.14411611</v>
      </c>
      <c r="D169" s="36">
        <f>SUMIFS(СВЦЭМ!$E$39:$E$782,СВЦЭМ!$A$39:$A$782,$A169,СВЦЭМ!$B$39:$B$782,D$155)+'СЕТ СН'!$F$12</f>
        <v>141.34673283999999</v>
      </c>
      <c r="E169" s="36">
        <f>SUMIFS(СВЦЭМ!$E$39:$E$782,СВЦЭМ!$A$39:$A$782,$A169,СВЦЭМ!$B$39:$B$782,E$155)+'СЕТ СН'!$F$12</f>
        <v>142.62270337999999</v>
      </c>
      <c r="F169" s="36">
        <f>SUMIFS(СВЦЭМ!$E$39:$E$782,СВЦЭМ!$A$39:$A$782,$A169,СВЦЭМ!$B$39:$B$782,F$155)+'СЕТ СН'!$F$12</f>
        <v>143.15012841000001</v>
      </c>
      <c r="G169" s="36">
        <f>SUMIFS(СВЦЭМ!$E$39:$E$782,СВЦЭМ!$A$39:$A$782,$A169,СВЦЭМ!$B$39:$B$782,G$155)+'СЕТ СН'!$F$12</f>
        <v>142.21565784000001</v>
      </c>
      <c r="H169" s="36">
        <f>SUMIFS(СВЦЭМ!$E$39:$E$782,СВЦЭМ!$A$39:$A$782,$A169,СВЦЭМ!$B$39:$B$782,H$155)+'СЕТ СН'!$F$12</f>
        <v>140.47065445999999</v>
      </c>
      <c r="I169" s="36">
        <f>SUMIFS(СВЦЭМ!$E$39:$E$782,СВЦЭМ!$A$39:$A$782,$A169,СВЦЭМ!$B$39:$B$782,I$155)+'СЕТ СН'!$F$12</f>
        <v>139.61011852999999</v>
      </c>
      <c r="J169" s="36">
        <f>SUMIFS(СВЦЭМ!$E$39:$E$782,СВЦЭМ!$A$39:$A$782,$A169,СВЦЭМ!$B$39:$B$782,J$155)+'СЕТ СН'!$F$12</f>
        <v>138.03584928000001</v>
      </c>
      <c r="K169" s="36">
        <f>SUMIFS(СВЦЭМ!$E$39:$E$782,СВЦЭМ!$A$39:$A$782,$A169,СВЦЭМ!$B$39:$B$782,K$155)+'СЕТ СН'!$F$12</f>
        <v>134.61275008999999</v>
      </c>
      <c r="L169" s="36">
        <f>SUMIFS(СВЦЭМ!$E$39:$E$782,СВЦЭМ!$A$39:$A$782,$A169,СВЦЭМ!$B$39:$B$782,L$155)+'СЕТ СН'!$F$12</f>
        <v>131.72831880000001</v>
      </c>
      <c r="M169" s="36">
        <f>SUMIFS(СВЦЭМ!$E$39:$E$782,СВЦЭМ!$A$39:$A$782,$A169,СВЦЭМ!$B$39:$B$782,M$155)+'СЕТ СН'!$F$12</f>
        <v>130.86777604</v>
      </c>
      <c r="N169" s="36">
        <f>SUMIFS(СВЦЭМ!$E$39:$E$782,СВЦЭМ!$A$39:$A$782,$A169,СВЦЭМ!$B$39:$B$782,N$155)+'СЕТ СН'!$F$12</f>
        <v>130.70370645</v>
      </c>
      <c r="O169" s="36">
        <f>SUMIFS(СВЦЭМ!$E$39:$E$782,СВЦЭМ!$A$39:$A$782,$A169,СВЦЭМ!$B$39:$B$782,O$155)+'СЕТ СН'!$F$12</f>
        <v>132.35150087</v>
      </c>
      <c r="P169" s="36">
        <f>SUMIFS(СВЦЭМ!$E$39:$E$782,СВЦЭМ!$A$39:$A$782,$A169,СВЦЭМ!$B$39:$B$782,P$155)+'СЕТ СН'!$F$12</f>
        <v>133.74859226999999</v>
      </c>
      <c r="Q169" s="36">
        <f>SUMIFS(СВЦЭМ!$E$39:$E$782,СВЦЭМ!$A$39:$A$782,$A169,СВЦЭМ!$B$39:$B$782,Q$155)+'СЕТ СН'!$F$12</f>
        <v>133.3937219</v>
      </c>
      <c r="R169" s="36">
        <f>SUMIFS(СВЦЭМ!$E$39:$E$782,СВЦЭМ!$A$39:$A$782,$A169,СВЦЭМ!$B$39:$B$782,R$155)+'СЕТ СН'!$F$12</f>
        <v>132.79802758</v>
      </c>
      <c r="S169" s="36">
        <f>SUMIFS(СВЦЭМ!$E$39:$E$782,СВЦЭМ!$A$39:$A$782,$A169,СВЦЭМ!$B$39:$B$782,S$155)+'СЕТ СН'!$F$12</f>
        <v>130.00558975999999</v>
      </c>
      <c r="T169" s="36">
        <f>SUMIFS(СВЦЭМ!$E$39:$E$782,СВЦЭМ!$A$39:$A$782,$A169,СВЦЭМ!$B$39:$B$782,T$155)+'СЕТ СН'!$F$12</f>
        <v>126.81923619</v>
      </c>
      <c r="U169" s="36">
        <f>SUMIFS(СВЦЭМ!$E$39:$E$782,СВЦЭМ!$A$39:$A$782,$A169,СВЦЭМ!$B$39:$B$782,U$155)+'СЕТ СН'!$F$12</f>
        <v>128.08428520000001</v>
      </c>
      <c r="V169" s="36">
        <f>SUMIFS(СВЦЭМ!$E$39:$E$782,СВЦЭМ!$A$39:$A$782,$A169,СВЦЭМ!$B$39:$B$782,V$155)+'СЕТ СН'!$F$12</f>
        <v>129.36929599999999</v>
      </c>
      <c r="W169" s="36">
        <f>SUMIFS(СВЦЭМ!$E$39:$E$782,СВЦЭМ!$A$39:$A$782,$A169,СВЦЭМ!$B$39:$B$782,W$155)+'СЕТ СН'!$F$12</f>
        <v>131.49341428</v>
      </c>
      <c r="X169" s="36">
        <f>SUMIFS(СВЦЭМ!$E$39:$E$782,СВЦЭМ!$A$39:$A$782,$A169,СВЦЭМ!$B$39:$B$782,X$155)+'СЕТ СН'!$F$12</f>
        <v>134.17176791</v>
      </c>
      <c r="Y169" s="36">
        <f>SUMIFS(СВЦЭМ!$E$39:$E$782,СВЦЭМ!$A$39:$A$782,$A169,СВЦЭМ!$B$39:$B$782,Y$155)+'СЕТ СН'!$F$12</f>
        <v>135.94401121999999</v>
      </c>
    </row>
    <row r="170" spans="1:25" ht="15.75" x14ac:dyDescent="0.2">
      <c r="A170" s="35">
        <f t="shared" si="4"/>
        <v>45306</v>
      </c>
      <c r="B170" s="36">
        <f>SUMIFS(СВЦЭМ!$E$39:$E$782,СВЦЭМ!$A$39:$A$782,$A170,СВЦЭМ!$B$39:$B$782,B$155)+'СЕТ СН'!$F$12</f>
        <v>136.10931260999999</v>
      </c>
      <c r="C170" s="36">
        <f>SUMIFS(СВЦЭМ!$E$39:$E$782,СВЦЭМ!$A$39:$A$782,$A170,СВЦЭМ!$B$39:$B$782,C$155)+'СЕТ СН'!$F$12</f>
        <v>139.57301713000001</v>
      </c>
      <c r="D170" s="36">
        <f>SUMIFS(СВЦЭМ!$E$39:$E$782,СВЦЭМ!$A$39:$A$782,$A170,СВЦЭМ!$B$39:$B$782,D$155)+'СЕТ СН'!$F$12</f>
        <v>140.81598474</v>
      </c>
      <c r="E170" s="36">
        <f>SUMIFS(СВЦЭМ!$E$39:$E$782,СВЦЭМ!$A$39:$A$782,$A170,СВЦЭМ!$B$39:$B$782,E$155)+'СЕТ СН'!$F$12</f>
        <v>142.60536758999999</v>
      </c>
      <c r="F170" s="36">
        <f>SUMIFS(СВЦЭМ!$E$39:$E$782,СВЦЭМ!$A$39:$A$782,$A170,СВЦЭМ!$B$39:$B$782,F$155)+'СЕТ СН'!$F$12</f>
        <v>142.69366115</v>
      </c>
      <c r="G170" s="36">
        <f>SUMIFS(СВЦЭМ!$E$39:$E$782,СВЦЭМ!$A$39:$A$782,$A170,СВЦЭМ!$B$39:$B$782,G$155)+'СЕТ СН'!$F$12</f>
        <v>140.46718878999999</v>
      </c>
      <c r="H170" s="36">
        <f>SUMIFS(СВЦЭМ!$E$39:$E$782,СВЦЭМ!$A$39:$A$782,$A170,СВЦЭМ!$B$39:$B$782,H$155)+'СЕТ СН'!$F$12</f>
        <v>138.30093776999999</v>
      </c>
      <c r="I170" s="36">
        <f>SUMIFS(СВЦЭМ!$E$39:$E$782,СВЦЭМ!$A$39:$A$782,$A170,СВЦЭМ!$B$39:$B$782,I$155)+'СЕТ СН'!$F$12</f>
        <v>135.28763223999999</v>
      </c>
      <c r="J170" s="36">
        <f>SUMIFS(СВЦЭМ!$E$39:$E$782,СВЦЭМ!$A$39:$A$782,$A170,СВЦЭМ!$B$39:$B$782,J$155)+'СЕТ СН'!$F$12</f>
        <v>131.89594678</v>
      </c>
      <c r="K170" s="36">
        <f>SUMIFS(СВЦЭМ!$E$39:$E$782,СВЦЭМ!$A$39:$A$782,$A170,СВЦЭМ!$B$39:$B$782,K$155)+'СЕТ СН'!$F$12</f>
        <v>129.35130104000001</v>
      </c>
      <c r="L170" s="36">
        <f>SUMIFS(СВЦЭМ!$E$39:$E$782,СВЦЭМ!$A$39:$A$782,$A170,СВЦЭМ!$B$39:$B$782,L$155)+'СЕТ СН'!$F$12</f>
        <v>127.55949225000001</v>
      </c>
      <c r="M170" s="36">
        <f>SUMIFS(СВЦЭМ!$E$39:$E$782,СВЦЭМ!$A$39:$A$782,$A170,СВЦЭМ!$B$39:$B$782,M$155)+'СЕТ СН'!$F$12</f>
        <v>128.57514053</v>
      </c>
      <c r="N170" s="36">
        <f>SUMIFS(СВЦЭМ!$E$39:$E$782,СВЦЭМ!$A$39:$A$782,$A170,СВЦЭМ!$B$39:$B$782,N$155)+'СЕТ СН'!$F$12</f>
        <v>131.32270814</v>
      </c>
      <c r="O170" s="36">
        <f>SUMIFS(СВЦЭМ!$E$39:$E$782,СВЦЭМ!$A$39:$A$782,$A170,СВЦЭМ!$B$39:$B$782,O$155)+'СЕТ СН'!$F$12</f>
        <v>132.14656556</v>
      </c>
      <c r="P170" s="36">
        <f>SUMIFS(СВЦЭМ!$E$39:$E$782,СВЦЭМ!$A$39:$A$782,$A170,СВЦЭМ!$B$39:$B$782,P$155)+'СЕТ СН'!$F$12</f>
        <v>133.99116212000001</v>
      </c>
      <c r="Q170" s="36">
        <f>SUMIFS(СВЦЭМ!$E$39:$E$782,СВЦЭМ!$A$39:$A$782,$A170,СВЦЭМ!$B$39:$B$782,Q$155)+'СЕТ СН'!$F$12</f>
        <v>134.62448175</v>
      </c>
      <c r="R170" s="36">
        <f>SUMIFS(СВЦЭМ!$E$39:$E$782,СВЦЭМ!$A$39:$A$782,$A170,СВЦЭМ!$B$39:$B$782,R$155)+'СЕТ СН'!$F$12</f>
        <v>136.19988656000001</v>
      </c>
      <c r="S170" s="36">
        <f>SUMIFS(СВЦЭМ!$E$39:$E$782,СВЦЭМ!$A$39:$A$782,$A170,СВЦЭМ!$B$39:$B$782,S$155)+'СЕТ СН'!$F$12</f>
        <v>133.55097705</v>
      </c>
      <c r="T170" s="36">
        <f>SUMIFS(СВЦЭМ!$E$39:$E$782,СВЦЭМ!$A$39:$A$782,$A170,СВЦЭМ!$B$39:$B$782,T$155)+'СЕТ СН'!$F$12</f>
        <v>130.27285677</v>
      </c>
      <c r="U170" s="36">
        <f>SUMIFS(СВЦЭМ!$E$39:$E$782,СВЦЭМ!$A$39:$A$782,$A170,СВЦЭМ!$B$39:$B$782,U$155)+'СЕТ СН'!$F$12</f>
        <v>131.31645291999999</v>
      </c>
      <c r="V170" s="36">
        <f>SUMIFS(СВЦЭМ!$E$39:$E$782,СВЦЭМ!$A$39:$A$782,$A170,СВЦЭМ!$B$39:$B$782,V$155)+'СЕТ СН'!$F$12</f>
        <v>133.15029089000001</v>
      </c>
      <c r="W170" s="36">
        <f>SUMIFS(СВЦЭМ!$E$39:$E$782,СВЦЭМ!$A$39:$A$782,$A170,СВЦЭМ!$B$39:$B$782,W$155)+'СЕТ СН'!$F$12</f>
        <v>133.77520125999999</v>
      </c>
      <c r="X170" s="36">
        <f>SUMIFS(СВЦЭМ!$E$39:$E$782,СВЦЭМ!$A$39:$A$782,$A170,СВЦЭМ!$B$39:$B$782,X$155)+'СЕТ СН'!$F$12</f>
        <v>133.42600487000001</v>
      </c>
      <c r="Y170" s="36">
        <f>SUMIFS(СВЦЭМ!$E$39:$E$782,СВЦЭМ!$A$39:$A$782,$A170,СВЦЭМ!$B$39:$B$782,Y$155)+'СЕТ СН'!$F$12</f>
        <v>135.49802994999999</v>
      </c>
    </row>
    <row r="171" spans="1:25" ht="15.75" x14ac:dyDescent="0.2">
      <c r="A171" s="35">
        <f t="shared" si="4"/>
        <v>45307</v>
      </c>
      <c r="B171" s="36">
        <f>SUMIFS(СВЦЭМ!$E$39:$E$782,СВЦЭМ!$A$39:$A$782,$A171,СВЦЭМ!$B$39:$B$782,B$155)+'СЕТ СН'!$F$12</f>
        <v>141.66246701</v>
      </c>
      <c r="C171" s="36">
        <f>SUMIFS(СВЦЭМ!$E$39:$E$782,СВЦЭМ!$A$39:$A$782,$A171,СВЦЭМ!$B$39:$B$782,C$155)+'СЕТ СН'!$F$12</f>
        <v>144.77022459</v>
      </c>
      <c r="D171" s="36">
        <f>SUMIFS(СВЦЭМ!$E$39:$E$782,СВЦЭМ!$A$39:$A$782,$A171,СВЦЭМ!$B$39:$B$782,D$155)+'СЕТ СН'!$F$12</f>
        <v>146.49953031999999</v>
      </c>
      <c r="E171" s="36">
        <f>SUMIFS(СВЦЭМ!$E$39:$E$782,СВЦЭМ!$A$39:$A$782,$A171,СВЦЭМ!$B$39:$B$782,E$155)+'СЕТ СН'!$F$12</f>
        <v>147.36587048999999</v>
      </c>
      <c r="F171" s="36">
        <f>SUMIFS(СВЦЭМ!$E$39:$E$782,СВЦЭМ!$A$39:$A$782,$A171,СВЦЭМ!$B$39:$B$782,F$155)+'СЕТ СН'!$F$12</f>
        <v>147.37111884000001</v>
      </c>
      <c r="G171" s="36">
        <f>SUMIFS(СВЦЭМ!$E$39:$E$782,СВЦЭМ!$A$39:$A$782,$A171,СВЦЭМ!$B$39:$B$782,G$155)+'СЕТ СН'!$F$12</f>
        <v>146.07217695</v>
      </c>
      <c r="H171" s="36">
        <f>SUMIFS(СВЦЭМ!$E$39:$E$782,СВЦЭМ!$A$39:$A$782,$A171,СВЦЭМ!$B$39:$B$782,H$155)+'СЕТ СН'!$F$12</f>
        <v>140.65432786</v>
      </c>
      <c r="I171" s="36">
        <f>SUMIFS(СВЦЭМ!$E$39:$E$782,СВЦЭМ!$A$39:$A$782,$A171,СВЦЭМ!$B$39:$B$782,I$155)+'СЕТ СН'!$F$12</f>
        <v>137.18856651999999</v>
      </c>
      <c r="J171" s="36">
        <f>SUMIFS(СВЦЭМ!$E$39:$E$782,СВЦЭМ!$A$39:$A$782,$A171,СВЦЭМ!$B$39:$B$782,J$155)+'СЕТ СН'!$F$12</f>
        <v>133.74137601999999</v>
      </c>
      <c r="K171" s="36">
        <f>SUMIFS(СВЦЭМ!$E$39:$E$782,СВЦЭМ!$A$39:$A$782,$A171,СВЦЭМ!$B$39:$B$782,K$155)+'СЕТ СН'!$F$12</f>
        <v>131.2972068</v>
      </c>
      <c r="L171" s="36">
        <f>SUMIFS(СВЦЭМ!$E$39:$E$782,СВЦЭМ!$A$39:$A$782,$A171,СВЦЭМ!$B$39:$B$782,L$155)+'СЕТ СН'!$F$12</f>
        <v>130.96244106</v>
      </c>
      <c r="M171" s="36">
        <f>SUMIFS(СВЦЭМ!$E$39:$E$782,СВЦЭМ!$A$39:$A$782,$A171,СВЦЭМ!$B$39:$B$782,M$155)+'СЕТ СН'!$F$12</f>
        <v>133.20959120000001</v>
      </c>
      <c r="N171" s="36">
        <f>SUMIFS(СВЦЭМ!$E$39:$E$782,СВЦЭМ!$A$39:$A$782,$A171,СВЦЭМ!$B$39:$B$782,N$155)+'СЕТ СН'!$F$12</f>
        <v>134.73889124999999</v>
      </c>
      <c r="O171" s="36">
        <f>SUMIFS(СВЦЭМ!$E$39:$E$782,СВЦЭМ!$A$39:$A$782,$A171,СВЦЭМ!$B$39:$B$782,O$155)+'СЕТ СН'!$F$12</f>
        <v>135.07994275999999</v>
      </c>
      <c r="P171" s="36">
        <f>SUMIFS(СВЦЭМ!$E$39:$E$782,СВЦЭМ!$A$39:$A$782,$A171,СВЦЭМ!$B$39:$B$782,P$155)+'СЕТ СН'!$F$12</f>
        <v>136.54566858000001</v>
      </c>
      <c r="Q171" s="36">
        <f>SUMIFS(СВЦЭМ!$E$39:$E$782,СВЦЭМ!$A$39:$A$782,$A171,СВЦЭМ!$B$39:$B$782,Q$155)+'СЕТ СН'!$F$12</f>
        <v>136.92698018999999</v>
      </c>
      <c r="R171" s="36">
        <f>SUMIFS(СВЦЭМ!$E$39:$E$782,СВЦЭМ!$A$39:$A$782,$A171,СВЦЭМ!$B$39:$B$782,R$155)+'СЕТ СН'!$F$12</f>
        <v>136.91637729000001</v>
      </c>
      <c r="S171" s="36">
        <f>SUMIFS(СВЦЭМ!$E$39:$E$782,СВЦЭМ!$A$39:$A$782,$A171,СВЦЭМ!$B$39:$B$782,S$155)+'СЕТ СН'!$F$12</f>
        <v>134.49259379</v>
      </c>
      <c r="T171" s="36">
        <f>SUMIFS(СВЦЭМ!$E$39:$E$782,СВЦЭМ!$A$39:$A$782,$A171,СВЦЭМ!$B$39:$B$782,T$155)+'СЕТ СН'!$F$12</f>
        <v>130.73465060999999</v>
      </c>
      <c r="U171" s="36">
        <f>SUMIFS(СВЦЭМ!$E$39:$E$782,СВЦЭМ!$A$39:$A$782,$A171,СВЦЭМ!$B$39:$B$782,U$155)+'СЕТ СН'!$F$12</f>
        <v>131.72536342000001</v>
      </c>
      <c r="V171" s="36">
        <f>SUMIFS(СВЦЭМ!$E$39:$E$782,СВЦЭМ!$A$39:$A$782,$A171,СВЦЭМ!$B$39:$B$782,V$155)+'СЕТ СН'!$F$12</f>
        <v>133.65187521999999</v>
      </c>
      <c r="W171" s="36">
        <f>SUMIFS(СВЦЭМ!$E$39:$E$782,СВЦЭМ!$A$39:$A$782,$A171,СВЦЭМ!$B$39:$B$782,W$155)+'СЕТ СН'!$F$12</f>
        <v>134.27973806</v>
      </c>
      <c r="X171" s="36">
        <f>SUMIFS(СВЦЭМ!$E$39:$E$782,СВЦЭМ!$A$39:$A$782,$A171,СВЦЭМ!$B$39:$B$782,X$155)+'СЕТ СН'!$F$12</f>
        <v>135.65125233000001</v>
      </c>
      <c r="Y171" s="36">
        <f>SUMIFS(СВЦЭМ!$E$39:$E$782,СВЦЭМ!$A$39:$A$782,$A171,СВЦЭМ!$B$39:$B$782,Y$155)+'СЕТ СН'!$F$12</f>
        <v>137.64869107999999</v>
      </c>
    </row>
    <row r="172" spans="1:25" ht="15.75" x14ac:dyDescent="0.2">
      <c r="A172" s="35">
        <f t="shared" si="4"/>
        <v>45308</v>
      </c>
      <c r="B172" s="36">
        <f>SUMIFS(СВЦЭМ!$E$39:$E$782,СВЦЭМ!$A$39:$A$782,$A172,СВЦЭМ!$B$39:$B$782,B$155)+'СЕТ СН'!$F$12</f>
        <v>134.00798211</v>
      </c>
      <c r="C172" s="36">
        <f>SUMIFS(СВЦЭМ!$E$39:$E$782,СВЦЭМ!$A$39:$A$782,$A172,СВЦЭМ!$B$39:$B$782,C$155)+'СЕТ СН'!$F$12</f>
        <v>137.61081540999999</v>
      </c>
      <c r="D172" s="36">
        <f>SUMIFS(СВЦЭМ!$E$39:$E$782,СВЦЭМ!$A$39:$A$782,$A172,СВЦЭМ!$B$39:$B$782,D$155)+'СЕТ СН'!$F$12</f>
        <v>139.80013434</v>
      </c>
      <c r="E172" s="36">
        <f>SUMIFS(СВЦЭМ!$E$39:$E$782,СВЦЭМ!$A$39:$A$782,$A172,СВЦЭМ!$B$39:$B$782,E$155)+'СЕТ СН'!$F$12</f>
        <v>140.85657196</v>
      </c>
      <c r="F172" s="36">
        <f>SUMIFS(СВЦЭМ!$E$39:$E$782,СВЦЭМ!$A$39:$A$782,$A172,СВЦЭМ!$B$39:$B$782,F$155)+'СЕТ СН'!$F$12</f>
        <v>139.93347917</v>
      </c>
      <c r="G172" s="36">
        <f>SUMIFS(СВЦЭМ!$E$39:$E$782,СВЦЭМ!$A$39:$A$782,$A172,СВЦЭМ!$B$39:$B$782,G$155)+'СЕТ СН'!$F$12</f>
        <v>137.82462290999999</v>
      </c>
      <c r="H172" s="36">
        <f>SUMIFS(СВЦЭМ!$E$39:$E$782,СВЦЭМ!$A$39:$A$782,$A172,СВЦЭМ!$B$39:$B$782,H$155)+'СЕТ СН'!$F$12</f>
        <v>133.66842427</v>
      </c>
      <c r="I172" s="36">
        <f>SUMIFS(СВЦЭМ!$E$39:$E$782,СВЦЭМ!$A$39:$A$782,$A172,СВЦЭМ!$B$39:$B$782,I$155)+'СЕТ СН'!$F$12</f>
        <v>130.48990828999999</v>
      </c>
      <c r="J172" s="36">
        <f>SUMIFS(СВЦЭМ!$E$39:$E$782,СВЦЭМ!$A$39:$A$782,$A172,СВЦЭМ!$B$39:$B$782,J$155)+'СЕТ СН'!$F$12</f>
        <v>127.81228063</v>
      </c>
      <c r="K172" s="36">
        <f>SUMIFS(СВЦЭМ!$E$39:$E$782,СВЦЭМ!$A$39:$A$782,$A172,СВЦЭМ!$B$39:$B$782,K$155)+'СЕТ СН'!$F$12</f>
        <v>126.25347458</v>
      </c>
      <c r="L172" s="36">
        <f>SUMIFS(СВЦЭМ!$E$39:$E$782,СВЦЭМ!$A$39:$A$782,$A172,СВЦЭМ!$B$39:$B$782,L$155)+'СЕТ СН'!$F$12</f>
        <v>125.0602205</v>
      </c>
      <c r="M172" s="36">
        <f>SUMIFS(СВЦЭМ!$E$39:$E$782,СВЦЭМ!$A$39:$A$782,$A172,СВЦЭМ!$B$39:$B$782,M$155)+'СЕТ СН'!$F$12</f>
        <v>126.60610536999999</v>
      </c>
      <c r="N172" s="36">
        <f>SUMIFS(СВЦЭМ!$E$39:$E$782,СВЦЭМ!$A$39:$A$782,$A172,СВЦЭМ!$B$39:$B$782,N$155)+'СЕТ СН'!$F$12</f>
        <v>128.32503102000001</v>
      </c>
      <c r="O172" s="36">
        <f>SUMIFS(СВЦЭМ!$E$39:$E$782,СВЦЭМ!$A$39:$A$782,$A172,СВЦЭМ!$B$39:$B$782,O$155)+'СЕТ СН'!$F$12</f>
        <v>128.02901815000001</v>
      </c>
      <c r="P172" s="36">
        <f>SUMIFS(СВЦЭМ!$E$39:$E$782,СВЦЭМ!$A$39:$A$782,$A172,СВЦЭМ!$B$39:$B$782,P$155)+'СЕТ СН'!$F$12</f>
        <v>129.12479759999999</v>
      </c>
      <c r="Q172" s="36">
        <f>SUMIFS(СВЦЭМ!$E$39:$E$782,СВЦЭМ!$A$39:$A$782,$A172,СВЦЭМ!$B$39:$B$782,Q$155)+'СЕТ СН'!$F$12</f>
        <v>129.70182890999999</v>
      </c>
      <c r="R172" s="36">
        <f>SUMIFS(СВЦЭМ!$E$39:$E$782,СВЦЭМ!$A$39:$A$782,$A172,СВЦЭМ!$B$39:$B$782,R$155)+'СЕТ СН'!$F$12</f>
        <v>129.68592530000001</v>
      </c>
      <c r="S172" s="36">
        <f>SUMIFS(СВЦЭМ!$E$39:$E$782,СВЦЭМ!$A$39:$A$782,$A172,СВЦЭМ!$B$39:$B$782,S$155)+'СЕТ СН'!$F$12</f>
        <v>127.39858427999999</v>
      </c>
      <c r="T172" s="36">
        <f>SUMIFS(СВЦЭМ!$E$39:$E$782,СВЦЭМ!$A$39:$A$782,$A172,СВЦЭМ!$B$39:$B$782,T$155)+'СЕТ СН'!$F$12</f>
        <v>123.93578094</v>
      </c>
      <c r="U172" s="36">
        <f>SUMIFS(СВЦЭМ!$E$39:$E$782,СВЦЭМ!$A$39:$A$782,$A172,СВЦЭМ!$B$39:$B$782,U$155)+'СЕТ СН'!$F$12</f>
        <v>124.40188148</v>
      </c>
      <c r="V172" s="36">
        <f>SUMIFS(СВЦЭМ!$E$39:$E$782,СВЦЭМ!$A$39:$A$782,$A172,СВЦЭМ!$B$39:$B$782,V$155)+'СЕТ СН'!$F$12</f>
        <v>126.05738506</v>
      </c>
      <c r="W172" s="36">
        <f>SUMIFS(СВЦЭМ!$E$39:$E$782,СВЦЭМ!$A$39:$A$782,$A172,СВЦЭМ!$B$39:$B$782,W$155)+'СЕТ СН'!$F$12</f>
        <v>126.88124128</v>
      </c>
      <c r="X172" s="36">
        <f>SUMIFS(СВЦЭМ!$E$39:$E$782,СВЦЭМ!$A$39:$A$782,$A172,СВЦЭМ!$B$39:$B$782,X$155)+'СЕТ СН'!$F$12</f>
        <v>129.18986298999999</v>
      </c>
      <c r="Y172" s="36">
        <f>SUMIFS(СВЦЭМ!$E$39:$E$782,СВЦЭМ!$A$39:$A$782,$A172,СВЦЭМ!$B$39:$B$782,Y$155)+'СЕТ СН'!$F$12</f>
        <v>131.35296549</v>
      </c>
    </row>
    <row r="173" spans="1:25" ht="15.75" x14ac:dyDescent="0.2">
      <c r="A173" s="35">
        <f t="shared" si="4"/>
        <v>45309</v>
      </c>
      <c r="B173" s="36">
        <f>SUMIFS(СВЦЭМ!$E$39:$E$782,СВЦЭМ!$A$39:$A$782,$A173,СВЦЭМ!$B$39:$B$782,B$155)+'СЕТ СН'!$F$12</f>
        <v>135.97582617</v>
      </c>
      <c r="C173" s="36">
        <f>SUMIFS(СВЦЭМ!$E$39:$E$782,СВЦЭМ!$A$39:$A$782,$A173,СВЦЭМ!$B$39:$B$782,C$155)+'СЕТ СН'!$F$12</f>
        <v>135.41773588000001</v>
      </c>
      <c r="D173" s="36">
        <f>SUMIFS(СВЦЭМ!$E$39:$E$782,СВЦЭМ!$A$39:$A$782,$A173,СВЦЭМ!$B$39:$B$782,D$155)+'СЕТ СН'!$F$12</f>
        <v>138.57652419999999</v>
      </c>
      <c r="E173" s="36">
        <f>SUMIFS(СВЦЭМ!$E$39:$E$782,СВЦЭМ!$A$39:$A$782,$A173,СВЦЭМ!$B$39:$B$782,E$155)+'СЕТ СН'!$F$12</f>
        <v>141.09072821999999</v>
      </c>
      <c r="F173" s="36">
        <f>SUMIFS(СВЦЭМ!$E$39:$E$782,СВЦЭМ!$A$39:$A$782,$A173,СВЦЭМ!$B$39:$B$782,F$155)+'СЕТ СН'!$F$12</f>
        <v>141.43961067999999</v>
      </c>
      <c r="G173" s="36">
        <f>SUMIFS(СВЦЭМ!$E$39:$E$782,СВЦЭМ!$A$39:$A$782,$A173,СВЦЭМ!$B$39:$B$782,G$155)+'СЕТ СН'!$F$12</f>
        <v>140.24655781999999</v>
      </c>
      <c r="H173" s="36">
        <f>SUMIFS(СВЦЭМ!$E$39:$E$782,СВЦЭМ!$A$39:$A$782,$A173,СВЦЭМ!$B$39:$B$782,H$155)+'СЕТ СН'!$F$12</f>
        <v>138.05613228999999</v>
      </c>
      <c r="I173" s="36">
        <f>SUMIFS(СВЦЭМ!$E$39:$E$782,СВЦЭМ!$A$39:$A$782,$A173,СВЦЭМ!$B$39:$B$782,I$155)+'СЕТ СН'!$F$12</f>
        <v>138.80798403</v>
      </c>
      <c r="J173" s="36">
        <f>SUMIFS(СВЦЭМ!$E$39:$E$782,СВЦЭМ!$A$39:$A$782,$A173,СВЦЭМ!$B$39:$B$782,J$155)+'СЕТ СН'!$F$12</f>
        <v>137.34968746999999</v>
      </c>
      <c r="K173" s="36">
        <f>SUMIFS(СВЦЭМ!$E$39:$E$782,СВЦЭМ!$A$39:$A$782,$A173,СВЦЭМ!$B$39:$B$782,K$155)+'СЕТ СН'!$F$12</f>
        <v>134.79778085999999</v>
      </c>
      <c r="L173" s="36">
        <f>SUMIFS(СВЦЭМ!$E$39:$E$782,СВЦЭМ!$A$39:$A$782,$A173,СВЦЭМ!$B$39:$B$782,L$155)+'СЕТ СН'!$F$12</f>
        <v>135.25675405000001</v>
      </c>
      <c r="M173" s="36">
        <f>SUMIFS(СВЦЭМ!$E$39:$E$782,СВЦЭМ!$A$39:$A$782,$A173,СВЦЭМ!$B$39:$B$782,M$155)+'СЕТ СН'!$F$12</f>
        <v>136.37098005999999</v>
      </c>
      <c r="N173" s="36">
        <f>SUMIFS(СВЦЭМ!$E$39:$E$782,СВЦЭМ!$A$39:$A$782,$A173,СВЦЭМ!$B$39:$B$782,N$155)+'СЕТ СН'!$F$12</f>
        <v>138.16111243</v>
      </c>
      <c r="O173" s="36">
        <f>SUMIFS(СВЦЭМ!$E$39:$E$782,СВЦЭМ!$A$39:$A$782,$A173,СВЦЭМ!$B$39:$B$782,O$155)+'СЕТ СН'!$F$12</f>
        <v>139.01422882</v>
      </c>
      <c r="P173" s="36">
        <f>SUMIFS(СВЦЭМ!$E$39:$E$782,СВЦЭМ!$A$39:$A$782,$A173,СВЦЭМ!$B$39:$B$782,P$155)+'СЕТ СН'!$F$12</f>
        <v>140.11877236000001</v>
      </c>
      <c r="Q173" s="36">
        <f>SUMIFS(СВЦЭМ!$E$39:$E$782,СВЦЭМ!$A$39:$A$782,$A173,СВЦЭМ!$B$39:$B$782,Q$155)+'СЕТ СН'!$F$12</f>
        <v>140.61168583</v>
      </c>
      <c r="R173" s="36">
        <f>SUMIFS(СВЦЭМ!$E$39:$E$782,СВЦЭМ!$A$39:$A$782,$A173,СВЦЭМ!$B$39:$B$782,R$155)+'СЕТ СН'!$F$12</f>
        <v>140.63947254999999</v>
      </c>
      <c r="S173" s="36">
        <f>SUMIFS(СВЦЭМ!$E$39:$E$782,СВЦЭМ!$A$39:$A$782,$A173,СВЦЭМ!$B$39:$B$782,S$155)+'СЕТ СН'!$F$12</f>
        <v>137.63297587</v>
      </c>
      <c r="T173" s="36">
        <f>SUMIFS(СВЦЭМ!$E$39:$E$782,СВЦЭМ!$A$39:$A$782,$A173,СВЦЭМ!$B$39:$B$782,T$155)+'СЕТ СН'!$F$12</f>
        <v>133.47922659</v>
      </c>
      <c r="U173" s="36">
        <f>SUMIFS(СВЦЭМ!$E$39:$E$782,СВЦЭМ!$A$39:$A$782,$A173,СВЦЭМ!$B$39:$B$782,U$155)+'СЕТ СН'!$F$12</f>
        <v>134.37264733999999</v>
      </c>
      <c r="V173" s="36">
        <f>SUMIFS(СВЦЭМ!$E$39:$E$782,СВЦЭМ!$A$39:$A$782,$A173,СВЦЭМ!$B$39:$B$782,V$155)+'СЕТ СН'!$F$12</f>
        <v>135.69657468</v>
      </c>
      <c r="W173" s="36">
        <f>SUMIFS(СВЦЭМ!$E$39:$E$782,СВЦЭМ!$A$39:$A$782,$A173,СВЦЭМ!$B$39:$B$782,W$155)+'СЕТ СН'!$F$12</f>
        <v>136.09373746</v>
      </c>
      <c r="X173" s="36">
        <f>SUMIFS(СВЦЭМ!$E$39:$E$782,СВЦЭМ!$A$39:$A$782,$A173,СВЦЭМ!$B$39:$B$782,X$155)+'СЕТ СН'!$F$12</f>
        <v>138.17465691999999</v>
      </c>
      <c r="Y173" s="36">
        <f>SUMIFS(СВЦЭМ!$E$39:$E$782,СВЦЭМ!$A$39:$A$782,$A173,СВЦЭМ!$B$39:$B$782,Y$155)+'СЕТ СН'!$F$12</f>
        <v>140.60526970000001</v>
      </c>
    </row>
    <row r="174" spans="1:25" ht="15.75" x14ac:dyDescent="0.2">
      <c r="A174" s="35">
        <f t="shared" si="4"/>
        <v>45310</v>
      </c>
      <c r="B174" s="36">
        <f>SUMIFS(СВЦЭМ!$E$39:$E$782,СВЦЭМ!$A$39:$A$782,$A174,СВЦЭМ!$B$39:$B$782,B$155)+'СЕТ СН'!$F$12</f>
        <v>143.43433091</v>
      </c>
      <c r="C174" s="36">
        <f>SUMIFS(СВЦЭМ!$E$39:$E$782,СВЦЭМ!$A$39:$A$782,$A174,СВЦЭМ!$B$39:$B$782,C$155)+'СЕТ СН'!$F$12</f>
        <v>146.59788835000001</v>
      </c>
      <c r="D174" s="36">
        <f>SUMIFS(СВЦЭМ!$E$39:$E$782,СВЦЭМ!$A$39:$A$782,$A174,СВЦЭМ!$B$39:$B$782,D$155)+'СЕТ СН'!$F$12</f>
        <v>147.5301541</v>
      </c>
      <c r="E174" s="36">
        <f>SUMIFS(СВЦЭМ!$E$39:$E$782,СВЦЭМ!$A$39:$A$782,$A174,СВЦЭМ!$B$39:$B$782,E$155)+'СЕТ СН'!$F$12</f>
        <v>148.44130275000001</v>
      </c>
      <c r="F174" s="36">
        <f>SUMIFS(СВЦЭМ!$E$39:$E$782,СВЦЭМ!$A$39:$A$782,$A174,СВЦЭМ!$B$39:$B$782,F$155)+'СЕТ СН'!$F$12</f>
        <v>148.17254815999999</v>
      </c>
      <c r="G174" s="36">
        <f>SUMIFS(СВЦЭМ!$E$39:$E$782,СВЦЭМ!$A$39:$A$782,$A174,СВЦЭМ!$B$39:$B$782,G$155)+'СЕТ СН'!$F$12</f>
        <v>147.09043448</v>
      </c>
      <c r="H174" s="36">
        <f>SUMIFS(СВЦЭМ!$E$39:$E$782,СВЦЭМ!$A$39:$A$782,$A174,СВЦЭМ!$B$39:$B$782,H$155)+'СЕТ СН'!$F$12</f>
        <v>142.27181084</v>
      </c>
      <c r="I174" s="36">
        <f>SUMIFS(СВЦЭМ!$E$39:$E$782,СВЦЭМ!$A$39:$A$782,$A174,СВЦЭМ!$B$39:$B$782,I$155)+'СЕТ СН'!$F$12</f>
        <v>138.13623745000001</v>
      </c>
      <c r="J174" s="36">
        <f>SUMIFS(СВЦЭМ!$E$39:$E$782,СВЦЭМ!$A$39:$A$782,$A174,СВЦЭМ!$B$39:$B$782,J$155)+'СЕТ СН'!$F$12</f>
        <v>135.89987585</v>
      </c>
      <c r="K174" s="36">
        <f>SUMIFS(СВЦЭМ!$E$39:$E$782,СВЦЭМ!$A$39:$A$782,$A174,СВЦЭМ!$B$39:$B$782,K$155)+'СЕТ СН'!$F$12</f>
        <v>134.57707318999999</v>
      </c>
      <c r="L174" s="36">
        <f>SUMIFS(СВЦЭМ!$E$39:$E$782,СВЦЭМ!$A$39:$A$782,$A174,СВЦЭМ!$B$39:$B$782,L$155)+'СЕТ СН'!$F$12</f>
        <v>133.34674344999999</v>
      </c>
      <c r="M174" s="36">
        <f>SUMIFS(СВЦЭМ!$E$39:$E$782,СВЦЭМ!$A$39:$A$782,$A174,СВЦЭМ!$B$39:$B$782,M$155)+'СЕТ СН'!$F$12</f>
        <v>133.37605801000001</v>
      </c>
      <c r="N174" s="36">
        <f>SUMIFS(СВЦЭМ!$E$39:$E$782,СВЦЭМ!$A$39:$A$782,$A174,СВЦЭМ!$B$39:$B$782,N$155)+'СЕТ СН'!$F$12</f>
        <v>134.46826643</v>
      </c>
      <c r="O174" s="36">
        <f>SUMIFS(СВЦЭМ!$E$39:$E$782,СВЦЭМ!$A$39:$A$782,$A174,СВЦЭМ!$B$39:$B$782,O$155)+'СЕТ СН'!$F$12</f>
        <v>134.69030849000001</v>
      </c>
      <c r="P174" s="36">
        <f>SUMIFS(СВЦЭМ!$E$39:$E$782,СВЦЭМ!$A$39:$A$782,$A174,СВЦЭМ!$B$39:$B$782,P$155)+'СЕТ СН'!$F$12</f>
        <v>135.43324484999999</v>
      </c>
      <c r="Q174" s="36">
        <f>SUMIFS(СВЦЭМ!$E$39:$E$782,СВЦЭМ!$A$39:$A$782,$A174,СВЦЭМ!$B$39:$B$782,Q$155)+'СЕТ СН'!$F$12</f>
        <v>137.07229017</v>
      </c>
      <c r="R174" s="36">
        <f>SUMIFS(СВЦЭМ!$E$39:$E$782,СВЦЭМ!$A$39:$A$782,$A174,СВЦЭМ!$B$39:$B$782,R$155)+'СЕТ СН'!$F$12</f>
        <v>138.11297013000001</v>
      </c>
      <c r="S174" s="36">
        <f>SUMIFS(СВЦЭМ!$E$39:$E$782,СВЦЭМ!$A$39:$A$782,$A174,СВЦЭМ!$B$39:$B$782,S$155)+'СЕТ СН'!$F$12</f>
        <v>134.69265042000001</v>
      </c>
      <c r="T174" s="36">
        <f>SUMIFS(СВЦЭМ!$E$39:$E$782,СВЦЭМ!$A$39:$A$782,$A174,СВЦЭМ!$B$39:$B$782,T$155)+'СЕТ СН'!$F$12</f>
        <v>130.56709244000001</v>
      </c>
      <c r="U174" s="36">
        <f>SUMIFS(СВЦЭМ!$E$39:$E$782,СВЦЭМ!$A$39:$A$782,$A174,СВЦЭМ!$B$39:$B$782,U$155)+'СЕТ СН'!$F$12</f>
        <v>132.00349420000001</v>
      </c>
      <c r="V174" s="36">
        <f>SUMIFS(СВЦЭМ!$E$39:$E$782,СВЦЭМ!$A$39:$A$782,$A174,СВЦЭМ!$B$39:$B$782,V$155)+'СЕТ СН'!$F$12</f>
        <v>133.15112948000001</v>
      </c>
      <c r="W174" s="36">
        <f>SUMIFS(СВЦЭМ!$E$39:$E$782,СВЦЭМ!$A$39:$A$782,$A174,СВЦЭМ!$B$39:$B$782,W$155)+'СЕТ СН'!$F$12</f>
        <v>133.65903846</v>
      </c>
      <c r="X174" s="36">
        <f>SUMIFS(СВЦЭМ!$E$39:$E$782,СВЦЭМ!$A$39:$A$782,$A174,СВЦЭМ!$B$39:$B$782,X$155)+'СЕТ СН'!$F$12</f>
        <v>135.68753964999999</v>
      </c>
      <c r="Y174" s="36">
        <f>SUMIFS(СВЦЭМ!$E$39:$E$782,СВЦЭМ!$A$39:$A$782,$A174,СВЦЭМ!$B$39:$B$782,Y$155)+'СЕТ СН'!$F$12</f>
        <v>143.36440009</v>
      </c>
    </row>
    <row r="175" spans="1:25" ht="15.75" x14ac:dyDescent="0.2">
      <c r="A175" s="35">
        <f t="shared" si="4"/>
        <v>45311</v>
      </c>
      <c r="B175" s="36">
        <f>SUMIFS(СВЦЭМ!$E$39:$E$782,СВЦЭМ!$A$39:$A$782,$A175,СВЦЭМ!$B$39:$B$782,B$155)+'СЕТ СН'!$F$12</f>
        <v>143.17807336999999</v>
      </c>
      <c r="C175" s="36">
        <f>SUMIFS(СВЦЭМ!$E$39:$E$782,СВЦЭМ!$A$39:$A$782,$A175,СВЦЭМ!$B$39:$B$782,C$155)+'СЕТ СН'!$F$12</f>
        <v>143.76114751</v>
      </c>
      <c r="D175" s="36">
        <f>SUMIFS(СВЦЭМ!$E$39:$E$782,СВЦЭМ!$A$39:$A$782,$A175,СВЦЭМ!$B$39:$B$782,D$155)+'СЕТ СН'!$F$12</f>
        <v>146.04111560999999</v>
      </c>
      <c r="E175" s="36">
        <f>SUMIFS(СВЦЭМ!$E$39:$E$782,СВЦЭМ!$A$39:$A$782,$A175,СВЦЭМ!$B$39:$B$782,E$155)+'СЕТ СН'!$F$12</f>
        <v>146.75124643000001</v>
      </c>
      <c r="F175" s="36">
        <f>SUMIFS(СВЦЭМ!$E$39:$E$782,СВЦЭМ!$A$39:$A$782,$A175,СВЦЭМ!$B$39:$B$782,F$155)+'СЕТ СН'!$F$12</f>
        <v>146.63273722</v>
      </c>
      <c r="G175" s="36">
        <f>SUMIFS(СВЦЭМ!$E$39:$E$782,СВЦЭМ!$A$39:$A$782,$A175,СВЦЭМ!$B$39:$B$782,G$155)+'СЕТ СН'!$F$12</f>
        <v>145.66188097</v>
      </c>
      <c r="H175" s="36">
        <f>SUMIFS(СВЦЭМ!$E$39:$E$782,СВЦЭМ!$A$39:$A$782,$A175,СВЦЭМ!$B$39:$B$782,H$155)+'СЕТ СН'!$F$12</f>
        <v>143.15628253</v>
      </c>
      <c r="I175" s="36">
        <f>SUMIFS(СВЦЭМ!$E$39:$E$782,СВЦЭМ!$A$39:$A$782,$A175,СВЦЭМ!$B$39:$B$782,I$155)+'СЕТ СН'!$F$12</f>
        <v>141.40768288999999</v>
      </c>
      <c r="J175" s="36">
        <f>SUMIFS(СВЦЭМ!$E$39:$E$782,СВЦЭМ!$A$39:$A$782,$A175,СВЦЭМ!$B$39:$B$782,J$155)+'СЕТ СН'!$F$12</f>
        <v>136.81033245</v>
      </c>
      <c r="K175" s="36">
        <f>SUMIFS(СВЦЭМ!$E$39:$E$782,СВЦЭМ!$A$39:$A$782,$A175,СВЦЭМ!$B$39:$B$782,K$155)+'СЕТ СН'!$F$12</f>
        <v>133.40125789000001</v>
      </c>
      <c r="L175" s="36">
        <f>SUMIFS(СВЦЭМ!$E$39:$E$782,СВЦЭМ!$A$39:$A$782,$A175,СВЦЭМ!$B$39:$B$782,L$155)+'СЕТ СН'!$F$12</f>
        <v>131.12605647999999</v>
      </c>
      <c r="M175" s="36">
        <f>SUMIFS(СВЦЭМ!$E$39:$E$782,СВЦЭМ!$A$39:$A$782,$A175,СВЦЭМ!$B$39:$B$782,M$155)+'СЕТ СН'!$F$12</f>
        <v>131.44121709999999</v>
      </c>
      <c r="N175" s="36">
        <f>SUMIFS(СВЦЭМ!$E$39:$E$782,СВЦЭМ!$A$39:$A$782,$A175,СВЦЭМ!$B$39:$B$782,N$155)+'СЕТ СН'!$F$12</f>
        <v>132.87011064999999</v>
      </c>
      <c r="O175" s="36">
        <f>SUMIFS(СВЦЭМ!$E$39:$E$782,СВЦЭМ!$A$39:$A$782,$A175,СВЦЭМ!$B$39:$B$782,O$155)+'СЕТ СН'!$F$12</f>
        <v>133.97917031</v>
      </c>
      <c r="P175" s="36">
        <f>SUMIFS(СВЦЭМ!$E$39:$E$782,СВЦЭМ!$A$39:$A$782,$A175,СВЦЭМ!$B$39:$B$782,P$155)+'СЕТ СН'!$F$12</f>
        <v>135.16895513</v>
      </c>
      <c r="Q175" s="36">
        <f>SUMIFS(СВЦЭМ!$E$39:$E$782,СВЦЭМ!$A$39:$A$782,$A175,СВЦЭМ!$B$39:$B$782,Q$155)+'СЕТ СН'!$F$12</f>
        <v>136.21221621000001</v>
      </c>
      <c r="R175" s="36">
        <f>SUMIFS(СВЦЭМ!$E$39:$E$782,СВЦЭМ!$A$39:$A$782,$A175,СВЦЭМ!$B$39:$B$782,R$155)+'СЕТ СН'!$F$12</f>
        <v>137.31700561</v>
      </c>
      <c r="S175" s="36">
        <f>SUMIFS(СВЦЭМ!$E$39:$E$782,СВЦЭМ!$A$39:$A$782,$A175,СВЦЭМ!$B$39:$B$782,S$155)+'СЕТ СН'!$F$12</f>
        <v>134.56534507000001</v>
      </c>
      <c r="T175" s="36">
        <f>SUMIFS(СВЦЭМ!$E$39:$E$782,СВЦЭМ!$A$39:$A$782,$A175,СВЦЭМ!$B$39:$B$782,T$155)+'СЕТ СН'!$F$12</f>
        <v>130.83181334</v>
      </c>
      <c r="U175" s="36">
        <f>SUMIFS(СВЦЭМ!$E$39:$E$782,СВЦЭМ!$A$39:$A$782,$A175,СВЦЭМ!$B$39:$B$782,U$155)+'СЕТ СН'!$F$12</f>
        <v>132.46239639000001</v>
      </c>
      <c r="V175" s="36">
        <f>SUMIFS(СВЦЭМ!$E$39:$E$782,СВЦЭМ!$A$39:$A$782,$A175,СВЦЭМ!$B$39:$B$782,V$155)+'СЕТ СН'!$F$12</f>
        <v>132.96244687999999</v>
      </c>
      <c r="W175" s="36">
        <f>SUMIFS(СВЦЭМ!$E$39:$E$782,СВЦЭМ!$A$39:$A$782,$A175,СВЦЭМ!$B$39:$B$782,W$155)+'СЕТ СН'!$F$12</f>
        <v>133.85389094999999</v>
      </c>
      <c r="X175" s="36">
        <f>SUMIFS(СВЦЭМ!$E$39:$E$782,СВЦЭМ!$A$39:$A$782,$A175,СВЦЭМ!$B$39:$B$782,X$155)+'СЕТ СН'!$F$12</f>
        <v>135.97149521</v>
      </c>
      <c r="Y175" s="36">
        <f>SUMIFS(СВЦЭМ!$E$39:$E$782,СВЦЭМ!$A$39:$A$782,$A175,СВЦЭМ!$B$39:$B$782,Y$155)+'СЕТ СН'!$F$12</f>
        <v>137.69342903</v>
      </c>
    </row>
    <row r="176" spans="1:25" ht="15.75" x14ac:dyDescent="0.2">
      <c r="A176" s="35">
        <f t="shared" si="4"/>
        <v>45312</v>
      </c>
      <c r="B176" s="36">
        <f>SUMIFS(СВЦЭМ!$E$39:$E$782,СВЦЭМ!$A$39:$A$782,$A176,СВЦЭМ!$B$39:$B$782,B$155)+'СЕТ СН'!$F$12</f>
        <v>141.65876180999999</v>
      </c>
      <c r="C176" s="36">
        <f>SUMIFS(СВЦЭМ!$E$39:$E$782,СВЦЭМ!$A$39:$A$782,$A176,СВЦЭМ!$B$39:$B$782,C$155)+'СЕТ СН'!$F$12</f>
        <v>145.05998115</v>
      </c>
      <c r="D176" s="36">
        <f>SUMIFS(СВЦЭМ!$E$39:$E$782,СВЦЭМ!$A$39:$A$782,$A176,СВЦЭМ!$B$39:$B$782,D$155)+'СЕТ СН'!$F$12</f>
        <v>146.25010610000001</v>
      </c>
      <c r="E176" s="36">
        <f>SUMIFS(СВЦЭМ!$E$39:$E$782,СВЦЭМ!$A$39:$A$782,$A176,СВЦЭМ!$B$39:$B$782,E$155)+'СЕТ СН'!$F$12</f>
        <v>147.49664541000001</v>
      </c>
      <c r="F176" s="36">
        <f>SUMIFS(СВЦЭМ!$E$39:$E$782,СВЦЭМ!$A$39:$A$782,$A176,СВЦЭМ!$B$39:$B$782,F$155)+'СЕТ СН'!$F$12</f>
        <v>147.26921107999999</v>
      </c>
      <c r="G176" s="36">
        <f>SUMIFS(СВЦЭМ!$E$39:$E$782,СВЦЭМ!$A$39:$A$782,$A176,СВЦЭМ!$B$39:$B$782,G$155)+'СЕТ СН'!$F$12</f>
        <v>146.88427598999999</v>
      </c>
      <c r="H176" s="36">
        <f>SUMIFS(СВЦЭМ!$E$39:$E$782,СВЦЭМ!$A$39:$A$782,$A176,СВЦЭМ!$B$39:$B$782,H$155)+'СЕТ СН'!$F$12</f>
        <v>145.96648168999999</v>
      </c>
      <c r="I176" s="36">
        <f>SUMIFS(СВЦЭМ!$E$39:$E$782,СВЦЭМ!$A$39:$A$782,$A176,СВЦЭМ!$B$39:$B$782,I$155)+'СЕТ СН'!$F$12</f>
        <v>145.47674788</v>
      </c>
      <c r="J176" s="36">
        <f>SUMIFS(СВЦЭМ!$E$39:$E$782,СВЦЭМ!$A$39:$A$782,$A176,СВЦЭМ!$B$39:$B$782,J$155)+'СЕТ СН'!$F$12</f>
        <v>141.38386607999999</v>
      </c>
      <c r="K176" s="36">
        <f>SUMIFS(СВЦЭМ!$E$39:$E$782,СВЦЭМ!$A$39:$A$782,$A176,СВЦЭМ!$B$39:$B$782,K$155)+'СЕТ СН'!$F$12</f>
        <v>137.61533739999999</v>
      </c>
      <c r="L176" s="36">
        <f>SUMIFS(СВЦЭМ!$E$39:$E$782,СВЦЭМ!$A$39:$A$782,$A176,СВЦЭМ!$B$39:$B$782,L$155)+'СЕТ СН'!$F$12</f>
        <v>134.07617658999999</v>
      </c>
      <c r="M176" s="36">
        <f>SUMIFS(СВЦЭМ!$E$39:$E$782,СВЦЭМ!$A$39:$A$782,$A176,СВЦЭМ!$B$39:$B$782,M$155)+'СЕТ СН'!$F$12</f>
        <v>132.49352411999999</v>
      </c>
      <c r="N176" s="36">
        <f>SUMIFS(СВЦЭМ!$E$39:$E$782,СВЦЭМ!$A$39:$A$782,$A176,СВЦЭМ!$B$39:$B$782,N$155)+'СЕТ СН'!$F$12</f>
        <v>133.03166974000001</v>
      </c>
      <c r="O176" s="36">
        <f>SUMIFS(СВЦЭМ!$E$39:$E$782,СВЦЭМ!$A$39:$A$782,$A176,СВЦЭМ!$B$39:$B$782,O$155)+'СЕТ СН'!$F$12</f>
        <v>134.05106128</v>
      </c>
      <c r="P176" s="36">
        <f>SUMIFS(СВЦЭМ!$E$39:$E$782,СВЦЭМ!$A$39:$A$782,$A176,СВЦЭМ!$B$39:$B$782,P$155)+'СЕТ СН'!$F$12</f>
        <v>135.85463662000001</v>
      </c>
      <c r="Q176" s="36">
        <f>SUMIFS(СВЦЭМ!$E$39:$E$782,СВЦЭМ!$A$39:$A$782,$A176,СВЦЭМ!$B$39:$B$782,Q$155)+'СЕТ СН'!$F$12</f>
        <v>137.26846606999999</v>
      </c>
      <c r="R176" s="36">
        <f>SUMIFS(СВЦЭМ!$E$39:$E$782,СВЦЭМ!$A$39:$A$782,$A176,СВЦЭМ!$B$39:$B$782,R$155)+'СЕТ СН'!$F$12</f>
        <v>136.73199109999999</v>
      </c>
      <c r="S176" s="36">
        <f>SUMIFS(СВЦЭМ!$E$39:$E$782,СВЦЭМ!$A$39:$A$782,$A176,СВЦЭМ!$B$39:$B$782,S$155)+'СЕТ СН'!$F$12</f>
        <v>135.25626306999999</v>
      </c>
      <c r="T176" s="36">
        <f>SUMIFS(СВЦЭМ!$E$39:$E$782,СВЦЭМ!$A$39:$A$782,$A176,СВЦЭМ!$B$39:$B$782,T$155)+'СЕТ СН'!$F$12</f>
        <v>130.63145922999999</v>
      </c>
      <c r="U176" s="36">
        <f>SUMIFS(СВЦЭМ!$E$39:$E$782,СВЦЭМ!$A$39:$A$782,$A176,СВЦЭМ!$B$39:$B$782,U$155)+'СЕТ СН'!$F$12</f>
        <v>131.26634815</v>
      </c>
      <c r="V176" s="36">
        <f>SUMIFS(СВЦЭМ!$E$39:$E$782,СВЦЭМ!$A$39:$A$782,$A176,СВЦЭМ!$B$39:$B$782,V$155)+'СЕТ СН'!$F$12</f>
        <v>131.04944767000001</v>
      </c>
      <c r="W176" s="36">
        <f>SUMIFS(СВЦЭМ!$E$39:$E$782,СВЦЭМ!$A$39:$A$782,$A176,СВЦЭМ!$B$39:$B$782,W$155)+'СЕТ СН'!$F$12</f>
        <v>132.40083863000001</v>
      </c>
      <c r="X176" s="36">
        <f>SUMIFS(СВЦЭМ!$E$39:$E$782,СВЦЭМ!$A$39:$A$782,$A176,СВЦЭМ!$B$39:$B$782,X$155)+'СЕТ СН'!$F$12</f>
        <v>134.73689608000001</v>
      </c>
      <c r="Y176" s="36">
        <f>SUMIFS(СВЦЭМ!$E$39:$E$782,СВЦЭМ!$A$39:$A$782,$A176,СВЦЭМ!$B$39:$B$782,Y$155)+'СЕТ СН'!$F$12</f>
        <v>136.51821917999999</v>
      </c>
    </row>
    <row r="177" spans="1:27" ht="15.75" x14ac:dyDescent="0.2">
      <c r="A177" s="35">
        <f t="shared" si="4"/>
        <v>45313</v>
      </c>
      <c r="B177" s="36">
        <f>SUMIFS(СВЦЭМ!$E$39:$E$782,СВЦЭМ!$A$39:$A$782,$A177,СВЦЭМ!$B$39:$B$782,B$155)+'СЕТ СН'!$F$12</f>
        <v>139.87165704</v>
      </c>
      <c r="C177" s="36">
        <f>SUMIFS(СВЦЭМ!$E$39:$E$782,СВЦЭМ!$A$39:$A$782,$A177,СВЦЭМ!$B$39:$B$782,C$155)+'СЕТ СН'!$F$12</f>
        <v>147.52377878999999</v>
      </c>
      <c r="D177" s="36">
        <f>SUMIFS(СВЦЭМ!$E$39:$E$782,СВЦЭМ!$A$39:$A$782,$A177,СВЦЭМ!$B$39:$B$782,D$155)+'СЕТ СН'!$F$12</f>
        <v>152.36744264000001</v>
      </c>
      <c r="E177" s="36">
        <f>SUMIFS(СВЦЭМ!$E$39:$E$782,СВЦЭМ!$A$39:$A$782,$A177,СВЦЭМ!$B$39:$B$782,E$155)+'СЕТ СН'!$F$12</f>
        <v>152.96374286</v>
      </c>
      <c r="F177" s="36">
        <f>SUMIFS(СВЦЭМ!$E$39:$E$782,СВЦЭМ!$A$39:$A$782,$A177,СВЦЭМ!$B$39:$B$782,F$155)+'СЕТ СН'!$F$12</f>
        <v>153.06412908999999</v>
      </c>
      <c r="G177" s="36">
        <f>SUMIFS(СВЦЭМ!$E$39:$E$782,СВЦЭМ!$A$39:$A$782,$A177,СВЦЭМ!$B$39:$B$782,G$155)+'СЕТ СН'!$F$12</f>
        <v>152.2468045</v>
      </c>
      <c r="H177" s="36">
        <f>SUMIFS(СВЦЭМ!$E$39:$E$782,СВЦЭМ!$A$39:$A$782,$A177,СВЦЭМ!$B$39:$B$782,H$155)+'СЕТ СН'!$F$12</f>
        <v>149.29804952000001</v>
      </c>
      <c r="I177" s="36">
        <f>SUMIFS(СВЦЭМ!$E$39:$E$782,СВЦЭМ!$A$39:$A$782,$A177,СВЦЭМ!$B$39:$B$782,I$155)+'СЕТ СН'!$F$12</f>
        <v>147.94217974</v>
      </c>
      <c r="J177" s="36">
        <f>SUMIFS(СВЦЭМ!$E$39:$E$782,СВЦЭМ!$A$39:$A$782,$A177,СВЦЭМ!$B$39:$B$782,J$155)+'СЕТ СН'!$F$12</f>
        <v>145.76161145</v>
      </c>
      <c r="K177" s="36">
        <f>SUMIFS(СВЦЭМ!$E$39:$E$782,СВЦЭМ!$A$39:$A$782,$A177,СВЦЭМ!$B$39:$B$782,K$155)+'СЕТ СН'!$F$12</f>
        <v>142.8120294</v>
      </c>
      <c r="L177" s="36">
        <f>SUMIFS(СВЦЭМ!$E$39:$E$782,СВЦЭМ!$A$39:$A$782,$A177,СВЦЭМ!$B$39:$B$782,L$155)+'СЕТ СН'!$F$12</f>
        <v>141.98381608</v>
      </c>
      <c r="M177" s="36">
        <f>SUMIFS(СВЦЭМ!$E$39:$E$782,СВЦЭМ!$A$39:$A$782,$A177,СВЦЭМ!$B$39:$B$782,M$155)+'СЕТ СН'!$F$12</f>
        <v>144.64924171999999</v>
      </c>
      <c r="N177" s="36">
        <f>SUMIFS(СВЦЭМ!$E$39:$E$782,СВЦЭМ!$A$39:$A$782,$A177,СВЦЭМ!$B$39:$B$782,N$155)+'СЕТ СН'!$F$12</f>
        <v>144.62466458</v>
      </c>
      <c r="O177" s="36">
        <f>SUMIFS(СВЦЭМ!$E$39:$E$782,СВЦЭМ!$A$39:$A$782,$A177,СВЦЭМ!$B$39:$B$782,O$155)+'СЕТ СН'!$F$12</f>
        <v>145.37652062000001</v>
      </c>
      <c r="P177" s="36">
        <f>SUMIFS(СВЦЭМ!$E$39:$E$782,СВЦЭМ!$A$39:$A$782,$A177,СВЦЭМ!$B$39:$B$782,P$155)+'СЕТ СН'!$F$12</f>
        <v>149.24389266</v>
      </c>
      <c r="Q177" s="36">
        <f>SUMIFS(СВЦЭМ!$E$39:$E$782,СВЦЭМ!$A$39:$A$782,$A177,СВЦЭМ!$B$39:$B$782,Q$155)+'СЕТ СН'!$F$12</f>
        <v>150.60443558</v>
      </c>
      <c r="R177" s="36">
        <f>SUMIFS(СВЦЭМ!$E$39:$E$782,СВЦЭМ!$A$39:$A$782,$A177,СВЦЭМ!$B$39:$B$782,R$155)+'СЕТ СН'!$F$12</f>
        <v>150.70714469000001</v>
      </c>
      <c r="S177" s="36">
        <f>SUMIFS(СВЦЭМ!$E$39:$E$782,СВЦЭМ!$A$39:$A$782,$A177,СВЦЭМ!$B$39:$B$782,S$155)+'СЕТ СН'!$F$12</f>
        <v>147.86906553</v>
      </c>
      <c r="T177" s="36">
        <f>SUMIFS(СВЦЭМ!$E$39:$E$782,СВЦЭМ!$A$39:$A$782,$A177,СВЦЭМ!$B$39:$B$782,T$155)+'СЕТ СН'!$F$12</f>
        <v>144.20728410999999</v>
      </c>
      <c r="U177" s="36">
        <f>SUMIFS(СВЦЭМ!$E$39:$E$782,СВЦЭМ!$A$39:$A$782,$A177,СВЦЭМ!$B$39:$B$782,U$155)+'СЕТ СН'!$F$12</f>
        <v>144.20269468000001</v>
      </c>
      <c r="V177" s="36">
        <f>SUMIFS(СВЦЭМ!$E$39:$E$782,СВЦЭМ!$A$39:$A$782,$A177,СВЦЭМ!$B$39:$B$782,V$155)+'СЕТ СН'!$F$12</f>
        <v>147.15882105</v>
      </c>
      <c r="W177" s="36">
        <f>SUMIFS(СВЦЭМ!$E$39:$E$782,СВЦЭМ!$A$39:$A$782,$A177,СВЦЭМ!$B$39:$B$782,W$155)+'СЕТ СН'!$F$12</f>
        <v>148.42572698000001</v>
      </c>
      <c r="X177" s="36">
        <f>SUMIFS(СВЦЭМ!$E$39:$E$782,СВЦЭМ!$A$39:$A$782,$A177,СВЦЭМ!$B$39:$B$782,X$155)+'СЕТ СН'!$F$12</f>
        <v>151.24775113000001</v>
      </c>
      <c r="Y177" s="36">
        <f>SUMIFS(СВЦЭМ!$E$39:$E$782,СВЦЭМ!$A$39:$A$782,$A177,СВЦЭМ!$B$39:$B$782,Y$155)+'СЕТ СН'!$F$12</f>
        <v>154.23596363999999</v>
      </c>
    </row>
    <row r="178" spans="1:27" ht="15.75" x14ac:dyDescent="0.2">
      <c r="A178" s="35">
        <f t="shared" si="4"/>
        <v>45314</v>
      </c>
      <c r="B178" s="36">
        <f>SUMIFS(СВЦЭМ!$E$39:$E$782,СВЦЭМ!$A$39:$A$782,$A178,СВЦЭМ!$B$39:$B$782,B$155)+'СЕТ СН'!$F$12</f>
        <v>148.08202499000001</v>
      </c>
      <c r="C178" s="36">
        <f>SUMIFS(СВЦЭМ!$E$39:$E$782,СВЦЭМ!$A$39:$A$782,$A178,СВЦЭМ!$B$39:$B$782,C$155)+'СЕТ СН'!$F$12</f>
        <v>152.41612667999999</v>
      </c>
      <c r="D178" s="36">
        <f>SUMIFS(СВЦЭМ!$E$39:$E$782,СВЦЭМ!$A$39:$A$782,$A178,СВЦЭМ!$B$39:$B$782,D$155)+'СЕТ СН'!$F$12</f>
        <v>154.55124067</v>
      </c>
      <c r="E178" s="36">
        <f>SUMIFS(СВЦЭМ!$E$39:$E$782,СВЦЭМ!$A$39:$A$782,$A178,СВЦЭМ!$B$39:$B$782,E$155)+'СЕТ СН'!$F$12</f>
        <v>155.11461151</v>
      </c>
      <c r="F178" s="36">
        <f>SUMIFS(СВЦЭМ!$E$39:$E$782,СВЦЭМ!$A$39:$A$782,$A178,СВЦЭМ!$B$39:$B$782,F$155)+'СЕТ СН'!$F$12</f>
        <v>154.96046788999999</v>
      </c>
      <c r="G178" s="36">
        <f>SUMIFS(СВЦЭМ!$E$39:$E$782,СВЦЭМ!$A$39:$A$782,$A178,СВЦЭМ!$B$39:$B$782,G$155)+'СЕТ СН'!$F$12</f>
        <v>153.99096265</v>
      </c>
      <c r="H178" s="36">
        <f>SUMIFS(СВЦЭМ!$E$39:$E$782,СВЦЭМ!$A$39:$A$782,$A178,СВЦЭМ!$B$39:$B$782,H$155)+'СЕТ СН'!$F$12</f>
        <v>148.34873621</v>
      </c>
      <c r="I178" s="36">
        <f>SUMIFS(СВЦЭМ!$E$39:$E$782,СВЦЭМ!$A$39:$A$782,$A178,СВЦЭМ!$B$39:$B$782,I$155)+'СЕТ СН'!$F$12</f>
        <v>144.81032998000001</v>
      </c>
      <c r="J178" s="36">
        <f>SUMIFS(СВЦЭМ!$E$39:$E$782,СВЦЭМ!$A$39:$A$782,$A178,СВЦЭМ!$B$39:$B$782,J$155)+'СЕТ СН'!$F$12</f>
        <v>141.05010096999999</v>
      </c>
      <c r="K178" s="36">
        <f>SUMIFS(СВЦЭМ!$E$39:$E$782,СВЦЭМ!$A$39:$A$782,$A178,СВЦЭМ!$B$39:$B$782,K$155)+'СЕТ СН'!$F$12</f>
        <v>138.47819655999999</v>
      </c>
      <c r="L178" s="36">
        <f>SUMIFS(СВЦЭМ!$E$39:$E$782,СВЦЭМ!$A$39:$A$782,$A178,СВЦЭМ!$B$39:$B$782,L$155)+'СЕТ СН'!$F$12</f>
        <v>139.34303406000001</v>
      </c>
      <c r="M178" s="36">
        <f>SUMIFS(СВЦЭМ!$E$39:$E$782,СВЦЭМ!$A$39:$A$782,$A178,СВЦЭМ!$B$39:$B$782,M$155)+'СЕТ СН'!$F$12</f>
        <v>142.49751922999999</v>
      </c>
      <c r="N178" s="36">
        <f>SUMIFS(СВЦЭМ!$E$39:$E$782,СВЦЭМ!$A$39:$A$782,$A178,СВЦЭМ!$B$39:$B$782,N$155)+'СЕТ СН'!$F$12</f>
        <v>143.61961323</v>
      </c>
      <c r="O178" s="36">
        <f>SUMIFS(СВЦЭМ!$E$39:$E$782,СВЦЭМ!$A$39:$A$782,$A178,СВЦЭМ!$B$39:$B$782,O$155)+'СЕТ СН'!$F$12</f>
        <v>144.15541250000001</v>
      </c>
      <c r="P178" s="36">
        <f>SUMIFS(СВЦЭМ!$E$39:$E$782,СВЦЭМ!$A$39:$A$782,$A178,СВЦЭМ!$B$39:$B$782,P$155)+'СЕТ СН'!$F$12</f>
        <v>144.89616722</v>
      </c>
      <c r="Q178" s="36">
        <f>SUMIFS(СВЦЭМ!$E$39:$E$782,СВЦЭМ!$A$39:$A$782,$A178,СВЦЭМ!$B$39:$B$782,Q$155)+'СЕТ СН'!$F$12</f>
        <v>145.82468456000001</v>
      </c>
      <c r="R178" s="36">
        <f>SUMIFS(СВЦЭМ!$E$39:$E$782,СВЦЭМ!$A$39:$A$782,$A178,СВЦЭМ!$B$39:$B$782,R$155)+'СЕТ СН'!$F$12</f>
        <v>145.83684405</v>
      </c>
      <c r="S178" s="36">
        <f>SUMIFS(СВЦЭМ!$E$39:$E$782,СВЦЭМ!$A$39:$A$782,$A178,СВЦЭМ!$B$39:$B$782,S$155)+'СЕТ СН'!$F$12</f>
        <v>143.52415411999999</v>
      </c>
      <c r="T178" s="36">
        <f>SUMIFS(СВЦЭМ!$E$39:$E$782,СВЦЭМ!$A$39:$A$782,$A178,СВЦЭМ!$B$39:$B$782,T$155)+'СЕТ СН'!$F$12</f>
        <v>140.16294271000001</v>
      </c>
      <c r="U178" s="36">
        <f>SUMIFS(СВЦЭМ!$E$39:$E$782,СВЦЭМ!$A$39:$A$782,$A178,СВЦЭМ!$B$39:$B$782,U$155)+'СЕТ СН'!$F$12</f>
        <v>140.61337112999999</v>
      </c>
      <c r="V178" s="36">
        <f>SUMIFS(СВЦЭМ!$E$39:$E$782,СВЦЭМ!$A$39:$A$782,$A178,СВЦЭМ!$B$39:$B$782,V$155)+'СЕТ СН'!$F$12</f>
        <v>140.92683658000001</v>
      </c>
      <c r="W178" s="36">
        <f>SUMIFS(СВЦЭМ!$E$39:$E$782,СВЦЭМ!$A$39:$A$782,$A178,СВЦЭМ!$B$39:$B$782,W$155)+'СЕТ СН'!$F$12</f>
        <v>141.98075657000001</v>
      </c>
      <c r="X178" s="36">
        <f>SUMIFS(СВЦЭМ!$E$39:$E$782,СВЦЭМ!$A$39:$A$782,$A178,СВЦЭМ!$B$39:$B$782,X$155)+'СЕТ СН'!$F$12</f>
        <v>144.61093124000001</v>
      </c>
      <c r="Y178" s="36">
        <f>SUMIFS(СВЦЭМ!$E$39:$E$782,СВЦЭМ!$A$39:$A$782,$A178,СВЦЭМ!$B$39:$B$782,Y$155)+'СЕТ СН'!$F$12</f>
        <v>147.58013890999999</v>
      </c>
    </row>
    <row r="179" spans="1:27" ht="15.75" x14ac:dyDescent="0.2">
      <c r="A179" s="35">
        <f t="shared" si="4"/>
        <v>45315</v>
      </c>
      <c r="B179" s="36">
        <f>SUMIFS(СВЦЭМ!$E$39:$E$782,СВЦЭМ!$A$39:$A$782,$A179,СВЦЭМ!$B$39:$B$782,B$155)+'СЕТ СН'!$F$12</f>
        <v>155.05633336</v>
      </c>
      <c r="C179" s="36">
        <f>SUMIFS(СВЦЭМ!$E$39:$E$782,СВЦЭМ!$A$39:$A$782,$A179,СВЦЭМ!$B$39:$B$782,C$155)+'СЕТ СН'!$F$12</f>
        <v>158.56268677</v>
      </c>
      <c r="D179" s="36">
        <f>SUMIFS(СВЦЭМ!$E$39:$E$782,СВЦЭМ!$A$39:$A$782,$A179,СВЦЭМ!$B$39:$B$782,D$155)+'СЕТ СН'!$F$12</f>
        <v>159.40804893999999</v>
      </c>
      <c r="E179" s="36">
        <f>SUMIFS(СВЦЭМ!$E$39:$E$782,СВЦЭМ!$A$39:$A$782,$A179,СВЦЭМ!$B$39:$B$782,E$155)+'СЕТ СН'!$F$12</f>
        <v>161.07687236999999</v>
      </c>
      <c r="F179" s="36">
        <f>SUMIFS(СВЦЭМ!$E$39:$E$782,СВЦЭМ!$A$39:$A$782,$A179,СВЦЭМ!$B$39:$B$782,F$155)+'СЕТ СН'!$F$12</f>
        <v>160.17524401</v>
      </c>
      <c r="G179" s="36">
        <f>SUMIFS(СВЦЭМ!$E$39:$E$782,СВЦЭМ!$A$39:$A$782,$A179,СВЦЭМ!$B$39:$B$782,G$155)+'СЕТ СН'!$F$12</f>
        <v>158.55658077999999</v>
      </c>
      <c r="H179" s="36">
        <f>SUMIFS(СВЦЭМ!$E$39:$E$782,СВЦЭМ!$A$39:$A$782,$A179,СВЦЭМ!$B$39:$B$782,H$155)+'СЕТ СН'!$F$12</f>
        <v>155.39969676999999</v>
      </c>
      <c r="I179" s="36">
        <f>SUMIFS(СВЦЭМ!$E$39:$E$782,СВЦЭМ!$A$39:$A$782,$A179,СВЦЭМ!$B$39:$B$782,I$155)+'СЕТ СН'!$F$12</f>
        <v>152.20143332000001</v>
      </c>
      <c r="J179" s="36">
        <f>SUMIFS(СВЦЭМ!$E$39:$E$782,СВЦЭМ!$A$39:$A$782,$A179,СВЦЭМ!$B$39:$B$782,J$155)+'СЕТ СН'!$F$12</f>
        <v>148.26178289000001</v>
      </c>
      <c r="K179" s="36">
        <f>SUMIFS(СВЦЭМ!$E$39:$E$782,СВЦЭМ!$A$39:$A$782,$A179,СВЦЭМ!$B$39:$B$782,K$155)+'СЕТ СН'!$F$12</f>
        <v>146.74033309999999</v>
      </c>
      <c r="L179" s="36">
        <f>SUMIFS(СВЦЭМ!$E$39:$E$782,СВЦЭМ!$A$39:$A$782,$A179,СВЦЭМ!$B$39:$B$782,L$155)+'СЕТ СН'!$F$12</f>
        <v>145.57116483999999</v>
      </c>
      <c r="M179" s="36">
        <f>SUMIFS(СВЦЭМ!$E$39:$E$782,СВЦЭМ!$A$39:$A$782,$A179,СВЦЭМ!$B$39:$B$782,M$155)+'СЕТ СН'!$F$12</f>
        <v>148.23024957000001</v>
      </c>
      <c r="N179" s="36">
        <f>SUMIFS(СВЦЭМ!$E$39:$E$782,СВЦЭМ!$A$39:$A$782,$A179,СВЦЭМ!$B$39:$B$782,N$155)+'СЕТ СН'!$F$12</f>
        <v>150.04985521</v>
      </c>
      <c r="O179" s="36">
        <f>SUMIFS(СВЦЭМ!$E$39:$E$782,СВЦЭМ!$A$39:$A$782,$A179,СВЦЭМ!$B$39:$B$782,O$155)+'СЕТ СН'!$F$12</f>
        <v>150.01482429999999</v>
      </c>
      <c r="P179" s="36">
        <f>SUMIFS(СВЦЭМ!$E$39:$E$782,СВЦЭМ!$A$39:$A$782,$A179,СВЦЭМ!$B$39:$B$782,P$155)+'СЕТ СН'!$F$12</f>
        <v>151.37536864</v>
      </c>
      <c r="Q179" s="36">
        <f>SUMIFS(СВЦЭМ!$E$39:$E$782,СВЦЭМ!$A$39:$A$782,$A179,СВЦЭМ!$B$39:$B$782,Q$155)+'СЕТ СН'!$F$12</f>
        <v>151.77346154</v>
      </c>
      <c r="R179" s="36">
        <f>SUMIFS(СВЦЭМ!$E$39:$E$782,СВЦЭМ!$A$39:$A$782,$A179,СВЦЭМ!$B$39:$B$782,R$155)+'СЕТ СН'!$F$12</f>
        <v>151.65433145</v>
      </c>
      <c r="S179" s="36">
        <f>SUMIFS(СВЦЭМ!$E$39:$E$782,СВЦЭМ!$A$39:$A$782,$A179,СВЦЭМ!$B$39:$B$782,S$155)+'СЕТ СН'!$F$12</f>
        <v>149.83797591999999</v>
      </c>
      <c r="T179" s="36">
        <f>SUMIFS(СВЦЭМ!$E$39:$E$782,СВЦЭМ!$A$39:$A$782,$A179,СВЦЭМ!$B$39:$B$782,T$155)+'СЕТ СН'!$F$12</f>
        <v>146.08255073000001</v>
      </c>
      <c r="U179" s="36">
        <f>SUMIFS(СВЦЭМ!$E$39:$E$782,СВЦЭМ!$A$39:$A$782,$A179,СВЦЭМ!$B$39:$B$782,U$155)+'СЕТ СН'!$F$12</f>
        <v>146.19487006</v>
      </c>
      <c r="V179" s="36">
        <f>SUMIFS(СВЦЭМ!$E$39:$E$782,СВЦЭМ!$A$39:$A$782,$A179,СВЦЭМ!$B$39:$B$782,V$155)+'СЕТ СН'!$F$12</f>
        <v>146.94602664000001</v>
      </c>
      <c r="W179" s="36">
        <f>SUMIFS(СВЦЭМ!$E$39:$E$782,СВЦЭМ!$A$39:$A$782,$A179,СВЦЭМ!$B$39:$B$782,W$155)+'СЕТ СН'!$F$12</f>
        <v>148.75944079999999</v>
      </c>
      <c r="X179" s="36">
        <f>SUMIFS(СВЦЭМ!$E$39:$E$782,СВЦЭМ!$A$39:$A$782,$A179,СВЦЭМ!$B$39:$B$782,X$155)+'СЕТ СН'!$F$12</f>
        <v>150.10490705999999</v>
      </c>
      <c r="Y179" s="36">
        <f>SUMIFS(СВЦЭМ!$E$39:$E$782,СВЦЭМ!$A$39:$A$782,$A179,СВЦЭМ!$B$39:$B$782,Y$155)+'СЕТ СН'!$F$12</f>
        <v>151.87979687000001</v>
      </c>
    </row>
    <row r="180" spans="1:27" ht="15.75" x14ac:dyDescent="0.2">
      <c r="A180" s="35">
        <f t="shared" si="4"/>
        <v>45316</v>
      </c>
      <c r="B180" s="36">
        <f>SUMIFS(СВЦЭМ!$E$39:$E$782,СВЦЭМ!$A$39:$A$782,$A180,СВЦЭМ!$B$39:$B$782,B$155)+'СЕТ СН'!$F$12</f>
        <v>150.37683569000001</v>
      </c>
      <c r="C180" s="36">
        <f>SUMIFS(СВЦЭМ!$E$39:$E$782,СВЦЭМ!$A$39:$A$782,$A180,СВЦЭМ!$B$39:$B$782,C$155)+'СЕТ СН'!$F$12</f>
        <v>154.20141849000001</v>
      </c>
      <c r="D180" s="36">
        <f>SUMIFS(СВЦЭМ!$E$39:$E$782,СВЦЭМ!$A$39:$A$782,$A180,СВЦЭМ!$B$39:$B$782,D$155)+'СЕТ СН'!$F$12</f>
        <v>157.31453218999999</v>
      </c>
      <c r="E180" s="36">
        <f>SUMIFS(СВЦЭМ!$E$39:$E$782,СВЦЭМ!$A$39:$A$782,$A180,СВЦЭМ!$B$39:$B$782,E$155)+'СЕТ СН'!$F$12</f>
        <v>157.19843362</v>
      </c>
      <c r="F180" s="36">
        <f>SUMIFS(СВЦЭМ!$E$39:$E$782,СВЦЭМ!$A$39:$A$782,$A180,СВЦЭМ!$B$39:$B$782,F$155)+'СЕТ СН'!$F$12</f>
        <v>156.45382746999999</v>
      </c>
      <c r="G180" s="36">
        <f>SUMIFS(СВЦЭМ!$E$39:$E$782,СВЦЭМ!$A$39:$A$782,$A180,СВЦЭМ!$B$39:$B$782,G$155)+'СЕТ СН'!$F$12</f>
        <v>155.82263022999999</v>
      </c>
      <c r="H180" s="36">
        <f>SUMIFS(СВЦЭМ!$E$39:$E$782,СВЦЭМ!$A$39:$A$782,$A180,СВЦЭМ!$B$39:$B$782,H$155)+'СЕТ СН'!$F$12</f>
        <v>148.73766681999999</v>
      </c>
      <c r="I180" s="36">
        <f>SUMIFS(СВЦЭМ!$E$39:$E$782,СВЦЭМ!$A$39:$A$782,$A180,СВЦЭМ!$B$39:$B$782,I$155)+'СЕТ СН'!$F$12</f>
        <v>144.40225426999999</v>
      </c>
      <c r="J180" s="36">
        <f>SUMIFS(СВЦЭМ!$E$39:$E$782,СВЦЭМ!$A$39:$A$782,$A180,СВЦЭМ!$B$39:$B$782,J$155)+'СЕТ СН'!$F$12</f>
        <v>141.39229795</v>
      </c>
      <c r="K180" s="36">
        <f>SUMIFS(СВЦЭМ!$E$39:$E$782,СВЦЭМ!$A$39:$A$782,$A180,СВЦЭМ!$B$39:$B$782,K$155)+'СЕТ СН'!$F$12</f>
        <v>139.38180813</v>
      </c>
      <c r="L180" s="36">
        <f>SUMIFS(СВЦЭМ!$E$39:$E$782,СВЦЭМ!$A$39:$A$782,$A180,СВЦЭМ!$B$39:$B$782,L$155)+'СЕТ СН'!$F$12</f>
        <v>138.39827729999999</v>
      </c>
      <c r="M180" s="36">
        <f>SUMIFS(СВЦЭМ!$E$39:$E$782,СВЦЭМ!$A$39:$A$782,$A180,СВЦЭМ!$B$39:$B$782,M$155)+'СЕТ СН'!$F$12</f>
        <v>140.20619382000001</v>
      </c>
      <c r="N180" s="36">
        <f>SUMIFS(СВЦЭМ!$E$39:$E$782,СВЦЭМ!$A$39:$A$782,$A180,СВЦЭМ!$B$39:$B$782,N$155)+'СЕТ СН'!$F$12</f>
        <v>141.99611902999999</v>
      </c>
      <c r="O180" s="36">
        <f>SUMIFS(СВЦЭМ!$E$39:$E$782,СВЦЭМ!$A$39:$A$782,$A180,СВЦЭМ!$B$39:$B$782,O$155)+'СЕТ СН'!$F$12</f>
        <v>142.37297777000001</v>
      </c>
      <c r="P180" s="36">
        <f>SUMIFS(СВЦЭМ!$E$39:$E$782,СВЦЭМ!$A$39:$A$782,$A180,СВЦЭМ!$B$39:$B$782,P$155)+'СЕТ СН'!$F$12</f>
        <v>143.24253766000001</v>
      </c>
      <c r="Q180" s="36">
        <f>SUMIFS(СВЦЭМ!$E$39:$E$782,СВЦЭМ!$A$39:$A$782,$A180,СВЦЭМ!$B$39:$B$782,Q$155)+'СЕТ СН'!$F$12</f>
        <v>143.57474192999999</v>
      </c>
      <c r="R180" s="36">
        <f>SUMIFS(СВЦЭМ!$E$39:$E$782,СВЦЭМ!$A$39:$A$782,$A180,СВЦЭМ!$B$39:$B$782,R$155)+'СЕТ СН'!$F$12</f>
        <v>143.45363560000001</v>
      </c>
      <c r="S180" s="36">
        <f>SUMIFS(СВЦЭМ!$E$39:$E$782,СВЦЭМ!$A$39:$A$782,$A180,СВЦЭМ!$B$39:$B$782,S$155)+'СЕТ СН'!$F$12</f>
        <v>141.86552689000001</v>
      </c>
      <c r="T180" s="36">
        <f>SUMIFS(СВЦЭМ!$E$39:$E$782,СВЦЭМ!$A$39:$A$782,$A180,СВЦЭМ!$B$39:$B$782,T$155)+'СЕТ СН'!$F$12</f>
        <v>137.78401737999999</v>
      </c>
      <c r="U180" s="36">
        <f>SUMIFS(СВЦЭМ!$E$39:$E$782,СВЦЭМ!$A$39:$A$782,$A180,СВЦЭМ!$B$39:$B$782,U$155)+'СЕТ СН'!$F$12</f>
        <v>138.09335704</v>
      </c>
      <c r="V180" s="36">
        <f>SUMIFS(СВЦЭМ!$E$39:$E$782,СВЦЭМ!$A$39:$A$782,$A180,СВЦЭМ!$B$39:$B$782,V$155)+'СЕТ СН'!$F$12</f>
        <v>142.43582885000001</v>
      </c>
      <c r="W180" s="36">
        <f>SUMIFS(СВЦЭМ!$E$39:$E$782,СВЦЭМ!$A$39:$A$782,$A180,СВЦЭМ!$B$39:$B$782,W$155)+'СЕТ СН'!$F$12</f>
        <v>143.362075</v>
      </c>
      <c r="X180" s="36">
        <f>SUMIFS(СВЦЭМ!$E$39:$E$782,СВЦЭМ!$A$39:$A$782,$A180,СВЦЭМ!$B$39:$B$782,X$155)+'СЕТ СН'!$F$12</f>
        <v>145.60304227</v>
      </c>
      <c r="Y180" s="36">
        <f>SUMIFS(СВЦЭМ!$E$39:$E$782,СВЦЭМ!$A$39:$A$782,$A180,СВЦЭМ!$B$39:$B$782,Y$155)+'СЕТ СН'!$F$12</f>
        <v>146.38886751999999</v>
      </c>
    </row>
    <row r="181" spans="1:27" ht="15.75" x14ac:dyDescent="0.2">
      <c r="A181" s="35">
        <f t="shared" si="4"/>
        <v>45317</v>
      </c>
      <c r="B181" s="36">
        <f>SUMIFS(СВЦЭМ!$E$39:$E$782,СВЦЭМ!$A$39:$A$782,$A181,СВЦЭМ!$B$39:$B$782,B$155)+'СЕТ СН'!$F$12</f>
        <v>151.48705412999999</v>
      </c>
      <c r="C181" s="36">
        <f>SUMIFS(СВЦЭМ!$E$39:$E$782,СВЦЭМ!$A$39:$A$782,$A181,СВЦЭМ!$B$39:$B$782,C$155)+'СЕТ СН'!$F$12</f>
        <v>155.21673773000001</v>
      </c>
      <c r="D181" s="36">
        <f>SUMIFS(СВЦЭМ!$E$39:$E$782,СВЦЭМ!$A$39:$A$782,$A181,СВЦЭМ!$B$39:$B$782,D$155)+'СЕТ СН'!$F$12</f>
        <v>156.54248411</v>
      </c>
      <c r="E181" s="36">
        <f>SUMIFS(СВЦЭМ!$E$39:$E$782,СВЦЭМ!$A$39:$A$782,$A181,СВЦЭМ!$B$39:$B$782,E$155)+'СЕТ СН'!$F$12</f>
        <v>156.48343052999999</v>
      </c>
      <c r="F181" s="36">
        <f>SUMIFS(СВЦЭМ!$E$39:$E$782,СВЦЭМ!$A$39:$A$782,$A181,СВЦЭМ!$B$39:$B$782,F$155)+'СЕТ СН'!$F$12</f>
        <v>156.27642825000001</v>
      </c>
      <c r="G181" s="36">
        <f>SUMIFS(СВЦЭМ!$E$39:$E$782,СВЦЭМ!$A$39:$A$782,$A181,СВЦЭМ!$B$39:$B$782,G$155)+'СЕТ СН'!$F$12</f>
        <v>155.29911458000001</v>
      </c>
      <c r="H181" s="36">
        <f>SUMIFS(СВЦЭМ!$E$39:$E$782,СВЦЭМ!$A$39:$A$782,$A181,СВЦЭМ!$B$39:$B$782,H$155)+'СЕТ СН'!$F$12</f>
        <v>150.58030554000001</v>
      </c>
      <c r="I181" s="36">
        <f>SUMIFS(СВЦЭМ!$E$39:$E$782,СВЦЭМ!$A$39:$A$782,$A181,СВЦЭМ!$B$39:$B$782,I$155)+'СЕТ СН'!$F$12</f>
        <v>146.55967000999999</v>
      </c>
      <c r="J181" s="36">
        <f>SUMIFS(СВЦЭМ!$E$39:$E$782,СВЦЭМ!$A$39:$A$782,$A181,СВЦЭМ!$B$39:$B$782,J$155)+'СЕТ СН'!$F$12</f>
        <v>141.27889277</v>
      </c>
      <c r="K181" s="36">
        <f>SUMIFS(СВЦЭМ!$E$39:$E$782,СВЦЭМ!$A$39:$A$782,$A181,СВЦЭМ!$B$39:$B$782,K$155)+'СЕТ СН'!$F$12</f>
        <v>141.34180692999999</v>
      </c>
      <c r="L181" s="36">
        <f>SUMIFS(СВЦЭМ!$E$39:$E$782,СВЦЭМ!$A$39:$A$782,$A181,СВЦЭМ!$B$39:$B$782,L$155)+'СЕТ СН'!$F$12</f>
        <v>140.8792938</v>
      </c>
      <c r="M181" s="36">
        <f>SUMIFS(СВЦЭМ!$E$39:$E$782,СВЦЭМ!$A$39:$A$782,$A181,СВЦЭМ!$B$39:$B$782,M$155)+'СЕТ СН'!$F$12</f>
        <v>141.78579654000001</v>
      </c>
      <c r="N181" s="36">
        <f>SUMIFS(СВЦЭМ!$E$39:$E$782,СВЦЭМ!$A$39:$A$782,$A181,СВЦЭМ!$B$39:$B$782,N$155)+'СЕТ СН'!$F$12</f>
        <v>142.52346247</v>
      </c>
      <c r="O181" s="36">
        <f>SUMIFS(СВЦЭМ!$E$39:$E$782,СВЦЭМ!$A$39:$A$782,$A181,СВЦЭМ!$B$39:$B$782,O$155)+'СЕТ СН'!$F$12</f>
        <v>142.20058318</v>
      </c>
      <c r="P181" s="36">
        <f>SUMIFS(СВЦЭМ!$E$39:$E$782,СВЦЭМ!$A$39:$A$782,$A181,СВЦЭМ!$B$39:$B$782,P$155)+'СЕТ СН'!$F$12</f>
        <v>141.86109576999999</v>
      </c>
      <c r="Q181" s="36">
        <f>SUMIFS(СВЦЭМ!$E$39:$E$782,СВЦЭМ!$A$39:$A$782,$A181,СВЦЭМ!$B$39:$B$782,Q$155)+'СЕТ СН'!$F$12</f>
        <v>143.72493399000001</v>
      </c>
      <c r="R181" s="36">
        <f>SUMIFS(СВЦЭМ!$E$39:$E$782,СВЦЭМ!$A$39:$A$782,$A181,СВЦЭМ!$B$39:$B$782,R$155)+'СЕТ СН'!$F$12</f>
        <v>145.3300596</v>
      </c>
      <c r="S181" s="36">
        <f>SUMIFS(СВЦЭМ!$E$39:$E$782,СВЦЭМ!$A$39:$A$782,$A181,СВЦЭМ!$B$39:$B$782,S$155)+'СЕТ СН'!$F$12</f>
        <v>144.26388489999999</v>
      </c>
      <c r="T181" s="36">
        <f>SUMIFS(СВЦЭМ!$E$39:$E$782,СВЦЭМ!$A$39:$A$782,$A181,СВЦЭМ!$B$39:$B$782,T$155)+'СЕТ СН'!$F$12</f>
        <v>140.45507676</v>
      </c>
      <c r="U181" s="36">
        <f>SUMIFS(СВЦЭМ!$E$39:$E$782,СВЦЭМ!$A$39:$A$782,$A181,СВЦЭМ!$B$39:$B$782,U$155)+'СЕТ СН'!$F$12</f>
        <v>138.58867088</v>
      </c>
      <c r="V181" s="36">
        <f>SUMIFS(СВЦЭМ!$E$39:$E$782,СВЦЭМ!$A$39:$A$782,$A181,СВЦЭМ!$B$39:$B$782,V$155)+'СЕТ СН'!$F$12</f>
        <v>142.27075160000001</v>
      </c>
      <c r="W181" s="36">
        <f>SUMIFS(СВЦЭМ!$E$39:$E$782,СВЦЭМ!$A$39:$A$782,$A181,СВЦЭМ!$B$39:$B$782,W$155)+'СЕТ СН'!$F$12</f>
        <v>141.95764928</v>
      </c>
      <c r="X181" s="36">
        <f>SUMIFS(СВЦЭМ!$E$39:$E$782,СВЦЭМ!$A$39:$A$782,$A181,СВЦЭМ!$B$39:$B$782,X$155)+'СЕТ СН'!$F$12</f>
        <v>144.11812766</v>
      </c>
      <c r="Y181" s="36">
        <f>SUMIFS(СВЦЭМ!$E$39:$E$782,СВЦЭМ!$A$39:$A$782,$A181,СВЦЭМ!$B$39:$B$782,Y$155)+'СЕТ СН'!$F$12</f>
        <v>152.58404872</v>
      </c>
    </row>
    <row r="182" spans="1:27" ht="15.75" x14ac:dyDescent="0.2">
      <c r="A182" s="35">
        <f t="shared" si="4"/>
        <v>45318</v>
      </c>
      <c r="B182" s="36">
        <f>SUMIFS(СВЦЭМ!$E$39:$E$782,СВЦЭМ!$A$39:$A$782,$A182,СВЦЭМ!$B$39:$B$782,B$155)+'СЕТ СН'!$F$12</f>
        <v>139.97933466999999</v>
      </c>
      <c r="C182" s="36">
        <f>SUMIFS(СВЦЭМ!$E$39:$E$782,СВЦЭМ!$A$39:$A$782,$A182,СВЦЭМ!$B$39:$B$782,C$155)+'СЕТ СН'!$F$12</f>
        <v>142.69664245999999</v>
      </c>
      <c r="D182" s="36">
        <f>SUMIFS(СВЦЭМ!$E$39:$E$782,СВЦЭМ!$A$39:$A$782,$A182,СВЦЭМ!$B$39:$B$782,D$155)+'СЕТ СН'!$F$12</f>
        <v>144.61265546999999</v>
      </c>
      <c r="E182" s="36">
        <f>SUMIFS(СВЦЭМ!$E$39:$E$782,СВЦЭМ!$A$39:$A$782,$A182,СВЦЭМ!$B$39:$B$782,E$155)+'СЕТ СН'!$F$12</f>
        <v>145.18240039</v>
      </c>
      <c r="F182" s="36">
        <f>SUMIFS(СВЦЭМ!$E$39:$E$782,СВЦЭМ!$A$39:$A$782,$A182,СВЦЭМ!$B$39:$B$782,F$155)+'СЕТ СН'!$F$12</f>
        <v>144.84077263</v>
      </c>
      <c r="G182" s="36">
        <f>SUMIFS(СВЦЭМ!$E$39:$E$782,СВЦЭМ!$A$39:$A$782,$A182,СВЦЭМ!$B$39:$B$782,G$155)+'СЕТ СН'!$F$12</f>
        <v>144.19837892000001</v>
      </c>
      <c r="H182" s="36">
        <f>SUMIFS(СВЦЭМ!$E$39:$E$782,СВЦЭМ!$A$39:$A$782,$A182,СВЦЭМ!$B$39:$B$782,H$155)+'СЕТ СН'!$F$12</f>
        <v>142.05110636000001</v>
      </c>
      <c r="I182" s="36">
        <f>SUMIFS(СВЦЭМ!$E$39:$E$782,СВЦЭМ!$A$39:$A$782,$A182,СВЦЭМ!$B$39:$B$782,I$155)+'СЕТ СН'!$F$12</f>
        <v>140.46475425</v>
      </c>
      <c r="J182" s="36">
        <f>SUMIFS(СВЦЭМ!$E$39:$E$782,СВЦЭМ!$A$39:$A$782,$A182,СВЦЭМ!$B$39:$B$782,J$155)+'СЕТ СН'!$F$12</f>
        <v>134.16339937000001</v>
      </c>
      <c r="K182" s="36">
        <f>SUMIFS(СВЦЭМ!$E$39:$E$782,СВЦЭМ!$A$39:$A$782,$A182,СВЦЭМ!$B$39:$B$782,K$155)+'СЕТ СН'!$F$12</f>
        <v>129.25403431000001</v>
      </c>
      <c r="L182" s="36">
        <f>SUMIFS(СВЦЭМ!$E$39:$E$782,СВЦЭМ!$A$39:$A$782,$A182,СВЦЭМ!$B$39:$B$782,L$155)+'СЕТ СН'!$F$12</f>
        <v>126.59692446</v>
      </c>
      <c r="M182" s="36">
        <f>SUMIFS(СВЦЭМ!$E$39:$E$782,СВЦЭМ!$A$39:$A$782,$A182,СВЦЭМ!$B$39:$B$782,M$155)+'СЕТ СН'!$F$12</f>
        <v>127.8605086</v>
      </c>
      <c r="N182" s="36">
        <f>SUMIFS(СВЦЭМ!$E$39:$E$782,СВЦЭМ!$A$39:$A$782,$A182,СВЦЭМ!$B$39:$B$782,N$155)+'СЕТ СН'!$F$12</f>
        <v>128.84457086</v>
      </c>
      <c r="O182" s="36">
        <f>SUMIFS(СВЦЭМ!$E$39:$E$782,СВЦЭМ!$A$39:$A$782,$A182,СВЦЭМ!$B$39:$B$782,O$155)+'СЕТ СН'!$F$12</f>
        <v>129.62567102</v>
      </c>
      <c r="P182" s="36">
        <f>SUMIFS(СВЦЭМ!$E$39:$E$782,СВЦЭМ!$A$39:$A$782,$A182,СВЦЭМ!$B$39:$B$782,P$155)+'СЕТ СН'!$F$12</f>
        <v>130.77479867</v>
      </c>
      <c r="Q182" s="36">
        <f>SUMIFS(СВЦЭМ!$E$39:$E$782,СВЦЭМ!$A$39:$A$782,$A182,СВЦЭМ!$B$39:$B$782,Q$155)+'СЕТ СН'!$F$12</f>
        <v>130.83612595</v>
      </c>
      <c r="R182" s="36">
        <f>SUMIFS(СВЦЭМ!$E$39:$E$782,СВЦЭМ!$A$39:$A$782,$A182,СВЦЭМ!$B$39:$B$782,R$155)+'СЕТ СН'!$F$12</f>
        <v>131.16228881000001</v>
      </c>
      <c r="S182" s="36">
        <f>SUMIFS(СВЦЭМ!$E$39:$E$782,СВЦЭМ!$A$39:$A$782,$A182,СВЦЭМ!$B$39:$B$782,S$155)+'СЕТ СН'!$F$12</f>
        <v>131.88255106</v>
      </c>
      <c r="T182" s="36">
        <f>SUMIFS(СВЦЭМ!$E$39:$E$782,СВЦЭМ!$A$39:$A$782,$A182,СВЦЭМ!$B$39:$B$782,T$155)+'СЕТ СН'!$F$12</f>
        <v>128.01246028</v>
      </c>
      <c r="U182" s="36">
        <f>SUMIFS(СВЦЭМ!$E$39:$E$782,СВЦЭМ!$A$39:$A$782,$A182,СВЦЭМ!$B$39:$B$782,U$155)+'СЕТ СН'!$F$12</f>
        <v>128.87956987000001</v>
      </c>
      <c r="V182" s="36">
        <f>SUMIFS(СВЦЭМ!$E$39:$E$782,СВЦЭМ!$A$39:$A$782,$A182,СВЦЭМ!$B$39:$B$782,V$155)+'СЕТ СН'!$F$12</f>
        <v>129.94262484999999</v>
      </c>
      <c r="W182" s="36">
        <f>SUMIFS(СВЦЭМ!$E$39:$E$782,СВЦЭМ!$A$39:$A$782,$A182,СВЦЭМ!$B$39:$B$782,W$155)+'СЕТ СН'!$F$12</f>
        <v>131.58441587999999</v>
      </c>
      <c r="X182" s="36">
        <f>SUMIFS(СВЦЭМ!$E$39:$E$782,СВЦЭМ!$A$39:$A$782,$A182,СВЦЭМ!$B$39:$B$782,X$155)+'СЕТ СН'!$F$12</f>
        <v>133.90935472999999</v>
      </c>
      <c r="Y182" s="36">
        <f>SUMIFS(СВЦЭМ!$E$39:$E$782,СВЦЭМ!$A$39:$A$782,$A182,СВЦЭМ!$B$39:$B$782,Y$155)+'СЕТ СН'!$F$12</f>
        <v>136.39986632</v>
      </c>
    </row>
    <row r="183" spans="1:27" ht="15.75" x14ac:dyDescent="0.2">
      <c r="A183" s="35">
        <f t="shared" si="4"/>
        <v>45319</v>
      </c>
      <c r="B183" s="36">
        <f>SUMIFS(СВЦЭМ!$E$39:$E$782,СВЦЭМ!$A$39:$A$782,$A183,СВЦЭМ!$B$39:$B$782,B$155)+'СЕТ СН'!$F$12</f>
        <v>136.68070023000001</v>
      </c>
      <c r="C183" s="36">
        <f>SUMIFS(СВЦЭМ!$E$39:$E$782,СВЦЭМ!$A$39:$A$782,$A183,СВЦЭМ!$B$39:$B$782,C$155)+'СЕТ СН'!$F$12</f>
        <v>139.76226564000001</v>
      </c>
      <c r="D183" s="36">
        <f>SUMIFS(СВЦЭМ!$E$39:$E$782,СВЦЭМ!$A$39:$A$782,$A183,СВЦЭМ!$B$39:$B$782,D$155)+'СЕТ СН'!$F$12</f>
        <v>141.96932511</v>
      </c>
      <c r="E183" s="36">
        <f>SUMIFS(СВЦЭМ!$E$39:$E$782,СВЦЭМ!$A$39:$A$782,$A183,СВЦЭМ!$B$39:$B$782,E$155)+'СЕТ СН'!$F$12</f>
        <v>142.98931178000001</v>
      </c>
      <c r="F183" s="36">
        <f>SUMIFS(СВЦЭМ!$E$39:$E$782,СВЦЭМ!$A$39:$A$782,$A183,СВЦЭМ!$B$39:$B$782,F$155)+'СЕТ СН'!$F$12</f>
        <v>142.55397690999999</v>
      </c>
      <c r="G183" s="36">
        <f>SUMIFS(СВЦЭМ!$E$39:$E$782,СВЦЭМ!$A$39:$A$782,$A183,СВЦЭМ!$B$39:$B$782,G$155)+'СЕТ СН'!$F$12</f>
        <v>141.74528549999999</v>
      </c>
      <c r="H183" s="36">
        <f>SUMIFS(СВЦЭМ!$E$39:$E$782,СВЦЭМ!$A$39:$A$782,$A183,СВЦЭМ!$B$39:$B$782,H$155)+'СЕТ СН'!$F$12</f>
        <v>140.70314304999999</v>
      </c>
      <c r="I183" s="36">
        <f>SUMIFS(СВЦЭМ!$E$39:$E$782,СВЦЭМ!$A$39:$A$782,$A183,СВЦЭМ!$B$39:$B$782,I$155)+'СЕТ СН'!$F$12</f>
        <v>139.89633513999999</v>
      </c>
      <c r="J183" s="36">
        <f>SUMIFS(СВЦЭМ!$E$39:$E$782,СВЦЭМ!$A$39:$A$782,$A183,СВЦЭМ!$B$39:$B$782,J$155)+'СЕТ СН'!$F$12</f>
        <v>136.46518716</v>
      </c>
      <c r="K183" s="36">
        <f>SUMIFS(СВЦЭМ!$E$39:$E$782,СВЦЭМ!$A$39:$A$782,$A183,СВЦЭМ!$B$39:$B$782,K$155)+'СЕТ СН'!$F$12</f>
        <v>132.27624449999999</v>
      </c>
      <c r="L183" s="36">
        <f>SUMIFS(СВЦЭМ!$E$39:$E$782,СВЦЭМ!$A$39:$A$782,$A183,СВЦЭМ!$B$39:$B$782,L$155)+'СЕТ СН'!$F$12</f>
        <v>128.96478518999999</v>
      </c>
      <c r="M183" s="36">
        <f>SUMIFS(СВЦЭМ!$E$39:$E$782,СВЦЭМ!$A$39:$A$782,$A183,СВЦЭМ!$B$39:$B$782,M$155)+'СЕТ СН'!$F$12</f>
        <v>128.67828084999999</v>
      </c>
      <c r="N183" s="36">
        <f>SUMIFS(СВЦЭМ!$E$39:$E$782,СВЦЭМ!$A$39:$A$782,$A183,СВЦЭМ!$B$39:$B$782,N$155)+'СЕТ СН'!$F$12</f>
        <v>129.57587771999999</v>
      </c>
      <c r="O183" s="36">
        <f>SUMIFS(СВЦЭМ!$E$39:$E$782,СВЦЭМ!$A$39:$A$782,$A183,СВЦЭМ!$B$39:$B$782,O$155)+'СЕТ СН'!$F$12</f>
        <v>130.40864228000001</v>
      </c>
      <c r="P183" s="36">
        <f>SUMIFS(СВЦЭМ!$E$39:$E$782,СВЦЭМ!$A$39:$A$782,$A183,СВЦЭМ!$B$39:$B$782,P$155)+'СЕТ СН'!$F$12</f>
        <v>131.15569467</v>
      </c>
      <c r="Q183" s="36">
        <f>SUMIFS(СВЦЭМ!$E$39:$E$782,СВЦЭМ!$A$39:$A$782,$A183,СВЦЭМ!$B$39:$B$782,Q$155)+'СЕТ СН'!$F$12</f>
        <v>131.73909725999999</v>
      </c>
      <c r="R183" s="36">
        <f>SUMIFS(СВЦЭМ!$E$39:$E$782,СВЦЭМ!$A$39:$A$782,$A183,СВЦЭМ!$B$39:$B$782,R$155)+'СЕТ СН'!$F$12</f>
        <v>131.43559521</v>
      </c>
      <c r="S183" s="36">
        <f>SUMIFS(СВЦЭМ!$E$39:$E$782,СВЦЭМ!$A$39:$A$782,$A183,СВЦЭМ!$B$39:$B$782,S$155)+'СЕТ СН'!$F$12</f>
        <v>129.46144111000001</v>
      </c>
      <c r="T183" s="36">
        <f>SUMIFS(СВЦЭМ!$E$39:$E$782,СВЦЭМ!$A$39:$A$782,$A183,СВЦЭМ!$B$39:$B$782,T$155)+'СЕТ СН'!$F$12</f>
        <v>125.57199733</v>
      </c>
      <c r="U183" s="36">
        <f>SUMIFS(СВЦЭМ!$E$39:$E$782,СВЦЭМ!$A$39:$A$782,$A183,СВЦЭМ!$B$39:$B$782,U$155)+'СЕТ СН'!$F$12</f>
        <v>125.45676749</v>
      </c>
      <c r="V183" s="36">
        <f>SUMIFS(СВЦЭМ!$E$39:$E$782,СВЦЭМ!$A$39:$A$782,$A183,СВЦЭМ!$B$39:$B$782,V$155)+'СЕТ СН'!$F$12</f>
        <v>127.21203627</v>
      </c>
      <c r="W183" s="36">
        <f>SUMIFS(СВЦЭМ!$E$39:$E$782,СВЦЭМ!$A$39:$A$782,$A183,СВЦЭМ!$B$39:$B$782,W$155)+'СЕТ СН'!$F$12</f>
        <v>128.77518484000001</v>
      </c>
      <c r="X183" s="36">
        <f>SUMIFS(СВЦЭМ!$E$39:$E$782,СВЦЭМ!$A$39:$A$782,$A183,СВЦЭМ!$B$39:$B$782,X$155)+'СЕТ СН'!$F$12</f>
        <v>131.79670257000001</v>
      </c>
      <c r="Y183" s="36">
        <f>SUMIFS(СВЦЭМ!$E$39:$E$782,СВЦЭМ!$A$39:$A$782,$A183,СВЦЭМ!$B$39:$B$782,Y$155)+'СЕТ СН'!$F$12</f>
        <v>133.49060455</v>
      </c>
    </row>
    <row r="184" spans="1:27" ht="15.75" x14ac:dyDescent="0.2">
      <c r="A184" s="35">
        <f t="shared" si="4"/>
        <v>45320</v>
      </c>
      <c r="B184" s="36">
        <f>SUMIFS(СВЦЭМ!$E$39:$E$782,СВЦЭМ!$A$39:$A$782,$A184,СВЦЭМ!$B$39:$B$782,B$155)+'СЕТ СН'!$F$12</f>
        <v>135.58029139999999</v>
      </c>
      <c r="C184" s="36">
        <f>SUMIFS(СВЦЭМ!$E$39:$E$782,СВЦЭМ!$A$39:$A$782,$A184,СВЦЭМ!$B$39:$B$782,C$155)+'СЕТ СН'!$F$12</f>
        <v>138.45463737</v>
      </c>
      <c r="D184" s="36">
        <f>SUMIFS(СВЦЭМ!$E$39:$E$782,СВЦЭМ!$A$39:$A$782,$A184,СВЦЭМ!$B$39:$B$782,D$155)+'СЕТ СН'!$F$12</f>
        <v>139.35744983999999</v>
      </c>
      <c r="E184" s="36">
        <f>SUMIFS(СВЦЭМ!$E$39:$E$782,СВЦЭМ!$A$39:$A$782,$A184,СВЦЭМ!$B$39:$B$782,E$155)+'СЕТ СН'!$F$12</f>
        <v>140.30468002999999</v>
      </c>
      <c r="F184" s="36">
        <f>SUMIFS(СВЦЭМ!$E$39:$E$782,СВЦЭМ!$A$39:$A$782,$A184,СВЦЭМ!$B$39:$B$782,F$155)+'СЕТ СН'!$F$12</f>
        <v>140.20703605</v>
      </c>
      <c r="G184" s="36">
        <f>SUMIFS(СВЦЭМ!$E$39:$E$782,СВЦЭМ!$A$39:$A$782,$A184,СВЦЭМ!$B$39:$B$782,G$155)+'СЕТ СН'!$F$12</f>
        <v>138.09849245000001</v>
      </c>
      <c r="H184" s="36">
        <f>SUMIFS(СВЦЭМ!$E$39:$E$782,СВЦЭМ!$A$39:$A$782,$A184,СВЦЭМ!$B$39:$B$782,H$155)+'СЕТ СН'!$F$12</f>
        <v>135.78791430000001</v>
      </c>
      <c r="I184" s="36">
        <f>SUMIFS(СВЦЭМ!$E$39:$E$782,СВЦЭМ!$A$39:$A$782,$A184,СВЦЭМ!$B$39:$B$782,I$155)+'СЕТ СН'!$F$12</f>
        <v>133.25137659000001</v>
      </c>
      <c r="J184" s="36">
        <f>SUMIFS(СВЦЭМ!$E$39:$E$782,СВЦЭМ!$A$39:$A$782,$A184,СВЦЭМ!$B$39:$B$782,J$155)+'СЕТ СН'!$F$12</f>
        <v>130.17439922</v>
      </c>
      <c r="K184" s="36">
        <f>SUMIFS(СВЦЭМ!$E$39:$E$782,СВЦЭМ!$A$39:$A$782,$A184,СВЦЭМ!$B$39:$B$782,K$155)+'СЕТ СН'!$F$12</f>
        <v>127.93628227000001</v>
      </c>
      <c r="L184" s="36">
        <f>SUMIFS(СВЦЭМ!$E$39:$E$782,СВЦЭМ!$A$39:$A$782,$A184,СВЦЭМ!$B$39:$B$782,L$155)+'СЕТ СН'!$F$12</f>
        <v>127.09798031</v>
      </c>
      <c r="M184" s="36">
        <f>SUMIFS(СВЦЭМ!$E$39:$E$782,СВЦЭМ!$A$39:$A$782,$A184,СВЦЭМ!$B$39:$B$782,M$155)+'СЕТ СН'!$F$12</f>
        <v>128.62638491000001</v>
      </c>
      <c r="N184" s="36">
        <f>SUMIFS(СВЦЭМ!$E$39:$E$782,СВЦЭМ!$A$39:$A$782,$A184,СВЦЭМ!$B$39:$B$782,N$155)+'СЕТ СН'!$F$12</f>
        <v>130.72398111999999</v>
      </c>
      <c r="O184" s="36">
        <f>SUMIFS(СВЦЭМ!$E$39:$E$782,СВЦЭМ!$A$39:$A$782,$A184,СВЦЭМ!$B$39:$B$782,O$155)+'СЕТ СН'!$F$12</f>
        <v>131.90793008</v>
      </c>
      <c r="P184" s="36">
        <f>SUMIFS(СВЦЭМ!$E$39:$E$782,СВЦЭМ!$A$39:$A$782,$A184,СВЦЭМ!$B$39:$B$782,P$155)+'СЕТ СН'!$F$12</f>
        <v>132.71692687000001</v>
      </c>
      <c r="Q184" s="36">
        <f>SUMIFS(СВЦЭМ!$E$39:$E$782,СВЦЭМ!$A$39:$A$782,$A184,СВЦЭМ!$B$39:$B$782,Q$155)+'СЕТ СН'!$F$12</f>
        <v>133.67335191999999</v>
      </c>
      <c r="R184" s="36">
        <f>SUMIFS(СВЦЭМ!$E$39:$E$782,СВЦЭМ!$A$39:$A$782,$A184,СВЦЭМ!$B$39:$B$782,R$155)+'СЕТ СН'!$F$12</f>
        <v>133.16381576000001</v>
      </c>
      <c r="S184" s="36">
        <f>SUMIFS(СВЦЭМ!$E$39:$E$782,СВЦЭМ!$A$39:$A$782,$A184,СВЦЭМ!$B$39:$B$782,S$155)+'СЕТ СН'!$F$12</f>
        <v>131.02564143000001</v>
      </c>
      <c r="T184" s="36">
        <f>SUMIFS(СВЦЭМ!$E$39:$E$782,СВЦЭМ!$A$39:$A$782,$A184,СВЦЭМ!$B$39:$B$782,T$155)+'СЕТ СН'!$F$12</f>
        <v>127.63665376</v>
      </c>
      <c r="U184" s="36">
        <f>SUMIFS(СВЦЭМ!$E$39:$E$782,СВЦЭМ!$A$39:$A$782,$A184,СВЦЭМ!$B$39:$B$782,U$155)+'СЕТ СН'!$F$12</f>
        <v>127.90775872</v>
      </c>
      <c r="V184" s="36">
        <f>SUMIFS(СВЦЭМ!$E$39:$E$782,СВЦЭМ!$A$39:$A$782,$A184,СВЦЭМ!$B$39:$B$782,V$155)+'СЕТ СН'!$F$12</f>
        <v>128.99959283999999</v>
      </c>
      <c r="W184" s="36">
        <f>SUMIFS(СВЦЭМ!$E$39:$E$782,СВЦЭМ!$A$39:$A$782,$A184,СВЦЭМ!$B$39:$B$782,W$155)+'СЕТ СН'!$F$12</f>
        <v>130.39691504999999</v>
      </c>
      <c r="X184" s="36">
        <f>SUMIFS(СВЦЭМ!$E$39:$E$782,СВЦЭМ!$A$39:$A$782,$A184,СВЦЭМ!$B$39:$B$782,X$155)+'СЕТ СН'!$F$12</f>
        <v>132.66194923</v>
      </c>
      <c r="Y184" s="36">
        <f>SUMIFS(СВЦЭМ!$E$39:$E$782,СВЦЭМ!$A$39:$A$782,$A184,СВЦЭМ!$B$39:$B$782,Y$155)+'СЕТ СН'!$F$12</f>
        <v>134.40488339000001</v>
      </c>
    </row>
    <row r="185" spans="1:27" ht="15.75" x14ac:dyDescent="0.2">
      <c r="A185" s="35">
        <f t="shared" si="4"/>
        <v>45321</v>
      </c>
      <c r="B185" s="36">
        <f>SUMIFS(СВЦЭМ!$E$39:$E$782,СВЦЭМ!$A$39:$A$782,$A185,СВЦЭМ!$B$39:$B$782,B$155)+'СЕТ СН'!$F$12</f>
        <v>142.43607829000001</v>
      </c>
      <c r="C185" s="36">
        <f>SUMIFS(СВЦЭМ!$E$39:$E$782,СВЦЭМ!$A$39:$A$782,$A185,СВЦЭМ!$B$39:$B$782,C$155)+'СЕТ СН'!$F$12</f>
        <v>144.0480177</v>
      </c>
      <c r="D185" s="36">
        <f>SUMIFS(СВЦЭМ!$E$39:$E$782,СВЦЭМ!$A$39:$A$782,$A185,СВЦЭМ!$B$39:$B$782,D$155)+'СЕТ СН'!$F$12</f>
        <v>146.22257945000001</v>
      </c>
      <c r="E185" s="36">
        <f>SUMIFS(СВЦЭМ!$E$39:$E$782,СВЦЭМ!$A$39:$A$782,$A185,СВЦЭМ!$B$39:$B$782,E$155)+'СЕТ СН'!$F$12</f>
        <v>147.24025545000001</v>
      </c>
      <c r="F185" s="36">
        <f>SUMIFS(СВЦЭМ!$E$39:$E$782,СВЦЭМ!$A$39:$A$782,$A185,СВЦЭМ!$B$39:$B$782,F$155)+'СЕТ СН'!$F$12</f>
        <v>146.60771824</v>
      </c>
      <c r="G185" s="36">
        <f>SUMIFS(СВЦЭМ!$E$39:$E$782,СВЦЭМ!$A$39:$A$782,$A185,СВЦЭМ!$B$39:$B$782,G$155)+'СЕТ СН'!$F$12</f>
        <v>144.49208462000001</v>
      </c>
      <c r="H185" s="36">
        <f>SUMIFS(СВЦЭМ!$E$39:$E$782,СВЦЭМ!$A$39:$A$782,$A185,СВЦЭМ!$B$39:$B$782,H$155)+'СЕТ СН'!$F$12</f>
        <v>139.91910884000001</v>
      </c>
      <c r="I185" s="36">
        <f>SUMIFS(СВЦЭМ!$E$39:$E$782,СВЦЭМ!$A$39:$A$782,$A185,СВЦЭМ!$B$39:$B$782,I$155)+'СЕТ СН'!$F$12</f>
        <v>137.46237589</v>
      </c>
      <c r="J185" s="36">
        <f>SUMIFS(СВЦЭМ!$E$39:$E$782,СВЦЭМ!$A$39:$A$782,$A185,СВЦЭМ!$B$39:$B$782,J$155)+'СЕТ СН'!$F$12</f>
        <v>132.03211021999999</v>
      </c>
      <c r="K185" s="36">
        <f>SUMIFS(СВЦЭМ!$E$39:$E$782,СВЦЭМ!$A$39:$A$782,$A185,СВЦЭМ!$B$39:$B$782,K$155)+'СЕТ СН'!$F$12</f>
        <v>130.73704272000001</v>
      </c>
      <c r="L185" s="36">
        <f>SUMIFS(СВЦЭМ!$E$39:$E$782,СВЦЭМ!$A$39:$A$782,$A185,СВЦЭМ!$B$39:$B$782,L$155)+'СЕТ СН'!$F$12</f>
        <v>132.05974712</v>
      </c>
      <c r="M185" s="36">
        <f>SUMIFS(СВЦЭМ!$E$39:$E$782,СВЦЭМ!$A$39:$A$782,$A185,СВЦЭМ!$B$39:$B$782,M$155)+'СЕТ СН'!$F$12</f>
        <v>138.59307387000001</v>
      </c>
      <c r="N185" s="36">
        <f>SUMIFS(СВЦЭМ!$E$39:$E$782,СВЦЭМ!$A$39:$A$782,$A185,СВЦЭМ!$B$39:$B$782,N$155)+'СЕТ СН'!$F$12</f>
        <v>142.00090632000001</v>
      </c>
      <c r="O185" s="36">
        <f>SUMIFS(СВЦЭМ!$E$39:$E$782,СВЦЭМ!$A$39:$A$782,$A185,СВЦЭМ!$B$39:$B$782,O$155)+'СЕТ СН'!$F$12</f>
        <v>143.48773168</v>
      </c>
      <c r="P185" s="36">
        <f>SUMIFS(СВЦЭМ!$E$39:$E$782,СВЦЭМ!$A$39:$A$782,$A185,СВЦЭМ!$B$39:$B$782,P$155)+'СЕТ СН'!$F$12</f>
        <v>144.89769157000001</v>
      </c>
      <c r="Q185" s="36">
        <f>SUMIFS(СВЦЭМ!$E$39:$E$782,СВЦЭМ!$A$39:$A$782,$A185,СВЦЭМ!$B$39:$B$782,Q$155)+'СЕТ СН'!$F$12</f>
        <v>146.19703611</v>
      </c>
      <c r="R185" s="36">
        <f>SUMIFS(СВЦЭМ!$E$39:$E$782,СВЦЭМ!$A$39:$A$782,$A185,СВЦЭМ!$B$39:$B$782,R$155)+'СЕТ СН'!$F$12</f>
        <v>146.07690456</v>
      </c>
      <c r="S185" s="36">
        <f>SUMIFS(СВЦЭМ!$E$39:$E$782,СВЦЭМ!$A$39:$A$782,$A185,СВЦЭМ!$B$39:$B$782,S$155)+'СЕТ СН'!$F$12</f>
        <v>144.37772797</v>
      </c>
      <c r="T185" s="36">
        <f>SUMIFS(СВЦЭМ!$E$39:$E$782,СВЦЭМ!$A$39:$A$782,$A185,СВЦЭМ!$B$39:$B$782,T$155)+'СЕТ СН'!$F$12</f>
        <v>137.20649066999999</v>
      </c>
      <c r="U185" s="36">
        <f>SUMIFS(СВЦЭМ!$E$39:$E$782,СВЦЭМ!$A$39:$A$782,$A185,СВЦЭМ!$B$39:$B$782,U$155)+'СЕТ СН'!$F$12</f>
        <v>134.68127043999999</v>
      </c>
      <c r="V185" s="36">
        <f>SUMIFS(СВЦЭМ!$E$39:$E$782,СВЦЭМ!$A$39:$A$782,$A185,СВЦЭМ!$B$39:$B$782,V$155)+'СЕТ СН'!$F$12</f>
        <v>136.78501674</v>
      </c>
      <c r="W185" s="36">
        <f>SUMIFS(СВЦЭМ!$E$39:$E$782,СВЦЭМ!$A$39:$A$782,$A185,СВЦЭМ!$B$39:$B$782,W$155)+'СЕТ СН'!$F$12</f>
        <v>134.95186376000001</v>
      </c>
      <c r="X185" s="36">
        <f>SUMIFS(СВЦЭМ!$E$39:$E$782,СВЦЭМ!$A$39:$A$782,$A185,СВЦЭМ!$B$39:$B$782,X$155)+'СЕТ СН'!$F$12</f>
        <v>136.75549587</v>
      </c>
      <c r="Y185" s="36">
        <f>SUMIFS(СВЦЭМ!$E$39:$E$782,СВЦЭМ!$A$39:$A$782,$A185,СВЦЭМ!$B$39:$B$782,Y$155)+'СЕТ СН'!$F$12</f>
        <v>139.34673448999999</v>
      </c>
    </row>
    <row r="186" spans="1:27" ht="15.75" x14ac:dyDescent="0.2">
      <c r="A186" s="35">
        <f t="shared" si="4"/>
        <v>45322</v>
      </c>
      <c r="B186" s="36">
        <f>SUMIFS(СВЦЭМ!$E$39:$E$782,СВЦЭМ!$A$39:$A$782,$A186,СВЦЭМ!$B$39:$B$782,B$155)+'СЕТ СН'!$F$12</f>
        <v>143.32654862000001</v>
      </c>
      <c r="C186" s="36">
        <f>SUMIFS(СВЦЭМ!$E$39:$E$782,СВЦЭМ!$A$39:$A$782,$A186,СВЦЭМ!$B$39:$B$782,C$155)+'СЕТ СН'!$F$12</f>
        <v>147.35262972000001</v>
      </c>
      <c r="D186" s="36">
        <f>SUMIFS(СВЦЭМ!$E$39:$E$782,СВЦЭМ!$A$39:$A$782,$A186,СВЦЭМ!$B$39:$B$782,D$155)+'СЕТ СН'!$F$12</f>
        <v>148.43481799</v>
      </c>
      <c r="E186" s="36">
        <f>SUMIFS(СВЦЭМ!$E$39:$E$782,СВЦЭМ!$A$39:$A$782,$A186,СВЦЭМ!$B$39:$B$782,E$155)+'СЕТ СН'!$F$12</f>
        <v>149.8699335</v>
      </c>
      <c r="F186" s="36">
        <f>SUMIFS(СВЦЭМ!$E$39:$E$782,СВЦЭМ!$A$39:$A$782,$A186,СВЦЭМ!$B$39:$B$782,F$155)+'СЕТ СН'!$F$12</f>
        <v>149.21086695</v>
      </c>
      <c r="G186" s="36">
        <f>SUMIFS(СВЦЭМ!$E$39:$E$782,СВЦЭМ!$A$39:$A$782,$A186,СВЦЭМ!$B$39:$B$782,G$155)+'СЕТ СН'!$F$12</f>
        <v>146.94528829000001</v>
      </c>
      <c r="H186" s="36">
        <f>SUMIFS(СВЦЭМ!$E$39:$E$782,СВЦЭМ!$A$39:$A$782,$A186,СВЦЭМ!$B$39:$B$782,H$155)+'СЕТ СН'!$F$12</f>
        <v>142.31703761</v>
      </c>
      <c r="I186" s="36">
        <f>SUMIFS(СВЦЭМ!$E$39:$E$782,СВЦЭМ!$A$39:$A$782,$A186,СВЦЭМ!$B$39:$B$782,I$155)+'СЕТ СН'!$F$12</f>
        <v>138.80337394</v>
      </c>
      <c r="J186" s="36">
        <f>SUMIFS(СВЦЭМ!$E$39:$E$782,СВЦЭМ!$A$39:$A$782,$A186,СВЦЭМ!$B$39:$B$782,J$155)+'СЕТ СН'!$F$12</f>
        <v>135.50755237999999</v>
      </c>
      <c r="K186" s="36">
        <f>SUMIFS(СВЦЭМ!$E$39:$E$782,СВЦЭМ!$A$39:$A$782,$A186,СВЦЭМ!$B$39:$B$782,K$155)+'СЕТ СН'!$F$12</f>
        <v>132.98322823000001</v>
      </c>
      <c r="L186" s="36">
        <f>SUMIFS(СВЦЭМ!$E$39:$E$782,СВЦЭМ!$A$39:$A$782,$A186,СВЦЭМ!$B$39:$B$782,L$155)+'СЕТ СН'!$F$12</f>
        <v>133.00270931</v>
      </c>
      <c r="M186" s="36">
        <f>SUMIFS(СВЦЭМ!$E$39:$E$782,СВЦЭМ!$A$39:$A$782,$A186,СВЦЭМ!$B$39:$B$782,M$155)+'СЕТ СН'!$F$12</f>
        <v>143.84530728999999</v>
      </c>
      <c r="N186" s="36">
        <f>SUMIFS(СВЦЭМ!$E$39:$E$782,СВЦЭМ!$A$39:$A$782,$A186,СВЦЭМ!$B$39:$B$782,N$155)+'СЕТ СН'!$F$12</f>
        <v>146.27164160000001</v>
      </c>
      <c r="O186" s="36">
        <f>SUMIFS(СВЦЭМ!$E$39:$E$782,СВЦЭМ!$A$39:$A$782,$A186,СВЦЭМ!$B$39:$B$782,O$155)+'СЕТ СН'!$F$12</f>
        <v>147.67618748000001</v>
      </c>
      <c r="P186" s="36">
        <f>SUMIFS(СВЦЭМ!$E$39:$E$782,СВЦЭМ!$A$39:$A$782,$A186,СВЦЭМ!$B$39:$B$782,P$155)+'СЕТ СН'!$F$12</f>
        <v>149.11834621</v>
      </c>
      <c r="Q186" s="36">
        <f>SUMIFS(СВЦЭМ!$E$39:$E$782,СВЦЭМ!$A$39:$A$782,$A186,СВЦЭМ!$B$39:$B$782,Q$155)+'СЕТ СН'!$F$12</f>
        <v>150.80844164000001</v>
      </c>
      <c r="R186" s="36">
        <f>SUMIFS(СВЦЭМ!$E$39:$E$782,СВЦЭМ!$A$39:$A$782,$A186,СВЦЭМ!$B$39:$B$782,R$155)+'СЕТ СН'!$F$12</f>
        <v>150.65167975</v>
      </c>
      <c r="S186" s="36">
        <f>SUMIFS(СВЦЭМ!$E$39:$E$782,СВЦЭМ!$A$39:$A$782,$A186,СВЦЭМ!$B$39:$B$782,S$155)+'СЕТ СН'!$F$12</f>
        <v>147.59692085</v>
      </c>
      <c r="T186" s="36">
        <f>SUMIFS(СВЦЭМ!$E$39:$E$782,СВЦЭМ!$A$39:$A$782,$A186,СВЦЭМ!$B$39:$B$782,T$155)+'СЕТ СН'!$F$12</f>
        <v>141.27424228999999</v>
      </c>
      <c r="U186" s="36">
        <f>SUMIFS(СВЦЭМ!$E$39:$E$782,СВЦЭМ!$A$39:$A$782,$A186,СВЦЭМ!$B$39:$B$782,U$155)+'СЕТ СН'!$F$12</f>
        <v>139.87117459999999</v>
      </c>
      <c r="V186" s="36">
        <f>SUMIFS(СВЦЭМ!$E$39:$E$782,СВЦЭМ!$A$39:$A$782,$A186,СВЦЭМ!$B$39:$B$782,V$155)+'СЕТ СН'!$F$12</f>
        <v>137.15070338999999</v>
      </c>
      <c r="W186" s="36">
        <f>SUMIFS(СВЦЭМ!$E$39:$E$782,СВЦЭМ!$A$39:$A$782,$A186,СВЦЭМ!$B$39:$B$782,W$155)+'СЕТ СН'!$F$12</f>
        <v>135.61421443</v>
      </c>
      <c r="X186" s="36">
        <f>SUMIFS(СВЦЭМ!$E$39:$E$782,СВЦЭМ!$A$39:$A$782,$A186,СВЦЭМ!$B$39:$B$782,X$155)+'СЕТ СН'!$F$12</f>
        <v>137.15450711</v>
      </c>
      <c r="Y186" s="36">
        <f>SUMIFS(СВЦЭМ!$E$39:$E$782,СВЦЭМ!$A$39:$A$782,$A186,СВЦЭМ!$B$39:$B$782,Y$155)+'СЕТ СН'!$F$12</f>
        <v>139.82300573000001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01.01.2024</v>
      </c>
      <c r="B191" s="36">
        <f>SUMIFS(СВЦЭМ!$F$39:$F$782,СВЦЭМ!$A$39:$A$782,$A191,СВЦЭМ!$B$39:$B$782,B$190)+'СЕТ СН'!$F$12</f>
        <v>157.87565180999999</v>
      </c>
      <c r="C191" s="36">
        <f>SUMIFS(СВЦЭМ!$F$39:$F$782,СВЦЭМ!$A$39:$A$782,$A191,СВЦЭМ!$B$39:$B$782,C$190)+'СЕТ СН'!$F$12</f>
        <v>160.19450488000001</v>
      </c>
      <c r="D191" s="36">
        <f>SUMIFS(СВЦЭМ!$F$39:$F$782,СВЦЭМ!$A$39:$A$782,$A191,СВЦЭМ!$B$39:$B$782,D$190)+'СЕТ СН'!$F$12</f>
        <v>161.07268961</v>
      </c>
      <c r="E191" s="36">
        <f>SUMIFS(СВЦЭМ!$F$39:$F$782,СВЦЭМ!$A$39:$A$782,$A191,СВЦЭМ!$B$39:$B$782,E$190)+'СЕТ СН'!$F$12</f>
        <v>163.38704511</v>
      </c>
      <c r="F191" s="36">
        <f>SUMIFS(СВЦЭМ!$F$39:$F$782,СВЦЭМ!$A$39:$A$782,$A191,СВЦЭМ!$B$39:$B$782,F$190)+'СЕТ СН'!$F$12</f>
        <v>164.54174763</v>
      </c>
      <c r="G191" s="36">
        <f>SUMIFS(СВЦЭМ!$F$39:$F$782,СВЦЭМ!$A$39:$A$782,$A191,СВЦЭМ!$B$39:$B$782,G$190)+'СЕТ СН'!$F$12</f>
        <v>163.599493</v>
      </c>
      <c r="H191" s="36">
        <f>SUMIFS(СВЦЭМ!$F$39:$F$782,СВЦЭМ!$A$39:$A$782,$A191,СВЦЭМ!$B$39:$B$782,H$190)+'СЕТ СН'!$F$12</f>
        <v>163.49284208</v>
      </c>
      <c r="I191" s="36">
        <f>SUMIFS(СВЦЭМ!$F$39:$F$782,СВЦЭМ!$A$39:$A$782,$A191,СВЦЭМ!$B$39:$B$782,I$190)+'СЕТ СН'!$F$12</f>
        <v>163.79884913000001</v>
      </c>
      <c r="J191" s="36">
        <f>SUMIFS(СВЦЭМ!$F$39:$F$782,СВЦЭМ!$A$39:$A$782,$A191,СВЦЭМ!$B$39:$B$782,J$190)+'СЕТ СН'!$F$12</f>
        <v>163.56007824</v>
      </c>
      <c r="K191" s="36">
        <f>SUMIFS(СВЦЭМ!$F$39:$F$782,СВЦЭМ!$A$39:$A$782,$A191,СВЦЭМ!$B$39:$B$782,K$190)+'СЕТ СН'!$F$12</f>
        <v>158.36291301</v>
      </c>
      <c r="L191" s="36">
        <f>SUMIFS(СВЦЭМ!$F$39:$F$782,СВЦЭМ!$A$39:$A$782,$A191,СВЦЭМ!$B$39:$B$782,L$190)+'СЕТ СН'!$F$12</f>
        <v>157.58165222</v>
      </c>
      <c r="M191" s="36">
        <f>SUMIFS(СВЦЭМ!$F$39:$F$782,СВЦЭМ!$A$39:$A$782,$A191,СВЦЭМ!$B$39:$B$782,M$190)+'СЕТ СН'!$F$12</f>
        <v>157.88261423</v>
      </c>
      <c r="N191" s="36">
        <f>SUMIFS(СВЦЭМ!$F$39:$F$782,СВЦЭМ!$A$39:$A$782,$A191,СВЦЭМ!$B$39:$B$782,N$190)+'СЕТ СН'!$F$12</f>
        <v>157.29435860999999</v>
      </c>
      <c r="O191" s="36">
        <f>SUMIFS(СВЦЭМ!$F$39:$F$782,СВЦЭМ!$A$39:$A$782,$A191,СВЦЭМ!$B$39:$B$782,O$190)+'СЕТ СН'!$F$12</f>
        <v>158.23770171999999</v>
      </c>
      <c r="P191" s="36">
        <f>SUMIFS(СВЦЭМ!$F$39:$F$782,СВЦЭМ!$A$39:$A$782,$A191,СВЦЭМ!$B$39:$B$782,P$190)+'СЕТ СН'!$F$12</f>
        <v>160.39843647999999</v>
      </c>
      <c r="Q191" s="36">
        <f>SUMIFS(СВЦЭМ!$F$39:$F$782,СВЦЭМ!$A$39:$A$782,$A191,СВЦЭМ!$B$39:$B$782,Q$190)+'СЕТ СН'!$F$12</f>
        <v>160.28455456</v>
      </c>
      <c r="R191" s="36">
        <f>SUMIFS(СВЦЭМ!$F$39:$F$782,СВЦЭМ!$A$39:$A$782,$A191,СВЦЭМ!$B$39:$B$782,R$190)+'СЕТ СН'!$F$12</f>
        <v>160.35581128000001</v>
      </c>
      <c r="S191" s="36">
        <f>SUMIFS(СВЦЭМ!$F$39:$F$782,СВЦЭМ!$A$39:$A$782,$A191,СВЦЭМ!$B$39:$B$782,S$190)+'СЕТ СН'!$F$12</f>
        <v>158.51765591</v>
      </c>
      <c r="T191" s="36">
        <f>SUMIFS(СВЦЭМ!$F$39:$F$782,СВЦЭМ!$A$39:$A$782,$A191,СВЦЭМ!$B$39:$B$782,T$190)+'СЕТ СН'!$F$12</f>
        <v>154.84444977000001</v>
      </c>
      <c r="U191" s="36">
        <f>SUMIFS(СВЦЭМ!$F$39:$F$782,СВЦЭМ!$A$39:$A$782,$A191,СВЦЭМ!$B$39:$B$782,U$190)+'СЕТ СН'!$F$12</f>
        <v>154.46874882</v>
      </c>
      <c r="V191" s="36">
        <f>SUMIFS(СВЦЭМ!$F$39:$F$782,СВЦЭМ!$A$39:$A$782,$A191,СВЦЭМ!$B$39:$B$782,V$190)+'СЕТ СН'!$F$12</f>
        <v>155.30429698</v>
      </c>
      <c r="W191" s="36">
        <f>SUMIFS(СВЦЭМ!$F$39:$F$782,СВЦЭМ!$A$39:$A$782,$A191,СВЦЭМ!$B$39:$B$782,W$190)+'СЕТ СН'!$F$12</f>
        <v>153.38718889</v>
      </c>
      <c r="X191" s="36">
        <f>SUMIFS(СВЦЭМ!$F$39:$F$782,СВЦЭМ!$A$39:$A$782,$A191,СВЦЭМ!$B$39:$B$782,X$190)+'СЕТ СН'!$F$12</f>
        <v>155.07016372000001</v>
      </c>
      <c r="Y191" s="36">
        <f>SUMIFS(СВЦЭМ!$F$39:$F$782,СВЦЭМ!$A$39:$A$782,$A191,СВЦЭМ!$B$39:$B$782,Y$190)+'СЕТ СН'!$F$12</f>
        <v>154.07286442</v>
      </c>
      <c r="AA191" s="45"/>
    </row>
    <row r="192" spans="1:27" ht="15.75" x14ac:dyDescent="0.2">
      <c r="A192" s="35">
        <f>A191+1</f>
        <v>45293</v>
      </c>
      <c r="B192" s="36">
        <f>SUMIFS(СВЦЭМ!$F$39:$F$782,СВЦЭМ!$A$39:$A$782,$A192,СВЦЭМ!$B$39:$B$782,B$190)+'СЕТ СН'!$F$12</f>
        <v>147.72825405</v>
      </c>
      <c r="C192" s="36">
        <f>SUMIFS(СВЦЭМ!$F$39:$F$782,СВЦЭМ!$A$39:$A$782,$A192,СВЦЭМ!$B$39:$B$782,C$190)+'СЕТ СН'!$F$12</f>
        <v>150.37313356000001</v>
      </c>
      <c r="D192" s="36">
        <f>SUMIFS(СВЦЭМ!$F$39:$F$782,СВЦЭМ!$A$39:$A$782,$A192,СВЦЭМ!$B$39:$B$782,D$190)+'СЕТ СН'!$F$12</f>
        <v>151.92574435</v>
      </c>
      <c r="E192" s="36">
        <f>SUMIFS(СВЦЭМ!$F$39:$F$782,СВЦЭМ!$A$39:$A$782,$A192,СВЦЭМ!$B$39:$B$782,E$190)+'СЕТ СН'!$F$12</f>
        <v>152.65286799</v>
      </c>
      <c r="F192" s="36">
        <f>SUMIFS(СВЦЭМ!$F$39:$F$782,СВЦЭМ!$A$39:$A$782,$A192,СВЦЭМ!$B$39:$B$782,F$190)+'СЕТ СН'!$F$12</f>
        <v>152.69504963</v>
      </c>
      <c r="G192" s="36">
        <f>SUMIFS(СВЦЭМ!$F$39:$F$782,СВЦЭМ!$A$39:$A$782,$A192,СВЦЭМ!$B$39:$B$782,G$190)+'СЕТ СН'!$F$12</f>
        <v>152.04349282999999</v>
      </c>
      <c r="H192" s="36">
        <f>SUMIFS(СВЦЭМ!$F$39:$F$782,СВЦЭМ!$A$39:$A$782,$A192,СВЦЭМ!$B$39:$B$782,H$190)+'СЕТ СН'!$F$12</f>
        <v>151.93942899999999</v>
      </c>
      <c r="I192" s="36">
        <f>SUMIFS(СВЦЭМ!$F$39:$F$782,СВЦЭМ!$A$39:$A$782,$A192,СВЦЭМ!$B$39:$B$782,I$190)+'СЕТ СН'!$F$12</f>
        <v>152.16069100999999</v>
      </c>
      <c r="J192" s="36">
        <f>SUMIFS(СВЦЭМ!$F$39:$F$782,СВЦЭМ!$A$39:$A$782,$A192,СВЦЭМ!$B$39:$B$782,J$190)+'СЕТ СН'!$F$12</f>
        <v>150.54262177999999</v>
      </c>
      <c r="K192" s="36">
        <f>SUMIFS(СВЦЭМ!$F$39:$F$782,СВЦЭМ!$A$39:$A$782,$A192,СВЦЭМ!$B$39:$B$782,K$190)+'СЕТ СН'!$F$12</f>
        <v>147.63454167</v>
      </c>
      <c r="L192" s="36">
        <f>SUMIFS(СВЦЭМ!$F$39:$F$782,СВЦЭМ!$A$39:$A$782,$A192,СВЦЭМ!$B$39:$B$782,L$190)+'СЕТ СН'!$F$12</f>
        <v>144.35303999000001</v>
      </c>
      <c r="M192" s="36">
        <f>SUMIFS(СВЦЭМ!$F$39:$F$782,СВЦЭМ!$A$39:$A$782,$A192,СВЦЭМ!$B$39:$B$782,M$190)+'СЕТ СН'!$F$12</f>
        <v>143.57531671000001</v>
      </c>
      <c r="N192" s="36">
        <f>SUMIFS(СВЦЭМ!$F$39:$F$782,СВЦЭМ!$A$39:$A$782,$A192,СВЦЭМ!$B$39:$B$782,N$190)+'СЕТ СН'!$F$12</f>
        <v>143.50213682</v>
      </c>
      <c r="O192" s="36">
        <f>SUMIFS(СВЦЭМ!$F$39:$F$782,СВЦЭМ!$A$39:$A$782,$A192,СВЦЭМ!$B$39:$B$782,O$190)+'СЕТ СН'!$F$12</f>
        <v>145.35881169999999</v>
      </c>
      <c r="P192" s="36">
        <f>SUMIFS(СВЦЭМ!$F$39:$F$782,СВЦЭМ!$A$39:$A$782,$A192,СВЦЭМ!$B$39:$B$782,P$190)+'СЕТ СН'!$F$12</f>
        <v>146.42692826000001</v>
      </c>
      <c r="Q192" s="36">
        <f>SUMIFS(СВЦЭМ!$F$39:$F$782,СВЦЭМ!$A$39:$A$782,$A192,СВЦЭМ!$B$39:$B$782,Q$190)+'СЕТ СН'!$F$12</f>
        <v>149.08379045999999</v>
      </c>
      <c r="R192" s="36">
        <f>SUMIFS(СВЦЭМ!$F$39:$F$782,СВЦЭМ!$A$39:$A$782,$A192,СВЦЭМ!$B$39:$B$782,R$190)+'СЕТ СН'!$F$12</f>
        <v>148.88366876000001</v>
      </c>
      <c r="S192" s="36">
        <f>SUMIFS(СВЦЭМ!$F$39:$F$782,СВЦЭМ!$A$39:$A$782,$A192,СВЦЭМ!$B$39:$B$782,S$190)+'СЕТ СН'!$F$12</f>
        <v>145.67318748</v>
      </c>
      <c r="T192" s="36">
        <f>SUMIFS(СВЦЭМ!$F$39:$F$782,СВЦЭМ!$A$39:$A$782,$A192,СВЦЭМ!$B$39:$B$782,T$190)+'СЕТ СН'!$F$12</f>
        <v>141.8238321</v>
      </c>
      <c r="U192" s="36">
        <f>SUMIFS(СВЦЭМ!$F$39:$F$782,СВЦЭМ!$A$39:$A$782,$A192,СВЦЭМ!$B$39:$B$782,U$190)+'СЕТ СН'!$F$12</f>
        <v>142.47769364999999</v>
      </c>
      <c r="V192" s="36">
        <f>SUMIFS(СВЦЭМ!$F$39:$F$782,СВЦЭМ!$A$39:$A$782,$A192,СВЦЭМ!$B$39:$B$782,V$190)+'СЕТ СН'!$F$12</f>
        <v>143.81008327999999</v>
      </c>
      <c r="W192" s="36">
        <f>SUMIFS(СВЦЭМ!$F$39:$F$782,СВЦЭМ!$A$39:$A$782,$A192,СВЦЭМ!$B$39:$B$782,W$190)+'СЕТ СН'!$F$12</f>
        <v>144.70190509</v>
      </c>
      <c r="X192" s="36">
        <f>SUMIFS(СВЦЭМ!$F$39:$F$782,СВЦЭМ!$A$39:$A$782,$A192,СВЦЭМ!$B$39:$B$782,X$190)+'СЕТ СН'!$F$12</f>
        <v>145.06415533000001</v>
      </c>
      <c r="Y192" s="36">
        <f>SUMIFS(СВЦЭМ!$F$39:$F$782,СВЦЭМ!$A$39:$A$782,$A192,СВЦЭМ!$B$39:$B$782,Y$190)+'СЕТ СН'!$F$12</f>
        <v>146.56580242999999</v>
      </c>
    </row>
    <row r="193" spans="1:25" ht="15.75" x14ac:dyDescent="0.2">
      <c r="A193" s="35">
        <f t="shared" ref="A193:A221" si="5">A192+1</f>
        <v>45294</v>
      </c>
      <c r="B193" s="36">
        <f>SUMIFS(СВЦЭМ!$F$39:$F$782,СВЦЭМ!$A$39:$A$782,$A193,СВЦЭМ!$B$39:$B$782,B$190)+'СЕТ СН'!$F$12</f>
        <v>140.18260946999999</v>
      </c>
      <c r="C193" s="36">
        <f>SUMIFS(СВЦЭМ!$F$39:$F$782,СВЦЭМ!$A$39:$A$782,$A193,СВЦЭМ!$B$39:$B$782,C$190)+'СЕТ СН'!$F$12</f>
        <v>137.63052612000001</v>
      </c>
      <c r="D193" s="36">
        <f>SUMIFS(СВЦЭМ!$F$39:$F$782,СВЦЭМ!$A$39:$A$782,$A193,СВЦЭМ!$B$39:$B$782,D$190)+'СЕТ СН'!$F$12</f>
        <v>142.96792525999999</v>
      </c>
      <c r="E193" s="36">
        <f>SUMIFS(СВЦЭМ!$F$39:$F$782,СВЦЭМ!$A$39:$A$782,$A193,СВЦЭМ!$B$39:$B$782,E$190)+'СЕТ СН'!$F$12</f>
        <v>142.02189577999999</v>
      </c>
      <c r="F193" s="36">
        <f>SUMIFS(СВЦЭМ!$F$39:$F$782,СВЦЭМ!$A$39:$A$782,$A193,СВЦЭМ!$B$39:$B$782,F$190)+'СЕТ СН'!$F$12</f>
        <v>142.18657184</v>
      </c>
      <c r="G193" s="36">
        <f>SUMIFS(СВЦЭМ!$F$39:$F$782,СВЦЭМ!$A$39:$A$782,$A193,СВЦЭМ!$B$39:$B$782,G$190)+'СЕТ СН'!$F$12</f>
        <v>142.83953033</v>
      </c>
      <c r="H193" s="36">
        <f>SUMIFS(СВЦЭМ!$F$39:$F$782,СВЦЭМ!$A$39:$A$782,$A193,СВЦЭМ!$B$39:$B$782,H$190)+'СЕТ СН'!$F$12</f>
        <v>142.58127099000001</v>
      </c>
      <c r="I193" s="36">
        <f>SUMIFS(СВЦЭМ!$F$39:$F$782,СВЦЭМ!$A$39:$A$782,$A193,СВЦЭМ!$B$39:$B$782,I$190)+'СЕТ СН'!$F$12</f>
        <v>141.67514097</v>
      </c>
      <c r="J193" s="36">
        <f>SUMIFS(СВЦЭМ!$F$39:$F$782,СВЦЭМ!$A$39:$A$782,$A193,СВЦЭМ!$B$39:$B$782,J$190)+'СЕТ СН'!$F$12</f>
        <v>138.93120465999999</v>
      </c>
      <c r="K193" s="36">
        <f>SUMIFS(СВЦЭМ!$F$39:$F$782,СВЦЭМ!$A$39:$A$782,$A193,СВЦЭМ!$B$39:$B$782,K$190)+'СЕТ СН'!$F$12</f>
        <v>136.04066155999999</v>
      </c>
      <c r="L193" s="36">
        <f>SUMIFS(СВЦЭМ!$F$39:$F$782,СВЦЭМ!$A$39:$A$782,$A193,СВЦЭМ!$B$39:$B$782,L$190)+'СЕТ СН'!$F$12</f>
        <v>133.74792346999999</v>
      </c>
      <c r="M193" s="36">
        <f>SUMIFS(СВЦЭМ!$F$39:$F$782,СВЦЭМ!$A$39:$A$782,$A193,СВЦЭМ!$B$39:$B$782,M$190)+'СЕТ СН'!$F$12</f>
        <v>134.76681207999999</v>
      </c>
      <c r="N193" s="36">
        <f>SUMIFS(СВЦЭМ!$F$39:$F$782,СВЦЭМ!$A$39:$A$782,$A193,СВЦЭМ!$B$39:$B$782,N$190)+'СЕТ СН'!$F$12</f>
        <v>135.88698994000001</v>
      </c>
      <c r="O193" s="36">
        <f>SUMIFS(СВЦЭМ!$F$39:$F$782,СВЦЭМ!$A$39:$A$782,$A193,СВЦЭМ!$B$39:$B$782,O$190)+'СЕТ СН'!$F$12</f>
        <v>137.27331151999999</v>
      </c>
      <c r="P193" s="36">
        <f>SUMIFS(СВЦЭМ!$F$39:$F$782,СВЦЭМ!$A$39:$A$782,$A193,СВЦЭМ!$B$39:$B$782,P$190)+'СЕТ СН'!$F$12</f>
        <v>138.28614572999999</v>
      </c>
      <c r="Q193" s="36">
        <f>SUMIFS(СВЦЭМ!$F$39:$F$782,СВЦЭМ!$A$39:$A$782,$A193,СВЦЭМ!$B$39:$B$782,Q$190)+'СЕТ СН'!$F$12</f>
        <v>139.47154646000001</v>
      </c>
      <c r="R193" s="36">
        <f>SUMIFS(СВЦЭМ!$F$39:$F$782,СВЦЭМ!$A$39:$A$782,$A193,СВЦЭМ!$B$39:$B$782,R$190)+'СЕТ СН'!$F$12</f>
        <v>139.62270065999999</v>
      </c>
      <c r="S193" s="36">
        <f>SUMIFS(СВЦЭМ!$F$39:$F$782,СВЦЭМ!$A$39:$A$782,$A193,СВЦЭМ!$B$39:$B$782,S$190)+'СЕТ СН'!$F$12</f>
        <v>136.78412990000001</v>
      </c>
      <c r="T193" s="36">
        <f>SUMIFS(СВЦЭМ!$F$39:$F$782,СВЦЭМ!$A$39:$A$782,$A193,СВЦЭМ!$B$39:$B$782,T$190)+'СЕТ СН'!$F$12</f>
        <v>132.65130575000001</v>
      </c>
      <c r="U193" s="36">
        <f>SUMIFS(СВЦЭМ!$F$39:$F$782,СВЦЭМ!$A$39:$A$782,$A193,СВЦЭМ!$B$39:$B$782,U$190)+'СЕТ СН'!$F$12</f>
        <v>133.55531092000001</v>
      </c>
      <c r="V193" s="36">
        <f>SUMIFS(СВЦЭМ!$F$39:$F$782,СВЦЭМ!$A$39:$A$782,$A193,СВЦЭМ!$B$39:$B$782,V$190)+'СЕТ СН'!$F$12</f>
        <v>134.81566248999999</v>
      </c>
      <c r="W193" s="36">
        <f>SUMIFS(СВЦЭМ!$F$39:$F$782,СВЦЭМ!$A$39:$A$782,$A193,СВЦЭМ!$B$39:$B$782,W$190)+'СЕТ СН'!$F$12</f>
        <v>135.30384024</v>
      </c>
      <c r="X193" s="36">
        <f>SUMIFS(СВЦЭМ!$F$39:$F$782,СВЦЭМ!$A$39:$A$782,$A193,СВЦЭМ!$B$39:$B$782,X$190)+'СЕТ СН'!$F$12</f>
        <v>137.03150331000001</v>
      </c>
      <c r="Y193" s="36">
        <f>SUMIFS(СВЦЭМ!$F$39:$F$782,СВЦЭМ!$A$39:$A$782,$A193,СВЦЭМ!$B$39:$B$782,Y$190)+'СЕТ СН'!$F$12</f>
        <v>138.87394666</v>
      </c>
    </row>
    <row r="194" spans="1:25" ht="15.75" x14ac:dyDescent="0.2">
      <c r="A194" s="35">
        <f t="shared" si="5"/>
        <v>45295</v>
      </c>
      <c r="B194" s="36">
        <f>SUMIFS(СВЦЭМ!$F$39:$F$782,СВЦЭМ!$A$39:$A$782,$A194,СВЦЭМ!$B$39:$B$782,B$190)+'СЕТ СН'!$F$12</f>
        <v>132.77627261999999</v>
      </c>
      <c r="C194" s="36">
        <f>SUMIFS(СВЦЭМ!$F$39:$F$782,СВЦЭМ!$A$39:$A$782,$A194,СВЦЭМ!$B$39:$B$782,C$190)+'СЕТ СН'!$F$12</f>
        <v>135.37696553999999</v>
      </c>
      <c r="D194" s="36">
        <f>SUMIFS(СВЦЭМ!$F$39:$F$782,СВЦЭМ!$A$39:$A$782,$A194,СВЦЭМ!$B$39:$B$782,D$190)+'СЕТ СН'!$F$12</f>
        <v>135.59701695000001</v>
      </c>
      <c r="E194" s="36">
        <f>SUMIFS(СВЦЭМ!$F$39:$F$782,СВЦЭМ!$A$39:$A$782,$A194,СВЦЭМ!$B$39:$B$782,E$190)+'СЕТ СН'!$F$12</f>
        <v>136.86526835000001</v>
      </c>
      <c r="F194" s="36">
        <f>SUMIFS(СВЦЭМ!$F$39:$F$782,СВЦЭМ!$A$39:$A$782,$A194,СВЦЭМ!$B$39:$B$782,F$190)+'СЕТ СН'!$F$12</f>
        <v>136.96923021000001</v>
      </c>
      <c r="G194" s="36">
        <f>SUMIFS(СВЦЭМ!$F$39:$F$782,СВЦЭМ!$A$39:$A$782,$A194,СВЦЭМ!$B$39:$B$782,G$190)+'СЕТ СН'!$F$12</f>
        <v>136.0910216</v>
      </c>
      <c r="H194" s="36">
        <f>SUMIFS(СВЦЭМ!$F$39:$F$782,СВЦЭМ!$A$39:$A$782,$A194,СВЦЭМ!$B$39:$B$782,H$190)+'СЕТ СН'!$F$12</f>
        <v>135.32958313</v>
      </c>
      <c r="I194" s="36">
        <f>SUMIFS(СВЦЭМ!$F$39:$F$782,СВЦЭМ!$A$39:$A$782,$A194,СВЦЭМ!$B$39:$B$782,I$190)+'СЕТ СН'!$F$12</f>
        <v>134.15089968000001</v>
      </c>
      <c r="J194" s="36">
        <f>SUMIFS(СВЦЭМ!$F$39:$F$782,СВЦЭМ!$A$39:$A$782,$A194,СВЦЭМ!$B$39:$B$782,J$190)+'СЕТ СН'!$F$12</f>
        <v>133.97789732999999</v>
      </c>
      <c r="K194" s="36">
        <f>SUMIFS(СВЦЭМ!$F$39:$F$782,СВЦЭМ!$A$39:$A$782,$A194,СВЦЭМ!$B$39:$B$782,K$190)+'СЕТ СН'!$F$12</f>
        <v>130.55377399</v>
      </c>
      <c r="L194" s="36">
        <f>SUMIFS(СВЦЭМ!$F$39:$F$782,СВЦЭМ!$A$39:$A$782,$A194,СВЦЭМ!$B$39:$B$782,L$190)+'СЕТ СН'!$F$12</f>
        <v>128.40093242</v>
      </c>
      <c r="M194" s="36">
        <f>SUMIFS(СВЦЭМ!$F$39:$F$782,СВЦЭМ!$A$39:$A$782,$A194,СВЦЭМ!$B$39:$B$782,M$190)+'СЕТ СН'!$F$12</f>
        <v>128.51147900999999</v>
      </c>
      <c r="N194" s="36">
        <f>SUMIFS(СВЦЭМ!$F$39:$F$782,СВЦЭМ!$A$39:$A$782,$A194,СВЦЭМ!$B$39:$B$782,N$190)+'СЕТ СН'!$F$12</f>
        <v>129.62441644</v>
      </c>
      <c r="O194" s="36">
        <f>SUMIFS(СВЦЭМ!$F$39:$F$782,СВЦЭМ!$A$39:$A$782,$A194,СВЦЭМ!$B$39:$B$782,O$190)+'СЕТ СН'!$F$12</f>
        <v>130.48964104999999</v>
      </c>
      <c r="P194" s="36">
        <f>SUMIFS(СВЦЭМ!$F$39:$F$782,СВЦЭМ!$A$39:$A$782,$A194,СВЦЭМ!$B$39:$B$782,P$190)+'СЕТ СН'!$F$12</f>
        <v>131.77191862000001</v>
      </c>
      <c r="Q194" s="36">
        <f>SUMIFS(СВЦЭМ!$F$39:$F$782,СВЦЭМ!$A$39:$A$782,$A194,СВЦЭМ!$B$39:$B$782,Q$190)+'СЕТ СН'!$F$12</f>
        <v>133.05919775000001</v>
      </c>
      <c r="R194" s="36">
        <f>SUMIFS(СВЦЭМ!$F$39:$F$782,СВЦЭМ!$A$39:$A$782,$A194,СВЦЭМ!$B$39:$B$782,R$190)+'СЕТ СН'!$F$12</f>
        <v>133.51384977999999</v>
      </c>
      <c r="S194" s="36">
        <f>SUMIFS(СВЦЭМ!$F$39:$F$782,СВЦЭМ!$A$39:$A$782,$A194,СВЦЭМ!$B$39:$B$782,S$190)+'СЕТ СН'!$F$12</f>
        <v>130.00840367000001</v>
      </c>
      <c r="T194" s="36">
        <f>SUMIFS(СВЦЭМ!$F$39:$F$782,СВЦЭМ!$A$39:$A$782,$A194,СВЦЭМ!$B$39:$B$782,T$190)+'СЕТ СН'!$F$12</f>
        <v>126.6537778</v>
      </c>
      <c r="U194" s="36">
        <f>SUMIFS(СВЦЭМ!$F$39:$F$782,СВЦЭМ!$A$39:$A$782,$A194,СВЦЭМ!$B$39:$B$782,U$190)+'СЕТ СН'!$F$12</f>
        <v>127.34089333999999</v>
      </c>
      <c r="V194" s="36">
        <f>SUMIFS(СВЦЭМ!$F$39:$F$782,СВЦЭМ!$A$39:$A$782,$A194,СВЦЭМ!$B$39:$B$782,V$190)+'СЕТ СН'!$F$12</f>
        <v>129.30962169</v>
      </c>
      <c r="W194" s="36">
        <f>SUMIFS(СВЦЭМ!$F$39:$F$782,СВЦЭМ!$A$39:$A$782,$A194,СВЦЭМ!$B$39:$B$782,W$190)+'СЕТ СН'!$F$12</f>
        <v>130.11604552</v>
      </c>
      <c r="X194" s="36">
        <f>SUMIFS(СВЦЭМ!$F$39:$F$782,СВЦЭМ!$A$39:$A$782,$A194,СВЦЭМ!$B$39:$B$782,X$190)+'СЕТ СН'!$F$12</f>
        <v>131.64246982</v>
      </c>
      <c r="Y194" s="36">
        <f>SUMIFS(СВЦЭМ!$F$39:$F$782,СВЦЭМ!$A$39:$A$782,$A194,СВЦЭМ!$B$39:$B$782,Y$190)+'СЕТ СН'!$F$12</f>
        <v>133.02302814000001</v>
      </c>
    </row>
    <row r="195" spans="1:25" ht="15.75" x14ac:dyDescent="0.2">
      <c r="A195" s="35">
        <f t="shared" si="5"/>
        <v>45296</v>
      </c>
      <c r="B195" s="36">
        <f>SUMIFS(СВЦЭМ!$F$39:$F$782,СВЦЭМ!$A$39:$A$782,$A195,СВЦЭМ!$B$39:$B$782,B$190)+'СЕТ СН'!$F$12</f>
        <v>136.86116136999999</v>
      </c>
      <c r="C195" s="36">
        <f>SUMIFS(СВЦЭМ!$F$39:$F$782,СВЦЭМ!$A$39:$A$782,$A195,СВЦЭМ!$B$39:$B$782,C$190)+'СЕТ СН'!$F$12</f>
        <v>139.62847543000001</v>
      </c>
      <c r="D195" s="36">
        <f>SUMIFS(СВЦЭМ!$F$39:$F$782,СВЦЭМ!$A$39:$A$782,$A195,СВЦЭМ!$B$39:$B$782,D$190)+'СЕТ СН'!$F$12</f>
        <v>141.15710046000001</v>
      </c>
      <c r="E195" s="36">
        <f>SUMIFS(СВЦЭМ!$F$39:$F$782,СВЦЭМ!$A$39:$A$782,$A195,СВЦЭМ!$B$39:$B$782,E$190)+'СЕТ СН'!$F$12</f>
        <v>141.80365368</v>
      </c>
      <c r="F195" s="36">
        <f>SUMIFS(СВЦЭМ!$F$39:$F$782,СВЦЭМ!$A$39:$A$782,$A195,СВЦЭМ!$B$39:$B$782,F$190)+'СЕТ СН'!$F$12</f>
        <v>142.19129326999999</v>
      </c>
      <c r="G195" s="36">
        <f>SUMIFS(СВЦЭМ!$F$39:$F$782,СВЦЭМ!$A$39:$A$782,$A195,СВЦЭМ!$B$39:$B$782,G$190)+'СЕТ СН'!$F$12</f>
        <v>141.38207216999999</v>
      </c>
      <c r="H195" s="36">
        <f>SUMIFS(СВЦЭМ!$F$39:$F$782,СВЦЭМ!$A$39:$A$782,$A195,СВЦЭМ!$B$39:$B$782,H$190)+'СЕТ СН'!$F$12</f>
        <v>140.00267504000001</v>
      </c>
      <c r="I195" s="36">
        <f>SUMIFS(СВЦЭМ!$F$39:$F$782,СВЦЭМ!$A$39:$A$782,$A195,СВЦЭМ!$B$39:$B$782,I$190)+'СЕТ СН'!$F$12</f>
        <v>138.61552755</v>
      </c>
      <c r="J195" s="36">
        <f>SUMIFS(СВЦЭМ!$F$39:$F$782,СВЦЭМ!$A$39:$A$782,$A195,СВЦЭМ!$B$39:$B$782,J$190)+'СЕТ СН'!$F$12</f>
        <v>135.39605058000001</v>
      </c>
      <c r="K195" s="36">
        <f>SUMIFS(СВЦЭМ!$F$39:$F$782,СВЦЭМ!$A$39:$A$782,$A195,СВЦЭМ!$B$39:$B$782,K$190)+'СЕТ СН'!$F$12</f>
        <v>131.62482119000001</v>
      </c>
      <c r="L195" s="36">
        <f>SUMIFS(СВЦЭМ!$F$39:$F$782,СВЦЭМ!$A$39:$A$782,$A195,СВЦЭМ!$B$39:$B$782,L$190)+'СЕТ СН'!$F$12</f>
        <v>128.15618956</v>
      </c>
      <c r="M195" s="36">
        <f>SUMIFS(СВЦЭМ!$F$39:$F$782,СВЦЭМ!$A$39:$A$782,$A195,СВЦЭМ!$B$39:$B$782,M$190)+'СЕТ СН'!$F$12</f>
        <v>127.53564003</v>
      </c>
      <c r="N195" s="36">
        <f>SUMIFS(СВЦЭМ!$F$39:$F$782,СВЦЭМ!$A$39:$A$782,$A195,СВЦЭМ!$B$39:$B$782,N$190)+'СЕТ СН'!$F$12</f>
        <v>128.76744117999999</v>
      </c>
      <c r="O195" s="36">
        <f>SUMIFS(СВЦЭМ!$F$39:$F$782,СВЦЭМ!$A$39:$A$782,$A195,СВЦЭМ!$B$39:$B$782,O$190)+'СЕТ СН'!$F$12</f>
        <v>130.85241868</v>
      </c>
      <c r="P195" s="36">
        <f>SUMIFS(СВЦЭМ!$F$39:$F$782,СВЦЭМ!$A$39:$A$782,$A195,СВЦЭМ!$B$39:$B$782,P$190)+'СЕТ СН'!$F$12</f>
        <v>132.03122345</v>
      </c>
      <c r="Q195" s="36">
        <f>SUMIFS(СВЦЭМ!$F$39:$F$782,СВЦЭМ!$A$39:$A$782,$A195,СВЦЭМ!$B$39:$B$782,Q$190)+'СЕТ СН'!$F$12</f>
        <v>133.3517689</v>
      </c>
      <c r="R195" s="36">
        <f>SUMIFS(СВЦЭМ!$F$39:$F$782,СВЦЭМ!$A$39:$A$782,$A195,СВЦЭМ!$B$39:$B$782,R$190)+'СЕТ СН'!$F$12</f>
        <v>132.08704448</v>
      </c>
      <c r="S195" s="36">
        <f>SUMIFS(СВЦЭМ!$F$39:$F$782,СВЦЭМ!$A$39:$A$782,$A195,СВЦЭМ!$B$39:$B$782,S$190)+'СЕТ СН'!$F$12</f>
        <v>128.35051641999999</v>
      </c>
      <c r="T195" s="36">
        <f>SUMIFS(СВЦЭМ!$F$39:$F$782,СВЦЭМ!$A$39:$A$782,$A195,СВЦЭМ!$B$39:$B$782,T$190)+'СЕТ СН'!$F$12</f>
        <v>126.87946672</v>
      </c>
      <c r="U195" s="36">
        <f>SUMIFS(СВЦЭМ!$F$39:$F$782,СВЦЭМ!$A$39:$A$782,$A195,СВЦЭМ!$B$39:$B$782,U$190)+'СЕТ СН'!$F$12</f>
        <v>127.68097917999999</v>
      </c>
      <c r="V195" s="36">
        <f>SUMIFS(СВЦЭМ!$F$39:$F$782,СВЦЭМ!$A$39:$A$782,$A195,СВЦЭМ!$B$39:$B$782,V$190)+'СЕТ СН'!$F$12</f>
        <v>129.25672746999999</v>
      </c>
      <c r="W195" s="36">
        <f>SUMIFS(СВЦЭМ!$F$39:$F$782,СВЦЭМ!$A$39:$A$782,$A195,СВЦЭМ!$B$39:$B$782,W$190)+'СЕТ СН'!$F$12</f>
        <v>129.61339867000001</v>
      </c>
      <c r="X195" s="36">
        <f>SUMIFS(СВЦЭМ!$F$39:$F$782,СВЦЭМ!$A$39:$A$782,$A195,СВЦЭМ!$B$39:$B$782,X$190)+'СЕТ СН'!$F$12</f>
        <v>130.45801469</v>
      </c>
      <c r="Y195" s="36">
        <f>SUMIFS(СВЦЭМ!$F$39:$F$782,СВЦЭМ!$A$39:$A$782,$A195,СВЦЭМ!$B$39:$B$782,Y$190)+'СЕТ СН'!$F$12</f>
        <v>131.59900471</v>
      </c>
    </row>
    <row r="196" spans="1:25" ht="15.75" x14ac:dyDescent="0.2">
      <c r="A196" s="35">
        <f t="shared" si="5"/>
        <v>45297</v>
      </c>
      <c r="B196" s="36">
        <f>SUMIFS(СВЦЭМ!$F$39:$F$782,СВЦЭМ!$A$39:$A$782,$A196,СВЦЭМ!$B$39:$B$782,B$190)+'СЕТ СН'!$F$12</f>
        <v>144.94680246999999</v>
      </c>
      <c r="C196" s="36">
        <f>SUMIFS(СВЦЭМ!$F$39:$F$782,СВЦЭМ!$A$39:$A$782,$A196,СВЦЭМ!$B$39:$B$782,C$190)+'СЕТ СН'!$F$12</f>
        <v>143.41156511</v>
      </c>
      <c r="D196" s="36">
        <f>SUMIFS(СВЦЭМ!$F$39:$F$782,СВЦЭМ!$A$39:$A$782,$A196,СВЦЭМ!$B$39:$B$782,D$190)+'СЕТ СН'!$F$12</f>
        <v>144.53779994999999</v>
      </c>
      <c r="E196" s="36">
        <f>SUMIFS(СВЦЭМ!$F$39:$F$782,СВЦЭМ!$A$39:$A$782,$A196,СВЦЭМ!$B$39:$B$782,E$190)+'СЕТ СН'!$F$12</f>
        <v>145.84346969000001</v>
      </c>
      <c r="F196" s="36">
        <f>SUMIFS(СВЦЭМ!$F$39:$F$782,СВЦЭМ!$A$39:$A$782,$A196,СВЦЭМ!$B$39:$B$782,F$190)+'СЕТ СН'!$F$12</f>
        <v>145.6548406</v>
      </c>
      <c r="G196" s="36">
        <f>SUMIFS(СВЦЭМ!$F$39:$F$782,СВЦЭМ!$A$39:$A$782,$A196,СВЦЭМ!$B$39:$B$782,G$190)+'СЕТ СН'!$F$12</f>
        <v>144.843256</v>
      </c>
      <c r="H196" s="36">
        <f>SUMIFS(СВЦЭМ!$F$39:$F$782,СВЦЭМ!$A$39:$A$782,$A196,СВЦЭМ!$B$39:$B$782,H$190)+'СЕТ СН'!$F$12</f>
        <v>143.58642488000001</v>
      </c>
      <c r="I196" s="36">
        <f>SUMIFS(СВЦЭМ!$F$39:$F$782,СВЦЭМ!$A$39:$A$782,$A196,СВЦЭМ!$B$39:$B$782,I$190)+'СЕТ СН'!$F$12</f>
        <v>140.19269763</v>
      </c>
      <c r="J196" s="36">
        <f>SUMIFS(СВЦЭМ!$F$39:$F$782,СВЦЭМ!$A$39:$A$782,$A196,СВЦЭМ!$B$39:$B$782,J$190)+'СЕТ СН'!$F$12</f>
        <v>139.48928610999999</v>
      </c>
      <c r="K196" s="36">
        <f>SUMIFS(СВЦЭМ!$F$39:$F$782,СВЦЭМ!$A$39:$A$782,$A196,СВЦЭМ!$B$39:$B$782,K$190)+'СЕТ СН'!$F$12</f>
        <v>136.32825457000001</v>
      </c>
      <c r="L196" s="36">
        <f>SUMIFS(СВЦЭМ!$F$39:$F$782,СВЦЭМ!$A$39:$A$782,$A196,СВЦЭМ!$B$39:$B$782,L$190)+'СЕТ СН'!$F$12</f>
        <v>132.94792838000001</v>
      </c>
      <c r="M196" s="36">
        <f>SUMIFS(СВЦЭМ!$F$39:$F$782,СВЦЭМ!$A$39:$A$782,$A196,СВЦЭМ!$B$39:$B$782,M$190)+'СЕТ СН'!$F$12</f>
        <v>132.55204230000001</v>
      </c>
      <c r="N196" s="36">
        <f>SUMIFS(СВЦЭМ!$F$39:$F$782,СВЦЭМ!$A$39:$A$782,$A196,СВЦЭМ!$B$39:$B$782,N$190)+'СЕТ СН'!$F$12</f>
        <v>133.20502117000001</v>
      </c>
      <c r="O196" s="36">
        <f>SUMIFS(СВЦЭМ!$F$39:$F$782,СВЦЭМ!$A$39:$A$782,$A196,СВЦЭМ!$B$39:$B$782,O$190)+'СЕТ СН'!$F$12</f>
        <v>134.22235412000001</v>
      </c>
      <c r="P196" s="36">
        <f>SUMIFS(СВЦЭМ!$F$39:$F$782,СВЦЭМ!$A$39:$A$782,$A196,СВЦЭМ!$B$39:$B$782,P$190)+'СЕТ СН'!$F$12</f>
        <v>135.26470241999999</v>
      </c>
      <c r="Q196" s="36">
        <f>SUMIFS(СВЦЭМ!$F$39:$F$782,СВЦЭМ!$A$39:$A$782,$A196,СВЦЭМ!$B$39:$B$782,Q$190)+'СЕТ СН'!$F$12</f>
        <v>136.24966814000001</v>
      </c>
      <c r="R196" s="36">
        <f>SUMIFS(СВЦЭМ!$F$39:$F$782,СВЦЭМ!$A$39:$A$782,$A196,СВЦЭМ!$B$39:$B$782,R$190)+'СЕТ СН'!$F$12</f>
        <v>137.69281287000001</v>
      </c>
      <c r="S196" s="36">
        <f>SUMIFS(СВЦЭМ!$F$39:$F$782,СВЦЭМ!$A$39:$A$782,$A196,СВЦЭМ!$B$39:$B$782,S$190)+'СЕТ СН'!$F$12</f>
        <v>133.10295647999999</v>
      </c>
      <c r="T196" s="36">
        <f>SUMIFS(СВЦЭМ!$F$39:$F$782,СВЦЭМ!$A$39:$A$782,$A196,СВЦЭМ!$B$39:$B$782,T$190)+'СЕТ СН'!$F$12</f>
        <v>130.05044753999999</v>
      </c>
      <c r="U196" s="36">
        <f>SUMIFS(СВЦЭМ!$F$39:$F$782,СВЦЭМ!$A$39:$A$782,$A196,СВЦЭМ!$B$39:$B$782,U$190)+'СЕТ СН'!$F$12</f>
        <v>130.85613165000001</v>
      </c>
      <c r="V196" s="36">
        <f>SUMIFS(СВЦЭМ!$F$39:$F$782,СВЦЭМ!$A$39:$A$782,$A196,СВЦЭМ!$B$39:$B$782,V$190)+'СЕТ СН'!$F$12</f>
        <v>132.62944594000001</v>
      </c>
      <c r="W196" s="36">
        <f>SUMIFS(СВЦЭМ!$F$39:$F$782,СВЦЭМ!$A$39:$A$782,$A196,СВЦЭМ!$B$39:$B$782,W$190)+'СЕТ СН'!$F$12</f>
        <v>133.18822309999999</v>
      </c>
      <c r="X196" s="36">
        <f>SUMIFS(СВЦЭМ!$F$39:$F$782,СВЦЭМ!$A$39:$A$782,$A196,СВЦЭМ!$B$39:$B$782,X$190)+'СЕТ СН'!$F$12</f>
        <v>134.35889495999999</v>
      </c>
      <c r="Y196" s="36">
        <f>SUMIFS(СВЦЭМ!$F$39:$F$782,СВЦЭМ!$A$39:$A$782,$A196,СВЦЭМ!$B$39:$B$782,Y$190)+'СЕТ СН'!$F$12</f>
        <v>135.6891847</v>
      </c>
    </row>
    <row r="197" spans="1:25" ht="15.75" x14ac:dyDescent="0.2">
      <c r="A197" s="35">
        <f t="shared" si="5"/>
        <v>45298</v>
      </c>
      <c r="B197" s="36">
        <f>SUMIFS(СВЦЭМ!$F$39:$F$782,СВЦЭМ!$A$39:$A$782,$A197,СВЦЭМ!$B$39:$B$782,B$190)+'СЕТ СН'!$F$12</f>
        <v>138.42936494</v>
      </c>
      <c r="C197" s="36">
        <f>SUMIFS(СВЦЭМ!$F$39:$F$782,СВЦЭМ!$A$39:$A$782,$A197,СВЦЭМ!$B$39:$B$782,C$190)+'СЕТ СН'!$F$12</f>
        <v>145.22182337999999</v>
      </c>
      <c r="D197" s="36">
        <f>SUMIFS(СВЦЭМ!$F$39:$F$782,СВЦЭМ!$A$39:$A$782,$A197,СВЦЭМ!$B$39:$B$782,D$190)+'СЕТ СН'!$F$12</f>
        <v>147.05924267</v>
      </c>
      <c r="E197" s="36">
        <f>SUMIFS(СВЦЭМ!$F$39:$F$782,СВЦЭМ!$A$39:$A$782,$A197,СВЦЭМ!$B$39:$B$782,E$190)+'СЕТ СН'!$F$12</f>
        <v>147.9815716</v>
      </c>
      <c r="F197" s="36">
        <f>SUMIFS(СВЦЭМ!$F$39:$F$782,СВЦЭМ!$A$39:$A$782,$A197,СВЦЭМ!$B$39:$B$782,F$190)+'СЕТ СН'!$F$12</f>
        <v>147.91728266999999</v>
      </c>
      <c r="G197" s="36">
        <f>SUMIFS(СВЦЭМ!$F$39:$F$782,СВЦЭМ!$A$39:$A$782,$A197,СВЦЭМ!$B$39:$B$782,G$190)+'СЕТ СН'!$F$12</f>
        <v>147.08538066</v>
      </c>
      <c r="H197" s="36">
        <f>SUMIFS(СВЦЭМ!$F$39:$F$782,СВЦЭМ!$A$39:$A$782,$A197,СВЦЭМ!$B$39:$B$782,H$190)+'СЕТ СН'!$F$12</f>
        <v>146.09188309999999</v>
      </c>
      <c r="I197" s="36">
        <f>SUMIFS(СВЦЭМ!$F$39:$F$782,СВЦЭМ!$A$39:$A$782,$A197,СВЦЭМ!$B$39:$B$782,I$190)+'СЕТ СН'!$F$12</f>
        <v>146.19091732000001</v>
      </c>
      <c r="J197" s="36">
        <f>SUMIFS(СВЦЭМ!$F$39:$F$782,СВЦЭМ!$A$39:$A$782,$A197,СВЦЭМ!$B$39:$B$782,J$190)+'СЕТ СН'!$F$12</f>
        <v>143.45799890000001</v>
      </c>
      <c r="K197" s="36">
        <f>SUMIFS(СВЦЭМ!$F$39:$F$782,СВЦЭМ!$A$39:$A$782,$A197,СВЦЭМ!$B$39:$B$782,K$190)+'СЕТ СН'!$F$12</f>
        <v>140.24298906000001</v>
      </c>
      <c r="L197" s="36">
        <f>SUMIFS(СВЦЭМ!$F$39:$F$782,СВЦЭМ!$A$39:$A$782,$A197,СВЦЭМ!$B$39:$B$782,L$190)+'СЕТ СН'!$F$12</f>
        <v>137.58615985</v>
      </c>
      <c r="M197" s="36">
        <f>SUMIFS(СВЦЭМ!$F$39:$F$782,СВЦЭМ!$A$39:$A$782,$A197,СВЦЭМ!$B$39:$B$782,M$190)+'СЕТ СН'!$F$12</f>
        <v>136.13849887999999</v>
      </c>
      <c r="N197" s="36">
        <f>SUMIFS(СВЦЭМ!$F$39:$F$782,СВЦЭМ!$A$39:$A$782,$A197,СВЦЭМ!$B$39:$B$782,N$190)+'СЕТ СН'!$F$12</f>
        <v>137.13138211</v>
      </c>
      <c r="O197" s="36">
        <f>SUMIFS(СВЦЭМ!$F$39:$F$782,СВЦЭМ!$A$39:$A$782,$A197,СВЦЭМ!$B$39:$B$782,O$190)+'СЕТ СН'!$F$12</f>
        <v>137.84105579999999</v>
      </c>
      <c r="P197" s="36">
        <f>SUMIFS(СВЦЭМ!$F$39:$F$782,СВЦЭМ!$A$39:$A$782,$A197,СВЦЭМ!$B$39:$B$782,P$190)+'СЕТ СН'!$F$12</f>
        <v>139.52620847</v>
      </c>
      <c r="Q197" s="36">
        <f>SUMIFS(СВЦЭМ!$F$39:$F$782,СВЦЭМ!$A$39:$A$782,$A197,СВЦЭМ!$B$39:$B$782,Q$190)+'СЕТ СН'!$F$12</f>
        <v>139.46344857</v>
      </c>
      <c r="R197" s="36">
        <f>SUMIFS(СВЦЭМ!$F$39:$F$782,СВЦЭМ!$A$39:$A$782,$A197,СВЦЭМ!$B$39:$B$782,R$190)+'СЕТ СН'!$F$12</f>
        <v>138.72483597999999</v>
      </c>
      <c r="S197" s="36">
        <f>SUMIFS(СВЦЭМ!$F$39:$F$782,СВЦЭМ!$A$39:$A$782,$A197,СВЦЭМ!$B$39:$B$782,S$190)+'СЕТ СН'!$F$12</f>
        <v>136.65872418999999</v>
      </c>
      <c r="T197" s="36">
        <f>SUMIFS(СВЦЭМ!$F$39:$F$782,СВЦЭМ!$A$39:$A$782,$A197,СВЦЭМ!$B$39:$B$782,T$190)+'СЕТ СН'!$F$12</f>
        <v>135.52181496</v>
      </c>
      <c r="U197" s="36">
        <f>SUMIFS(СВЦЭМ!$F$39:$F$782,СВЦЭМ!$A$39:$A$782,$A197,СВЦЭМ!$B$39:$B$782,U$190)+'СЕТ СН'!$F$12</f>
        <v>137.23943847999999</v>
      </c>
      <c r="V197" s="36">
        <f>SUMIFS(СВЦЭМ!$F$39:$F$782,СВЦЭМ!$A$39:$A$782,$A197,СВЦЭМ!$B$39:$B$782,V$190)+'СЕТ СН'!$F$12</f>
        <v>137.99088197</v>
      </c>
      <c r="W197" s="36">
        <f>SUMIFS(СВЦЭМ!$F$39:$F$782,СВЦЭМ!$A$39:$A$782,$A197,СВЦЭМ!$B$39:$B$782,W$190)+'СЕТ СН'!$F$12</f>
        <v>138.598985</v>
      </c>
      <c r="X197" s="36">
        <f>SUMIFS(СВЦЭМ!$F$39:$F$782,СВЦЭМ!$A$39:$A$782,$A197,СВЦЭМ!$B$39:$B$782,X$190)+'СЕТ СН'!$F$12</f>
        <v>140.03700083999999</v>
      </c>
      <c r="Y197" s="36">
        <f>SUMIFS(СВЦЭМ!$F$39:$F$782,СВЦЭМ!$A$39:$A$782,$A197,СВЦЭМ!$B$39:$B$782,Y$190)+'СЕТ СН'!$F$12</f>
        <v>141.29592054</v>
      </c>
    </row>
    <row r="198" spans="1:25" ht="15.75" x14ac:dyDescent="0.2">
      <c r="A198" s="35">
        <f t="shared" si="5"/>
        <v>45299</v>
      </c>
      <c r="B198" s="36">
        <f>SUMIFS(СВЦЭМ!$F$39:$F$782,СВЦЭМ!$A$39:$A$782,$A198,СВЦЭМ!$B$39:$B$782,B$190)+'СЕТ СН'!$F$12</f>
        <v>129.13114841999999</v>
      </c>
      <c r="C198" s="36">
        <f>SUMIFS(СВЦЭМ!$F$39:$F$782,СВЦЭМ!$A$39:$A$782,$A198,СВЦЭМ!$B$39:$B$782,C$190)+'СЕТ СН'!$F$12</f>
        <v>130.98802040000001</v>
      </c>
      <c r="D198" s="36">
        <f>SUMIFS(СВЦЭМ!$F$39:$F$782,СВЦЭМ!$A$39:$A$782,$A198,СВЦЭМ!$B$39:$B$782,D$190)+'СЕТ СН'!$F$12</f>
        <v>132.94534292</v>
      </c>
      <c r="E198" s="36">
        <f>SUMIFS(СВЦЭМ!$F$39:$F$782,СВЦЭМ!$A$39:$A$782,$A198,СВЦЭМ!$B$39:$B$782,E$190)+'СЕТ СН'!$F$12</f>
        <v>133.90026376</v>
      </c>
      <c r="F198" s="36">
        <f>SUMIFS(СВЦЭМ!$F$39:$F$782,СВЦЭМ!$A$39:$A$782,$A198,СВЦЭМ!$B$39:$B$782,F$190)+'СЕТ СН'!$F$12</f>
        <v>134.71367104000001</v>
      </c>
      <c r="G198" s="36">
        <f>SUMIFS(СВЦЭМ!$F$39:$F$782,СВЦЭМ!$A$39:$A$782,$A198,СВЦЭМ!$B$39:$B$782,G$190)+'СЕТ СН'!$F$12</f>
        <v>133.94965264999999</v>
      </c>
      <c r="H198" s="36">
        <f>SUMIFS(СВЦЭМ!$F$39:$F$782,СВЦЭМ!$A$39:$A$782,$A198,СВЦЭМ!$B$39:$B$782,H$190)+'СЕТ СН'!$F$12</f>
        <v>132.75623389</v>
      </c>
      <c r="I198" s="36">
        <f>SUMIFS(СВЦЭМ!$F$39:$F$782,СВЦЭМ!$A$39:$A$782,$A198,СВЦЭМ!$B$39:$B$782,I$190)+'СЕТ СН'!$F$12</f>
        <v>131.88906059999999</v>
      </c>
      <c r="J198" s="36">
        <f>SUMIFS(СВЦЭМ!$F$39:$F$782,СВЦЭМ!$A$39:$A$782,$A198,СВЦЭМ!$B$39:$B$782,J$190)+'СЕТ СН'!$F$12</f>
        <v>129.38403142999999</v>
      </c>
      <c r="K198" s="36">
        <f>SUMIFS(СВЦЭМ!$F$39:$F$782,СВЦЭМ!$A$39:$A$782,$A198,СВЦЭМ!$B$39:$B$782,K$190)+'СЕТ СН'!$F$12</f>
        <v>128.47956335999999</v>
      </c>
      <c r="L198" s="36">
        <f>SUMIFS(СВЦЭМ!$F$39:$F$782,СВЦЭМ!$A$39:$A$782,$A198,СВЦЭМ!$B$39:$B$782,L$190)+'СЕТ СН'!$F$12</f>
        <v>134.07844976999999</v>
      </c>
      <c r="M198" s="36">
        <f>SUMIFS(СВЦЭМ!$F$39:$F$782,СВЦЭМ!$A$39:$A$782,$A198,СВЦЭМ!$B$39:$B$782,M$190)+'СЕТ СН'!$F$12</f>
        <v>133.11203613999999</v>
      </c>
      <c r="N198" s="36">
        <f>SUMIFS(СВЦЭМ!$F$39:$F$782,СВЦЭМ!$A$39:$A$782,$A198,СВЦЭМ!$B$39:$B$782,N$190)+'СЕТ СН'!$F$12</f>
        <v>133.74337806</v>
      </c>
      <c r="O198" s="36">
        <f>SUMIFS(СВЦЭМ!$F$39:$F$782,СВЦЭМ!$A$39:$A$782,$A198,СВЦЭМ!$B$39:$B$782,O$190)+'СЕТ СН'!$F$12</f>
        <v>134.94575788</v>
      </c>
      <c r="P198" s="36">
        <f>SUMIFS(СВЦЭМ!$F$39:$F$782,СВЦЭМ!$A$39:$A$782,$A198,СВЦЭМ!$B$39:$B$782,P$190)+'СЕТ СН'!$F$12</f>
        <v>136.59339349999999</v>
      </c>
      <c r="Q198" s="36">
        <f>SUMIFS(СВЦЭМ!$F$39:$F$782,СВЦЭМ!$A$39:$A$782,$A198,СВЦЭМ!$B$39:$B$782,Q$190)+'СЕТ СН'!$F$12</f>
        <v>136.92446085</v>
      </c>
      <c r="R198" s="36">
        <f>SUMIFS(СВЦЭМ!$F$39:$F$782,СВЦЭМ!$A$39:$A$782,$A198,СВЦЭМ!$B$39:$B$782,R$190)+'СЕТ СН'!$F$12</f>
        <v>136.24936754000001</v>
      </c>
      <c r="S198" s="36">
        <f>SUMIFS(СВЦЭМ!$F$39:$F$782,СВЦЭМ!$A$39:$A$782,$A198,СВЦЭМ!$B$39:$B$782,S$190)+'СЕТ СН'!$F$12</f>
        <v>134.07667298000001</v>
      </c>
      <c r="T198" s="36">
        <f>SUMIFS(СВЦЭМ!$F$39:$F$782,СВЦЭМ!$A$39:$A$782,$A198,СВЦЭМ!$B$39:$B$782,T$190)+'СЕТ СН'!$F$12</f>
        <v>131.3192592</v>
      </c>
      <c r="U198" s="36">
        <f>SUMIFS(СВЦЭМ!$F$39:$F$782,СВЦЭМ!$A$39:$A$782,$A198,СВЦЭМ!$B$39:$B$782,U$190)+'СЕТ СН'!$F$12</f>
        <v>132.28321554999999</v>
      </c>
      <c r="V198" s="36">
        <f>SUMIFS(СВЦЭМ!$F$39:$F$782,СВЦЭМ!$A$39:$A$782,$A198,СВЦЭМ!$B$39:$B$782,V$190)+'СЕТ СН'!$F$12</f>
        <v>133.86515568999999</v>
      </c>
      <c r="W198" s="36">
        <f>SUMIFS(СВЦЭМ!$F$39:$F$782,СВЦЭМ!$A$39:$A$782,$A198,СВЦЭМ!$B$39:$B$782,W$190)+'СЕТ СН'!$F$12</f>
        <v>133.61771098</v>
      </c>
      <c r="X198" s="36">
        <f>SUMIFS(СВЦЭМ!$F$39:$F$782,СВЦЭМ!$A$39:$A$782,$A198,СВЦЭМ!$B$39:$B$782,X$190)+'СЕТ СН'!$F$12</f>
        <v>134.65209135000001</v>
      </c>
      <c r="Y198" s="36">
        <f>SUMIFS(СВЦЭМ!$F$39:$F$782,СВЦЭМ!$A$39:$A$782,$A198,СВЦЭМ!$B$39:$B$782,Y$190)+'СЕТ СН'!$F$12</f>
        <v>135.43691011000001</v>
      </c>
    </row>
    <row r="199" spans="1:25" ht="15.75" x14ac:dyDescent="0.2">
      <c r="A199" s="35">
        <f t="shared" si="5"/>
        <v>45300</v>
      </c>
      <c r="B199" s="36">
        <f>SUMIFS(СВЦЭМ!$F$39:$F$782,СВЦЭМ!$A$39:$A$782,$A199,СВЦЭМ!$B$39:$B$782,B$190)+'СЕТ СН'!$F$12</f>
        <v>136.02535648</v>
      </c>
      <c r="C199" s="36">
        <f>SUMIFS(СВЦЭМ!$F$39:$F$782,СВЦЭМ!$A$39:$A$782,$A199,СВЦЭМ!$B$39:$B$782,C$190)+'СЕТ СН'!$F$12</f>
        <v>143.11364225</v>
      </c>
      <c r="D199" s="36">
        <f>SUMIFS(СВЦЭМ!$F$39:$F$782,СВЦЭМ!$A$39:$A$782,$A199,СВЦЭМ!$B$39:$B$782,D$190)+'СЕТ СН'!$F$12</f>
        <v>148.27433131999999</v>
      </c>
      <c r="E199" s="36">
        <f>SUMIFS(СВЦЭМ!$F$39:$F$782,СВЦЭМ!$A$39:$A$782,$A199,СВЦЭМ!$B$39:$B$782,E$190)+'СЕТ СН'!$F$12</f>
        <v>149.95088817000001</v>
      </c>
      <c r="F199" s="36">
        <f>SUMIFS(СВЦЭМ!$F$39:$F$782,СВЦЭМ!$A$39:$A$782,$A199,СВЦЭМ!$B$39:$B$782,F$190)+'СЕТ СН'!$F$12</f>
        <v>149.76870804999999</v>
      </c>
      <c r="G199" s="36">
        <f>SUMIFS(СВЦЭМ!$F$39:$F$782,СВЦЭМ!$A$39:$A$782,$A199,СВЦЭМ!$B$39:$B$782,G$190)+'СЕТ СН'!$F$12</f>
        <v>148.63475982</v>
      </c>
      <c r="H199" s="36">
        <f>SUMIFS(СВЦЭМ!$F$39:$F$782,СВЦЭМ!$A$39:$A$782,$A199,СВЦЭМ!$B$39:$B$782,H$190)+'СЕТ СН'!$F$12</f>
        <v>143.74523948000001</v>
      </c>
      <c r="I199" s="36">
        <f>SUMIFS(СВЦЭМ!$F$39:$F$782,СВЦЭМ!$A$39:$A$782,$A199,СВЦЭМ!$B$39:$B$782,I$190)+'СЕТ СН'!$F$12</f>
        <v>140.87284145999999</v>
      </c>
      <c r="J199" s="36">
        <f>SUMIFS(СВЦЭМ!$F$39:$F$782,СВЦЭМ!$A$39:$A$782,$A199,СВЦЭМ!$B$39:$B$782,J$190)+'СЕТ СН'!$F$12</f>
        <v>139.79623036000001</v>
      </c>
      <c r="K199" s="36">
        <f>SUMIFS(СВЦЭМ!$F$39:$F$782,СВЦЭМ!$A$39:$A$782,$A199,СВЦЭМ!$B$39:$B$782,K$190)+'СЕТ СН'!$F$12</f>
        <v>138.33080307</v>
      </c>
      <c r="L199" s="36">
        <f>SUMIFS(СВЦЭМ!$F$39:$F$782,СВЦЭМ!$A$39:$A$782,$A199,СВЦЭМ!$B$39:$B$782,L$190)+'СЕТ СН'!$F$12</f>
        <v>137.18253326999999</v>
      </c>
      <c r="M199" s="36">
        <f>SUMIFS(СВЦЭМ!$F$39:$F$782,СВЦЭМ!$A$39:$A$782,$A199,СВЦЭМ!$B$39:$B$782,M$190)+'СЕТ СН'!$F$12</f>
        <v>138.28702675</v>
      </c>
      <c r="N199" s="36">
        <f>SUMIFS(СВЦЭМ!$F$39:$F$782,СВЦЭМ!$A$39:$A$782,$A199,СВЦЭМ!$B$39:$B$782,N$190)+'СЕТ СН'!$F$12</f>
        <v>139.45140759</v>
      </c>
      <c r="O199" s="36">
        <f>SUMIFS(СВЦЭМ!$F$39:$F$782,СВЦЭМ!$A$39:$A$782,$A199,СВЦЭМ!$B$39:$B$782,O$190)+'СЕТ СН'!$F$12</f>
        <v>139.32376578</v>
      </c>
      <c r="P199" s="36">
        <f>SUMIFS(СВЦЭМ!$F$39:$F$782,СВЦЭМ!$A$39:$A$782,$A199,СВЦЭМ!$B$39:$B$782,P$190)+'СЕТ СН'!$F$12</f>
        <v>140.89080946000001</v>
      </c>
      <c r="Q199" s="36">
        <f>SUMIFS(СВЦЭМ!$F$39:$F$782,СВЦЭМ!$A$39:$A$782,$A199,СВЦЭМ!$B$39:$B$782,Q$190)+'СЕТ СН'!$F$12</f>
        <v>141.20503058</v>
      </c>
      <c r="R199" s="36">
        <f>SUMIFS(СВЦЭМ!$F$39:$F$782,СВЦЭМ!$A$39:$A$782,$A199,СВЦЭМ!$B$39:$B$782,R$190)+'СЕТ СН'!$F$12</f>
        <v>140.45045919</v>
      </c>
      <c r="S199" s="36">
        <f>SUMIFS(СВЦЭМ!$F$39:$F$782,СВЦЭМ!$A$39:$A$782,$A199,СВЦЭМ!$B$39:$B$782,S$190)+'СЕТ СН'!$F$12</f>
        <v>138.98609264999999</v>
      </c>
      <c r="T199" s="36">
        <f>SUMIFS(СВЦЭМ!$F$39:$F$782,СВЦЭМ!$A$39:$A$782,$A199,СВЦЭМ!$B$39:$B$782,T$190)+'СЕТ СН'!$F$12</f>
        <v>136.58832713999999</v>
      </c>
      <c r="U199" s="36">
        <f>SUMIFS(СВЦЭМ!$F$39:$F$782,СВЦЭМ!$A$39:$A$782,$A199,СВЦЭМ!$B$39:$B$782,U$190)+'СЕТ СН'!$F$12</f>
        <v>137.56495717999999</v>
      </c>
      <c r="V199" s="36">
        <f>SUMIFS(СВЦЭМ!$F$39:$F$782,СВЦЭМ!$A$39:$A$782,$A199,СВЦЭМ!$B$39:$B$782,V$190)+'СЕТ СН'!$F$12</f>
        <v>138.55360802000001</v>
      </c>
      <c r="W199" s="36">
        <f>SUMIFS(СВЦЭМ!$F$39:$F$782,СВЦЭМ!$A$39:$A$782,$A199,СВЦЭМ!$B$39:$B$782,W$190)+'СЕТ СН'!$F$12</f>
        <v>139.20374011000001</v>
      </c>
      <c r="X199" s="36">
        <f>SUMIFS(СВЦЭМ!$F$39:$F$782,СВЦЭМ!$A$39:$A$782,$A199,СВЦЭМ!$B$39:$B$782,X$190)+'СЕТ СН'!$F$12</f>
        <v>140.43773899000001</v>
      </c>
      <c r="Y199" s="36">
        <f>SUMIFS(СВЦЭМ!$F$39:$F$782,СВЦЭМ!$A$39:$A$782,$A199,СВЦЭМ!$B$39:$B$782,Y$190)+'СЕТ СН'!$F$12</f>
        <v>142.02765307000001</v>
      </c>
    </row>
    <row r="200" spans="1:25" ht="15.75" x14ac:dyDescent="0.2">
      <c r="A200" s="35">
        <f t="shared" si="5"/>
        <v>45301</v>
      </c>
      <c r="B200" s="36">
        <f>SUMIFS(СВЦЭМ!$F$39:$F$782,СВЦЭМ!$A$39:$A$782,$A200,СВЦЭМ!$B$39:$B$782,B$190)+'СЕТ СН'!$F$12</f>
        <v>141.64933449</v>
      </c>
      <c r="C200" s="36">
        <f>SUMIFS(СВЦЭМ!$F$39:$F$782,СВЦЭМ!$A$39:$A$782,$A200,СВЦЭМ!$B$39:$B$782,C$190)+'СЕТ СН'!$F$12</f>
        <v>144.91263000000001</v>
      </c>
      <c r="D200" s="36">
        <f>SUMIFS(СВЦЭМ!$F$39:$F$782,СВЦЭМ!$A$39:$A$782,$A200,СВЦЭМ!$B$39:$B$782,D$190)+'СЕТ СН'!$F$12</f>
        <v>147.41663245000001</v>
      </c>
      <c r="E200" s="36">
        <f>SUMIFS(СВЦЭМ!$F$39:$F$782,СВЦЭМ!$A$39:$A$782,$A200,СВЦЭМ!$B$39:$B$782,E$190)+'СЕТ СН'!$F$12</f>
        <v>148.68766593999999</v>
      </c>
      <c r="F200" s="36">
        <f>SUMIFS(СВЦЭМ!$F$39:$F$782,СВЦЭМ!$A$39:$A$782,$A200,СВЦЭМ!$B$39:$B$782,F$190)+'СЕТ СН'!$F$12</f>
        <v>148.20475719999999</v>
      </c>
      <c r="G200" s="36">
        <f>SUMIFS(СВЦЭМ!$F$39:$F$782,СВЦЭМ!$A$39:$A$782,$A200,СВЦЭМ!$B$39:$B$782,G$190)+'СЕТ СН'!$F$12</f>
        <v>146.57584890000001</v>
      </c>
      <c r="H200" s="36">
        <f>SUMIFS(СВЦЭМ!$F$39:$F$782,СВЦЭМ!$A$39:$A$782,$A200,СВЦЭМ!$B$39:$B$782,H$190)+'СЕТ СН'!$F$12</f>
        <v>141.90145319999999</v>
      </c>
      <c r="I200" s="36">
        <f>SUMIFS(СВЦЭМ!$F$39:$F$782,СВЦЭМ!$A$39:$A$782,$A200,СВЦЭМ!$B$39:$B$782,I$190)+'СЕТ СН'!$F$12</f>
        <v>138.66125006999999</v>
      </c>
      <c r="J200" s="36">
        <f>SUMIFS(СВЦЭМ!$F$39:$F$782,СВЦЭМ!$A$39:$A$782,$A200,СВЦЭМ!$B$39:$B$782,J$190)+'СЕТ СН'!$F$12</f>
        <v>139.55516075</v>
      </c>
      <c r="K200" s="36">
        <f>SUMIFS(СВЦЭМ!$F$39:$F$782,СВЦЭМ!$A$39:$A$782,$A200,СВЦЭМ!$B$39:$B$782,K$190)+'СЕТ СН'!$F$12</f>
        <v>137.98819750999999</v>
      </c>
      <c r="L200" s="36">
        <f>SUMIFS(СВЦЭМ!$F$39:$F$782,СВЦЭМ!$A$39:$A$782,$A200,СВЦЭМ!$B$39:$B$782,L$190)+'СЕТ СН'!$F$12</f>
        <v>136.86566274</v>
      </c>
      <c r="M200" s="36">
        <f>SUMIFS(СВЦЭМ!$F$39:$F$782,СВЦЭМ!$A$39:$A$782,$A200,СВЦЭМ!$B$39:$B$782,M$190)+'СЕТ СН'!$F$12</f>
        <v>137.13324062000001</v>
      </c>
      <c r="N200" s="36">
        <f>SUMIFS(СВЦЭМ!$F$39:$F$782,СВЦЭМ!$A$39:$A$782,$A200,СВЦЭМ!$B$39:$B$782,N$190)+'СЕТ СН'!$F$12</f>
        <v>136.21755582</v>
      </c>
      <c r="O200" s="36">
        <f>SUMIFS(СВЦЭМ!$F$39:$F$782,СВЦЭМ!$A$39:$A$782,$A200,СВЦЭМ!$B$39:$B$782,O$190)+'СЕТ СН'!$F$12</f>
        <v>136.69121523999999</v>
      </c>
      <c r="P200" s="36">
        <f>SUMIFS(СВЦЭМ!$F$39:$F$782,СВЦЭМ!$A$39:$A$782,$A200,СВЦЭМ!$B$39:$B$782,P$190)+'СЕТ СН'!$F$12</f>
        <v>137.76492537999999</v>
      </c>
      <c r="Q200" s="36">
        <f>SUMIFS(СВЦЭМ!$F$39:$F$782,СВЦЭМ!$A$39:$A$782,$A200,СВЦЭМ!$B$39:$B$782,Q$190)+'СЕТ СН'!$F$12</f>
        <v>137.10472934000001</v>
      </c>
      <c r="R200" s="36">
        <f>SUMIFS(СВЦЭМ!$F$39:$F$782,СВЦЭМ!$A$39:$A$782,$A200,СВЦЭМ!$B$39:$B$782,R$190)+'СЕТ СН'!$F$12</f>
        <v>137.54637603</v>
      </c>
      <c r="S200" s="36">
        <f>SUMIFS(СВЦЭМ!$F$39:$F$782,СВЦЭМ!$A$39:$A$782,$A200,СВЦЭМ!$B$39:$B$782,S$190)+'СЕТ СН'!$F$12</f>
        <v>135.98587103</v>
      </c>
      <c r="T200" s="36">
        <f>SUMIFS(СВЦЭМ!$F$39:$F$782,СВЦЭМ!$A$39:$A$782,$A200,СВЦЭМ!$B$39:$B$782,T$190)+'СЕТ СН'!$F$12</f>
        <v>134.40748912999999</v>
      </c>
      <c r="U200" s="36">
        <f>SUMIFS(СВЦЭМ!$F$39:$F$782,СВЦЭМ!$A$39:$A$782,$A200,СВЦЭМ!$B$39:$B$782,U$190)+'СЕТ СН'!$F$12</f>
        <v>135.67207092000001</v>
      </c>
      <c r="V200" s="36">
        <f>SUMIFS(СВЦЭМ!$F$39:$F$782,СВЦЭМ!$A$39:$A$782,$A200,СВЦЭМ!$B$39:$B$782,V$190)+'СЕТ СН'!$F$12</f>
        <v>137.09873185000001</v>
      </c>
      <c r="W200" s="36">
        <f>SUMIFS(СВЦЭМ!$F$39:$F$782,СВЦЭМ!$A$39:$A$782,$A200,СВЦЭМ!$B$39:$B$782,W$190)+'СЕТ СН'!$F$12</f>
        <v>136.93753885999999</v>
      </c>
      <c r="X200" s="36">
        <f>SUMIFS(СВЦЭМ!$F$39:$F$782,СВЦЭМ!$A$39:$A$782,$A200,СВЦЭМ!$B$39:$B$782,X$190)+'СЕТ СН'!$F$12</f>
        <v>138.62753197000001</v>
      </c>
      <c r="Y200" s="36">
        <f>SUMIFS(СВЦЭМ!$F$39:$F$782,СВЦЭМ!$A$39:$A$782,$A200,СВЦЭМ!$B$39:$B$782,Y$190)+'СЕТ СН'!$F$12</f>
        <v>140.60481820000001</v>
      </c>
    </row>
    <row r="201" spans="1:25" ht="15.75" x14ac:dyDescent="0.2">
      <c r="A201" s="35">
        <f t="shared" si="5"/>
        <v>45302</v>
      </c>
      <c r="B201" s="36">
        <f>SUMIFS(СВЦЭМ!$F$39:$F$782,СВЦЭМ!$A$39:$A$782,$A201,СВЦЭМ!$B$39:$B$782,B$190)+'СЕТ СН'!$F$12</f>
        <v>142.96755067000001</v>
      </c>
      <c r="C201" s="36">
        <f>SUMIFS(СВЦЭМ!$F$39:$F$782,СВЦЭМ!$A$39:$A$782,$A201,СВЦЭМ!$B$39:$B$782,C$190)+'СЕТ СН'!$F$12</f>
        <v>146.27088186</v>
      </c>
      <c r="D201" s="36">
        <f>SUMIFS(СВЦЭМ!$F$39:$F$782,СВЦЭМ!$A$39:$A$782,$A201,СВЦЭМ!$B$39:$B$782,D$190)+'СЕТ СН'!$F$12</f>
        <v>147.79384511000001</v>
      </c>
      <c r="E201" s="36">
        <f>SUMIFS(СВЦЭМ!$F$39:$F$782,СВЦЭМ!$A$39:$A$782,$A201,СВЦЭМ!$B$39:$B$782,E$190)+'СЕТ СН'!$F$12</f>
        <v>149.61717730000001</v>
      </c>
      <c r="F201" s="36">
        <f>SUMIFS(СВЦЭМ!$F$39:$F$782,СВЦЭМ!$A$39:$A$782,$A201,СВЦЭМ!$B$39:$B$782,F$190)+'СЕТ СН'!$F$12</f>
        <v>149.31604057000001</v>
      </c>
      <c r="G201" s="36">
        <f>SUMIFS(СВЦЭМ!$F$39:$F$782,СВЦЭМ!$A$39:$A$782,$A201,СВЦЭМ!$B$39:$B$782,G$190)+'СЕТ СН'!$F$12</f>
        <v>147.86884728999999</v>
      </c>
      <c r="H201" s="36">
        <f>SUMIFS(СВЦЭМ!$F$39:$F$782,СВЦЭМ!$A$39:$A$782,$A201,СВЦЭМ!$B$39:$B$782,H$190)+'СЕТ СН'!$F$12</f>
        <v>143.46433479999999</v>
      </c>
      <c r="I201" s="36">
        <f>SUMIFS(СВЦЭМ!$F$39:$F$782,СВЦЭМ!$A$39:$A$782,$A201,СВЦЭМ!$B$39:$B$782,I$190)+'СЕТ СН'!$F$12</f>
        <v>140.17159003</v>
      </c>
      <c r="J201" s="36">
        <f>SUMIFS(СВЦЭМ!$F$39:$F$782,СВЦЭМ!$A$39:$A$782,$A201,СВЦЭМ!$B$39:$B$782,J$190)+'СЕТ СН'!$F$12</f>
        <v>139.08294151000001</v>
      </c>
      <c r="K201" s="36">
        <f>SUMIFS(СВЦЭМ!$F$39:$F$782,СВЦЭМ!$A$39:$A$782,$A201,СВЦЭМ!$B$39:$B$782,K$190)+'СЕТ СН'!$F$12</f>
        <v>137.99156963999999</v>
      </c>
      <c r="L201" s="36">
        <f>SUMIFS(СВЦЭМ!$F$39:$F$782,СВЦЭМ!$A$39:$A$782,$A201,СВЦЭМ!$B$39:$B$782,L$190)+'СЕТ СН'!$F$12</f>
        <v>136.72221561000001</v>
      </c>
      <c r="M201" s="36">
        <f>SUMIFS(СВЦЭМ!$F$39:$F$782,СВЦЭМ!$A$39:$A$782,$A201,СВЦЭМ!$B$39:$B$782,M$190)+'СЕТ СН'!$F$12</f>
        <v>137.34218781999999</v>
      </c>
      <c r="N201" s="36">
        <f>SUMIFS(СВЦЭМ!$F$39:$F$782,СВЦЭМ!$A$39:$A$782,$A201,СВЦЭМ!$B$39:$B$782,N$190)+'СЕТ СН'!$F$12</f>
        <v>137.35605251999999</v>
      </c>
      <c r="O201" s="36">
        <f>SUMIFS(СВЦЭМ!$F$39:$F$782,СВЦЭМ!$A$39:$A$782,$A201,СВЦЭМ!$B$39:$B$782,O$190)+'СЕТ СН'!$F$12</f>
        <v>138.60451641</v>
      </c>
      <c r="P201" s="36">
        <f>SUMIFS(СВЦЭМ!$F$39:$F$782,СВЦЭМ!$A$39:$A$782,$A201,СВЦЭМ!$B$39:$B$782,P$190)+'СЕТ СН'!$F$12</f>
        <v>138.84341068000001</v>
      </c>
      <c r="Q201" s="36">
        <f>SUMIFS(СВЦЭМ!$F$39:$F$782,СВЦЭМ!$A$39:$A$782,$A201,СВЦЭМ!$B$39:$B$782,Q$190)+'СЕТ СН'!$F$12</f>
        <v>139.85805965</v>
      </c>
      <c r="R201" s="36">
        <f>SUMIFS(СВЦЭМ!$F$39:$F$782,СВЦЭМ!$A$39:$A$782,$A201,СВЦЭМ!$B$39:$B$782,R$190)+'СЕТ СН'!$F$12</f>
        <v>138.97799072000001</v>
      </c>
      <c r="S201" s="36">
        <f>SUMIFS(СВЦЭМ!$F$39:$F$782,СВЦЭМ!$A$39:$A$782,$A201,СВЦЭМ!$B$39:$B$782,S$190)+'СЕТ СН'!$F$12</f>
        <v>136.64722975000001</v>
      </c>
      <c r="T201" s="36">
        <f>SUMIFS(СВЦЭМ!$F$39:$F$782,СВЦЭМ!$A$39:$A$782,$A201,СВЦЭМ!$B$39:$B$782,T$190)+'СЕТ СН'!$F$12</f>
        <v>135.21138307999999</v>
      </c>
      <c r="U201" s="36">
        <f>SUMIFS(СВЦЭМ!$F$39:$F$782,СВЦЭМ!$A$39:$A$782,$A201,СВЦЭМ!$B$39:$B$782,U$190)+'СЕТ СН'!$F$12</f>
        <v>137.12427552</v>
      </c>
      <c r="V201" s="36">
        <f>SUMIFS(СВЦЭМ!$F$39:$F$782,СВЦЭМ!$A$39:$A$782,$A201,СВЦЭМ!$B$39:$B$782,V$190)+'СЕТ СН'!$F$12</f>
        <v>139.09434103000001</v>
      </c>
      <c r="W201" s="36">
        <f>SUMIFS(СВЦЭМ!$F$39:$F$782,СВЦЭМ!$A$39:$A$782,$A201,СВЦЭМ!$B$39:$B$782,W$190)+'СЕТ СН'!$F$12</f>
        <v>139.38499505999999</v>
      </c>
      <c r="X201" s="36">
        <f>SUMIFS(СВЦЭМ!$F$39:$F$782,СВЦЭМ!$A$39:$A$782,$A201,СВЦЭМ!$B$39:$B$782,X$190)+'СЕТ СН'!$F$12</f>
        <v>141.49030536999999</v>
      </c>
      <c r="Y201" s="36">
        <f>SUMIFS(СВЦЭМ!$F$39:$F$782,СВЦЭМ!$A$39:$A$782,$A201,СВЦЭМ!$B$39:$B$782,Y$190)+'СЕТ СН'!$F$12</f>
        <v>144.06575359000001</v>
      </c>
    </row>
    <row r="202" spans="1:25" ht="15.75" x14ac:dyDescent="0.2">
      <c r="A202" s="35">
        <f t="shared" si="5"/>
        <v>45303</v>
      </c>
      <c r="B202" s="36">
        <f>SUMIFS(СВЦЭМ!$F$39:$F$782,СВЦЭМ!$A$39:$A$782,$A202,СВЦЭМ!$B$39:$B$782,B$190)+'СЕТ СН'!$F$12</f>
        <v>146.59356556</v>
      </c>
      <c r="C202" s="36">
        <f>SUMIFS(СВЦЭМ!$F$39:$F$782,СВЦЭМ!$A$39:$A$782,$A202,СВЦЭМ!$B$39:$B$782,C$190)+'СЕТ СН'!$F$12</f>
        <v>149.73028955000001</v>
      </c>
      <c r="D202" s="36">
        <f>SUMIFS(СВЦЭМ!$F$39:$F$782,СВЦЭМ!$A$39:$A$782,$A202,СВЦЭМ!$B$39:$B$782,D$190)+'СЕТ СН'!$F$12</f>
        <v>150.91820747</v>
      </c>
      <c r="E202" s="36">
        <f>SUMIFS(СВЦЭМ!$F$39:$F$782,СВЦЭМ!$A$39:$A$782,$A202,СВЦЭМ!$B$39:$B$782,E$190)+'СЕТ СН'!$F$12</f>
        <v>151.99647752999999</v>
      </c>
      <c r="F202" s="36">
        <f>SUMIFS(СВЦЭМ!$F$39:$F$782,СВЦЭМ!$A$39:$A$782,$A202,СВЦЭМ!$B$39:$B$782,F$190)+'СЕТ СН'!$F$12</f>
        <v>151.93146303</v>
      </c>
      <c r="G202" s="36">
        <f>SUMIFS(СВЦЭМ!$F$39:$F$782,СВЦЭМ!$A$39:$A$782,$A202,СВЦЭМ!$B$39:$B$782,G$190)+'СЕТ СН'!$F$12</f>
        <v>149.79233181000001</v>
      </c>
      <c r="H202" s="36">
        <f>SUMIFS(СВЦЭМ!$F$39:$F$782,СВЦЭМ!$A$39:$A$782,$A202,СВЦЭМ!$B$39:$B$782,H$190)+'СЕТ СН'!$F$12</f>
        <v>145.67214537000001</v>
      </c>
      <c r="I202" s="36">
        <f>SUMIFS(СВЦЭМ!$F$39:$F$782,СВЦЭМ!$A$39:$A$782,$A202,СВЦЭМ!$B$39:$B$782,I$190)+'СЕТ СН'!$F$12</f>
        <v>144.11489886999999</v>
      </c>
      <c r="J202" s="36">
        <f>SUMIFS(СВЦЭМ!$F$39:$F$782,СВЦЭМ!$A$39:$A$782,$A202,СВЦЭМ!$B$39:$B$782,J$190)+'СЕТ СН'!$F$12</f>
        <v>141.48388635000001</v>
      </c>
      <c r="K202" s="36">
        <f>SUMIFS(СВЦЭМ!$F$39:$F$782,СВЦЭМ!$A$39:$A$782,$A202,СВЦЭМ!$B$39:$B$782,K$190)+'СЕТ СН'!$F$12</f>
        <v>139.78936933</v>
      </c>
      <c r="L202" s="36">
        <f>SUMIFS(СВЦЭМ!$F$39:$F$782,СВЦЭМ!$A$39:$A$782,$A202,СВЦЭМ!$B$39:$B$782,L$190)+'СЕТ СН'!$F$12</f>
        <v>138.22034633000001</v>
      </c>
      <c r="M202" s="36">
        <f>SUMIFS(СВЦЭМ!$F$39:$F$782,СВЦЭМ!$A$39:$A$782,$A202,СВЦЭМ!$B$39:$B$782,M$190)+'СЕТ СН'!$F$12</f>
        <v>139.70525536</v>
      </c>
      <c r="N202" s="36">
        <f>SUMIFS(СВЦЭМ!$F$39:$F$782,СВЦЭМ!$A$39:$A$782,$A202,СВЦЭМ!$B$39:$B$782,N$190)+'СЕТ СН'!$F$12</f>
        <v>141.70069595999999</v>
      </c>
      <c r="O202" s="36">
        <f>SUMIFS(СВЦЭМ!$F$39:$F$782,СВЦЭМ!$A$39:$A$782,$A202,СВЦЭМ!$B$39:$B$782,O$190)+'СЕТ СН'!$F$12</f>
        <v>142.63802701</v>
      </c>
      <c r="P202" s="36">
        <f>SUMIFS(СВЦЭМ!$F$39:$F$782,СВЦЭМ!$A$39:$A$782,$A202,СВЦЭМ!$B$39:$B$782,P$190)+'СЕТ СН'!$F$12</f>
        <v>142.93198358000001</v>
      </c>
      <c r="Q202" s="36">
        <f>SUMIFS(СВЦЭМ!$F$39:$F$782,СВЦЭМ!$A$39:$A$782,$A202,СВЦЭМ!$B$39:$B$782,Q$190)+'СЕТ СН'!$F$12</f>
        <v>143.71319559</v>
      </c>
      <c r="R202" s="36">
        <f>SUMIFS(СВЦЭМ!$F$39:$F$782,СВЦЭМ!$A$39:$A$782,$A202,СВЦЭМ!$B$39:$B$782,R$190)+'СЕТ СН'!$F$12</f>
        <v>143.98994114999999</v>
      </c>
      <c r="S202" s="36">
        <f>SUMIFS(СВЦЭМ!$F$39:$F$782,СВЦЭМ!$A$39:$A$782,$A202,СВЦЭМ!$B$39:$B$782,S$190)+'СЕТ СН'!$F$12</f>
        <v>141.03173845000001</v>
      </c>
      <c r="T202" s="36">
        <f>SUMIFS(СВЦЭМ!$F$39:$F$782,СВЦЭМ!$A$39:$A$782,$A202,СВЦЭМ!$B$39:$B$782,T$190)+'СЕТ СН'!$F$12</f>
        <v>137.41516265000001</v>
      </c>
      <c r="U202" s="36">
        <f>SUMIFS(СВЦЭМ!$F$39:$F$782,СВЦЭМ!$A$39:$A$782,$A202,СВЦЭМ!$B$39:$B$782,U$190)+'СЕТ СН'!$F$12</f>
        <v>138.39848866</v>
      </c>
      <c r="V202" s="36">
        <f>SUMIFS(СВЦЭМ!$F$39:$F$782,СВЦЭМ!$A$39:$A$782,$A202,СВЦЭМ!$B$39:$B$782,V$190)+'СЕТ СН'!$F$12</f>
        <v>139.95077383</v>
      </c>
      <c r="W202" s="36">
        <f>SUMIFS(СВЦЭМ!$F$39:$F$782,СВЦЭМ!$A$39:$A$782,$A202,СВЦЭМ!$B$39:$B$782,W$190)+'СЕТ СН'!$F$12</f>
        <v>141.08934561000001</v>
      </c>
      <c r="X202" s="36">
        <f>SUMIFS(СВЦЭМ!$F$39:$F$782,СВЦЭМ!$A$39:$A$782,$A202,СВЦЭМ!$B$39:$B$782,X$190)+'СЕТ СН'!$F$12</f>
        <v>143.23281582000001</v>
      </c>
      <c r="Y202" s="36">
        <f>SUMIFS(СВЦЭМ!$F$39:$F$782,СВЦЭМ!$A$39:$A$782,$A202,СВЦЭМ!$B$39:$B$782,Y$190)+'СЕТ СН'!$F$12</f>
        <v>143.80120398</v>
      </c>
    </row>
    <row r="203" spans="1:25" ht="15.75" x14ac:dyDescent="0.2">
      <c r="A203" s="35">
        <f t="shared" si="5"/>
        <v>45304</v>
      </c>
      <c r="B203" s="36">
        <f>SUMIFS(СВЦЭМ!$F$39:$F$782,СВЦЭМ!$A$39:$A$782,$A203,СВЦЭМ!$B$39:$B$782,B$190)+'СЕТ СН'!$F$12</f>
        <v>132.81455557000001</v>
      </c>
      <c r="C203" s="36">
        <f>SUMIFS(СВЦЭМ!$F$39:$F$782,СВЦЭМ!$A$39:$A$782,$A203,СВЦЭМ!$B$39:$B$782,C$190)+'СЕТ СН'!$F$12</f>
        <v>130.34343609000001</v>
      </c>
      <c r="D203" s="36">
        <f>SUMIFS(СВЦЭМ!$F$39:$F$782,СВЦЭМ!$A$39:$A$782,$A203,СВЦЭМ!$B$39:$B$782,D$190)+'СЕТ СН'!$F$12</f>
        <v>132.28531766</v>
      </c>
      <c r="E203" s="36">
        <f>SUMIFS(СВЦЭМ!$F$39:$F$782,СВЦЭМ!$A$39:$A$782,$A203,СВЦЭМ!$B$39:$B$782,E$190)+'СЕТ СН'!$F$12</f>
        <v>133.24028383999999</v>
      </c>
      <c r="F203" s="36">
        <f>SUMIFS(СВЦЭМ!$F$39:$F$782,СВЦЭМ!$A$39:$A$782,$A203,СВЦЭМ!$B$39:$B$782,F$190)+'СЕТ СН'!$F$12</f>
        <v>133.75971272000001</v>
      </c>
      <c r="G203" s="36">
        <f>SUMIFS(СВЦЭМ!$F$39:$F$782,СВЦЭМ!$A$39:$A$782,$A203,СВЦЭМ!$B$39:$B$782,G$190)+'СЕТ СН'!$F$12</f>
        <v>132.97167764</v>
      </c>
      <c r="H203" s="36">
        <f>SUMIFS(СВЦЭМ!$F$39:$F$782,СВЦЭМ!$A$39:$A$782,$A203,СВЦЭМ!$B$39:$B$782,H$190)+'СЕТ СН'!$F$12</f>
        <v>132.11034784</v>
      </c>
      <c r="I203" s="36">
        <f>SUMIFS(СВЦЭМ!$F$39:$F$782,СВЦЭМ!$A$39:$A$782,$A203,СВЦЭМ!$B$39:$B$782,I$190)+'СЕТ СН'!$F$12</f>
        <v>132.96502796999999</v>
      </c>
      <c r="J203" s="36">
        <f>SUMIFS(СВЦЭМ!$F$39:$F$782,СВЦЭМ!$A$39:$A$782,$A203,СВЦЭМ!$B$39:$B$782,J$190)+'СЕТ СН'!$F$12</f>
        <v>129.70867157999999</v>
      </c>
      <c r="K203" s="36">
        <f>SUMIFS(СВЦЭМ!$F$39:$F$782,СВЦЭМ!$A$39:$A$782,$A203,СВЦЭМ!$B$39:$B$782,K$190)+'СЕТ СН'!$F$12</f>
        <v>127.54792888999999</v>
      </c>
      <c r="L203" s="36">
        <f>SUMIFS(СВЦЭМ!$F$39:$F$782,СВЦЭМ!$A$39:$A$782,$A203,СВЦЭМ!$B$39:$B$782,L$190)+'СЕТ СН'!$F$12</f>
        <v>123.05090592000001</v>
      </c>
      <c r="M203" s="36">
        <f>SUMIFS(СВЦЭМ!$F$39:$F$782,СВЦЭМ!$A$39:$A$782,$A203,СВЦЭМ!$B$39:$B$782,M$190)+'СЕТ СН'!$F$12</f>
        <v>122.11214022999999</v>
      </c>
      <c r="N203" s="36">
        <f>SUMIFS(СВЦЭМ!$F$39:$F$782,СВЦЭМ!$A$39:$A$782,$A203,СВЦЭМ!$B$39:$B$782,N$190)+'СЕТ СН'!$F$12</f>
        <v>122.73874821</v>
      </c>
      <c r="O203" s="36">
        <f>SUMIFS(СВЦЭМ!$F$39:$F$782,СВЦЭМ!$A$39:$A$782,$A203,СВЦЭМ!$B$39:$B$782,O$190)+'СЕТ СН'!$F$12</f>
        <v>123.97834404</v>
      </c>
      <c r="P203" s="36">
        <f>SUMIFS(СВЦЭМ!$F$39:$F$782,СВЦЭМ!$A$39:$A$782,$A203,СВЦЭМ!$B$39:$B$782,P$190)+'СЕТ СН'!$F$12</f>
        <v>125.48798829</v>
      </c>
      <c r="Q203" s="36">
        <f>SUMIFS(СВЦЭМ!$F$39:$F$782,СВЦЭМ!$A$39:$A$782,$A203,СВЦЭМ!$B$39:$B$782,Q$190)+'СЕТ СН'!$F$12</f>
        <v>126.44153398</v>
      </c>
      <c r="R203" s="36">
        <f>SUMIFS(СВЦЭМ!$F$39:$F$782,СВЦЭМ!$A$39:$A$782,$A203,СВЦЭМ!$B$39:$B$782,R$190)+'СЕТ СН'!$F$12</f>
        <v>125.12523516</v>
      </c>
      <c r="S203" s="36">
        <f>SUMIFS(СВЦЭМ!$F$39:$F$782,СВЦЭМ!$A$39:$A$782,$A203,СВЦЭМ!$B$39:$B$782,S$190)+'СЕТ СН'!$F$12</f>
        <v>123.38271505</v>
      </c>
      <c r="T203" s="36">
        <f>SUMIFS(СВЦЭМ!$F$39:$F$782,СВЦЭМ!$A$39:$A$782,$A203,СВЦЭМ!$B$39:$B$782,T$190)+'СЕТ СН'!$F$12</f>
        <v>120.23870264999999</v>
      </c>
      <c r="U203" s="36">
        <f>SUMIFS(СВЦЭМ!$F$39:$F$782,СВЦЭМ!$A$39:$A$782,$A203,СВЦЭМ!$B$39:$B$782,U$190)+'СЕТ СН'!$F$12</f>
        <v>120.19719894000001</v>
      </c>
      <c r="V203" s="36">
        <f>SUMIFS(СВЦЭМ!$F$39:$F$782,СВЦЭМ!$A$39:$A$782,$A203,СВЦЭМ!$B$39:$B$782,V$190)+'СЕТ СН'!$F$12</f>
        <v>122.12352042000001</v>
      </c>
      <c r="W203" s="36">
        <f>SUMIFS(СВЦЭМ!$F$39:$F$782,СВЦЭМ!$A$39:$A$782,$A203,СВЦЭМ!$B$39:$B$782,W$190)+'СЕТ СН'!$F$12</f>
        <v>122.88155738</v>
      </c>
      <c r="X203" s="36">
        <f>SUMIFS(СВЦЭМ!$F$39:$F$782,СВЦЭМ!$A$39:$A$782,$A203,СВЦЭМ!$B$39:$B$782,X$190)+'СЕТ СН'!$F$12</f>
        <v>124.81291388</v>
      </c>
      <c r="Y203" s="36">
        <f>SUMIFS(СВЦЭМ!$F$39:$F$782,СВЦЭМ!$A$39:$A$782,$A203,СВЦЭМ!$B$39:$B$782,Y$190)+'СЕТ СН'!$F$12</f>
        <v>127.12702362</v>
      </c>
    </row>
    <row r="204" spans="1:25" ht="15.75" x14ac:dyDescent="0.2">
      <c r="A204" s="35">
        <f t="shared" si="5"/>
        <v>45305</v>
      </c>
      <c r="B204" s="36">
        <f>SUMIFS(СВЦЭМ!$F$39:$F$782,СВЦЭМ!$A$39:$A$782,$A204,СВЦЭМ!$B$39:$B$782,B$190)+'СЕТ СН'!$F$12</f>
        <v>138.50327956000001</v>
      </c>
      <c r="C204" s="36">
        <f>SUMIFS(СВЦЭМ!$F$39:$F$782,СВЦЭМ!$A$39:$A$782,$A204,СВЦЭМ!$B$39:$B$782,C$190)+'СЕТ СН'!$F$12</f>
        <v>140.14411611</v>
      </c>
      <c r="D204" s="36">
        <f>SUMIFS(СВЦЭМ!$F$39:$F$782,СВЦЭМ!$A$39:$A$782,$A204,СВЦЭМ!$B$39:$B$782,D$190)+'СЕТ СН'!$F$12</f>
        <v>141.34673283999999</v>
      </c>
      <c r="E204" s="36">
        <f>SUMIFS(СВЦЭМ!$F$39:$F$782,СВЦЭМ!$A$39:$A$782,$A204,СВЦЭМ!$B$39:$B$782,E$190)+'СЕТ СН'!$F$12</f>
        <v>142.62270337999999</v>
      </c>
      <c r="F204" s="36">
        <f>SUMIFS(СВЦЭМ!$F$39:$F$782,СВЦЭМ!$A$39:$A$782,$A204,СВЦЭМ!$B$39:$B$782,F$190)+'СЕТ СН'!$F$12</f>
        <v>143.15012841000001</v>
      </c>
      <c r="G204" s="36">
        <f>SUMIFS(СВЦЭМ!$F$39:$F$782,СВЦЭМ!$A$39:$A$782,$A204,СВЦЭМ!$B$39:$B$782,G$190)+'СЕТ СН'!$F$12</f>
        <v>142.21565784000001</v>
      </c>
      <c r="H204" s="36">
        <f>SUMIFS(СВЦЭМ!$F$39:$F$782,СВЦЭМ!$A$39:$A$782,$A204,СВЦЭМ!$B$39:$B$782,H$190)+'СЕТ СН'!$F$12</f>
        <v>140.47065445999999</v>
      </c>
      <c r="I204" s="36">
        <f>SUMIFS(СВЦЭМ!$F$39:$F$782,СВЦЭМ!$A$39:$A$782,$A204,СВЦЭМ!$B$39:$B$782,I$190)+'СЕТ СН'!$F$12</f>
        <v>139.61011852999999</v>
      </c>
      <c r="J204" s="36">
        <f>SUMIFS(СВЦЭМ!$F$39:$F$782,СВЦЭМ!$A$39:$A$782,$A204,СВЦЭМ!$B$39:$B$782,J$190)+'СЕТ СН'!$F$12</f>
        <v>138.03584928000001</v>
      </c>
      <c r="K204" s="36">
        <f>SUMIFS(СВЦЭМ!$F$39:$F$782,СВЦЭМ!$A$39:$A$782,$A204,СВЦЭМ!$B$39:$B$782,K$190)+'СЕТ СН'!$F$12</f>
        <v>134.61275008999999</v>
      </c>
      <c r="L204" s="36">
        <f>SUMIFS(СВЦЭМ!$F$39:$F$782,СВЦЭМ!$A$39:$A$782,$A204,СВЦЭМ!$B$39:$B$782,L$190)+'СЕТ СН'!$F$12</f>
        <v>131.72831880000001</v>
      </c>
      <c r="M204" s="36">
        <f>SUMIFS(СВЦЭМ!$F$39:$F$782,СВЦЭМ!$A$39:$A$782,$A204,СВЦЭМ!$B$39:$B$782,M$190)+'СЕТ СН'!$F$12</f>
        <v>130.86777604</v>
      </c>
      <c r="N204" s="36">
        <f>SUMIFS(СВЦЭМ!$F$39:$F$782,СВЦЭМ!$A$39:$A$782,$A204,СВЦЭМ!$B$39:$B$782,N$190)+'СЕТ СН'!$F$12</f>
        <v>130.70370645</v>
      </c>
      <c r="O204" s="36">
        <f>SUMIFS(СВЦЭМ!$F$39:$F$782,СВЦЭМ!$A$39:$A$782,$A204,СВЦЭМ!$B$39:$B$782,O$190)+'СЕТ СН'!$F$12</f>
        <v>132.35150087</v>
      </c>
      <c r="P204" s="36">
        <f>SUMIFS(СВЦЭМ!$F$39:$F$782,СВЦЭМ!$A$39:$A$782,$A204,СВЦЭМ!$B$39:$B$782,P$190)+'СЕТ СН'!$F$12</f>
        <v>133.74859226999999</v>
      </c>
      <c r="Q204" s="36">
        <f>SUMIFS(СВЦЭМ!$F$39:$F$782,СВЦЭМ!$A$39:$A$782,$A204,СВЦЭМ!$B$39:$B$782,Q$190)+'СЕТ СН'!$F$12</f>
        <v>133.3937219</v>
      </c>
      <c r="R204" s="36">
        <f>SUMIFS(СВЦЭМ!$F$39:$F$782,СВЦЭМ!$A$39:$A$782,$A204,СВЦЭМ!$B$39:$B$782,R$190)+'СЕТ СН'!$F$12</f>
        <v>132.79802758</v>
      </c>
      <c r="S204" s="36">
        <f>SUMIFS(СВЦЭМ!$F$39:$F$782,СВЦЭМ!$A$39:$A$782,$A204,СВЦЭМ!$B$39:$B$782,S$190)+'СЕТ СН'!$F$12</f>
        <v>130.00558975999999</v>
      </c>
      <c r="T204" s="36">
        <f>SUMIFS(СВЦЭМ!$F$39:$F$782,СВЦЭМ!$A$39:$A$782,$A204,СВЦЭМ!$B$39:$B$782,T$190)+'СЕТ СН'!$F$12</f>
        <v>126.81923619</v>
      </c>
      <c r="U204" s="36">
        <f>SUMIFS(СВЦЭМ!$F$39:$F$782,СВЦЭМ!$A$39:$A$782,$A204,СВЦЭМ!$B$39:$B$782,U$190)+'СЕТ СН'!$F$12</f>
        <v>128.08428520000001</v>
      </c>
      <c r="V204" s="36">
        <f>SUMIFS(СВЦЭМ!$F$39:$F$782,СВЦЭМ!$A$39:$A$782,$A204,СВЦЭМ!$B$39:$B$782,V$190)+'СЕТ СН'!$F$12</f>
        <v>129.36929599999999</v>
      </c>
      <c r="W204" s="36">
        <f>SUMIFS(СВЦЭМ!$F$39:$F$782,СВЦЭМ!$A$39:$A$782,$A204,СВЦЭМ!$B$39:$B$782,W$190)+'СЕТ СН'!$F$12</f>
        <v>131.49341428</v>
      </c>
      <c r="X204" s="36">
        <f>SUMIFS(СВЦЭМ!$F$39:$F$782,СВЦЭМ!$A$39:$A$782,$A204,СВЦЭМ!$B$39:$B$782,X$190)+'СЕТ СН'!$F$12</f>
        <v>134.17176791</v>
      </c>
      <c r="Y204" s="36">
        <f>SUMIFS(СВЦЭМ!$F$39:$F$782,СВЦЭМ!$A$39:$A$782,$A204,СВЦЭМ!$B$39:$B$782,Y$190)+'СЕТ СН'!$F$12</f>
        <v>135.94401121999999</v>
      </c>
    </row>
    <row r="205" spans="1:25" ht="15.75" x14ac:dyDescent="0.2">
      <c r="A205" s="35">
        <f t="shared" si="5"/>
        <v>45306</v>
      </c>
      <c r="B205" s="36">
        <f>SUMIFS(СВЦЭМ!$F$39:$F$782,СВЦЭМ!$A$39:$A$782,$A205,СВЦЭМ!$B$39:$B$782,B$190)+'СЕТ СН'!$F$12</f>
        <v>136.10931260999999</v>
      </c>
      <c r="C205" s="36">
        <f>SUMIFS(СВЦЭМ!$F$39:$F$782,СВЦЭМ!$A$39:$A$782,$A205,СВЦЭМ!$B$39:$B$782,C$190)+'СЕТ СН'!$F$12</f>
        <v>139.57301713000001</v>
      </c>
      <c r="D205" s="36">
        <f>SUMIFS(СВЦЭМ!$F$39:$F$782,СВЦЭМ!$A$39:$A$782,$A205,СВЦЭМ!$B$39:$B$782,D$190)+'СЕТ СН'!$F$12</f>
        <v>140.81598474</v>
      </c>
      <c r="E205" s="36">
        <f>SUMIFS(СВЦЭМ!$F$39:$F$782,СВЦЭМ!$A$39:$A$782,$A205,СВЦЭМ!$B$39:$B$782,E$190)+'СЕТ СН'!$F$12</f>
        <v>142.60536758999999</v>
      </c>
      <c r="F205" s="36">
        <f>SUMIFS(СВЦЭМ!$F$39:$F$782,СВЦЭМ!$A$39:$A$782,$A205,СВЦЭМ!$B$39:$B$782,F$190)+'СЕТ СН'!$F$12</f>
        <v>142.69366115</v>
      </c>
      <c r="G205" s="36">
        <f>SUMIFS(СВЦЭМ!$F$39:$F$782,СВЦЭМ!$A$39:$A$782,$A205,СВЦЭМ!$B$39:$B$782,G$190)+'СЕТ СН'!$F$12</f>
        <v>140.46718878999999</v>
      </c>
      <c r="H205" s="36">
        <f>SUMIFS(СВЦЭМ!$F$39:$F$782,СВЦЭМ!$A$39:$A$782,$A205,СВЦЭМ!$B$39:$B$782,H$190)+'СЕТ СН'!$F$12</f>
        <v>138.30093776999999</v>
      </c>
      <c r="I205" s="36">
        <f>SUMIFS(СВЦЭМ!$F$39:$F$782,СВЦЭМ!$A$39:$A$782,$A205,СВЦЭМ!$B$39:$B$782,I$190)+'СЕТ СН'!$F$12</f>
        <v>135.28763223999999</v>
      </c>
      <c r="J205" s="36">
        <f>SUMIFS(СВЦЭМ!$F$39:$F$782,СВЦЭМ!$A$39:$A$782,$A205,СВЦЭМ!$B$39:$B$782,J$190)+'СЕТ СН'!$F$12</f>
        <v>131.89594678</v>
      </c>
      <c r="K205" s="36">
        <f>SUMIFS(СВЦЭМ!$F$39:$F$782,СВЦЭМ!$A$39:$A$782,$A205,СВЦЭМ!$B$39:$B$782,K$190)+'СЕТ СН'!$F$12</f>
        <v>129.35130104000001</v>
      </c>
      <c r="L205" s="36">
        <f>SUMIFS(СВЦЭМ!$F$39:$F$782,СВЦЭМ!$A$39:$A$782,$A205,СВЦЭМ!$B$39:$B$782,L$190)+'СЕТ СН'!$F$12</f>
        <v>127.55949225000001</v>
      </c>
      <c r="M205" s="36">
        <f>SUMIFS(СВЦЭМ!$F$39:$F$782,СВЦЭМ!$A$39:$A$782,$A205,СВЦЭМ!$B$39:$B$782,M$190)+'СЕТ СН'!$F$12</f>
        <v>128.57514053</v>
      </c>
      <c r="N205" s="36">
        <f>SUMIFS(СВЦЭМ!$F$39:$F$782,СВЦЭМ!$A$39:$A$782,$A205,СВЦЭМ!$B$39:$B$782,N$190)+'СЕТ СН'!$F$12</f>
        <v>131.32270814</v>
      </c>
      <c r="O205" s="36">
        <f>SUMIFS(СВЦЭМ!$F$39:$F$782,СВЦЭМ!$A$39:$A$782,$A205,СВЦЭМ!$B$39:$B$782,O$190)+'СЕТ СН'!$F$12</f>
        <v>132.14656556</v>
      </c>
      <c r="P205" s="36">
        <f>SUMIFS(СВЦЭМ!$F$39:$F$782,СВЦЭМ!$A$39:$A$782,$A205,СВЦЭМ!$B$39:$B$782,P$190)+'СЕТ СН'!$F$12</f>
        <v>133.99116212000001</v>
      </c>
      <c r="Q205" s="36">
        <f>SUMIFS(СВЦЭМ!$F$39:$F$782,СВЦЭМ!$A$39:$A$782,$A205,СВЦЭМ!$B$39:$B$782,Q$190)+'СЕТ СН'!$F$12</f>
        <v>134.62448175</v>
      </c>
      <c r="R205" s="36">
        <f>SUMIFS(СВЦЭМ!$F$39:$F$782,СВЦЭМ!$A$39:$A$782,$A205,СВЦЭМ!$B$39:$B$782,R$190)+'СЕТ СН'!$F$12</f>
        <v>136.19988656000001</v>
      </c>
      <c r="S205" s="36">
        <f>SUMIFS(СВЦЭМ!$F$39:$F$782,СВЦЭМ!$A$39:$A$782,$A205,СВЦЭМ!$B$39:$B$782,S$190)+'СЕТ СН'!$F$12</f>
        <v>133.55097705</v>
      </c>
      <c r="T205" s="36">
        <f>SUMIFS(СВЦЭМ!$F$39:$F$782,СВЦЭМ!$A$39:$A$782,$A205,СВЦЭМ!$B$39:$B$782,T$190)+'СЕТ СН'!$F$12</f>
        <v>130.27285677</v>
      </c>
      <c r="U205" s="36">
        <f>SUMIFS(СВЦЭМ!$F$39:$F$782,СВЦЭМ!$A$39:$A$782,$A205,СВЦЭМ!$B$39:$B$782,U$190)+'СЕТ СН'!$F$12</f>
        <v>131.31645291999999</v>
      </c>
      <c r="V205" s="36">
        <f>SUMIFS(СВЦЭМ!$F$39:$F$782,СВЦЭМ!$A$39:$A$782,$A205,СВЦЭМ!$B$39:$B$782,V$190)+'СЕТ СН'!$F$12</f>
        <v>133.15029089000001</v>
      </c>
      <c r="W205" s="36">
        <f>SUMIFS(СВЦЭМ!$F$39:$F$782,СВЦЭМ!$A$39:$A$782,$A205,СВЦЭМ!$B$39:$B$782,W$190)+'СЕТ СН'!$F$12</f>
        <v>133.77520125999999</v>
      </c>
      <c r="X205" s="36">
        <f>SUMIFS(СВЦЭМ!$F$39:$F$782,СВЦЭМ!$A$39:$A$782,$A205,СВЦЭМ!$B$39:$B$782,X$190)+'СЕТ СН'!$F$12</f>
        <v>133.42600487000001</v>
      </c>
      <c r="Y205" s="36">
        <f>SUMIFS(СВЦЭМ!$F$39:$F$782,СВЦЭМ!$A$39:$A$782,$A205,СВЦЭМ!$B$39:$B$782,Y$190)+'СЕТ СН'!$F$12</f>
        <v>135.49802994999999</v>
      </c>
    </row>
    <row r="206" spans="1:25" ht="15.75" x14ac:dyDescent="0.2">
      <c r="A206" s="35">
        <f t="shared" si="5"/>
        <v>45307</v>
      </c>
      <c r="B206" s="36">
        <f>SUMIFS(СВЦЭМ!$F$39:$F$782,СВЦЭМ!$A$39:$A$782,$A206,СВЦЭМ!$B$39:$B$782,B$190)+'СЕТ СН'!$F$12</f>
        <v>141.66246701</v>
      </c>
      <c r="C206" s="36">
        <f>SUMIFS(СВЦЭМ!$F$39:$F$782,СВЦЭМ!$A$39:$A$782,$A206,СВЦЭМ!$B$39:$B$782,C$190)+'СЕТ СН'!$F$12</f>
        <v>144.77022459</v>
      </c>
      <c r="D206" s="36">
        <f>SUMIFS(СВЦЭМ!$F$39:$F$782,СВЦЭМ!$A$39:$A$782,$A206,СВЦЭМ!$B$39:$B$782,D$190)+'СЕТ СН'!$F$12</f>
        <v>146.49953031999999</v>
      </c>
      <c r="E206" s="36">
        <f>SUMIFS(СВЦЭМ!$F$39:$F$782,СВЦЭМ!$A$39:$A$782,$A206,СВЦЭМ!$B$39:$B$782,E$190)+'СЕТ СН'!$F$12</f>
        <v>147.36587048999999</v>
      </c>
      <c r="F206" s="36">
        <f>SUMIFS(СВЦЭМ!$F$39:$F$782,СВЦЭМ!$A$39:$A$782,$A206,СВЦЭМ!$B$39:$B$782,F$190)+'СЕТ СН'!$F$12</f>
        <v>147.37111884000001</v>
      </c>
      <c r="G206" s="36">
        <f>SUMIFS(СВЦЭМ!$F$39:$F$782,СВЦЭМ!$A$39:$A$782,$A206,СВЦЭМ!$B$39:$B$782,G$190)+'СЕТ СН'!$F$12</f>
        <v>146.07217695</v>
      </c>
      <c r="H206" s="36">
        <f>SUMIFS(СВЦЭМ!$F$39:$F$782,СВЦЭМ!$A$39:$A$782,$A206,СВЦЭМ!$B$39:$B$782,H$190)+'СЕТ СН'!$F$12</f>
        <v>140.65432786</v>
      </c>
      <c r="I206" s="36">
        <f>SUMIFS(СВЦЭМ!$F$39:$F$782,СВЦЭМ!$A$39:$A$782,$A206,СВЦЭМ!$B$39:$B$782,I$190)+'СЕТ СН'!$F$12</f>
        <v>137.18856651999999</v>
      </c>
      <c r="J206" s="36">
        <f>SUMIFS(СВЦЭМ!$F$39:$F$782,СВЦЭМ!$A$39:$A$782,$A206,СВЦЭМ!$B$39:$B$782,J$190)+'СЕТ СН'!$F$12</f>
        <v>133.74137601999999</v>
      </c>
      <c r="K206" s="36">
        <f>SUMIFS(СВЦЭМ!$F$39:$F$782,СВЦЭМ!$A$39:$A$782,$A206,СВЦЭМ!$B$39:$B$782,K$190)+'СЕТ СН'!$F$12</f>
        <v>131.2972068</v>
      </c>
      <c r="L206" s="36">
        <f>SUMIFS(СВЦЭМ!$F$39:$F$782,СВЦЭМ!$A$39:$A$782,$A206,СВЦЭМ!$B$39:$B$782,L$190)+'СЕТ СН'!$F$12</f>
        <v>130.96244106</v>
      </c>
      <c r="M206" s="36">
        <f>SUMIFS(СВЦЭМ!$F$39:$F$782,СВЦЭМ!$A$39:$A$782,$A206,СВЦЭМ!$B$39:$B$782,M$190)+'СЕТ СН'!$F$12</f>
        <v>133.20959120000001</v>
      </c>
      <c r="N206" s="36">
        <f>SUMIFS(СВЦЭМ!$F$39:$F$782,СВЦЭМ!$A$39:$A$782,$A206,СВЦЭМ!$B$39:$B$782,N$190)+'СЕТ СН'!$F$12</f>
        <v>134.73889124999999</v>
      </c>
      <c r="O206" s="36">
        <f>SUMIFS(СВЦЭМ!$F$39:$F$782,СВЦЭМ!$A$39:$A$782,$A206,СВЦЭМ!$B$39:$B$782,O$190)+'СЕТ СН'!$F$12</f>
        <v>135.07994275999999</v>
      </c>
      <c r="P206" s="36">
        <f>SUMIFS(СВЦЭМ!$F$39:$F$782,СВЦЭМ!$A$39:$A$782,$A206,СВЦЭМ!$B$39:$B$782,P$190)+'СЕТ СН'!$F$12</f>
        <v>136.54566858000001</v>
      </c>
      <c r="Q206" s="36">
        <f>SUMIFS(СВЦЭМ!$F$39:$F$782,СВЦЭМ!$A$39:$A$782,$A206,СВЦЭМ!$B$39:$B$782,Q$190)+'СЕТ СН'!$F$12</f>
        <v>136.92698018999999</v>
      </c>
      <c r="R206" s="36">
        <f>SUMIFS(СВЦЭМ!$F$39:$F$782,СВЦЭМ!$A$39:$A$782,$A206,СВЦЭМ!$B$39:$B$782,R$190)+'СЕТ СН'!$F$12</f>
        <v>136.91637729000001</v>
      </c>
      <c r="S206" s="36">
        <f>SUMIFS(СВЦЭМ!$F$39:$F$782,СВЦЭМ!$A$39:$A$782,$A206,СВЦЭМ!$B$39:$B$782,S$190)+'СЕТ СН'!$F$12</f>
        <v>134.49259379</v>
      </c>
      <c r="T206" s="36">
        <f>SUMIFS(СВЦЭМ!$F$39:$F$782,СВЦЭМ!$A$39:$A$782,$A206,СВЦЭМ!$B$39:$B$782,T$190)+'СЕТ СН'!$F$12</f>
        <v>130.73465060999999</v>
      </c>
      <c r="U206" s="36">
        <f>SUMIFS(СВЦЭМ!$F$39:$F$782,СВЦЭМ!$A$39:$A$782,$A206,СВЦЭМ!$B$39:$B$782,U$190)+'СЕТ СН'!$F$12</f>
        <v>131.72536342000001</v>
      </c>
      <c r="V206" s="36">
        <f>SUMIFS(СВЦЭМ!$F$39:$F$782,СВЦЭМ!$A$39:$A$782,$A206,СВЦЭМ!$B$39:$B$782,V$190)+'СЕТ СН'!$F$12</f>
        <v>133.65187521999999</v>
      </c>
      <c r="W206" s="36">
        <f>SUMIFS(СВЦЭМ!$F$39:$F$782,СВЦЭМ!$A$39:$A$782,$A206,СВЦЭМ!$B$39:$B$782,W$190)+'СЕТ СН'!$F$12</f>
        <v>134.27973806</v>
      </c>
      <c r="X206" s="36">
        <f>SUMIFS(СВЦЭМ!$F$39:$F$782,СВЦЭМ!$A$39:$A$782,$A206,СВЦЭМ!$B$39:$B$782,X$190)+'СЕТ СН'!$F$12</f>
        <v>135.65125233000001</v>
      </c>
      <c r="Y206" s="36">
        <f>SUMIFS(СВЦЭМ!$F$39:$F$782,СВЦЭМ!$A$39:$A$782,$A206,СВЦЭМ!$B$39:$B$782,Y$190)+'СЕТ СН'!$F$12</f>
        <v>137.64869107999999</v>
      </c>
    </row>
    <row r="207" spans="1:25" ht="15.75" x14ac:dyDescent="0.2">
      <c r="A207" s="35">
        <f t="shared" si="5"/>
        <v>45308</v>
      </c>
      <c r="B207" s="36">
        <f>SUMIFS(СВЦЭМ!$F$39:$F$782,СВЦЭМ!$A$39:$A$782,$A207,СВЦЭМ!$B$39:$B$782,B$190)+'СЕТ СН'!$F$12</f>
        <v>134.00798211</v>
      </c>
      <c r="C207" s="36">
        <f>SUMIFS(СВЦЭМ!$F$39:$F$782,СВЦЭМ!$A$39:$A$782,$A207,СВЦЭМ!$B$39:$B$782,C$190)+'СЕТ СН'!$F$12</f>
        <v>137.61081540999999</v>
      </c>
      <c r="D207" s="36">
        <f>SUMIFS(СВЦЭМ!$F$39:$F$782,СВЦЭМ!$A$39:$A$782,$A207,СВЦЭМ!$B$39:$B$782,D$190)+'СЕТ СН'!$F$12</f>
        <v>139.80013434</v>
      </c>
      <c r="E207" s="36">
        <f>SUMIFS(СВЦЭМ!$F$39:$F$782,СВЦЭМ!$A$39:$A$782,$A207,СВЦЭМ!$B$39:$B$782,E$190)+'СЕТ СН'!$F$12</f>
        <v>140.85657196</v>
      </c>
      <c r="F207" s="36">
        <f>SUMIFS(СВЦЭМ!$F$39:$F$782,СВЦЭМ!$A$39:$A$782,$A207,СВЦЭМ!$B$39:$B$782,F$190)+'СЕТ СН'!$F$12</f>
        <v>139.93347917</v>
      </c>
      <c r="G207" s="36">
        <f>SUMIFS(СВЦЭМ!$F$39:$F$782,СВЦЭМ!$A$39:$A$782,$A207,СВЦЭМ!$B$39:$B$782,G$190)+'СЕТ СН'!$F$12</f>
        <v>137.82462290999999</v>
      </c>
      <c r="H207" s="36">
        <f>SUMIFS(СВЦЭМ!$F$39:$F$782,СВЦЭМ!$A$39:$A$782,$A207,СВЦЭМ!$B$39:$B$782,H$190)+'СЕТ СН'!$F$12</f>
        <v>133.66842427</v>
      </c>
      <c r="I207" s="36">
        <f>SUMIFS(СВЦЭМ!$F$39:$F$782,СВЦЭМ!$A$39:$A$782,$A207,СВЦЭМ!$B$39:$B$782,I$190)+'СЕТ СН'!$F$12</f>
        <v>130.48990828999999</v>
      </c>
      <c r="J207" s="36">
        <f>SUMIFS(СВЦЭМ!$F$39:$F$782,СВЦЭМ!$A$39:$A$782,$A207,СВЦЭМ!$B$39:$B$782,J$190)+'СЕТ СН'!$F$12</f>
        <v>127.81228063</v>
      </c>
      <c r="K207" s="36">
        <f>SUMIFS(СВЦЭМ!$F$39:$F$782,СВЦЭМ!$A$39:$A$782,$A207,СВЦЭМ!$B$39:$B$782,K$190)+'СЕТ СН'!$F$12</f>
        <v>126.25347458</v>
      </c>
      <c r="L207" s="36">
        <f>SUMIFS(СВЦЭМ!$F$39:$F$782,СВЦЭМ!$A$39:$A$782,$A207,СВЦЭМ!$B$39:$B$782,L$190)+'СЕТ СН'!$F$12</f>
        <v>125.0602205</v>
      </c>
      <c r="M207" s="36">
        <f>SUMIFS(СВЦЭМ!$F$39:$F$782,СВЦЭМ!$A$39:$A$782,$A207,СВЦЭМ!$B$39:$B$782,M$190)+'СЕТ СН'!$F$12</f>
        <v>126.60610536999999</v>
      </c>
      <c r="N207" s="36">
        <f>SUMIFS(СВЦЭМ!$F$39:$F$782,СВЦЭМ!$A$39:$A$782,$A207,СВЦЭМ!$B$39:$B$782,N$190)+'СЕТ СН'!$F$12</f>
        <v>128.32503102000001</v>
      </c>
      <c r="O207" s="36">
        <f>SUMIFS(СВЦЭМ!$F$39:$F$782,СВЦЭМ!$A$39:$A$782,$A207,СВЦЭМ!$B$39:$B$782,O$190)+'СЕТ СН'!$F$12</f>
        <v>128.02901815000001</v>
      </c>
      <c r="P207" s="36">
        <f>SUMIFS(СВЦЭМ!$F$39:$F$782,СВЦЭМ!$A$39:$A$782,$A207,СВЦЭМ!$B$39:$B$782,P$190)+'СЕТ СН'!$F$12</f>
        <v>129.12479759999999</v>
      </c>
      <c r="Q207" s="36">
        <f>SUMIFS(СВЦЭМ!$F$39:$F$782,СВЦЭМ!$A$39:$A$782,$A207,СВЦЭМ!$B$39:$B$782,Q$190)+'СЕТ СН'!$F$12</f>
        <v>129.70182890999999</v>
      </c>
      <c r="R207" s="36">
        <f>SUMIFS(СВЦЭМ!$F$39:$F$782,СВЦЭМ!$A$39:$A$782,$A207,СВЦЭМ!$B$39:$B$782,R$190)+'СЕТ СН'!$F$12</f>
        <v>129.68592530000001</v>
      </c>
      <c r="S207" s="36">
        <f>SUMIFS(СВЦЭМ!$F$39:$F$782,СВЦЭМ!$A$39:$A$782,$A207,СВЦЭМ!$B$39:$B$782,S$190)+'СЕТ СН'!$F$12</f>
        <v>127.39858427999999</v>
      </c>
      <c r="T207" s="36">
        <f>SUMIFS(СВЦЭМ!$F$39:$F$782,СВЦЭМ!$A$39:$A$782,$A207,СВЦЭМ!$B$39:$B$782,T$190)+'СЕТ СН'!$F$12</f>
        <v>123.93578094</v>
      </c>
      <c r="U207" s="36">
        <f>SUMIFS(СВЦЭМ!$F$39:$F$782,СВЦЭМ!$A$39:$A$782,$A207,СВЦЭМ!$B$39:$B$782,U$190)+'СЕТ СН'!$F$12</f>
        <v>124.40188148</v>
      </c>
      <c r="V207" s="36">
        <f>SUMIFS(СВЦЭМ!$F$39:$F$782,СВЦЭМ!$A$39:$A$782,$A207,СВЦЭМ!$B$39:$B$782,V$190)+'СЕТ СН'!$F$12</f>
        <v>126.05738506</v>
      </c>
      <c r="W207" s="36">
        <f>SUMIFS(СВЦЭМ!$F$39:$F$782,СВЦЭМ!$A$39:$A$782,$A207,СВЦЭМ!$B$39:$B$782,W$190)+'СЕТ СН'!$F$12</f>
        <v>126.88124128</v>
      </c>
      <c r="X207" s="36">
        <f>SUMIFS(СВЦЭМ!$F$39:$F$782,СВЦЭМ!$A$39:$A$782,$A207,СВЦЭМ!$B$39:$B$782,X$190)+'СЕТ СН'!$F$12</f>
        <v>129.18986298999999</v>
      </c>
      <c r="Y207" s="36">
        <f>SUMIFS(СВЦЭМ!$F$39:$F$782,СВЦЭМ!$A$39:$A$782,$A207,СВЦЭМ!$B$39:$B$782,Y$190)+'СЕТ СН'!$F$12</f>
        <v>131.35296549</v>
      </c>
    </row>
    <row r="208" spans="1:25" ht="15.75" x14ac:dyDescent="0.2">
      <c r="A208" s="35">
        <f t="shared" si="5"/>
        <v>45309</v>
      </c>
      <c r="B208" s="36">
        <f>SUMIFS(СВЦЭМ!$F$39:$F$782,СВЦЭМ!$A$39:$A$782,$A208,СВЦЭМ!$B$39:$B$782,B$190)+'СЕТ СН'!$F$12</f>
        <v>135.97582617</v>
      </c>
      <c r="C208" s="36">
        <f>SUMIFS(СВЦЭМ!$F$39:$F$782,СВЦЭМ!$A$39:$A$782,$A208,СВЦЭМ!$B$39:$B$782,C$190)+'СЕТ СН'!$F$12</f>
        <v>135.41773588000001</v>
      </c>
      <c r="D208" s="36">
        <f>SUMIFS(СВЦЭМ!$F$39:$F$782,СВЦЭМ!$A$39:$A$782,$A208,СВЦЭМ!$B$39:$B$782,D$190)+'СЕТ СН'!$F$12</f>
        <v>138.57652419999999</v>
      </c>
      <c r="E208" s="36">
        <f>SUMIFS(СВЦЭМ!$F$39:$F$782,СВЦЭМ!$A$39:$A$782,$A208,СВЦЭМ!$B$39:$B$782,E$190)+'СЕТ СН'!$F$12</f>
        <v>141.09072821999999</v>
      </c>
      <c r="F208" s="36">
        <f>SUMIFS(СВЦЭМ!$F$39:$F$782,СВЦЭМ!$A$39:$A$782,$A208,СВЦЭМ!$B$39:$B$782,F$190)+'СЕТ СН'!$F$12</f>
        <v>141.43961067999999</v>
      </c>
      <c r="G208" s="36">
        <f>SUMIFS(СВЦЭМ!$F$39:$F$782,СВЦЭМ!$A$39:$A$782,$A208,СВЦЭМ!$B$39:$B$782,G$190)+'СЕТ СН'!$F$12</f>
        <v>140.24655781999999</v>
      </c>
      <c r="H208" s="36">
        <f>SUMIFS(СВЦЭМ!$F$39:$F$782,СВЦЭМ!$A$39:$A$782,$A208,СВЦЭМ!$B$39:$B$782,H$190)+'СЕТ СН'!$F$12</f>
        <v>138.05613228999999</v>
      </c>
      <c r="I208" s="36">
        <f>SUMIFS(СВЦЭМ!$F$39:$F$782,СВЦЭМ!$A$39:$A$782,$A208,СВЦЭМ!$B$39:$B$782,I$190)+'СЕТ СН'!$F$12</f>
        <v>138.80798403</v>
      </c>
      <c r="J208" s="36">
        <f>SUMIFS(СВЦЭМ!$F$39:$F$782,СВЦЭМ!$A$39:$A$782,$A208,СВЦЭМ!$B$39:$B$782,J$190)+'СЕТ СН'!$F$12</f>
        <v>137.34968746999999</v>
      </c>
      <c r="K208" s="36">
        <f>SUMIFS(СВЦЭМ!$F$39:$F$782,СВЦЭМ!$A$39:$A$782,$A208,СВЦЭМ!$B$39:$B$782,K$190)+'СЕТ СН'!$F$12</f>
        <v>134.79778085999999</v>
      </c>
      <c r="L208" s="36">
        <f>SUMIFS(СВЦЭМ!$F$39:$F$782,СВЦЭМ!$A$39:$A$782,$A208,СВЦЭМ!$B$39:$B$782,L$190)+'СЕТ СН'!$F$12</f>
        <v>135.25675405000001</v>
      </c>
      <c r="M208" s="36">
        <f>SUMIFS(СВЦЭМ!$F$39:$F$782,СВЦЭМ!$A$39:$A$782,$A208,СВЦЭМ!$B$39:$B$782,M$190)+'СЕТ СН'!$F$12</f>
        <v>136.37098005999999</v>
      </c>
      <c r="N208" s="36">
        <f>SUMIFS(СВЦЭМ!$F$39:$F$782,СВЦЭМ!$A$39:$A$782,$A208,СВЦЭМ!$B$39:$B$782,N$190)+'СЕТ СН'!$F$12</f>
        <v>138.16111243</v>
      </c>
      <c r="O208" s="36">
        <f>SUMIFS(СВЦЭМ!$F$39:$F$782,СВЦЭМ!$A$39:$A$782,$A208,СВЦЭМ!$B$39:$B$782,O$190)+'СЕТ СН'!$F$12</f>
        <v>139.01422882</v>
      </c>
      <c r="P208" s="36">
        <f>SUMIFS(СВЦЭМ!$F$39:$F$782,СВЦЭМ!$A$39:$A$782,$A208,СВЦЭМ!$B$39:$B$782,P$190)+'СЕТ СН'!$F$12</f>
        <v>140.11877236000001</v>
      </c>
      <c r="Q208" s="36">
        <f>SUMIFS(СВЦЭМ!$F$39:$F$782,СВЦЭМ!$A$39:$A$782,$A208,СВЦЭМ!$B$39:$B$782,Q$190)+'СЕТ СН'!$F$12</f>
        <v>140.61168583</v>
      </c>
      <c r="R208" s="36">
        <f>SUMIFS(СВЦЭМ!$F$39:$F$782,СВЦЭМ!$A$39:$A$782,$A208,СВЦЭМ!$B$39:$B$782,R$190)+'СЕТ СН'!$F$12</f>
        <v>140.63947254999999</v>
      </c>
      <c r="S208" s="36">
        <f>SUMIFS(СВЦЭМ!$F$39:$F$782,СВЦЭМ!$A$39:$A$782,$A208,СВЦЭМ!$B$39:$B$782,S$190)+'СЕТ СН'!$F$12</f>
        <v>137.63297587</v>
      </c>
      <c r="T208" s="36">
        <f>SUMIFS(СВЦЭМ!$F$39:$F$782,СВЦЭМ!$A$39:$A$782,$A208,СВЦЭМ!$B$39:$B$782,T$190)+'СЕТ СН'!$F$12</f>
        <v>133.47922659</v>
      </c>
      <c r="U208" s="36">
        <f>SUMIFS(СВЦЭМ!$F$39:$F$782,СВЦЭМ!$A$39:$A$782,$A208,СВЦЭМ!$B$39:$B$782,U$190)+'СЕТ СН'!$F$12</f>
        <v>134.37264733999999</v>
      </c>
      <c r="V208" s="36">
        <f>SUMIFS(СВЦЭМ!$F$39:$F$782,СВЦЭМ!$A$39:$A$782,$A208,СВЦЭМ!$B$39:$B$782,V$190)+'СЕТ СН'!$F$12</f>
        <v>135.69657468</v>
      </c>
      <c r="W208" s="36">
        <f>SUMIFS(СВЦЭМ!$F$39:$F$782,СВЦЭМ!$A$39:$A$782,$A208,СВЦЭМ!$B$39:$B$782,W$190)+'СЕТ СН'!$F$12</f>
        <v>136.09373746</v>
      </c>
      <c r="X208" s="36">
        <f>SUMIFS(СВЦЭМ!$F$39:$F$782,СВЦЭМ!$A$39:$A$782,$A208,СВЦЭМ!$B$39:$B$782,X$190)+'СЕТ СН'!$F$12</f>
        <v>138.17465691999999</v>
      </c>
      <c r="Y208" s="36">
        <f>SUMIFS(СВЦЭМ!$F$39:$F$782,СВЦЭМ!$A$39:$A$782,$A208,СВЦЭМ!$B$39:$B$782,Y$190)+'СЕТ СН'!$F$12</f>
        <v>140.60526970000001</v>
      </c>
    </row>
    <row r="209" spans="1:25" ht="15.75" x14ac:dyDescent="0.2">
      <c r="A209" s="35">
        <f t="shared" si="5"/>
        <v>45310</v>
      </c>
      <c r="B209" s="36">
        <f>SUMIFS(СВЦЭМ!$F$39:$F$782,СВЦЭМ!$A$39:$A$782,$A209,СВЦЭМ!$B$39:$B$782,B$190)+'СЕТ СН'!$F$12</f>
        <v>143.43433091</v>
      </c>
      <c r="C209" s="36">
        <f>SUMIFS(СВЦЭМ!$F$39:$F$782,СВЦЭМ!$A$39:$A$782,$A209,СВЦЭМ!$B$39:$B$782,C$190)+'СЕТ СН'!$F$12</f>
        <v>146.59788835000001</v>
      </c>
      <c r="D209" s="36">
        <f>SUMIFS(СВЦЭМ!$F$39:$F$782,СВЦЭМ!$A$39:$A$782,$A209,СВЦЭМ!$B$39:$B$782,D$190)+'СЕТ СН'!$F$12</f>
        <v>147.5301541</v>
      </c>
      <c r="E209" s="36">
        <f>SUMIFS(СВЦЭМ!$F$39:$F$782,СВЦЭМ!$A$39:$A$782,$A209,СВЦЭМ!$B$39:$B$782,E$190)+'СЕТ СН'!$F$12</f>
        <v>148.44130275000001</v>
      </c>
      <c r="F209" s="36">
        <f>SUMIFS(СВЦЭМ!$F$39:$F$782,СВЦЭМ!$A$39:$A$782,$A209,СВЦЭМ!$B$39:$B$782,F$190)+'СЕТ СН'!$F$12</f>
        <v>148.17254815999999</v>
      </c>
      <c r="G209" s="36">
        <f>SUMIFS(СВЦЭМ!$F$39:$F$782,СВЦЭМ!$A$39:$A$782,$A209,СВЦЭМ!$B$39:$B$782,G$190)+'СЕТ СН'!$F$12</f>
        <v>147.09043448</v>
      </c>
      <c r="H209" s="36">
        <f>SUMIFS(СВЦЭМ!$F$39:$F$782,СВЦЭМ!$A$39:$A$782,$A209,СВЦЭМ!$B$39:$B$782,H$190)+'СЕТ СН'!$F$12</f>
        <v>142.27181084</v>
      </c>
      <c r="I209" s="36">
        <f>SUMIFS(СВЦЭМ!$F$39:$F$782,СВЦЭМ!$A$39:$A$782,$A209,СВЦЭМ!$B$39:$B$782,I$190)+'СЕТ СН'!$F$12</f>
        <v>138.13623745000001</v>
      </c>
      <c r="J209" s="36">
        <f>SUMIFS(СВЦЭМ!$F$39:$F$782,СВЦЭМ!$A$39:$A$782,$A209,СВЦЭМ!$B$39:$B$782,J$190)+'СЕТ СН'!$F$12</f>
        <v>135.89987585</v>
      </c>
      <c r="K209" s="36">
        <f>SUMIFS(СВЦЭМ!$F$39:$F$782,СВЦЭМ!$A$39:$A$782,$A209,СВЦЭМ!$B$39:$B$782,K$190)+'СЕТ СН'!$F$12</f>
        <v>134.57707318999999</v>
      </c>
      <c r="L209" s="36">
        <f>SUMIFS(СВЦЭМ!$F$39:$F$782,СВЦЭМ!$A$39:$A$782,$A209,СВЦЭМ!$B$39:$B$782,L$190)+'СЕТ СН'!$F$12</f>
        <v>133.34674344999999</v>
      </c>
      <c r="M209" s="36">
        <f>SUMIFS(СВЦЭМ!$F$39:$F$782,СВЦЭМ!$A$39:$A$782,$A209,СВЦЭМ!$B$39:$B$782,M$190)+'СЕТ СН'!$F$12</f>
        <v>133.37605801000001</v>
      </c>
      <c r="N209" s="36">
        <f>SUMIFS(СВЦЭМ!$F$39:$F$782,СВЦЭМ!$A$39:$A$782,$A209,СВЦЭМ!$B$39:$B$782,N$190)+'СЕТ СН'!$F$12</f>
        <v>134.46826643</v>
      </c>
      <c r="O209" s="36">
        <f>SUMIFS(СВЦЭМ!$F$39:$F$782,СВЦЭМ!$A$39:$A$782,$A209,СВЦЭМ!$B$39:$B$782,O$190)+'СЕТ СН'!$F$12</f>
        <v>134.69030849000001</v>
      </c>
      <c r="P209" s="36">
        <f>SUMIFS(СВЦЭМ!$F$39:$F$782,СВЦЭМ!$A$39:$A$782,$A209,СВЦЭМ!$B$39:$B$782,P$190)+'СЕТ СН'!$F$12</f>
        <v>135.43324484999999</v>
      </c>
      <c r="Q209" s="36">
        <f>SUMIFS(СВЦЭМ!$F$39:$F$782,СВЦЭМ!$A$39:$A$782,$A209,СВЦЭМ!$B$39:$B$782,Q$190)+'СЕТ СН'!$F$12</f>
        <v>137.07229017</v>
      </c>
      <c r="R209" s="36">
        <f>SUMIFS(СВЦЭМ!$F$39:$F$782,СВЦЭМ!$A$39:$A$782,$A209,СВЦЭМ!$B$39:$B$782,R$190)+'СЕТ СН'!$F$12</f>
        <v>138.11297013000001</v>
      </c>
      <c r="S209" s="36">
        <f>SUMIFS(СВЦЭМ!$F$39:$F$782,СВЦЭМ!$A$39:$A$782,$A209,СВЦЭМ!$B$39:$B$782,S$190)+'СЕТ СН'!$F$12</f>
        <v>134.69265042000001</v>
      </c>
      <c r="T209" s="36">
        <f>SUMIFS(СВЦЭМ!$F$39:$F$782,СВЦЭМ!$A$39:$A$782,$A209,СВЦЭМ!$B$39:$B$782,T$190)+'СЕТ СН'!$F$12</f>
        <v>130.56709244000001</v>
      </c>
      <c r="U209" s="36">
        <f>SUMIFS(СВЦЭМ!$F$39:$F$782,СВЦЭМ!$A$39:$A$782,$A209,СВЦЭМ!$B$39:$B$782,U$190)+'СЕТ СН'!$F$12</f>
        <v>132.00349420000001</v>
      </c>
      <c r="V209" s="36">
        <f>SUMIFS(СВЦЭМ!$F$39:$F$782,СВЦЭМ!$A$39:$A$782,$A209,СВЦЭМ!$B$39:$B$782,V$190)+'СЕТ СН'!$F$12</f>
        <v>133.15112948000001</v>
      </c>
      <c r="W209" s="36">
        <f>SUMIFS(СВЦЭМ!$F$39:$F$782,СВЦЭМ!$A$39:$A$782,$A209,СВЦЭМ!$B$39:$B$782,W$190)+'СЕТ СН'!$F$12</f>
        <v>133.65903846</v>
      </c>
      <c r="X209" s="36">
        <f>SUMIFS(СВЦЭМ!$F$39:$F$782,СВЦЭМ!$A$39:$A$782,$A209,СВЦЭМ!$B$39:$B$782,X$190)+'СЕТ СН'!$F$12</f>
        <v>135.68753964999999</v>
      </c>
      <c r="Y209" s="36">
        <f>SUMIFS(СВЦЭМ!$F$39:$F$782,СВЦЭМ!$A$39:$A$782,$A209,СВЦЭМ!$B$39:$B$782,Y$190)+'СЕТ СН'!$F$12</f>
        <v>143.36440009</v>
      </c>
    </row>
    <row r="210" spans="1:25" ht="15.75" x14ac:dyDescent="0.2">
      <c r="A210" s="35">
        <f t="shared" si="5"/>
        <v>45311</v>
      </c>
      <c r="B210" s="36">
        <f>SUMIFS(СВЦЭМ!$F$39:$F$782,СВЦЭМ!$A$39:$A$782,$A210,СВЦЭМ!$B$39:$B$782,B$190)+'СЕТ СН'!$F$12</f>
        <v>143.17807336999999</v>
      </c>
      <c r="C210" s="36">
        <f>SUMIFS(СВЦЭМ!$F$39:$F$782,СВЦЭМ!$A$39:$A$782,$A210,СВЦЭМ!$B$39:$B$782,C$190)+'СЕТ СН'!$F$12</f>
        <v>143.76114751</v>
      </c>
      <c r="D210" s="36">
        <f>SUMIFS(СВЦЭМ!$F$39:$F$782,СВЦЭМ!$A$39:$A$782,$A210,СВЦЭМ!$B$39:$B$782,D$190)+'СЕТ СН'!$F$12</f>
        <v>146.04111560999999</v>
      </c>
      <c r="E210" s="36">
        <f>SUMIFS(СВЦЭМ!$F$39:$F$782,СВЦЭМ!$A$39:$A$782,$A210,СВЦЭМ!$B$39:$B$782,E$190)+'СЕТ СН'!$F$12</f>
        <v>146.75124643000001</v>
      </c>
      <c r="F210" s="36">
        <f>SUMIFS(СВЦЭМ!$F$39:$F$782,СВЦЭМ!$A$39:$A$782,$A210,СВЦЭМ!$B$39:$B$782,F$190)+'СЕТ СН'!$F$12</f>
        <v>146.63273722</v>
      </c>
      <c r="G210" s="36">
        <f>SUMIFS(СВЦЭМ!$F$39:$F$782,СВЦЭМ!$A$39:$A$782,$A210,СВЦЭМ!$B$39:$B$782,G$190)+'СЕТ СН'!$F$12</f>
        <v>145.66188097</v>
      </c>
      <c r="H210" s="36">
        <f>SUMIFS(СВЦЭМ!$F$39:$F$782,СВЦЭМ!$A$39:$A$782,$A210,СВЦЭМ!$B$39:$B$782,H$190)+'СЕТ СН'!$F$12</f>
        <v>143.15628253</v>
      </c>
      <c r="I210" s="36">
        <f>SUMIFS(СВЦЭМ!$F$39:$F$782,СВЦЭМ!$A$39:$A$782,$A210,СВЦЭМ!$B$39:$B$782,I$190)+'СЕТ СН'!$F$12</f>
        <v>141.40768288999999</v>
      </c>
      <c r="J210" s="36">
        <f>SUMIFS(СВЦЭМ!$F$39:$F$782,СВЦЭМ!$A$39:$A$782,$A210,СВЦЭМ!$B$39:$B$782,J$190)+'СЕТ СН'!$F$12</f>
        <v>136.81033245</v>
      </c>
      <c r="K210" s="36">
        <f>SUMIFS(СВЦЭМ!$F$39:$F$782,СВЦЭМ!$A$39:$A$782,$A210,СВЦЭМ!$B$39:$B$782,K$190)+'СЕТ СН'!$F$12</f>
        <v>133.40125789000001</v>
      </c>
      <c r="L210" s="36">
        <f>SUMIFS(СВЦЭМ!$F$39:$F$782,СВЦЭМ!$A$39:$A$782,$A210,СВЦЭМ!$B$39:$B$782,L$190)+'СЕТ СН'!$F$12</f>
        <v>131.12605647999999</v>
      </c>
      <c r="M210" s="36">
        <f>SUMIFS(СВЦЭМ!$F$39:$F$782,СВЦЭМ!$A$39:$A$782,$A210,СВЦЭМ!$B$39:$B$782,M$190)+'СЕТ СН'!$F$12</f>
        <v>131.44121709999999</v>
      </c>
      <c r="N210" s="36">
        <f>SUMIFS(СВЦЭМ!$F$39:$F$782,СВЦЭМ!$A$39:$A$782,$A210,СВЦЭМ!$B$39:$B$782,N$190)+'СЕТ СН'!$F$12</f>
        <v>132.87011064999999</v>
      </c>
      <c r="O210" s="36">
        <f>SUMIFS(СВЦЭМ!$F$39:$F$782,СВЦЭМ!$A$39:$A$782,$A210,СВЦЭМ!$B$39:$B$782,O$190)+'СЕТ СН'!$F$12</f>
        <v>133.97917031</v>
      </c>
      <c r="P210" s="36">
        <f>SUMIFS(СВЦЭМ!$F$39:$F$782,СВЦЭМ!$A$39:$A$782,$A210,СВЦЭМ!$B$39:$B$782,P$190)+'СЕТ СН'!$F$12</f>
        <v>135.16895513</v>
      </c>
      <c r="Q210" s="36">
        <f>SUMIFS(СВЦЭМ!$F$39:$F$782,СВЦЭМ!$A$39:$A$782,$A210,СВЦЭМ!$B$39:$B$782,Q$190)+'СЕТ СН'!$F$12</f>
        <v>136.21221621000001</v>
      </c>
      <c r="R210" s="36">
        <f>SUMIFS(СВЦЭМ!$F$39:$F$782,СВЦЭМ!$A$39:$A$782,$A210,СВЦЭМ!$B$39:$B$782,R$190)+'СЕТ СН'!$F$12</f>
        <v>137.31700561</v>
      </c>
      <c r="S210" s="36">
        <f>SUMIFS(СВЦЭМ!$F$39:$F$782,СВЦЭМ!$A$39:$A$782,$A210,СВЦЭМ!$B$39:$B$782,S$190)+'СЕТ СН'!$F$12</f>
        <v>134.56534507000001</v>
      </c>
      <c r="T210" s="36">
        <f>SUMIFS(СВЦЭМ!$F$39:$F$782,СВЦЭМ!$A$39:$A$782,$A210,СВЦЭМ!$B$39:$B$782,T$190)+'СЕТ СН'!$F$12</f>
        <v>130.83181334</v>
      </c>
      <c r="U210" s="36">
        <f>SUMIFS(СВЦЭМ!$F$39:$F$782,СВЦЭМ!$A$39:$A$782,$A210,СВЦЭМ!$B$39:$B$782,U$190)+'СЕТ СН'!$F$12</f>
        <v>132.46239639000001</v>
      </c>
      <c r="V210" s="36">
        <f>SUMIFS(СВЦЭМ!$F$39:$F$782,СВЦЭМ!$A$39:$A$782,$A210,СВЦЭМ!$B$39:$B$782,V$190)+'СЕТ СН'!$F$12</f>
        <v>132.96244687999999</v>
      </c>
      <c r="W210" s="36">
        <f>SUMIFS(СВЦЭМ!$F$39:$F$782,СВЦЭМ!$A$39:$A$782,$A210,СВЦЭМ!$B$39:$B$782,W$190)+'СЕТ СН'!$F$12</f>
        <v>133.85389094999999</v>
      </c>
      <c r="X210" s="36">
        <f>SUMIFS(СВЦЭМ!$F$39:$F$782,СВЦЭМ!$A$39:$A$782,$A210,СВЦЭМ!$B$39:$B$782,X$190)+'СЕТ СН'!$F$12</f>
        <v>135.97149521</v>
      </c>
      <c r="Y210" s="36">
        <f>SUMIFS(СВЦЭМ!$F$39:$F$782,СВЦЭМ!$A$39:$A$782,$A210,СВЦЭМ!$B$39:$B$782,Y$190)+'СЕТ СН'!$F$12</f>
        <v>137.69342903</v>
      </c>
    </row>
    <row r="211" spans="1:25" ht="15.75" x14ac:dyDescent="0.2">
      <c r="A211" s="35">
        <f t="shared" si="5"/>
        <v>45312</v>
      </c>
      <c r="B211" s="36">
        <f>SUMIFS(СВЦЭМ!$F$39:$F$782,СВЦЭМ!$A$39:$A$782,$A211,СВЦЭМ!$B$39:$B$782,B$190)+'СЕТ СН'!$F$12</f>
        <v>141.65876180999999</v>
      </c>
      <c r="C211" s="36">
        <f>SUMIFS(СВЦЭМ!$F$39:$F$782,СВЦЭМ!$A$39:$A$782,$A211,СВЦЭМ!$B$39:$B$782,C$190)+'СЕТ СН'!$F$12</f>
        <v>145.05998115</v>
      </c>
      <c r="D211" s="36">
        <f>SUMIFS(СВЦЭМ!$F$39:$F$782,СВЦЭМ!$A$39:$A$782,$A211,СВЦЭМ!$B$39:$B$782,D$190)+'СЕТ СН'!$F$12</f>
        <v>146.25010610000001</v>
      </c>
      <c r="E211" s="36">
        <f>SUMIFS(СВЦЭМ!$F$39:$F$782,СВЦЭМ!$A$39:$A$782,$A211,СВЦЭМ!$B$39:$B$782,E$190)+'СЕТ СН'!$F$12</f>
        <v>147.49664541000001</v>
      </c>
      <c r="F211" s="36">
        <f>SUMIFS(СВЦЭМ!$F$39:$F$782,СВЦЭМ!$A$39:$A$782,$A211,СВЦЭМ!$B$39:$B$782,F$190)+'СЕТ СН'!$F$12</f>
        <v>147.26921107999999</v>
      </c>
      <c r="G211" s="36">
        <f>SUMIFS(СВЦЭМ!$F$39:$F$782,СВЦЭМ!$A$39:$A$782,$A211,СВЦЭМ!$B$39:$B$782,G$190)+'СЕТ СН'!$F$12</f>
        <v>146.88427598999999</v>
      </c>
      <c r="H211" s="36">
        <f>SUMIFS(СВЦЭМ!$F$39:$F$782,СВЦЭМ!$A$39:$A$782,$A211,СВЦЭМ!$B$39:$B$782,H$190)+'СЕТ СН'!$F$12</f>
        <v>145.96648168999999</v>
      </c>
      <c r="I211" s="36">
        <f>SUMIFS(СВЦЭМ!$F$39:$F$782,СВЦЭМ!$A$39:$A$782,$A211,СВЦЭМ!$B$39:$B$782,I$190)+'СЕТ СН'!$F$12</f>
        <v>145.47674788</v>
      </c>
      <c r="J211" s="36">
        <f>SUMIFS(СВЦЭМ!$F$39:$F$782,СВЦЭМ!$A$39:$A$782,$A211,СВЦЭМ!$B$39:$B$782,J$190)+'СЕТ СН'!$F$12</f>
        <v>141.38386607999999</v>
      </c>
      <c r="K211" s="36">
        <f>SUMIFS(СВЦЭМ!$F$39:$F$782,СВЦЭМ!$A$39:$A$782,$A211,СВЦЭМ!$B$39:$B$782,K$190)+'СЕТ СН'!$F$12</f>
        <v>137.61533739999999</v>
      </c>
      <c r="L211" s="36">
        <f>SUMIFS(СВЦЭМ!$F$39:$F$782,СВЦЭМ!$A$39:$A$782,$A211,СВЦЭМ!$B$39:$B$782,L$190)+'СЕТ СН'!$F$12</f>
        <v>134.07617658999999</v>
      </c>
      <c r="M211" s="36">
        <f>SUMIFS(СВЦЭМ!$F$39:$F$782,СВЦЭМ!$A$39:$A$782,$A211,СВЦЭМ!$B$39:$B$782,M$190)+'СЕТ СН'!$F$12</f>
        <v>132.49352411999999</v>
      </c>
      <c r="N211" s="36">
        <f>SUMIFS(СВЦЭМ!$F$39:$F$782,СВЦЭМ!$A$39:$A$782,$A211,СВЦЭМ!$B$39:$B$782,N$190)+'СЕТ СН'!$F$12</f>
        <v>133.03166974000001</v>
      </c>
      <c r="O211" s="36">
        <f>SUMIFS(СВЦЭМ!$F$39:$F$782,СВЦЭМ!$A$39:$A$782,$A211,СВЦЭМ!$B$39:$B$782,O$190)+'СЕТ СН'!$F$12</f>
        <v>134.05106128</v>
      </c>
      <c r="P211" s="36">
        <f>SUMIFS(СВЦЭМ!$F$39:$F$782,СВЦЭМ!$A$39:$A$782,$A211,СВЦЭМ!$B$39:$B$782,P$190)+'СЕТ СН'!$F$12</f>
        <v>135.85463662000001</v>
      </c>
      <c r="Q211" s="36">
        <f>SUMIFS(СВЦЭМ!$F$39:$F$782,СВЦЭМ!$A$39:$A$782,$A211,СВЦЭМ!$B$39:$B$782,Q$190)+'СЕТ СН'!$F$12</f>
        <v>137.26846606999999</v>
      </c>
      <c r="R211" s="36">
        <f>SUMIFS(СВЦЭМ!$F$39:$F$782,СВЦЭМ!$A$39:$A$782,$A211,СВЦЭМ!$B$39:$B$782,R$190)+'СЕТ СН'!$F$12</f>
        <v>136.73199109999999</v>
      </c>
      <c r="S211" s="36">
        <f>SUMIFS(СВЦЭМ!$F$39:$F$782,СВЦЭМ!$A$39:$A$782,$A211,СВЦЭМ!$B$39:$B$782,S$190)+'СЕТ СН'!$F$12</f>
        <v>135.25626306999999</v>
      </c>
      <c r="T211" s="36">
        <f>SUMIFS(СВЦЭМ!$F$39:$F$782,СВЦЭМ!$A$39:$A$782,$A211,СВЦЭМ!$B$39:$B$782,T$190)+'СЕТ СН'!$F$12</f>
        <v>130.63145922999999</v>
      </c>
      <c r="U211" s="36">
        <f>SUMIFS(СВЦЭМ!$F$39:$F$782,СВЦЭМ!$A$39:$A$782,$A211,СВЦЭМ!$B$39:$B$782,U$190)+'СЕТ СН'!$F$12</f>
        <v>131.26634815</v>
      </c>
      <c r="V211" s="36">
        <f>SUMIFS(СВЦЭМ!$F$39:$F$782,СВЦЭМ!$A$39:$A$782,$A211,СВЦЭМ!$B$39:$B$782,V$190)+'СЕТ СН'!$F$12</f>
        <v>131.04944767000001</v>
      </c>
      <c r="W211" s="36">
        <f>SUMIFS(СВЦЭМ!$F$39:$F$782,СВЦЭМ!$A$39:$A$782,$A211,СВЦЭМ!$B$39:$B$782,W$190)+'СЕТ СН'!$F$12</f>
        <v>132.40083863000001</v>
      </c>
      <c r="X211" s="36">
        <f>SUMIFS(СВЦЭМ!$F$39:$F$782,СВЦЭМ!$A$39:$A$782,$A211,СВЦЭМ!$B$39:$B$782,X$190)+'СЕТ СН'!$F$12</f>
        <v>134.73689608000001</v>
      </c>
      <c r="Y211" s="36">
        <f>SUMIFS(СВЦЭМ!$F$39:$F$782,СВЦЭМ!$A$39:$A$782,$A211,СВЦЭМ!$B$39:$B$782,Y$190)+'СЕТ СН'!$F$12</f>
        <v>136.51821917999999</v>
      </c>
    </row>
    <row r="212" spans="1:25" ht="15.75" x14ac:dyDescent="0.2">
      <c r="A212" s="35">
        <f t="shared" si="5"/>
        <v>45313</v>
      </c>
      <c r="B212" s="36">
        <f>SUMIFS(СВЦЭМ!$F$39:$F$782,СВЦЭМ!$A$39:$A$782,$A212,СВЦЭМ!$B$39:$B$782,B$190)+'СЕТ СН'!$F$12</f>
        <v>139.87165704</v>
      </c>
      <c r="C212" s="36">
        <f>SUMIFS(СВЦЭМ!$F$39:$F$782,СВЦЭМ!$A$39:$A$782,$A212,СВЦЭМ!$B$39:$B$782,C$190)+'СЕТ СН'!$F$12</f>
        <v>147.52377878999999</v>
      </c>
      <c r="D212" s="36">
        <f>SUMIFS(СВЦЭМ!$F$39:$F$782,СВЦЭМ!$A$39:$A$782,$A212,СВЦЭМ!$B$39:$B$782,D$190)+'СЕТ СН'!$F$12</f>
        <v>152.36744264000001</v>
      </c>
      <c r="E212" s="36">
        <f>SUMIFS(СВЦЭМ!$F$39:$F$782,СВЦЭМ!$A$39:$A$782,$A212,СВЦЭМ!$B$39:$B$782,E$190)+'СЕТ СН'!$F$12</f>
        <v>152.96374286</v>
      </c>
      <c r="F212" s="36">
        <f>SUMIFS(СВЦЭМ!$F$39:$F$782,СВЦЭМ!$A$39:$A$782,$A212,СВЦЭМ!$B$39:$B$782,F$190)+'СЕТ СН'!$F$12</f>
        <v>153.06412908999999</v>
      </c>
      <c r="G212" s="36">
        <f>SUMIFS(СВЦЭМ!$F$39:$F$782,СВЦЭМ!$A$39:$A$782,$A212,СВЦЭМ!$B$39:$B$782,G$190)+'СЕТ СН'!$F$12</f>
        <v>152.2468045</v>
      </c>
      <c r="H212" s="36">
        <f>SUMIFS(СВЦЭМ!$F$39:$F$782,СВЦЭМ!$A$39:$A$782,$A212,СВЦЭМ!$B$39:$B$782,H$190)+'СЕТ СН'!$F$12</f>
        <v>149.29804952000001</v>
      </c>
      <c r="I212" s="36">
        <f>SUMIFS(СВЦЭМ!$F$39:$F$782,СВЦЭМ!$A$39:$A$782,$A212,СВЦЭМ!$B$39:$B$782,I$190)+'СЕТ СН'!$F$12</f>
        <v>147.94217974</v>
      </c>
      <c r="J212" s="36">
        <f>SUMIFS(СВЦЭМ!$F$39:$F$782,СВЦЭМ!$A$39:$A$782,$A212,СВЦЭМ!$B$39:$B$782,J$190)+'СЕТ СН'!$F$12</f>
        <v>145.76161145</v>
      </c>
      <c r="K212" s="36">
        <f>SUMIFS(СВЦЭМ!$F$39:$F$782,СВЦЭМ!$A$39:$A$782,$A212,СВЦЭМ!$B$39:$B$782,K$190)+'СЕТ СН'!$F$12</f>
        <v>142.8120294</v>
      </c>
      <c r="L212" s="36">
        <f>SUMIFS(СВЦЭМ!$F$39:$F$782,СВЦЭМ!$A$39:$A$782,$A212,СВЦЭМ!$B$39:$B$782,L$190)+'СЕТ СН'!$F$12</f>
        <v>141.98381608</v>
      </c>
      <c r="M212" s="36">
        <f>SUMIFS(СВЦЭМ!$F$39:$F$782,СВЦЭМ!$A$39:$A$782,$A212,СВЦЭМ!$B$39:$B$782,M$190)+'СЕТ СН'!$F$12</f>
        <v>144.64924171999999</v>
      </c>
      <c r="N212" s="36">
        <f>SUMIFS(СВЦЭМ!$F$39:$F$782,СВЦЭМ!$A$39:$A$782,$A212,СВЦЭМ!$B$39:$B$782,N$190)+'СЕТ СН'!$F$12</f>
        <v>144.62466458</v>
      </c>
      <c r="O212" s="36">
        <f>SUMIFS(СВЦЭМ!$F$39:$F$782,СВЦЭМ!$A$39:$A$782,$A212,СВЦЭМ!$B$39:$B$782,O$190)+'СЕТ СН'!$F$12</f>
        <v>145.37652062000001</v>
      </c>
      <c r="P212" s="36">
        <f>SUMIFS(СВЦЭМ!$F$39:$F$782,СВЦЭМ!$A$39:$A$782,$A212,СВЦЭМ!$B$39:$B$782,P$190)+'СЕТ СН'!$F$12</f>
        <v>149.24389266</v>
      </c>
      <c r="Q212" s="36">
        <f>SUMIFS(СВЦЭМ!$F$39:$F$782,СВЦЭМ!$A$39:$A$782,$A212,СВЦЭМ!$B$39:$B$782,Q$190)+'СЕТ СН'!$F$12</f>
        <v>150.60443558</v>
      </c>
      <c r="R212" s="36">
        <f>SUMIFS(СВЦЭМ!$F$39:$F$782,СВЦЭМ!$A$39:$A$782,$A212,СВЦЭМ!$B$39:$B$782,R$190)+'СЕТ СН'!$F$12</f>
        <v>150.70714469000001</v>
      </c>
      <c r="S212" s="36">
        <f>SUMIFS(СВЦЭМ!$F$39:$F$782,СВЦЭМ!$A$39:$A$782,$A212,СВЦЭМ!$B$39:$B$782,S$190)+'СЕТ СН'!$F$12</f>
        <v>147.86906553</v>
      </c>
      <c r="T212" s="36">
        <f>SUMIFS(СВЦЭМ!$F$39:$F$782,СВЦЭМ!$A$39:$A$782,$A212,СВЦЭМ!$B$39:$B$782,T$190)+'СЕТ СН'!$F$12</f>
        <v>144.20728410999999</v>
      </c>
      <c r="U212" s="36">
        <f>SUMIFS(СВЦЭМ!$F$39:$F$782,СВЦЭМ!$A$39:$A$782,$A212,СВЦЭМ!$B$39:$B$782,U$190)+'СЕТ СН'!$F$12</f>
        <v>144.20269468000001</v>
      </c>
      <c r="V212" s="36">
        <f>SUMIFS(СВЦЭМ!$F$39:$F$782,СВЦЭМ!$A$39:$A$782,$A212,СВЦЭМ!$B$39:$B$782,V$190)+'СЕТ СН'!$F$12</f>
        <v>147.15882105</v>
      </c>
      <c r="W212" s="36">
        <f>SUMIFS(СВЦЭМ!$F$39:$F$782,СВЦЭМ!$A$39:$A$782,$A212,СВЦЭМ!$B$39:$B$782,W$190)+'СЕТ СН'!$F$12</f>
        <v>148.42572698000001</v>
      </c>
      <c r="X212" s="36">
        <f>SUMIFS(СВЦЭМ!$F$39:$F$782,СВЦЭМ!$A$39:$A$782,$A212,СВЦЭМ!$B$39:$B$782,X$190)+'СЕТ СН'!$F$12</f>
        <v>151.24775113000001</v>
      </c>
      <c r="Y212" s="36">
        <f>SUMIFS(СВЦЭМ!$F$39:$F$782,СВЦЭМ!$A$39:$A$782,$A212,СВЦЭМ!$B$39:$B$782,Y$190)+'СЕТ СН'!$F$12</f>
        <v>154.23596363999999</v>
      </c>
    </row>
    <row r="213" spans="1:25" ht="15.75" x14ac:dyDescent="0.2">
      <c r="A213" s="35">
        <f t="shared" si="5"/>
        <v>45314</v>
      </c>
      <c r="B213" s="36">
        <f>SUMIFS(СВЦЭМ!$F$39:$F$782,СВЦЭМ!$A$39:$A$782,$A213,СВЦЭМ!$B$39:$B$782,B$190)+'СЕТ СН'!$F$12</f>
        <v>148.08202499000001</v>
      </c>
      <c r="C213" s="36">
        <f>SUMIFS(СВЦЭМ!$F$39:$F$782,СВЦЭМ!$A$39:$A$782,$A213,СВЦЭМ!$B$39:$B$782,C$190)+'СЕТ СН'!$F$12</f>
        <v>152.41612667999999</v>
      </c>
      <c r="D213" s="36">
        <f>SUMIFS(СВЦЭМ!$F$39:$F$782,СВЦЭМ!$A$39:$A$782,$A213,СВЦЭМ!$B$39:$B$782,D$190)+'СЕТ СН'!$F$12</f>
        <v>154.55124067</v>
      </c>
      <c r="E213" s="36">
        <f>SUMIFS(СВЦЭМ!$F$39:$F$782,СВЦЭМ!$A$39:$A$782,$A213,СВЦЭМ!$B$39:$B$782,E$190)+'СЕТ СН'!$F$12</f>
        <v>155.11461151</v>
      </c>
      <c r="F213" s="36">
        <f>SUMIFS(СВЦЭМ!$F$39:$F$782,СВЦЭМ!$A$39:$A$782,$A213,СВЦЭМ!$B$39:$B$782,F$190)+'СЕТ СН'!$F$12</f>
        <v>154.96046788999999</v>
      </c>
      <c r="G213" s="36">
        <f>SUMIFS(СВЦЭМ!$F$39:$F$782,СВЦЭМ!$A$39:$A$782,$A213,СВЦЭМ!$B$39:$B$782,G$190)+'СЕТ СН'!$F$12</f>
        <v>153.99096265</v>
      </c>
      <c r="H213" s="36">
        <f>SUMIFS(СВЦЭМ!$F$39:$F$782,СВЦЭМ!$A$39:$A$782,$A213,СВЦЭМ!$B$39:$B$782,H$190)+'СЕТ СН'!$F$12</f>
        <v>148.34873621</v>
      </c>
      <c r="I213" s="36">
        <f>SUMIFS(СВЦЭМ!$F$39:$F$782,СВЦЭМ!$A$39:$A$782,$A213,СВЦЭМ!$B$39:$B$782,I$190)+'СЕТ СН'!$F$12</f>
        <v>144.81032998000001</v>
      </c>
      <c r="J213" s="36">
        <f>SUMIFS(СВЦЭМ!$F$39:$F$782,СВЦЭМ!$A$39:$A$782,$A213,СВЦЭМ!$B$39:$B$782,J$190)+'СЕТ СН'!$F$12</f>
        <v>141.05010096999999</v>
      </c>
      <c r="K213" s="36">
        <f>SUMIFS(СВЦЭМ!$F$39:$F$782,СВЦЭМ!$A$39:$A$782,$A213,СВЦЭМ!$B$39:$B$782,K$190)+'СЕТ СН'!$F$12</f>
        <v>138.47819655999999</v>
      </c>
      <c r="L213" s="36">
        <f>SUMIFS(СВЦЭМ!$F$39:$F$782,СВЦЭМ!$A$39:$A$782,$A213,СВЦЭМ!$B$39:$B$782,L$190)+'СЕТ СН'!$F$12</f>
        <v>139.34303406000001</v>
      </c>
      <c r="M213" s="36">
        <f>SUMIFS(СВЦЭМ!$F$39:$F$782,СВЦЭМ!$A$39:$A$782,$A213,СВЦЭМ!$B$39:$B$782,M$190)+'СЕТ СН'!$F$12</f>
        <v>142.49751922999999</v>
      </c>
      <c r="N213" s="36">
        <f>SUMIFS(СВЦЭМ!$F$39:$F$782,СВЦЭМ!$A$39:$A$782,$A213,СВЦЭМ!$B$39:$B$782,N$190)+'СЕТ СН'!$F$12</f>
        <v>143.61961323</v>
      </c>
      <c r="O213" s="36">
        <f>SUMIFS(СВЦЭМ!$F$39:$F$782,СВЦЭМ!$A$39:$A$782,$A213,СВЦЭМ!$B$39:$B$782,O$190)+'СЕТ СН'!$F$12</f>
        <v>144.15541250000001</v>
      </c>
      <c r="P213" s="36">
        <f>SUMIFS(СВЦЭМ!$F$39:$F$782,СВЦЭМ!$A$39:$A$782,$A213,СВЦЭМ!$B$39:$B$782,P$190)+'СЕТ СН'!$F$12</f>
        <v>144.89616722</v>
      </c>
      <c r="Q213" s="36">
        <f>SUMIFS(СВЦЭМ!$F$39:$F$782,СВЦЭМ!$A$39:$A$782,$A213,СВЦЭМ!$B$39:$B$782,Q$190)+'СЕТ СН'!$F$12</f>
        <v>145.82468456000001</v>
      </c>
      <c r="R213" s="36">
        <f>SUMIFS(СВЦЭМ!$F$39:$F$782,СВЦЭМ!$A$39:$A$782,$A213,СВЦЭМ!$B$39:$B$782,R$190)+'СЕТ СН'!$F$12</f>
        <v>145.83684405</v>
      </c>
      <c r="S213" s="36">
        <f>SUMIFS(СВЦЭМ!$F$39:$F$782,СВЦЭМ!$A$39:$A$782,$A213,СВЦЭМ!$B$39:$B$782,S$190)+'СЕТ СН'!$F$12</f>
        <v>143.52415411999999</v>
      </c>
      <c r="T213" s="36">
        <f>SUMIFS(СВЦЭМ!$F$39:$F$782,СВЦЭМ!$A$39:$A$782,$A213,СВЦЭМ!$B$39:$B$782,T$190)+'СЕТ СН'!$F$12</f>
        <v>140.16294271000001</v>
      </c>
      <c r="U213" s="36">
        <f>SUMIFS(СВЦЭМ!$F$39:$F$782,СВЦЭМ!$A$39:$A$782,$A213,СВЦЭМ!$B$39:$B$782,U$190)+'СЕТ СН'!$F$12</f>
        <v>140.61337112999999</v>
      </c>
      <c r="V213" s="36">
        <f>SUMIFS(СВЦЭМ!$F$39:$F$782,СВЦЭМ!$A$39:$A$782,$A213,СВЦЭМ!$B$39:$B$782,V$190)+'СЕТ СН'!$F$12</f>
        <v>140.92683658000001</v>
      </c>
      <c r="W213" s="36">
        <f>SUMIFS(СВЦЭМ!$F$39:$F$782,СВЦЭМ!$A$39:$A$782,$A213,СВЦЭМ!$B$39:$B$782,W$190)+'СЕТ СН'!$F$12</f>
        <v>141.98075657000001</v>
      </c>
      <c r="X213" s="36">
        <f>SUMIFS(СВЦЭМ!$F$39:$F$782,СВЦЭМ!$A$39:$A$782,$A213,СВЦЭМ!$B$39:$B$782,X$190)+'СЕТ СН'!$F$12</f>
        <v>144.61093124000001</v>
      </c>
      <c r="Y213" s="36">
        <f>SUMIFS(СВЦЭМ!$F$39:$F$782,СВЦЭМ!$A$39:$A$782,$A213,СВЦЭМ!$B$39:$B$782,Y$190)+'СЕТ СН'!$F$12</f>
        <v>147.58013890999999</v>
      </c>
    </row>
    <row r="214" spans="1:25" ht="15.75" x14ac:dyDescent="0.2">
      <c r="A214" s="35">
        <f t="shared" si="5"/>
        <v>45315</v>
      </c>
      <c r="B214" s="36">
        <f>SUMIFS(СВЦЭМ!$F$39:$F$782,СВЦЭМ!$A$39:$A$782,$A214,СВЦЭМ!$B$39:$B$782,B$190)+'СЕТ СН'!$F$12</f>
        <v>155.05633336</v>
      </c>
      <c r="C214" s="36">
        <f>SUMIFS(СВЦЭМ!$F$39:$F$782,СВЦЭМ!$A$39:$A$782,$A214,СВЦЭМ!$B$39:$B$782,C$190)+'СЕТ СН'!$F$12</f>
        <v>158.56268677</v>
      </c>
      <c r="D214" s="36">
        <f>SUMIFS(СВЦЭМ!$F$39:$F$782,СВЦЭМ!$A$39:$A$782,$A214,СВЦЭМ!$B$39:$B$782,D$190)+'СЕТ СН'!$F$12</f>
        <v>159.40804893999999</v>
      </c>
      <c r="E214" s="36">
        <f>SUMIFS(СВЦЭМ!$F$39:$F$782,СВЦЭМ!$A$39:$A$782,$A214,СВЦЭМ!$B$39:$B$782,E$190)+'СЕТ СН'!$F$12</f>
        <v>161.07687236999999</v>
      </c>
      <c r="F214" s="36">
        <f>SUMIFS(СВЦЭМ!$F$39:$F$782,СВЦЭМ!$A$39:$A$782,$A214,СВЦЭМ!$B$39:$B$782,F$190)+'СЕТ СН'!$F$12</f>
        <v>160.17524401</v>
      </c>
      <c r="G214" s="36">
        <f>SUMIFS(СВЦЭМ!$F$39:$F$782,СВЦЭМ!$A$39:$A$782,$A214,СВЦЭМ!$B$39:$B$782,G$190)+'СЕТ СН'!$F$12</f>
        <v>158.55658077999999</v>
      </c>
      <c r="H214" s="36">
        <f>SUMIFS(СВЦЭМ!$F$39:$F$782,СВЦЭМ!$A$39:$A$782,$A214,СВЦЭМ!$B$39:$B$782,H$190)+'СЕТ СН'!$F$12</f>
        <v>155.39969676999999</v>
      </c>
      <c r="I214" s="36">
        <f>SUMIFS(СВЦЭМ!$F$39:$F$782,СВЦЭМ!$A$39:$A$782,$A214,СВЦЭМ!$B$39:$B$782,I$190)+'СЕТ СН'!$F$12</f>
        <v>152.20143332000001</v>
      </c>
      <c r="J214" s="36">
        <f>SUMIFS(СВЦЭМ!$F$39:$F$782,СВЦЭМ!$A$39:$A$782,$A214,СВЦЭМ!$B$39:$B$782,J$190)+'СЕТ СН'!$F$12</f>
        <v>148.26178289000001</v>
      </c>
      <c r="K214" s="36">
        <f>SUMIFS(СВЦЭМ!$F$39:$F$782,СВЦЭМ!$A$39:$A$782,$A214,СВЦЭМ!$B$39:$B$782,K$190)+'СЕТ СН'!$F$12</f>
        <v>146.74033309999999</v>
      </c>
      <c r="L214" s="36">
        <f>SUMIFS(СВЦЭМ!$F$39:$F$782,СВЦЭМ!$A$39:$A$782,$A214,СВЦЭМ!$B$39:$B$782,L$190)+'СЕТ СН'!$F$12</f>
        <v>145.57116483999999</v>
      </c>
      <c r="M214" s="36">
        <f>SUMIFS(СВЦЭМ!$F$39:$F$782,СВЦЭМ!$A$39:$A$782,$A214,СВЦЭМ!$B$39:$B$782,M$190)+'СЕТ СН'!$F$12</f>
        <v>148.23024957000001</v>
      </c>
      <c r="N214" s="36">
        <f>SUMIFS(СВЦЭМ!$F$39:$F$782,СВЦЭМ!$A$39:$A$782,$A214,СВЦЭМ!$B$39:$B$782,N$190)+'СЕТ СН'!$F$12</f>
        <v>150.04985521</v>
      </c>
      <c r="O214" s="36">
        <f>SUMIFS(СВЦЭМ!$F$39:$F$782,СВЦЭМ!$A$39:$A$782,$A214,СВЦЭМ!$B$39:$B$782,O$190)+'СЕТ СН'!$F$12</f>
        <v>150.01482429999999</v>
      </c>
      <c r="P214" s="36">
        <f>SUMIFS(СВЦЭМ!$F$39:$F$782,СВЦЭМ!$A$39:$A$782,$A214,СВЦЭМ!$B$39:$B$782,P$190)+'СЕТ СН'!$F$12</f>
        <v>151.37536864</v>
      </c>
      <c r="Q214" s="36">
        <f>SUMIFS(СВЦЭМ!$F$39:$F$782,СВЦЭМ!$A$39:$A$782,$A214,СВЦЭМ!$B$39:$B$782,Q$190)+'СЕТ СН'!$F$12</f>
        <v>151.77346154</v>
      </c>
      <c r="R214" s="36">
        <f>SUMIFS(СВЦЭМ!$F$39:$F$782,СВЦЭМ!$A$39:$A$782,$A214,СВЦЭМ!$B$39:$B$782,R$190)+'СЕТ СН'!$F$12</f>
        <v>151.65433145</v>
      </c>
      <c r="S214" s="36">
        <f>SUMIFS(СВЦЭМ!$F$39:$F$782,СВЦЭМ!$A$39:$A$782,$A214,СВЦЭМ!$B$39:$B$782,S$190)+'СЕТ СН'!$F$12</f>
        <v>149.83797591999999</v>
      </c>
      <c r="T214" s="36">
        <f>SUMIFS(СВЦЭМ!$F$39:$F$782,СВЦЭМ!$A$39:$A$782,$A214,СВЦЭМ!$B$39:$B$782,T$190)+'СЕТ СН'!$F$12</f>
        <v>146.08255073000001</v>
      </c>
      <c r="U214" s="36">
        <f>SUMIFS(СВЦЭМ!$F$39:$F$782,СВЦЭМ!$A$39:$A$782,$A214,СВЦЭМ!$B$39:$B$782,U$190)+'СЕТ СН'!$F$12</f>
        <v>146.19487006</v>
      </c>
      <c r="V214" s="36">
        <f>SUMIFS(СВЦЭМ!$F$39:$F$782,СВЦЭМ!$A$39:$A$782,$A214,СВЦЭМ!$B$39:$B$782,V$190)+'СЕТ СН'!$F$12</f>
        <v>146.94602664000001</v>
      </c>
      <c r="W214" s="36">
        <f>SUMIFS(СВЦЭМ!$F$39:$F$782,СВЦЭМ!$A$39:$A$782,$A214,СВЦЭМ!$B$39:$B$782,W$190)+'СЕТ СН'!$F$12</f>
        <v>148.75944079999999</v>
      </c>
      <c r="X214" s="36">
        <f>SUMIFS(СВЦЭМ!$F$39:$F$782,СВЦЭМ!$A$39:$A$782,$A214,СВЦЭМ!$B$39:$B$782,X$190)+'СЕТ СН'!$F$12</f>
        <v>150.10490705999999</v>
      </c>
      <c r="Y214" s="36">
        <f>SUMIFS(СВЦЭМ!$F$39:$F$782,СВЦЭМ!$A$39:$A$782,$A214,СВЦЭМ!$B$39:$B$782,Y$190)+'СЕТ СН'!$F$12</f>
        <v>151.87979687000001</v>
      </c>
    </row>
    <row r="215" spans="1:25" ht="15.75" x14ac:dyDescent="0.2">
      <c r="A215" s="35">
        <f t="shared" si="5"/>
        <v>45316</v>
      </c>
      <c r="B215" s="36">
        <f>SUMIFS(СВЦЭМ!$F$39:$F$782,СВЦЭМ!$A$39:$A$782,$A215,СВЦЭМ!$B$39:$B$782,B$190)+'СЕТ СН'!$F$12</f>
        <v>150.37683569000001</v>
      </c>
      <c r="C215" s="36">
        <f>SUMIFS(СВЦЭМ!$F$39:$F$782,СВЦЭМ!$A$39:$A$782,$A215,СВЦЭМ!$B$39:$B$782,C$190)+'СЕТ СН'!$F$12</f>
        <v>154.20141849000001</v>
      </c>
      <c r="D215" s="36">
        <f>SUMIFS(СВЦЭМ!$F$39:$F$782,СВЦЭМ!$A$39:$A$782,$A215,СВЦЭМ!$B$39:$B$782,D$190)+'СЕТ СН'!$F$12</f>
        <v>157.31453218999999</v>
      </c>
      <c r="E215" s="36">
        <f>SUMIFS(СВЦЭМ!$F$39:$F$782,СВЦЭМ!$A$39:$A$782,$A215,СВЦЭМ!$B$39:$B$782,E$190)+'СЕТ СН'!$F$12</f>
        <v>157.19843362</v>
      </c>
      <c r="F215" s="36">
        <f>SUMIFS(СВЦЭМ!$F$39:$F$782,СВЦЭМ!$A$39:$A$782,$A215,СВЦЭМ!$B$39:$B$782,F$190)+'СЕТ СН'!$F$12</f>
        <v>156.45382746999999</v>
      </c>
      <c r="G215" s="36">
        <f>SUMIFS(СВЦЭМ!$F$39:$F$782,СВЦЭМ!$A$39:$A$782,$A215,СВЦЭМ!$B$39:$B$782,G$190)+'СЕТ СН'!$F$12</f>
        <v>155.82263022999999</v>
      </c>
      <c r="H215" s="36">
        <f>SUMIFS(СВЦЭМ!$F$39:$F$782,СВЦЭМ!$A$39:$A$782,$A215,СВЦЭМ!$B$39:$B$782,H$190)+'СЕТ СН'!$F$12</f>
        <v>148.73766681999999</v>
      </c>
      <c r="I215" s="36">
        <f>SUMIFS(СВЦЭМ!$F$39:$F$782,СВЦЭМ!$A$39:$A$782,$A215,СВЦЭМ!$B$39:$B$782,I$190)+'СЕТ СН'!$F$12</f>
        <v>144.40225426999999</v>
      </c>
      <c r="J215" s="36">
        <f>SUMIFS(СВЦЭМ!$F$39:$F$782,СВЦЭМ!$A$39:$A$782,$A215,СВЦЭМ!$B$39:$B$782,J$190)+'СЕТ СН'!$F$12</f>
        <v>141.39229795</v>
      </c>
      <c r="K215" s="36">
        <f>SUMIFS(СВЦЭМ!$F$39:$F$782,СВЦЭМ!$A$39:$A$782,$A215,СВЦЭМ!$B$39:$B$782,K$190)+'СЕТ СН'!$F$12</f>
        <v>139.38180813</v>
      </c>
      <c r="L215" s="36">
        <f>SUMIFS(СВЦЭМ!$F$39:$F$782,СВЦЭМ!$A$39:$A$782,$A215,СВЦЭМ!$B$39:$B$782,L$190)+'СЕТ СН'!$F$12</f>
        <v>138.39827729999999</v>
      </c>
      <c r="M215" s="36">
        <f>SUMIFS(СВЦЭМ!$F$39:$F$782,СВЦЭМ!$A$39:$A$782,$A215,СВЦЭМ!$B$39:$B$782,M$190)+'СЕТ СН'!$F$12</f>
        <v>140.20619382000001</v>
      </c>
      <c r="N215" s="36">
        <f>SUMIFS(СВЦЭМ!$F$39:$F$782,СВЦЭМ!$A$39:$A$782,$A215,СВЦЭМ!$B$39:$B$782,N$190)+'СЕТ СН'!$F$12</f>
        <v>141.99611902999999</v>
      </c>
      <c r="O215" s="36">
        <f>SUMIFS(СВЦЭМ!$F$39:$F$782,СВЦЭМ!$A$39:$A$782,$A215,СВЦЭМ!$B$39:$B$782,O$190)+'СЕТ СН'!$F$12</f>
        <v>142.37297777000001</v>
      </c>
      <c r="P215" s="36">
        <f>SUMIFS(СВЦЭМ!$F$39:$F$782,СВЦЭМ!$A$39:$A$782,$A215,СВЦЭМ!$B$39:$B$782,P$190)+'СЕТ СН'!$F$12</f>
        <v>143.24253766000001</v>
      </c>
      <c r="Q215" s="36">
        <f>SUMIFS(СВЦЭМ!$F$39:$F$782,СВЦЭМ!$A$39:$A$782,$A215,СВЦЭМ!$B$39:$B$782,Q$190)+'СЕТ СН'!$F$12</f>
        <v>143.57474192999999</v>
      </c>
      <c r="R215" s="36">
        <f>SUMIFS(СВЦЭМ!$F$39:$F$782,СВЦЭМ!$A$39:$A$782,$A215,СВЦЭМ!$B$39:$B$782,R$190)+'СЕТ СН'!$F$12</f>
        <v>143.45363560000001</v>
      </c>
      <c r="S215" s="36">
        <f>SUMIFS(СВЦЭМ!$F$39:$F$782,СВЦЭМ!$A$39:$A$782,$A215,СВЦЭМ!$B$39:$B$782,S$190)+'СЕТ СН'!$F$12</f>
        <v>141.86552689000001</v>
      </c>
      <c r="T215" s="36">
        <f>SUMIFS(СВЦЭМ!$F$39:$F$782,СВЦЭМ!$A$39:$A$782,$A215,СВЦЭМ!$B$39:$B$782,T$190)+'СЕТ СН'!$F$12</f>
        <v>137.78401737999999</v>
      </c>
      <c r="U215" s="36">
        <f>SUMIFS(СВЦЭМ!$F$39:$F$782,СВЦЭМ!$A$39:$A$782,$A215,СВЦЭМ!$B$39:$B$782,U$190)+'СЕТ СН'!$F$12</f>
        <v>138.09335704</v>
      </c>
      <c r="V215" s="36">
        <f>SUMIFS(СВЦЭМ!$F$39:$F$782,СВЦЭМ!$A$39:$A$782,$A215,СВЦЭМ!$B$39:$B$782,V$190)+'СЕТ СН'!$F$12</f>
        <v>142.43582885000001</v>
      </c>
      <c r="W215" s="36">
        <f>SUMIFS(СВЦЭМ!$F$39:$F$782,СВЦЭМ!$A$39:$A$782,$A215,СВЦЭМ!$B$39:$B$782,W$190)+'СЕТ СН'!$F$12</f>
        <v>143.362075</v>
      </c>
      <c r="X215" s="36">
        <f>SUMIFS(СВЦЭМ!$F$39:$F$782,СВЦЭМ!$A$39:$A$782,$A215,СВЦЭМ!$B$39:$B$782,X$190)+'СЕТ СН'!$F$12</f>
        <v>145.60304227</v>
      </c>
      <c r="Y215" s="36">
        <f>SUMIFS(СВЦЭМ!$F$39:$F$782,СВЦЭМ!$A$39:$A$782,$A215,СВЦЭМ!$B$39:$B$782,Y$190)+'СЕТ СН'!$F$12</f>
        <v>146.38886751999999</v>
      </c>
    </row>
    <row r="216" spans="1:25" ht="15.75" x14ac:dyDescent="0.2">
      <c r="A216" s="35">
        <f t="shared" si="5"/>
        <v>45317</v>
      </c>
      <c r="B216" s="36">
        <f>SUMIFS(СВЦЭМ!$F$39:$F$782,СВЦЭМ!$A$39:$A$782,$A216,СВЦЭМ!$B$39:$B$782,B$190)+'СЕТ СН'!$F$12</f>
        <v>151.48705412999999</v>
      </c>
      <c r="C216" s="36">
        <f>SUMIFS(СВЦЭМ!$F$39:$F$782,СВЦЭМ!$A$39:$A$782,$A216,СВЦЭМ!$B$39:$B$782,C$190)+'СЕТ СН'!$F$12</f>
        <v>155.21673773000001</v>
      </c>
      <c r="D216" s="36">
        <f>SUMIFS(СВЦЭМ!$F$39:$F$782,СВЦЭМ!$A$39:$A$782,$A216,СВЦЭМ!$B$39:$B$782,D$190)+'СЕТ СН'!$F$12</f>
        <v>156.54248411</v>
      </c>
      <c r="E216" s="36">
        <f>SUMIFS(СВЦЭМ!$F$39:$F$782,СВЦЭМ!$A$39:$A$782,$A216,СВЦЭМ!$B$39:$B$782,E$190)+'СЕТ СН'!$F$12</f>
        <v>156.48343052999999</v>
      </c>
      <c r="F216" s="36">
        <f>SUMIFS(СВЦЭМ!$F$39:$F$782,СВЦЭМ!$A$39:$A$782,$A216,СВЦЭМ!$B$39:$B$782,F$190)+'СЕТ СН'!$F$12</f>
        <v>156.27642825000001</v>
      </c>
      <c r="G216" s="36">
        <f>SUMIFS(СВЦЭМ!$F$39:$F$782,СВЦЭМ!$A$39:$A$782,$A216,СВЦЭМ!$B$39:$B$782,G$190)+'СЕТ СН'!$F$12</f>
        <v>155.29911458000001</v>
      </c>
      <c r="H216" s="36">
        <f>SUMIFS(СВЦЭМ!$F$39:$F$782,СВЦЭМ!$A$39:$A$782,$A216,СВЦЭМ!$B$39:$B$782,H$190)+'СЕТ СН'!$F$12</f>
        <v>150.58030554000001</v>
      </c>
      <c r="I216" s="36">
        <f>SUMIFS(СВЦЭМ!$F$39:$F$782,СВЦЭМ!$A$39:$A$782,$A216,СВЦЭМ!$B$39:$B$782,I$190)+'СЕТ СН'!$F$12</f>
        <v>146.55967000999999</v>
      </c>
      <c r="J216" s="36">
        <f>SUMIFS(СВЦЭМ!$F$39:$F$782,СВЦЭМ!$A$39:$A$782,$A216,СВЦЭМ!$B$39:$B$782,J$190)+'СЕТ СН'!$F$12</f>
        <v>141.27889277</v>
      </c>
      <c r="K216" s="36">
        <f>SUMIFS(СВЦЭМ!$F$39:$F$782,СВЦЭМ!$A$39:$A$782,$A216,СВЦЭМ!$B$39:$B$782,K$190)+'СЕТ СН'!$F$12</f>
        <v>141.34180692999999</v>
      </c>
      <c r="L216" s="36">
        <f>SUMIFS(СВЦЭМ!$F$39:$F$782,СВЦЭМ!$A$39:$A$782,$A216,СВЦЭМ!$B$39:$B$782,L$190)+'СЕТ СН'!$F$12</f>
        <v>140.8792938</v>
      </c>
      <c r="M216" s="36">
        <f>SUMIFS(СВЦЭМ!$F$39:$F$782,СВЦЭМ!$A$39:$A$782,$A216,СВЦЭМ!$B$39:$B$782,M$190)+'СЕТ СН'!$F$12</f>
        <v>141.78579654000001</v>
      </c>
      <c r="N216" s="36">
        <f>SUMIFS(СВЦЭМ!$F$39:$F$782,СВЦЭМ!$A$39:$A$782,$A216,СВЦЭМ!$B$39:$B$782,N$190)+'СЕТ СН'!$F$12</f>
        <v>142.52346247</v>
      </c>
      <c r="O216" s="36">
        <f>SUMIFS(СВЦЭМ!$F$39:$F$782,СВЦЭМ!$A$39:$A$782,$A216,СВЦЭМ!$B$39:$B$782,O$190)+'СЕТ СН'!$F$12</f>
        <v>142.20058318</v>
      </c>
      <c r="P216" s="36">
        <f>SUMIFS(СВЦЭМ!$F$39:$F$782,СВЦЭМ!$A$39:$A$782,$A216,СВЦЭМ!$B$39:$B$782,P$190)+'СЕТ СН'!$F$12</f>
        <v>141.86109576999999</v>
      </c>
      <c r="Q216" s="36">
        <f>SUMIFS(СВЦЭМ!$F$39:$F$782,СВЦЭМ!$A$39:$A$782,$A216,СВЦЭМ!$B$39:$B$782,Q$190)+'СЕТ СН'!$F$12</f>
        <v>143.72493399000001</v>
      </c>
      <c r="R216" s="36">
        <f>SUMIFS(СВЦЭМ!$F$39:$F$782,СВЦЭМ!$A$39:$A$782,$A216,СВЦЭМ!$B$39:$B$782,R$190)+'СЕТ СН'!$F$12</f>
        <v>145.3300596</v>
      </c>
      <c r="S216" s="36">
        <f>SUMIFS(СВЦЭМ!$F$39:$F$782,СВЦЭМ!$A$39:$A$782,$A216,СВЦЭМ!$B$39:$B$782,S$190)+'СЕТ СН'!$F$12</f>
        <v>144.26388489999999</v>
      </c>
      <c r="T216" s="36">
        <f>SUMIFS(СВЦЭМ!$F$39:$F$782,СВЦЭМ!$A$39:$A$782,$A216,СВЦЭМ!$B$39:$B$782,T$190)+'СЕТ СН'!$F$12</f>
        <v>140.45507676</v>
      </c>
      <c r="U216" s="36">
        <f>SUMIFS(СВЦЭМ!$F$39:$F$782,СВЦЭМ!$A$39:$A$782,$A216,СВЦЭМ!$B$39:$B$782,U$190)+'СЕТ СН'!$F$12</f>
        <v>138.58867088</v>
      </c>
      <c r="V216" s="36">
        <f>SUMIFS(СВЦЭМ!$F$39:$F$782,СВЦЭМ!$A$39:$A$782,$A216,СВЦЭМ!$B$39:$B$782,V$190)+'СЕТ СН'!$F$12</f>
        <v>142.27075160000001</v>
      </c>
      <c r="W216" s="36">
        <f>SUMIFS(СВЦЭМ!$F$39:$F$782,СВЦЭМ!$A$39:$A$782,$A216,СВЦЭМ!$B$39:$B$782,W$190)+'СЕТ СН'!$F$12</f>
        <v>141.95764928</v>
      </c>
      <c r="X216" s="36">
        <f>SUMIFS(СВЦЭМ!$F$39:$F$782,СВЦЭМ!$A$39:$A$782,$A216,СВЦЭМ!$B$39:$B$782,X$190)+'СЕТ СН'!$F$12</f>
        <v>144.11812766</v>
      </c>
      <c r="Y216" s="36">
        <f>SUMIFS(СВЦЭМ!$F$39:$F$782,СВЦЭМ!$A$39:$A$782,$A216,СВЦЭМ!$B$39:$B$782,Y$190)+'СЕТ СН'!$F$12</f>
        <v>152.58404872</v>
      </c>
    </row>
    <row r="217" spans="1:25" ht="15.75" x14ac:dyDescent="0.2">
      <c r="A217" s="35">
        <f t="shared" si="5"/>
        <v>45318</v>
      </c>
      <c r="B217" s="36">
        <f>SUMIFS(СВЦЭМ!$F$39:$F$782,СВЦЭМ!$A$39:$A$782,$A217,СВЦЭМ!$B$39:$B$782,B$190)+'СЕТ СН'!$F$12</f>
        <v>139.97933466999999</v>
      </c>
      <c r="C217" s="36">
        <f>SUMIFS(СВЦЭМ!$F$39:$F$782,СВЦЭМ!$A$39:$A$782,$A217,СВЦЭМ!$B$39:$B$782,C$190)+'СЕТ СН'!$F$12</f>
        <v>142.69664245999999</v>
      </c>
      <c r="D217" s="36">
        <f>SUMIFS(СВЦЭМ!$F$39:$F$782,СВЦЭМ!$A$39:$A$782,$A217,СВЦЭМ!$B$39:$B$782,D$190)+'СЕТ СН'!$F$12</f>
        <v>144.61265546999999</v>
      </c>
      <c r="E217" s="36">
        <f>SUMIFS(СВЦЭМ!$F$39:$F$782,СВЦЭМ!$A$39:$A$782,$A217,СВЦЭМ!$B$39:$B$782,E$190)+'СЕТ СН'!$F$12</f>
        <v>145.18240039</v>
      </c>
      <c r="F217" s="36">
        <f>SUMIFS(СВЦЭМ!$F$39:$F$782,СВЦЭМ!$A$39:$A$782,$A217,СВЦЭМ!$B$39:$B$782,F$190)+'СЕТ СН'!$F$12</f>
        <v>144.84077263</v>
      </c>
      <c r="G217" s="36">
        <f>SUMIFS(СВЦЭМ!$F$39:$F$782,СВЦЭМ!$A$39:$A$782,$A217,СВЦЭМ!$B$39:$B$782,G$190)+'СЕТ СН'!$F$12</f>
        <v>144.19837892000001</v>
      </c>
      <c r="H217" s="36">
        <f>SUMIFS(СВЦЭМ!$F$39:$F$782,СВЦЭМ!$A$39:$A$782,$A217,СВЦЭМ!$B$39:$B$782,H$190)+'СЕТ СН'!$F$12</f>
        <v>142.05110636000001</v>
      </c>
      <c r="I217" s="36">
        <f>SUMIFS(СВЦЭМ!$F$39:$F$782,СВЦЭМ!$A$39:$A$782,$A217,СВЦЭМ!$B$39:$B$782,I$190)+'СЕТ СН'!$F$12</f>
        <v>140.46475425</v>
      </c>
      <c r="J217" s="36">
        <f>SUMIFS(СВЦЭМ!$F$39:$F$782,СВЦЭМ!$A$39:$A$782,$A217,СВЦЭМ!$B$39:$B$782,J$190)+'СЕТ СН'!$F$12</f>
        <v>134.16339937000001</v>
      </c>
      <c r="K217" s="36">
        <f>SUMIFS(СВЦЭМ!$F$39:$F$782,СВЦЭМ!$A$39:$A$782,$A217,СВЦЭМ!$B$39:$B$782,K$190)+'СЕТ СН'!$F$12</f>
        <v>129.25403431000001</v>
      </c>
      <c r="L217" s="36">
        <f>SUMIFS(СВЦЭМ!$F$39:$F$782,СВЦЭМ!$A$39:$A$782,$A217,СВЦЭМ!$B$39:$B$782,L$190)+'СЕТ СН'!$F$12</f>
        <v>126.59692446</v>
      </c>
      <c r="M217" s="36">
        <f>SUMIFS(СВЦЭМ!$F$39:$F$782,СВЦЭМ!$A$39:$A$782,$A217,СВЦЭМ!$B$39:$B$782,M$190)+'СЕТ СН'!$F$12</f>
        <v>127.8605086</v>
      </c>
      <c r="N217" s="36">
        <f>SUMIFS(СВЦЭМ!$F$39:$F$782,СВЦЭМ!$A$39:$A$782,$A217,СВЦЭМ!$B$39:$B$782,N$190)+'СЕТ СН'!$F$12</f>
        <v>128.84457086</v>
      </c>
      <c r="O217" s="36">
        <f>SUMIFS(СВЦЭМ!$F$39:$F$782,СВЦЭМ!$A$39:$A$782,$A217,СВЦЭМ!$B$39:$B$782,O$190)+'СЕТ СН'!$F$12</f>
        <v>129.62567102</v>
      </c>
      <c r="P217" s="36">
        <f>SUMIFS(СВЦЭМ!$F$39:$F$782,СВЦЭМ!$A$39:$A$782,$A217,СВЦЭМ!$B$39:$B$782,P$190)+'СЕТ СН'!$F$12</f>
        <v>130.77479867</v>
      </c>
      <c r="Q217" s="36">
        <f>SUMIFS(СВЦЭМ!$F$39:$F$782,СВЦЭМ!$A$39:$A$782,$A217,СВЦЭМ!$B$39:$B$782,Q$190)+'СЕТ СН'!$F$12</f>
        <v>130.83612595</v>
      </c>
      <c r="R217" s="36">
        <f>SUMIFS(СВЦЭМ!$F$39:$F$782,СВЦЭМ!$A$39:$A$782,$A217,СВЦЭМ!$B$39:$B$782,R$190)+'СЕТ СН'!$F$12</f>
        <v>131.16228881000001</v>
      </c>
      <c r="S217" s="36">
        <f>SUMIFS(СВЦЭМ!$F$39:$F$782,СВЦЭМ!$A$39:$A$782,$A217,СВЦЭМ!$B$39:$B$782,S$190)+'СЕТ СН'!$F$12</f>
        <v>131.88255106</v>
      </c>
      <c r="T217" s="36">
        <f>SUMIFS(СВЦЭМ!$F$39:$F$782,СВЦЭМ!$A$39:$A$782,$A217,СВЦЭМ!$B$39:$B$782,T$190)+'СЕТ СН'!$F$12</f>
        <v>128.01246028</v>
      </c>
      <c r="U217" s="36">
        <f>SUMIFS(СВЦЭМ!$F$39:$F$782,СВЦЭМ!$A$39:$A$782,$A217,СВЦЭМ!$B$39:$B$782,U$190)+'СЕТ СН'!$F$12</f>
        <v>128.87956987000001</v>
      </c>
      <c r="V217" s="36">
        <f>SUMIFS(СВЦЭМ!$F$39:$F$782,СВЦЭМ!$A$39:$A$782,$A217,СВЦЭМ!$B$39:$B$782,V$190)+'СЕТ СН'!$F$12</f>
        <v>129.94262484999999</v>
      </c>
      <c r="W217" s="36">
        <f>SUMIFS(СВЦЭМ!$F$39:$F$782,СВЦЭМ!$A$39:$A$782,$A217,СВЦЭМ!$B$39:$B$782,W$190)+'СЕТ СН'!$F$12</f>
        <v>131.58441587999999</v>
      </c>
      <c r="X217" s="36">
        <f>SUMIFS(СВЦЭМ!$F$39:$F$782,СВЦЭМ!$A$39:$A$782,$A217,СВЦЭМ!$B$39:$B$782,X$190)+'СЕТ СН'!$F$12</f>
        <v>133.90935472999999</v>
      </c>
      <c r="Y217" s="36">
        <f>SUMIFS(СВЦЭМ!$F$39:$F$782,СВЦЭМ!$A$39:$A$782,$A217,СВЦЭМ!$B$39:$B$782,Y$190)+'СЕТ СН'!$F$12</f>
        <v>136.39986632</v>
      </c>
    </row>
    <row r="218" spans="1:25" ht="15.75" x14ac:dyDescent="0.2">
      <c r="A218" s="35">
        <f t="shared" si="5"/>
        <v>45319</v>
      </c>
      <c r="B218" s="36">
        <f>SUMIFS(СВЦЭМ!$F$39:$F$782,СВЦЭМ!$A$39:$A$782,$A218,СВЦЭМ!$B$39:$B$782,B$190)+'СЕТ СН'!$F$12</f>
        <v>136.68070023000001</v>
      </c>
      <c r="C218" s="36">
        <f>SUMIFS(СВЦЭМ!$F$39:$F$782,СВЦЭМ!$A$39:$A$782,$A218,СВЦЭМ!$B$39:$B$782,C$190)+'СЕТ СН'!$F$12</f>
        <v>139.76226564000001</v>
      </c>
      <c r="D218" s="36">
        <f>SUMIFS(СВЦЭМ!$F$39:$F$782,СВЦЭМ!$A$39:$A$782,$A218,СВЦЭМ!$B$39:$B$782,D$190)+'СЕТ СН'!$F$12</f>
        <v>141.96932511</v>
      </c>
      <c r="E218" s="36">
        <f>SUMIFS(СВЦЭМ!$F$39:$F$782,СВЦЭМ!$A$39:$A$782,$A218,СВЦЭМ!$B$39:$B$782,E$190)+'СЕТ СН'!$F$12</f>
        <v>142.98931178000001</v>
      </c>
      <c r="F218" s="36">
        <f>SUMIFS(СВЦЭМ!$F$39:$F$782,СВЦЭМ!$A$39:$A$782,$A218,СВЦЭМ!$B$39:$B$782,F$190)+'СЕТ СН'!$F$12</f>
        <v>142.55397690999999</v>
      </c>
      <c r="G218" s="36">
        <f>SUMIFS(СВЦЭМ!$F$39:$F$782,СВЦЭМ!$A$39:$A$782,$A218,СВЦЭМ!$B$39:$B$782,G$190)+'СЕТ СН'!$F$12</f>
        <v>141.74528549999999</v>
      </c>
      <c r="H218" s="36">
        <f>SUMIFS(СВЦЭМ!$F$39:$F$782,СВЦЭМ!$A$39:$A$782,$A218,СВЦЭМ!$B$39:$B$782,H$190)+'СЕТ СН'!$F$12</f>
        <v>140.70314304999999</v>
      </c>
      <c r="I218" s="36">
        <f>SUMIFS(СВЦЭМ!$F$39:$F$782,СВЦЭМ!$A$39:$A$782,$A218,СВЦЭМ!$B$39:$B$782,I$190)+'СЕТ СН'!$F$12</f>
        <v>139.89633513999999</v>
      </c>
      <c r="J218" s="36">
        <f>SUMIFS(СВЦЭМ!$F$39:$F$782,СВЦЭМ!$A$39:$A$782,$A218,СВЦЭМ!$B$39:$B$782,J$190)+'СЕТ СН'!$F$12</f>
        <v>136.46518716</v>
      </c>
      <c r="K218" s="36">
        <f>SUMIFS(СВЦЭМ!$F$39:$F$782,СВЦЭМ!$A$39:$A$782,$A218,СВЦЭМ!$B$39:$B$782,K$190)+'СЕТ СН'!$F$12</f>
        <v>132.27624449999999</v>
      </c>
      <c r="L218" s="36">
        <f>SUMIFS(СВЦЭМ!$F$39:$F$782,СВЦЭМ!$A$39:$A$782,$A218,СВЦЭМ!$B$39:$B$782,L$190)+'СЕТ СН'!$F$12</f>
        <v>128.96478518999999</v>
      </c>
      <c r="M218" s="36">
        <f>SUMIFS(СВЦЭМ!$F$39:$F$782,СВЦЭМ!$A$39:$A$782,$A218,СВЦЭМ!$B$39:$B$782,M$190)+'СЕТ СН'!$F$12</f>
        <v>128.67828084999999</v>
      </c>
      <c r="N218" s="36">
        <f>SUMIFS(СВЦЭМ!$F$39:$F$782,СВЦЭМ!$A$39:$A$782,$A218,СВЦЭМ!$B$39:$B$782,N$190)+'СЕТ СН'!$F$12</f>
        <v>129.57587771999999</v>
      </c>
      <c r="O218" s="36">
        <f>SUMIFS(СВЦЭМ!$F$39:$F$782,СВЦЭМ!$A$39:$A$782,$A218,СВЦЭМ!$B$39:$B$782,O$190)+'СЕТ СН'!$F$12</f>
        <v>130.40864228000001</v>
      </c>
      <c r="P218" s="36">
        <f>SUMIFS(СВЦЭМ!$F$39:$F$782,СВЦЭМ!$A$39:$A$782,$A218,СВЦЭМ!$B$39:$B$782,P$190)+'СЕТ СН'!$F$12</f>
        <v>131.15569467</v>
      </c>
      <c r="Q218" s="36">
        <f>SUMIFS(СВЦЭМ!$F$39:$F$782,СВЦЭМ!$A$39:$A$782,$A218,СВЦЭМ!$B$39:$B$782,Q$190)+'СЕТ СН'!$F$12</f>
        <v>131.73909725999999</v>
      </c>
      <c r="R218" s="36">
        <f>SUMIFS(СВЦЭМ!$F$39:$F$782,СВЦЭМ!$A$39:$A$782,$A218,СВЦЭМ!$B$39:$B$782,R$190)+'СЕТ СН'!$F$12</f>
        <v>131.43559521</v>
      </c>
      <c r="S218" s="36">
        <f>SUMIFS(СВЦЭМ!$F$39:$F$782,СВЦЭМ!$A$39:$A$782,$A218,СВЦЭМ!$B$39:$B$782,S$190)+'СЕТ СН'!$F$12</f>
        <v>129.46144111000001</v>
      </c>
      <c r="T218" s="36">
        <f>SUMIFS(СВЦЭМ!$F$39:$F$782,СВЦЭМ!$A$39:$A$782,$A218,СВЦЭМ!$B$39:$B$782,T$190)+'СЕТ СН'!$F$12</f>
        <v>125.57199733</v>
      </c>
      <c r="U218" s="36">
        <f>SUMIFS(СВЦЭМ!$F$39:$F$782,СВЦЭМ!$A$39:$A$782,$A218,СВЦЭМ!$B$39:$B$782,U$190)+'СЕТ СН'!$F$12</f>
        <v>125.45676749</v>
      </c>
      <c r="V218" s="36">
        <f>SUMIFS(СВЦЭМ!$F$39:$F$782,СВЦЭМ!$A$39:$A$782,$A218,СВЦЭМ!$B$39:$B$782,V$190)+'СЕТ СН'!$F$12</f>
        <v>127.21203627</v>
      </c>
      <c r="W218" s="36">
        <f>SUMIFS(СВЦЭМ!$F$39:$F$782,СВЦЭМ!$A$39:$A$782,$A218,СВЦЭМ!$B$39:$B$782,W$190)+'СЕТ СН'!$F$12</f>
        <v>128.77518484000001</v>
      </c>
      <c r="X218" s="36">
        <f>SUMIFS(СВЦЭМ!$F$39:$F$782,СВЦЭМ!$A$39:$A$782,$A218,СВЦЭМ!$B$39:$B$782,X$190)+'СЕТ СН'!$F$12</f>
        <v>131.79670257000001</v>
      </c>
      <c r="Y218" s="36">
        <f>SUMIFS(СВЦЭМ!$F$39:$F$782,СВЦЭМ!$A$39:$A$782,$A218,СВЦЭМ!$B$39:$B$782,Y$190)+'СЕТ СН'!$F$12</f>
        <v>133.49060455</v>
      </c>
    </row>
    <row r="219" spans="1:25" ht="15.75" x14ac:dyDescent="0.2">
      <c r="A219" s="35">
        <f t="shared" si="5"/>
        <v>45320</v>
      </c>
      <c r="B219" s="36">
        <f>SUMIFS(СВЦЭМ!$F$39:$F$782,СВЦЭМ!$A$39:$A$782,$A219,СВЦЭМ!$B$39:$B$782,B$190)+'СЕТ СН'!$F$12</f>
        <v>135.58029139999999</v>
      </c>
      <c r="C219" s="36">
        <f>SUMIFS(СВЦЭМ!$F$39:$F$782,СВЦЭМ!$A$39:$A$782,$A219,СВЦЭМ!$B$39:$B$782,C$190)+'СЕТ СН'!$F$12</f>
        <v>138.45463737</v>
      </c>
      <c r="D219" s="36">
        <f>SUMIFS(СВЦЭМ!$F$39:$F$782,СВЦЭМ!$A$39:$A$782,$A219,СВЦЭМ!$B$39:$B$782,D$190)+'СЕТ СН'!$F$12</f>
        <v>139.35744983999999</v>
      </c>
      <c r="E219" s="36">
        <f>SUMIFS(СВЦЭМ!$F$39:$F$782,СВЦЭМ!$A$39:$A$782,$A219,СВЦЭМ!$B$39:$B$782,E$190)+'СЕТ СН'!$F$12</f>
        <v>140.30468002999999</v>
      </c>
      <c r="F219" s="36">
        <f>SUMIFS(СВЦЭМ!$F$39:$F$782,СВЦЭМ!$A$39:$A$782,$A219,СВЦЭМ!$B$39:$B$782,F$190)+'СЕТ СН'!$F$12</f>
        <v>140.20703605</v>
      </c>
      <c r="G219" s="36">
        <f>SUMIFS(СВЦЭМ!$F$39:$F$782,СВЦЭМ!$A$39:$A$782,$A219,СВЦЭМ!$B$39:$B$782,G$190)+'СЕТ СН'!$F$12</f>
        <v>138.09849245000001</v>
      </c>
      <c r="H219" s="36">
        <f>SUMIFS(СВЦЭМ!$F$39:$F$782,СВЦЭМ!$A$39:$A$782,$A219,СВЦЭМ!$B$39:$B$782,H$190)+'СЕТ СН'!$F$12</f>
        <v>135.78791430000001</v>
      </c>
      <c r="I219" s="36">
        <f>SUMIFS(СВЦЭМ!$F$39:$F$782,СВЦЭМ!$A$39:$A$782,$A219,СВЦЭМ!$B$39:$B$782,I$190)+'СЕТ СН'!$F$12</f>
        <v>133.25137659000001</v>
      </c>
      <c r="J219" s="36">
        <f>SUMIFS(СВЦЭМ!$F$39:$F$782,СВЦЭМ!$A$39:$A$782,$A219,СВЦЭМ!$B$39:$B$782,J$190)+'СЕТ СН'!$F$12</f>
        <v>130.17439922</v>
      </c>
      <c r="K219" s="36">
        <f>SUMIFS(СВЦЭМ!$F$39:$F$782,СВЦЭМ!$A$39:$A$782,$A219,СВЦЭМ!$B$39:$B$782,K$190)+'СЕТ СН'!$F$12</f>
        <v>127.93628227000001</v>
      </c>
      <c r="L219" s="36">
        <f>SUMIFS(СВЦЭМ!$F$39:$F$782,СВЦЭМ!$A$39:$A$782,$A219,СВЦЭМ!$B$39:$B$782,L$190)+'СЕТ СН'!$F$12</f>
        <v>127.09798031</v>
      </c>
      <c r="M219" s="36">
        <f>SUMIFS(СВЦЭМ!$F$39:$F$782,СВЦЭМ!$A$39:$A$782,$A219,СВЦЭМ!$B$39:$B$782,M$190)+'СЕТ СН'!$F$12</f>
        <v>128.62638491000001</v>
      </c>
      <c r="N219" s="36">
        <f>SUMIFS(СВЦЭМ!$F$39:$F$782,СВЦЭМ!$A$39:$A$782,$A219,СВЦЭМ!$B$39:$B$782,N$190)+'СЕТ СН'!$F$12</f>
        <v>130.72398111999999</v>
      </c>
      <c r="O219" s="36">
        <f>SUMIFS(СВЦЭМ!$F$39:$F$782,СВЦЭМ!$A$39:$A$782,$A219,СВЦЭМ!$B$39:$B$782,O$190)+'СЕТ СН'!$F$12</f>
        <v>131.90793008</v>
      </c>
      <c r="P219" s="36">
        <f>SUMIFS(СВЦЭМ!$F$39:$F$782,СВЦЭМ!$A$39:$A$782,$A219,СВЦЭМ!$B$39:$B$782,P$190)+'СЕТ СН'!$F$12</f>
        <v>132.71692687000001</v>
      </c>
      <c r="Q219" s="36">
        <f>SUMIFS(СВЦЭМ!$F$39:$F$782,СВЦЭМ!$A$39:$A$782,$A219,СВЦЭМ!$B$39:$B$782,Q$190)+'СЕТ СН'!$F$12</f>
        <v>133.67335191999999</v>
      </c>
      <c r="R219" s="36">
        <f>SUMIFS(СВЦЭМ!$F$39:$F$782,СВЦЭМ!$A$39:$A$782,$A219,СВЦЭМ!$B$39:$B$782,R$190)+'СЕТ СН'!$F$12</f>
        <v>133.16381576000001</v>
      </c>
      <c r="S219" s="36">
        <f>SUMIFS(СВЦЭМ!$F$39:$F$782,СВЦЭМ!$A$39:$A$782,$A219,СВЦЭМ!$B$39:$B$782,S$190)+'СЕТ СН'!$F$12</f>
        <v>131.02564143000001</v>
      </c>
      <c r="T219" s="36">
        <f>SUMIFS(СВЦЭМ!$F$39:$F$782,СВЦЭМ!$A$39:$A$782,$A219,СВЦЭМ!$B$39:$B$782,T$190)+'СЕТ СН'!$F$12</f>
        <v>127.63665376</v>
      </c>
      <c r="U219" s="36">
        <f>SUMIFS(СВЦЭМ!$F$39:$F$782,СВЦЭМ!$A$39:$A$782,$A219,СВЦЭМ!$B$39:$B$782,U$190)+'СЕТ СН'!$F$12</f>
        <v>127.90775872</v>
      </c>
      <c r="V219" s="36">
        <f>SUMIFS(СВЦЭМ!$F$39:$F$782,СВЦЭМ!$A$39:$A$782,$A219,СВЦЭМ!$B$39:$B$782,V$190)+'СЕТ СН'!$F$12</f>
        <v>128.99959283999999</v>
      </c>
      <c r="W219" s="36">
        <f>SUMIFS(СВЦЭМ!$F$39:$F$782,СВЦЭМ!$A$39:$A$782,$A219,СВЦЭМ!$B$39:$B$782,W$190)+'СЕТ СН'!$F$12</f>
        <v>130.39691504999999</v>
      </c>
      <c r="X219" s="36">
        <f>SUMIFS(СВЦЭМ!$F$39:$F$782,СВЦЭМ!$A$39:$A$782,$A219,СВЦЭМ!$B$39:$B$782,X$190)+'СЕТ СН'!$F$12</f>
        <v>132.66194923</v>
      </c>
      <c r="Y219" s="36">
        <f>SUMIFS(СВЦЭМ!$F$39:$F$782,СВЦЭМ!$A$39:$A$782,$A219,СВЦЭМ!$B$39:$B$782,Y$190)+'СЕТ СН'!$F$12</f>
        <v>134.40488339000001</v>
      </c>
    </row>
    <row r="220" spans="1:25" ht="15.75" x14ac:dyDescent="0.2">
      <c r="A220" s="35">
        <f t="shared" si="5"/>
        <v>45321</v>
      </c>
      <c r="B220" s="36">
        <f>SUMIFS(СВЦЭМ!$F$39:$F$782,СВЦЭМ!$A$39:$A$782,$A220,СВЦЭМ!$B$39:$B$782,B$190)+'СЕТ СН'!$F$12</f>
        <v>142.43607829000001</v>
      </c>
      <c r="C220" s="36">
        <f>SUMIFS(СВЦЭМ!$F$39:$F$782,СВЦЭМ!$A$39:$A$782,$A220,СВЦЭМ!$B$39:$B$782,C$190)+'СЕТ СН'!$F$12</f>
        <v>144.0480177</v>
      </c>
      <c r="D220" s="36">
        <f>SUMIFS(СВЦЭМ!$F$39:$F$782,СВЦЭМ!$A$39:$A$782,$A220,СВЦЭМ!$B$39:$B$782,D$190)+'СЕТ СН'!$F$12</f>
        <v>146.22257945000001</v>
      </c>
      <c r="E220" s="36">
        <f>SUMIFS(СВЦЭМ!$F$39:$F$782,СВЦЭМ!$A$39:$A$782,$A220,СВЦЭМ!$B$39:$B$782,E$190)+'СЕТ СН'!$F$12</f>
        <v>147.24025545000001</v>
      </c>
      <c r="F220" s="36">
        <f>SUMIFS(СВЦЭМ!$F$39:$F$782,СВЦЭМ!$A$39:$A$782,$A220,СВЦЭМ!$B$39:$B$782,F$190)+'СЕТ СН'!$F$12</f>
        <v>146.60771824</v>
      </c>
      <c r="G220" s="36">
        <f>SUMIFS(СВЦЭМ!$F$39:$F$782,СВЦЭМ!$A$39:$A$782,$A220,СВЦЭМ!$B$39:$B$782,G$190)+'СЕТ СН'!$F$12</f>
        <v>144.49208462000001</v>
      </c>
      <c r="H220" s="36">
        <f>SUMIFS(СВЦЭМ!$F$39:$F$782,СВЦЭМ!$A$39:$A$782,$A220,СВЦЭМ!$B$39:$B$782,H$190)+'СЕТ СН'!$F$12</f>
        <v>139.91910884000001</v>
      </c>
      <c r="I220" s="36">
        <f>SUMIFS(СВЦЭМ!$F$39:$F$782,СВЦЭМ!$A$39:$A$782,$A220,СВЦЭМ!$B$39:$B$782,I$190)+'СЕТ СН'!$F$12</f>
        <v>137.46237589</v>
      </c>
      <c r="J220" s="36">
        <f>SUMIFS(СВЦЭМ!$F$39:$F$782,СВЦЭМ!$A$39:$A$782,$A220,СВЦЭМ!$B$39:$B$782,J$190)+'СЕТ СН'!$F$12</f>
        <v>132.03211021999999</v>
      </c>
      <c r="K220" s="36">
        <f>SUMIFS(СВЦЭМ!$F$39:$F$782,СВЦЭМ!$A$39:$A$782,$A220,СВЦЭМ!$B$39:$B$782,K$190)+'СЕТ СН'!$F$12</f>
        <v>130.73704272000001</v>
      </c>
      <c r="L220" s="36">
        <f>SUMIFS(СВЦЭМ!$F$39:$F$782,СВЦЭМ!$A$39:$A$782,$A220,СВЦЭМ!$B$39:$B$782,L$190)+'СЕТ СН'!$F$12</f>
        <v>132.05974712</v>
      </c>
      <c r="M220" s="36">
        <f>SUMIFS(СВЦЭМ!$F$39:$F$782,СВЦЭМ!$A$39:$A$782,$A220,СВЦЭМ!$B$39:$B$782,M$190)+'СЕТ СН'!$F$12</f>
        <v>138.59307387000001</v>
      </c>
      <c r="N220" s="36">
        <f>SUMIFS(СВЦЭМ!$F$39:$F$782,СВЦЭМ!$A$39:$A$782,$A220,СВЦЭМ!$B$39:$B$782,N$190)+'СЕТ СН'!$F$12</f>
        <v>142.00090632000001</v>
      </c>
      <c r="O220" s="36">
        <f>SUMIFS(СВЦЭМ!$F$39:$F$782,СВЦЭМ!$A$39:$A$782,$A220,СВЦЭМ!$B$39:$B$782,O$190)+'СЕТ СН'!$F$12</f>
        <v>143.48773168</v>
      </c>
      <c r="P220" s="36">
        <f>SUMIFS(СВЦЭМ!$F$39:$F$782,СВЦЭМ!$A$39:$A$782,$A220,СВЦЭМ!$B$39:$B$782,P$190)+'СЕТ СН'!$F$12</f>
        <v>144.89769157000001</v>
      </c>
      <c r="Q220" s="36">
        <f>SUMIFS(СВЦЭМ!$F$39:$F$782,СВЦЭМ!$A$39:$A$782,$A220,СВЦЭМ!$B$39:$B$782,Q$190)+'СЕТ СН'!$F$12</f>
        <v>146.19703611</v>
      </c>
      <c r="R220" s="36">
        <f>SUMIFS(СВЦЭМ!$F$39:$F$782,СВЦЭМ!$A$39:$A$782,$A220,СВЦЭМ!$B$39:$B$782,R$190)+'СЕТ СН'!$F$12</f>
        <v>146.07690456</v>
      </c>
      <c r="S220" s="36">
        <f>SUMIFS(СВЦЭМ!$F$39:$F$782,СВЦЭМ!$A$39:$A$782,$A220,СВЦЭМ!$B$39:$B$782,S$190)+'СЕТ СН'!$F$12</f>
        <v>144.37772797</v>
      </c>
      <c r="T220" s="36">
        <f>SUMIFS(СВЦЭМ!$F$39:$F$782,СВЦЭМ!$A$39:$A$782,$A220,СВЦЭМ!$B$39:$B$782,T$190)+'СЕТ СН'!$F$12</f>
        <v>137.20649066999999</v>
      </c>
      <c r="U220" s="36">
        <f>SUMIFS(СВЦЭМ!$F$39:$F$782,СВЦЭМ!$A$39:$A$782,$A220,СВЦЭМ!$B$39:$B$782,U$190)+'СЕТ СН'!$F$12</f>
        <v>134.68127043999999</v>
      </c>
      <c r="V220" s="36">
        <f>SUMIFS(СВЦЭМ!$F$39:$F$782,СВЦЭМ!$A$39:$A$782,$A220,СВЦЭМ!$B$39:$B$782,V$190)+'СЕТ СН'!$F$12</f>
        <v>136.78501674</v>
      </c>
      <c r="W220" s="36">
        <f>SUMIFS(СВЦЭМ!$F$39:$F$782,СВЦЭМ!$A$39:$A$782,$A220,СВЦЭМ!$B$39:$B$782,W$190)+'СЕТ СН'!$F$12</f>
        <v>134.95186376000001</v>
      </c>
      <c r="X220" s="36">
        <f>SUMIFS(СВЦЭМ!$F$39:$F$782,СВЦЭМ!$A$39:$A$782,$A220,СВЦЭМ!$B$39:$B$782,X$190)+'СЕТ СН'!$F$12</f>
        <v>136.75549587</v>
      </c>
      <c r="Y220" s="36">
        <f>SUMIFS(СВЦЭМ!$F$39:$F$782,СВЦЭМ!$A$39:$A$782,$A220,СВЦЭМ!$B$39:$B$782,Y$190)+'СЕТ СН'!$F$12</f>
        <v>139.34673448999999</v>
      </c>
    </row>
    <row r="221" spans="1:25" ht="15.75" x14ac:dyDescent="0.2">
      <c r="A221" s="35">
        <f t="shared" si="5"/>
        <v>45322</v>
      </c>
      <c r="B221" s="36">
        <f>SUMIFS(СВЦЭМ!$F$39:$F$782,СВЦЭМ!$A$39:$A$782,$A221,СВЦЭМ!$B$39:$B$782,B$190)+'СЕТ СН'!$F$12</f>
        <v>143.32654862000001</v>
      </c>
      <c r="C221" s="36">
        <f>SUMIFS(СВЦЭМ!$F$39:$F$782,СВЦЭМ!$A$39:$A$782,$A221,СВЦЭМ!$B$39:$B$782,C$190)+'СЕТ СН'!$F$12</f>
        <v>147.35262972000001</v>
      </c>
      <c r="D221" s="36">
        <f>SUMIFS(СВЦЭМ!$F$39:$F$782,СВЦЭМ!$A$39:$A$782,$A221,СВЦЭМ!$B$39:$B$782,D$190)+'СЕТ СН'!$F$12</f>
        <v>148.43481799</v>
      </c>
      <c r="E221" s="36">
        <f>SUMIFS(СВЦЭМ!$F$39:$F$782,СВЦЭМ!$A$39:$A$782,$A221,СВЦЭМ!$B$39:$B$782,E$190)+'СЕТ СН'!$F$12</f>
        <v>149.8699335</v>
      </c>
      <c r="F221" s="36">
        <f>SUMIFS(СВЦЭМ!$F$39:$F$782,СВЦЭМ!$A$39:$A$782,$A221,СВЦЭМ!$B$39:$B$782,F$190)+'СЕТ СН'!$F$12</f>
        <v>149.21086695</v>
      </c>
      <c r="G221" s="36">
        <f>SUMIFS(СВЦЭМ!$F$39:$F$782,СВЦЭМ!$A$39:$A$782,$A221,СВЦЭМ!$B$39:$B$782,G$190)+'СЕТ СН'!$F$12</f>
        <v>146.94528829000001</v>
      </c>
      <c r="H221" s="36">
        <f>SUMIFS(СВЦЭМ!$F$39:$F$782,СВЦЭМ!$A$39:$A$782,$A221,СВЦЭМ!$B$39:$B$782,H$190)+'СЕТ СН'!$F$12</f>
        <v>142.31703761</v>
      </c>
      <c r="I221" s="36">
        <f>SUMIFS(СВЦЭМ!$F$39:$F$782,СВЦЭМ!$A$39:$A$782,$A221,СВЦЭМ!$B$39:$B$782,I$190)+'СЕТ СН'!$F$12</f>
        <v>138.80337394</v>
      </c>
      <c r="J221" s="36">
        <f>SUMIFS(СВЦЭМ!$F$39:$F$782,СВЦЭМ!$A$39:$A$782,$A221,СВЦЭМ!$B$39:$B$782,J$190)+'СЕТ СН'!$F$12</f>
        <v>135.50755237999999</v>
      </c>
      <c r="K221" s="36">
        <f>SUMIFS(СВЦЭМ!$F$39:$F$782,СВЦЭМ!$A$39:$A$782,$A221,СВЦЭМ!$B$39:$B$782,K$190)+'СЕТ СН'!$F$12</f>
        <v>132.98322823000001</v>
      </c>
      <c r="L221" s="36">
        <f>SUMIFS(СВЦЭМ!$F$39:$F$782,СВЦЭМ!$A$39:$A$782,$A221,СВЦЭМ!$B$39:$B$782,L$190)+'СЕТ СН'!$F$12</f>
        <v>133.00270931</v>
      </c>
      <c r="M221" s="36">
        <f>SUMIFS(СВЦЭМ!$F$39:$F$782,СВЦЭМ!$A$39:$A$782,$A221,СВЦЭМ!$B$39:$B$782,M$190)+'СЕТ СН'!$F$12</f>
        <v>143.84530728999999</v>
      </c>
      <c r="N221" s="36">
        <f>SUMIFS(СВЦЭМ!$F$39:$F$782,СВЦЭМ!$A$39:$A$782,$A221,СВЦЭМ!$B$39:$B$782,N$190)+'СЕТ СН'!$F$12</f>
        <v>146.27164160000001</v>
      </c>
      <c r="O221" s="36">
        <f>SUMIFS(СВЦЭМ!$F$39:$F$782,СВЦЭМ!$A$39:$A$782,$A221,СВЦЭМ!$B$39:$B$782,O$190)+'СЕТ СН'!$F$12</f>
        <v>147.67618748000001</v>
      </c>
      <c r="P221" s="36">
        <f>SUMIFS(СВЦЭМ!$F$39:$F$782,СВЦЭМ!$A$39:$A$782,$A221,СВЦЭМ!$B$39:$B$782,P$190)+'СЕТ СН'!$F$12</f>
        <v>149.11834621</v>
      </c>
      <c r="Q221" s="36">
        <f>SUMIFS(СВЦЭМ!$F$39:$F$782,СВЦЭМ!$A$39:$A$782,$A221,СВЦЭМ!$B$39:$B$782,Q$190)+'СЕТ СН'!$F$12</f>
        <v>150.80844164000001</v>
      </c>
      <c r="R221" s="36">
        <f>SUMIFS(СВЦЭМ!$F$39:$F$782,СВЦЭМ!$A$39:$A$782,$A221,СВЦЭМ!$B$39:$B$782,R$190)+'СЕТ СН'!$F$12</f>
        <v>150.65167975</v>
      </c>
      <c r="S221" s="36">
        <f>SUMIFS(СВЦЭМ!$F$39:$F$782,СВЦЭМ!$A$39:$A$782,$A221,СВЦЭМ!$B$39:$B$782,S$190)+'СЕТ СН'!$F$12</f>
        <v>147.59692085</v>
      </c>
      <c r="T221" s="36">
        <f>SUMIFS(СВЦЭМ!$F$39:$F$782,СВЦЭМ!$A$39:$A$782,$A221,СВЦЭМ!$B$39:$B$782,T$190)+'СЕТ СН'!$F$12</f>
        <v>141.27424228999999</v>
      </c>
      <c r="U221" s="36">
        <f>SUMIFS(СВЦЭМ!$F$39:$F$782,СВЦЭМ!$A$39:$A$782,$A221,СВЦЭМ!$B$39:$B$782,U$190)+'СЕТ СН'!$F$12</f>
        <v>139.87117459999999</v>
      </c>
      <c r="V221" s="36">
        <f>SUMIFS(СВЦЭМ!$F$39:$F$782,СВЦЭМ!$A$39:$A$782,$A221,СВЦЭМ!$B$39:$B$782,V$190)+'СЕТ СН'!$F$12</f>
        <v>137.15070338999999</v>
      </c>
      <c r="W221" s="36">
        <f>SUMIFS(СВЦЭМ!$F$39:$F$782,СВЦЭМ!$A$39:$A$782,$A221,СВЦЭМ!$B$39:$B$782,W$190)+'СЕТ СН'!$F$12</f>
        <v>135.61421443</v>
      </c>
      <c r="X221" s="36">
        <f>SUMIFS(СВЦЭМ!$F$39:$F$782,СВЦЭМ!$A$39:$A$782,$A221,СВЦЭМ!$B$39:$B$782,X$190)+'СЕТ СН'!$F$12</f>
        <v>137.15450711</v>
      </c>
      <c r="Y221" s="36">
        <f>SUMIFS(СВЦЭМ!$F$39:$F$782,СВЦЭМ!$A$39:$A$782,$A221,СВЦЭМ!$B$39:$B$782,Y$190)+'СЕТ СН'!$F$12</f>
        <v>139.82300573000001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45293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45294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45295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45296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45297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45298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45299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45300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45301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45302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45303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45304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45305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45306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45307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45308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45309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45310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45311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45312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45313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45314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45315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45316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45317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45318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45319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45320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45321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45322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45293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45294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45295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45296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45297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45298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45299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45300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45301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45302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45303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45304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45305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45306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45307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45308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45309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45310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45311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45312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45313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45314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45315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45316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45317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45318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45319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45320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45321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45322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45293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45294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45295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45296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45297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45298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45299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45300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45301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45302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45303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45304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45305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45306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45307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45308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45309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45310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45311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45312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45313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45314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45315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45316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45317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45318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45319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45320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45321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45322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45293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45294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45295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45296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45297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45298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45299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45300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45301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45302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45303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45304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45305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45306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45307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45308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45309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45310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45311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45312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45313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45314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45315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45316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45317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45318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45319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45320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45321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45322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45293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45294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45295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45296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45297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45298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45299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45300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45301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45302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45303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45304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45305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45306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45307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45308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45309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45310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45311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45312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45313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45314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45315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45316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45317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45318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45319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45320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45321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45322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45293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45294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45295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45296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45297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45298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45299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45300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45301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45302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45303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45304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45305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45306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45307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45308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45309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45310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45311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45312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45313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45314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45315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45316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45317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45318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45319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45320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45321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45322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133.05832108000001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631613.54938848782</v>
      </c>
      <c r="O439" s="139"/>
      <c r="P439" s="138">
        <f>СВЦЭМ!$D$12+'СЕТ СН'!$F$10-'СЕТ СН'!$G$24</f>
        <v>631613.54938848782</v>
      </c>
      <c r="Q439" s="139"/>
      <c r="R439" s="138">
        <f>СВЦЭМ!$D$12+'СЕТ СН'!$F$10-'СЕТ СН'!$H$24</f>
        <v>631613.54938848782</v>
      </c>
      <c r="S439" s="139"/>
      <c r="T439" s="138">
        <f>СВЦЭМ!$D$12+'СЕТ СН'!$F$10-'СЕТ СН'!$I$24</f>
        <v>631613.54938848782</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36" sqref="I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4.3288921399999998</v>
      </c>
    </row>
    <row r="11" spans="1:4" ht="66" customHeight="1" x14ac:dyDescent="0.2">
      <c r="A11" s="164" t="s">
        <v>120</v>
      </c>
      <c r="B11" s="165"/>
      <c r="C11" s="73"/>
      <c r="D11" s="74">
        <v>1816.03939156</v>
      </c>
    </row>
    <row r="12" spans="1:4" ht="30" customHeight="1" x14ac:dyDescent="0.2">
      <c r="A12" s="164" t="s">
        <v>121</v>
      </c>
      <c r="B12" s="165"/>
      <c r="C12" s="73"/>
      <c r="D12" s="75">
        <v>631613.54938848782</v>
      </c>
    </row>
    <row r="13" spans="1:4" ht="30" customHeight="1" x14ac:dyDescent="0.2">
      <c r="A13" s="164" t="s">
        <v>122</v>
      </c>
      <c r="B13" s="165"/>
      <c r="C13" s="73"/>
      <c r="D13" s="76"/>
    </row>
    <row r="14" spans="1:4" ht="15" customHeight="1" x14ac:dyDescent="0.2">
      <c r="A14" s="166" t="s">
        <v>123</v>
      </c>
      <c r="B14" s="167"/>
      <c r="C14" s="73"/>
      <c r="D14" s="74">
        <v>1875.9943529699999</v>
      </c>
    </row>
    <row r="15" spans="1:4" ht="15" customHeight="1" x14ac:dyDescent="0.2">
      <c r="A15" s="166" t="s">
        <v>124</v>
      </c>
      <c r="B15" s="167"/>
      <c r="C15" s="73"/>
      <c r="D15" s="74">
        <v>2705.4825021800002</v>
      </c>
    </row>
    <row r="16" spans="1:4" ht="15" customHeight="1" x14ac:dyDescent="0.2">
      <c r="A16" s="166" t="s">
        <v>125</v>
      </c>
      <c r="B16" s="167"/>
      <c r="C16" s="73"/>
      <c r="D16" s="74">
        <v>3547.4468504000001</v>
      </c>
    </row>
    <row r="17" spans="1:4" ht="15" customHeight="1" x14ac:dyDescent="0.2">
      <c r="A17" s="166" t="s">
        <v>126</v>
      </c>
      <c r="B17" s="167"/>
      <c r="C17" s="73"/>
      <c r="D17" s="74">
        <v>3129.83050452</v>
      </c>
    </row>
    <row r="18" spans="1:4" ht="52.5" customHeight="1" x14ac:dyDescent="0.2">
      <c r="A18" s="164" t="s">
        <v>127</v>
      </c>
      <c r="B18" s="165"/>
      <c r="C18" s="73"/>
      <c r="D18" s="74">
        <v>133.05832108000001</v>
      </c>
    </row>
    <row r="19" spans="1:4" ht="52.5" customHeight="1" x14ac:dyDescent="0.25">
      <c r="A19" s="164" t="s">
        <v>140</v>
      </c>
      <c r="B19" s="165"/>
      <c r="C19" s="81"/>
      <c r="D19" s="74">
        <v>1676.02364549</v>
      </c>
    </row>
    <row r="20" spans="1:4" ht="52.5" customHeight="1" x14ac:dyDescent="0.25">
      <c r="A20" s="164" t="s">
        <v>141</v>
      </c>
      <c r="B20" s="165"/>
      <c r="C20" s="81"/>
      <c r="D20" s="97"/>
    </row>
    <row r="21" spans="1:4" ht="52.5" customHeight="1" x14ac:dyDescent="0.25">
      <c r="A21" s="166" t="s">
        <v>142</v>
      </c>
      <c r="B21" s="167"/>
      <c r="C21" s="81"/>
      <c r="D21" s="74">
        <v>1736.33785072</v>
      </c>
    </row>
    <row r="22" spans="1:4" ht="52.5" customHeight="1" x14ac:dyDescent="0.25">
      <c r="A22" s="166" t="s">
        <v>143</v>
      </c>
      <c r="B22" s="167"/>
      <c r="C22" s="81"/>
      <c r="D22" s="74">
        <v>1666.60110085</v>
      </c>
    </row>
    <row r="23" spans="1:4" ht="52.5" customHeight="1" x14ac:dyDescent="0.25">
      <c r="A23" s="166" t="s">
        <v>144</v>
      </c>
      <c r="B23" s="167"/>
      <c r="C23" s="81"/>
      <c r="D23" s="74">
        <v>1626.15236424</v>
      </c>
    </row>
    <row r="24" spans="1:4" ht="52.5" customHeight="1" x14ac:dyDescent="0.25">
      <c r="A24" s="166" t="s">
        <v>145</v>
      </c>
      <c r="B24" s="167"/>
      <c r="C24" s="81"/>
      <c r="D24" s="74">
        <v>1646.2057163899999</v>
      </c>
    </row>
    <row r="25" spans="1:4" ht="15" customHeight="1" x14ac:dyDescent="0.2">
      <c r="A25" s="69" t="s">
        <v>128</v>
      </c>
      <c r="B25" s="70"/>
      <c r="C25" s="77"/>
      <c r="D25" s="78"/>
    </row>
    <row r="26" spans="1:4" ht="30" customHeight="1" x14ac:dyDescent="0.2">
      <c r="A26" s="164" t="s">
        <v>129</v>
      </c>
      <c r="B26" s="165"/>
      <c r="C26" s="73"/>
      <c r="D26" s="79">
        <v>19721</v>
      </c>
    </row>
    <row r="27" spans="1:4" ht="30" customHeight="1" x14ac:dyDescent="0.2">
      <c r="A27" s="164" t="s">
        <v>130</v>
      </c>
      <c r="B27" s="165"/>
      <c r="C27" s="80"/>
      <c r="D27" s="79">
        <v>26.736999999999998</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1.4226656913129999E-3</v>
      </c>
    </row>
    <row r="32" spans="1:4" ht="15" customHeight="1" x14ac:dyDescent="0.25">
      <c r="A32" s="166" t="s">
        <v>125</v>
      </c>
      <c r="B32" s="167"/>
      <c r="C32" s="81"/>
      <c r="D32" s="82">
        <v>2.820014564014E-3</v>
      </c>
    </row>
    <row r="33" spans="1:6" ht="15" customHeight="1" x14ac:dyDescent="0.25">
      <c r="A33" s="166" t="s">
        <v>126</v>
      </c>
      <c r="B33" s="167"/>
      <c r="C33" s="81"/>
      <c r="D33" s="82">
        <v>2.126940912138E-3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2034.9448460399999</v>
      </c>
      <c r="D39" s="84">
        <v>1896.3017823600001</v>
      </c>
      <c r="E39" s="84">
        <v>157.87565180999999</v>
      </c>
      <c r="F39" s="84">
        <v>157.87565180999999</v>
      </c>
    </row>
    <row r="40" spans="1:6" ht="12.75" customHeight="1" x14ac:dyDescent="0.2">
      <c r="A40" s="83" t="s">
        <v>149</v>
      </c>
      <c r="B40" s="83">
        <v>2</v>
      </c>
      <c r="C40" s="84">
        <v>2066.3445945499998</v>
      </c>
      <c r="D40" s="84">
        <v>1924.1543686499999</v>
      </c>
      <c r="E40" s="84">
        <v>160.19450488000001</v>
      </c>
      <c r="F40" s="84">
        <v>160.19450488000001</v>
      </c>
    </row>
    <row r="41" spans="1:6" ht="12.75" customHeight="1" x14ac:dyDescent="0.2">
      <c r="A41" s="83" t="s">
        <v>149</v>
      </c>
      <c r="B41" s="83">
        <v>3</v>
      </c>
      <c r="C41" s="84">
        <v>2076.9776189499999</v>
      </c>
      <c r="D41" s="84">
        <v>1934.7025642799999</v>
      </c>
      <c r="E41" s="84">
        <v>161.07268961</v>
      </c>
      <c r="F41" s="84">
        <v>161.07268961</v>
      </c>
    </row>
    <row r="42" spans="1:6" ht="12.75" customHeight="1" x14ac:dyDescent="0.2">
      <c r="A42" s="83" t="s">
        <v>149</v>
      </c>
      <c r="B42" s="83">
        <v>4</v>
      </c>
      <c r="C42" s="84">
        <v>2105.30908924</v>
      </c>
      <c r="D42" s="84">
        <v>1962.50112857</v>
      </c>
      <c r="E42" s="84">
        <v>163.38704511</v>
      </c>
      <c r="F42" s="84">
        <v>163.38704511</v>
      </c>
    </row>
    <row r="43" spans="1:6" ht="12.75" customHeight="1" x14ac:dyDescent="0.2">
      <c r="A43" s="83" t="s">
        <v>149</v>
      </c>
      <c r="B43" s="83">
        <v>5</v>
      </c>
      <c r="C43" s="84">
        <v>2118.95770941</v>
      </c>
      <c r="D43" s="84">
        <v>1976.3706798999999</v>
      </c>
      <c r="E43" s="84">
        <v>164.54174763</v>
      </c>
      <c r="F43" s="84">
        <v>164.54174763</v>
      </c>
    </row>
    <row r="44" spans="1:6" ht="12.75" customHeight="1" x14ac:dyDescent="0.2">
      <c r="A44" s="83" t="s">
        <v>149</v>
      </c>
      <c r="B44" s="83">
        <v>6</v>
      </c>
      <c r="C44" s="84">
        <v>2105.1537663200002</v>
      </c>
      <c r="D44" s="84">
        <v>1965.05291732</v>
      </c>
      <c r="E44" s="84">
        <v>163.599493</v>
      </c>
      <c r="F44" s="84">
        <v>163.599493</v>
      </c>
    </row>
    <row r="45" spans="1:6" ht="12.75" customHeight="1" x14ac:dyDescent="0.2">
      <c r="A45" s="83" t="s">
        <v>149</v>
      </c>
      <c r="B45" s="83">
        <v>7</v>
      </c>
      <c r="C45" s="84">
        <v>2103.44974396</v>
      </c>
      <c r="D45" s="84">
        <v>1963.7718944000001</v>
      </c>
      <c r="E45" s="84">
        <v>163.49284208</v>
      </c>
      <c r="F45" s="84">
        <v>163.49284208</v>
      </c>
    </row>
    <row r="46" spans="1:6" ht="12.75" customHeight="1" x14ac:dyDescent="0.2">
      <c r="A46" s="83" t="s">
        <v>149</v>
      </c>
      <c r="B46" s="83">
        <v>8</v>
      </c>
      <c r="C46" s="84">
        <v>2107.5496676100001</v>
      </c>
      <c r="D46" s="84">
        <v>1967.44745625</v>
      </c>
      <c r="E46" s="84">
        <v>163.79884913000001</v>
      </c>
      <c r="F46" s="84">
        <v>163.79884913000001</v>
      </c>
    </row>
    <row r="47" spans="1:6" ht="12.75" customHeight="1" x14ac:dyDescent="0.2">
      <c r="A47" s="83" t="s">
        <v>149</v>
      </c>
      <c r="B47" s="83">
        <v>9</v>
      </c>
      <c r="C47" s="84">
        <v>2104.9822540700002</v>
      </c>
      <c r="D47" s="84">
        <v>1964.5794923799999</v>
      </c>
      <c r="E47" s="84">
        <v>163.56007824</v>
      </c>
      <c r="F47" s="84">
        <v>163.56007824</v>
      </c>
    </row>
    <row r="48" spans="1:6" ht="12.75" customHeight="1" x14ac:dyDescent="0.2">
      <c r="A48" s="83" t="s">
        <v>149</v>
      </c>
      <c r="B48" s="83">
        <v>10</v>
      </c>
      <c r="C48" s="84">
        <v>2045.3010993299999</v>
      </c>
      <c r="D48" s="84">
        <v>1902.15445357</v>
      </c>
      <c r="E48" s="84">
        <v>158.36291301</v>
      </c>
      <c r="F48" s="84">
        <v>158.36291301</v>
      </c>
    </row>
    <row r="49" spans="1:6" ht="12.75" customHeight="1" x14ac:dyDescent="0.2">
      <c r="A49" s="83" t="s">
        <v>149</v>
      </c>
      <c r="B49" s="83">
        <v>11</v>
      </c>
      <c r="C49" s="84">
        <v>2036.9231589799999</v>
      </c>
      <c r="D49" s="84">
        <v>1892.7704465100001</v>
      </c>
      <c r="E49" s="84">
        <v>157.58165222</v>
      </c>
      <c r="F49" s="84">
        <v>157.58165222</v>
      </c>
    </row>
    <row r="50" spans="1:6" ht="12.75" customHeight="1" x14ac:dyDescent="0.2">
      <c r="A50" s="83" t="s">
        <v>149</v>
      </c>
      <c r="B50" s="83">
        <v>12</v>
      </c>
      <c r="C50" s="84">
        <v>2041.51139481</v>
      </c>
      <c r="D50" s="84">
        <v>1896.3854104899999</v>
      </c>
      <c r="E50" s="84">
        <v>157.88261423</v>
      </c>
      <c r="F50" s="84">
        <v>157.88261423</v>
      </c>
    </row>
    <row r="51" spans="1:6" ht="12.75" customHeight="1" x14ac:dyDescent="0.2">
      <c r="A51" s="83" t="s">
        <v>149</v>
      </c>
      <c r="B51" s="83">
        <v>13</v>
      </c>
      <c r="C51" s="84">
        <v>2034.46555857</v>
      </c>
      <c r="D51" s="84">
        <v>1889.3196586500001</v>
      </c>
      <c r="E51" s="84">
        <v>157.29435860999999</v>
      </c>
      <c r="F51" s="84">
        <v>157.29435860999999</v>
      </c>
    </row>
    <row r="52" spans="1:6" ht="12.75" customHeight="1" x14ac:dyDescent="0.2">
      <c r="A52" s="83" t="s">
        <v>149</v>
      </c>
      <c r="B52" s="83">
        <v>14</v>
      </c>
      <c r="C52" s="84">
        <v>2045.6739309</v>
      </c>
      <c r="D52" s="84">
        <v>1900.6504952499999</v>
      </c>
      <c r="E52" s="84">
        <v>158.23770171999999</v>
      </c>
      <c r="F52" s="84">
        <v>158.23770171999999</v>
      </c>
    </row>
    <row r="53" spans="1:6" ht="12.75" customHeight="1" x14ac:dyDescent="0.2">
      <c r="A53" s="83" t="s">
        <v>149</v>
      </c>
      <c r="B53" s="83">
        <v>15</v>
      </c>
      <c r="C53" s="84">
        <v>2072.3464639499998</v>
      </c>
      <c r="D53" s="84">
        <v>1926.6038650800001</v>
      </c>
      <c r="E53" s="84">
        <v>160.39843647999999</v>
      </c>
      <c r="F53" s="84">
        <v>160.39843647999999</v>
      </c>
    </row>
    <row r="54" spans="1:6" ht="12.75" customHeight="1" x14ac:dyDescent="0.2">
      <c r="A54" s="83" t="s">
        <v>149</v>
      </c>
      <c r="B54" s="83">
        <v>16</v>
      </c>
      <c r="C54" s="84">
        <v>2071.22962495</v>
      </c>
      <c r="D54" s="84">
        <v>1925.23598799</v>
      </c>
      <c r="E54" s="84">
        <v>160.28455456</v>
      </c>
      <c r="F54" s="84">
        <v>160.28455456</v>
      </c>
    </row>
    <row r="55" spans="1:6" ht="12.75" customHeight="1" x14ac:dyDescent="0.2">
      <c r="A55" s="83" t="s">
        <v>149</v>
      </c>
      <c r="B55" s="83">
        <v>17</v>
      </c>
      <c r="C55" s="84">
        <v>2071.7407478099999</v>
      </c>
      <c r="D55" s="84">
        <v>1926.0918783300001</v>
      </c>
      <c r="E55" s="84">
        <v>160.35581128000001</v>
      </c>
      <c r="F55" s="84">
        <v>160.35581128000001</v>
      </c>
    </row>
    <row r="56" spans="1:6" ht="12.75" customHeight="1" x14ac:dyDescent="0.2">
      <c r="A56" s="83" t="s">
        <v>149</v>
      </c>
      <c r="B56" s="83">
        <v>18</v>
      </c>
      <c r="C56" s="84">
        <v>2049.1208192700001</v>
      </c>
      <c r="D56" s="84">
        <v>1904.01312669</v>
      </c>
      <c r="E56" s="84">
        <v>158.51765591</v>
      </c>
      <c r="F56" s="84">
        <v>158.51765591</v>
      </c>
    </row>
    <row r="57" spans="1:6" ht="12.75" customHeight="1" x14ac:dyDescent="0.2">
      <c r="A57" s="83" t="s">
        <v>149</v>
      </c>
      <c r="B57" s="83">
        <v>19</v>
      </c>
      <c r="C57" s="84">
        <v>2006.2925935799999</v>
      </c>
      <c r="D57" s="84">
        <v>1859.8929138999999</v>
      </c>
      <c r="E57" s="84">
        <v>154.84444977000001</v>
      </c>
      <c r="F57" s="84">
        <v>154.84444977000001</v>
      </c>
    </row>
    <row r="58" spans="1:6" ht="12.75" customHeight="1" x14ac:dyDescent="0.2">
      <c r="A58" s="83" t="s">
        <v>149</v>
      </c>
      <c r="B58" s="83">
        <v>20</v>
      </c>
      <c r="C58" s="84">
        <v>2004.31531634</v>
      </c>
      <c r="D58" s="84">
        <v>1855.38023342</v>
      </c>
      <c r="E58" s="84">
        <v>154.46874882</v>
      </c>
      <c r="F58" s="84">
        <v>154.46874882</v>
      </c>
    </row>
    <row r="59" spans="1:6" ht="12.75" customHeight="1" x14ac:dyDescent="0.2">
      <c r="A59" s="83" t="s">
        <v>149</v>
      </c>
      <c r="B59" s="83">
        <v>21</v>
      </c>
      <c r="C59" s="84">
        <v>2012.7108409099999</v>
      </c>
      <c r="D59" s="84">
        <v>1865.41630581</v>
      </c>
      <c r="E59" s="84">
        <v>155.30429698</v>
      </c>
      <c r="F59" s="84">
        <v>155.30429698</v>
      </c>
    </row>
    <row r="60" spans="1:6" ht="12.75" customHeight="1" x14ac:dyDescent="0.2">
      <c r="A60" s="83" t="s">
        <v>149</v>
      </c>
      <c r="B60" s="83">
        <v>22</v>
      </c>
      <c r="C60" s="84">
        <v>1988.05730326</v>
      </c>
      <c r="D60" s="84">
        <v>1842.3892243099999</v>
      </c>
      <c r="E60" s="84">
        <v>153.38718889</v>
      </c>
      <c r="F60" s="84">
        <v>153.38718889</v>
      </c>
    </row>
    <row r="61" spans="1:6" ht="12.75" customHeight="1" x14ac:dyDescent="0.2">
      <c r="A61" s="83" t="s">
        <v>149</v>
      </c>
      <c r="B61" s="83">
        <v>23</v>
      </c>
      <c r="C61" s="84">
        <v>2007.8044135800001</v>
      </c>
      <c r="D61" s="84">
        <v>1862.60404612</v>
      </c>
      <c r="E61" s="84">
        <v>155.07016372000001</v>
      </c>
      <c r="F61" s="84">
        <v>155.07016372000001</v>
      </c>
    </row>
    <row r="62" spans="1:6" ht="12.75" customHeight="1" x14ac:dyDescent="0.2">
      <c r="A62" s="83" t="s">
        <v>149</v>
      </c>
      <c r="B62" s="83">
        <v>24</v>
      </c>
      <c r="C62" s="84">
        <v>1995.49108172</v>
      </c>
      <c r="D62" s="84">
        <v>1850.62512208</v>
      </c>
      <c r="E62" s="84">
        <v>154.07286442</v>
      </c>
      <c r="F62" s="84">
        <v>154.07286442</v>
      </c>
    </row>
    <row r="63" spans="1:6" ht="12.75" customHeight="1" x14ac:dyDescent="0.2">
      <c r="A63" s="83" t="s">
        <v>150</v>
      </c>
      <c r="B63" s="83">
        <v>1</v>
      </c>
      <c r="C63" s="84">
        <v>1918.94014685</v>
      </c>
      <c r="D63" s="84">
        <v>1774.4177030400001</v>
      </c>
      <c r="E63" s="84">
        <v>147.72825405</v>
      </c>
      <c r="F63" s="84">
        <v>147.72825405</v>
      </c>
    </row>
    <row r="64" spans="1:6" ht="12.75" customHeight="1" x14ac:dyDescent="0.2">
      <c r="A64" s="83" t="s">
        <v>150</v>
      </c>
      <c r="B64" s="83">
        <v>2</v>
      </c>
      <c r="C64" s="84">
        <v>1950.7825949</v>
      </c>
      <c r="D64" s="84">
        <v>1806.1863113700001</v>
      </c>
      <c r="E64" s="84">
        <v>150.37313356000001</v>
      </c>
      <c r="F64" s="84">
        <v>150.37313356000001</v>
      </c>
    </row>
    <row r="65" spans="1:6" ht="12.75" customHeight="1" x14ac:dyDescent="0.2">
      <c r="A65" s="83" t="s">
        <v>150</v>
      </c>
      <c r="B65" s="83">
        <v>3</v>
      </c>
      <c r="C65" s="84">
        <v>1969.6473872500001</v>
      </c>
      <c r="D65" s="84">
        <v>1824.83528327</v>
      </c>
      <c r="E65" s="84">
        <v>151.92574435</v>
      </c>
      <c r="F65" s="84">
        <v>151.92574435</v>
      </c>
    </row>
    <row r="66" spans="1:6" ht="12.75" customHeight="1" x14ac:dyDescent="0.2">
      <c r="A66" s="83" t="s">
        <v>150</v>
      </c>
      <c r="B66" s="83">
        <v>4</v>
      </c>
      <c r="C66" s="84">
        <v>1979.5155552799999</v>
      </c>
      <c r="D66" s="84">
        <v>1833.5690293800001</v>
      </c>
      <c r="E66" s="84">
        <v>152.65286799</v>
      </c>
      <c r="F66" s="84">
        <v>152.65286799</v>
      </c>
    </row>
    <row r="67" spans="1:6" ht="12.75" customHeight="1" x14ac:dyDescent="0.2">
      <c r="A67" s="83" t="s">
        <v>150</v>
      </c>
      <c r="B67" s="83">
        <v>5</v>
      </c>
      <c r="C67" s="84">
        <v>1979.0071726599999</v>
      </c>
      <c r="D67" s="84">
        <v>1834.0756884100001</v>
      </c>
      <c r="E67" s="84">
        <v>152.69504963</v>
      </c>
      <c r="F67" s="84">
        <v>152.69504963</v>
      </c>
    </row>
    <row r="68" spans="1:6" ht="12.75" customHeight="1" x14ac:dyDescent="0.2">
      <c r="A68" s="83" t="s">
        <v>150</v>
      </c>
      <c r="B68" s="83">
        <v>6</v>
      </c>
      <c r="C68" s="84">
        <v>1970.370185</v>
      </c>
      <c r="D68" s="84">
        <v>1826.2496030299999</v>
      </c>
      <c r="E68" s="84">
        <v>152.04349282999999</v>
      </c>
      <c r="F68" s="84">
        <v>152.04349282999999</v>
      </c>
    </row>
    <row r="69" spans="1:6" ht="12.75" customHeight="1" x14ac:dyDescent="0.2">
      <c r="A69" s="83" t="s">
        <v>150</v>
      </c>
      <c r="B69" s="83">
        <v>7</v>
      </c>
      <c r="C69" s="84">
        <v>1969.78523855</v>
      </c>
      <c r="D69" s="84">
        <v>1824.9996546100001</v>
      </c>
      <c r="E69" s="84">
        <v>151.93942899999999</v>
      </c>
      <c r="F69" s="84">
        <v>151.93942899999999</v>
      </c>
    </row>
    <row r="70" spans="1:6" ht="12.75" customHeight="1" x14ac:dyDescent="0.2">
      <c r="A70" s="83" t="s">
        <v>150</v>
      </c>
      <c r="B70" s="83">
        <v>8</v>
      </c>
      <c r="C70" s="84">
        <v>1972.6021346</v>
      </c>
      <c r="D70" s="84">
        <v>1827.6573129999999</v>
      </c>
      <c r="E70" s="84">
        <v>152.16069100999999</v>
      </c>
      <c r="F70" s="84">
        <v>152.16069100999999</v>
      </c>
    </row>
    <row r="71" spans="1:6" ht="12.75" customHeight="1" x14ac:dyDescent="0.2">
      <c r="A71" s="83" t="s">
        <v>150</v>
      </c>
      <c r="B71" s="83">
        <v>9</v>
      </c>
      <c r="C71" s="84">
        <v>1953.73694011</v>
      </c>
      <c r="D71" s="84">
        <v>1808.22209585</v>
      </c>
      <c r="E71" s="84">
        <v>150.54262177999999</v>
      </c>
      <c r="F71" s="84">
        <v>150.54262177999999</v>
      </c>
    </row>
    <row r="72" spans="1:6" ht="12.75" customHeight="1" x14ac:dyDescent="0.2">
      <c r="A72" s="83" t="s">
        <v>150</v>
      </c>
      <c r="B72" s="83">
        <v>10</v>
      </c>
      <c r="C72" s="84">
        <v>1917.69936401</v>
      </c>
      <c r="D72" s="84">
        <v>1773.2920896600001</v>
      </c>
      <c r="E72" s="84">
        <v>147.63454167</v>
      </c>
      <c r="F72" s="84">
        <v>147.63454167</v>
      </c>
    </row>
    <row r="73" spans="1:6" ht="12.75" customHeight="1" x14ac:dyDescent="0.2">
      <c r="A73" s="83" t="s">
        <v>150</v>
      </c>
      <c r="B73" s="83">
        <v>11</v>
      </c>
      <c r="C73" s="84">
        <v>1877.42965138</v>
      </c>
      <c r="D73" s="84">
        <v>1733.8767814299999</v>
      </c>
      <c r="E73" s="84">
        <v>144.35303999000001</v>
      </c>
      <c r="F73" s="84">
        <v>144.35303999000001</v>
      </c>
    </row>
    <row r="74" spans="1:6" ht="12.75" customHeight="1" x14ac:dyDescent="0.2">
      <c r="A74" s="83" t="s">
        <v>150</v>
      </c>
      <c r="B74" s="83">
        <v>12</v>
      </c>
      <c r="C74" s="84">
        <v>1867.18293354</v>
      </c>
      <c r="D74" s="84">
        <v>1724.5352646900001</v>
      </c>
      <c r="E74" s="84">
        <v>143.57531671000001</v>
      </c>
      <c r="F74" s="84">
        <v>143.57531671000001</v>
      </c>
    </row>
    <row r="75" spans="1:6" ht="12.75" customHeight="1" x14ac:dyDescent="0.2">
      <c r="A75" s="83" t="s">
        <v>150</v>
      </c>
      <c r="B75" s="83">
        <v>13</v>
      </c>
      <c r="C75" s="84">
        <v>1866.4160538900001</v>
      </c>
      <c r="D75" s="84">
        <v>1723.65627447</v>
      </c>
      <c r="E75" s="84">
        <v>143.50213682</v>
      </c>
      <c r="F75" s="84">
        <v>143.50213682</v>
      </c>
    </row>
    <row r="76" spans="1:6" ht="12.75" customHeight="1" x14ac:dyDescent="0.2">
      <c r="A76" s="83" t="s">
        <v>150</v>
      </c>
      <c r="B76" s="83">
        <v>14</v>
      </c>
      <c r="C76" s="84">
        <v>1889.75209847</v>
      </c>
      <c r="D76" s="84">
        <v>1745.9574706400001</v>
      </c>
      <c r="E76" s="84">
        <v>145.35881169999999</v>
      </c>
      <c r="F76" s="84">
        <v>145.35881169999999</v>
      </c>
    </row>
    <row r="77" spans="1:6" ht="12.75" customHeight="1" x14ac:dyDescent="0.2">
      <c r="A77" s="83" t="s">
        <v>150</v>
      </c>
      <c r="B77" s="83">
        <v>15</v>
      </c>
      <c r="C77" s="84">
        <v>1892.57428729</v>
      </c>
      <c r="D77" s="84">
        <v>1758.7870064799999</v>
      </c>
      <c r="E77" s="84">
        <v>146.42692826000001</v>
      </c>
      <c r="F77" s="84">
        <v>146.42692826000001</v>
      </c>
    </row>
    <row r="78" spans="1:6" ht="12.75" customHeight="1" x14ac:dyDescent="0.2">
      <c r="A78" s="83" t="s">
        <v>150</v>
      </c>
      <c r="B78" s="83">
        <v>16</v>
      </c>
      <c r="C78" s="84">
        <v>1930.5097336900001</v>
      </c>
      <c r="D78" s="84">
        <v>1790.6995431600001</v>
      </c>
      <c r="E78" s="84">
        <v>149.08379045999999</v>
      </c>
      <c r="F78" s="84">
        <v>149.08379045999999</v>
      </c>
    </row>
    <row r="79" spans="1:6" ht="12.75" customHeight="1" x14ac:dyDescent="0.2">
      <c r="A79" s="83" t="s">
        <v>150</v>
      </c>
      <c r="B79" s="83">
        <v>17</v>
      </c>
      <c r="C79" s="84">
        <v>1927.8835225400001</v>
      </c>
      <c r="D79" s="84">
        <v>1788.2958087899999</v>
      </c>
      <c r="E79" s="84">
        <v>148.88366876000001</v>
      </c>
      <c r="F79" s="84">
        <v>148.88366876000001</v>
      </c>
    </row>
    <row r="80" spans="1:6" ht="12.75" customHeight="1" x14ac:dyDescent="0.2">
      <c r="A80" s="83" t="s">
        <v>150</v>
      </c>
      <c r="B80" s="83">
        <v>18</v>
      </c>
      <c r="C80" s="84">
        <v>1889.01294609</v>
      </c>
      <c r="D80" s="84">
        <v>1749.73355225</v>
      </c>
      <c r="E80" s="84">
        <v>145.67318748</v>
      </c>
      <c r="F80" s="84">
        <v>145.67318748</v>
      </c>
    </row>
    <row r="81" spans="1:6" ht="12.75" customHeight="1" x14ac:dyDescent="0.2">
      <c r="A81" s="83" t="s">
        <v>150</v>
      </c>
      <c r="B81" s="83">
        <v>19</v>
      </c>
      <c r="C81" s="84">
        <v>1843.0539240099999</v>
      </c>
      <c r="D81" s="84">
        <v>1703.4975469999999</v>
      </c>
      <c r="E81" s="84">
        <v>141.8238321</v>
      </c>
      <c r="F81" s="84">
        <v>141.8238321</v>
      </c>
    </row>
    <row r="82" spans="1:6" ht="12.75" customHeight="1" x14ac:dyDescent="0.2">
      <c r="A82" s="83" t="s">
        <v>150</v>
      </c>
      <c r="B82" s="83">
        <v>20</v>
      </c>
      <c r="C82" s="84">
        <v>1850.9574523199999</v>
      </c>
      <c r="D82" s="84">
        <v>1711.3513155600001</v>
      </c>
      <c r="E82" s="84">
        <v>142.47769364999999</v>
      </c>
      <c r="F82" s="84">
        <v>142.47769364999999</v>
      </c>
    </row>
    <row r="83" spans="1:6" ht="12.75" customHeight="1" x14ac:dyDescent="0.2">
      <c r="A83" s="83" t="s">
        <v>150</v>
      </c>
      <c r="B83" s="83">
        <v>21</v>
      </c>
      <c r="C83" s="84">
        <v>1866.4700440399999</v>
      </c>
      <c r="D83" s="84">
        <v>1727.35513124</v>
      </c>
      <c r="E83" s="84">
        <v>143.81008327999999</v>
      </c>
      <c r="F83" s="84">
        <v>143.81008327999999</v>
      </c>
    </row>
    <row r="84" spans="1:6" ht="12.75" customHeight="1" x14ac:dyDescent="0.2">
      <c r="A84" s="83" t="s">
        <v>150</v>
      </c>
      <c r="B84" s="83">
        <v>22</v>
      </c>
      <c r="C84" s="84">
        <v>1877.9877491100001</v>
      </c>
      <c r="D84" s="84">
        <v>1738.0671267499999</v>
      </c>
      <c r="E84" s="84">
        <v>144.70190509</v>
      </c>
      <c r="F84" s="84">
        <v>144.70190509</v>
      </c>
    </row>
    <row r="85" spans="1:6" ht="12.75" customHeight="1" x14ac:dyDescent="0.2">
      <c r="A85" s="83" t="s">
        <v>150</v>
      </c>
      <c r="B85" s="83">
        <v>23</v>
      </c>
      <c r="C85" s="84">
        <v>1882.1294902699999</v>
      </c>
      <c r="D85" s="84">
        <v>1742.41824602</v>
      </c>
      <c r="E85" s="84">
        <v>145.06415533000001</v>
      </c>
      <c r="F85" s="84">
        <v>145.06415533000001</v>
      </c>
    </row>
    <row r="86" spans="1:6" ht="12.75" customHeight="1" x14ac:dyDescent="0.2">
      <c r="A86" s="83" t="s">
        <v>150</v>
      </c>
      <c r="B86" s="83">
        <v>24</v>
      </c>
      <c r="C86" s="84">
        <v>1900.18013217</v>
      </c>
      <c r="D86" s="84">
        <v>1760.45507456</v>
      </c>
      <c r="E86" s="84">
        <v>146.56580242999999</v>
      </c>
      <c r="F86" s="84">
        <v>146.56580242999999</v>
      </c>
    </row>
    <row r="87" spans="1:6" ht="12.75" customHeight="1" x14ac:dyDescent="0.2">
      <c r="A87" s="83" t="s">
        <v>151</v>
      </c>
      <c r="B87" s="83">
        <v>1</v>
      </c>
      <c r="C87" s="84">
        <v>1820.8168298200001</v>
      </c>
      <c r="D87" s="84">
        <v>1683.7842260800001</v>
      </c>
      <c r="E87" s="84">
        <v>140.18260946999999</v>
      </c>
      <c r="F87" s="84">
        <v>140.18260946999999</v>
      </c>
    </row>
    <row r="88" spans="1:6" ht="12.75" customHeight="1" x14ac:dyDescent="0.2">
      <c r="A88" s="83" t="s">
        <v>151</v>
      </c>
      <c r="B88" s="83">
        <v>2</v>
      </c>
      <c r="C88" s="84">
        <v>1794.46609025</v>
      </c>
      <c r="D88" s="84">
        <v>1653.13022617</v>
      </c>
      <c r="E88" s="84">
        <v>137.63052612000001</v>
      </c>
      <c r="F88" s="84">
        <v>137.63052612000001</v>
      </c>
    </row>
    <row r="89" spans="1:6" ht="12.75" customHeight="1" x14ac:dyDescent="0.2">
      <c r="A89" s="83" t="s">
        <v>151</v>
      </c>
      <c r="B89" s="83">
        <v>3</v>
      </c>
      <c r="C89" s="84">
        <v>1858.9431353299999</v>
      </c>
      <c r="D89" s="84">
        <v>1717.2396653799999</v>
      </c>
      <c r="E89" s="84">
        <v>142.96792525999999</v>
      </c>
      <c r="F89" s="84">
        <v>142.96792525999999</v>
      </c>
    </row>
    <row r="90" spans="1:6" ht="12.75" customHeight="1" x14ac:dyDescent="0.2">
      <c r="A90" s="83" t="s">
        <v>151</v>
      </c>
      <c r="B90" s="83">
        <v>4</v>
      </c>
      <c r="C90" s="84">
        <v>1849.9420630499999</v>
      </c>
      <c r="D90" s="84">
        <v>1705.87656186</v>
      </c>
      <c r="E90" s="84">
        <v>142.02189577999999</v>
      </c>
      <c r="F90" s="84">
        <v>142.02189577999999</v>
      </c>
    </row>
    <row r="91" spans="1:6" ht="12.75" customHeight="1" x14ac:dyDescent="0.2">
      <c r="A91" s="83" t="s">
        <v>151</v>
      </c>
      <c r="B91" s="83">
        <v>5</v>
      </c>
      <c r="C91" s="84">
        <v>1850.8632036399999</v>
      </c>
      <c r="D91" s="84">
        <v>1707.85454581</v>
      </c>
      <c r="E91" s="84">
        <v>142.18657184</v>
      </c>
      <c r="F91" s="84">
        <v>142.18657184</v>
      </c>
    </row>
    <row r="92" spans="1:6" ht="12.75" customHeight="1" x14ac:dyDescent="0.2">
      <c r="A92" s="83" t="s">
        <v>151</v>
      </c>
      <c r="B92" s="83">
        <v>6</v>
      </c>
      <c r="C92" s="84">
        <v>1857.72796335</v>
      </c>
      <c r="D92" s="84">
        <v>1715.69746725</v>
      </c>
      <c r="E92" s="84">
        <v>142.83953033</v>
      </c>
      <c r="F92" s="84">
        <v>142.83953033</v>
      </c>
    </row>
    <row r="93" spans="1:6" ht="12.75" customHeight="1" x14ac:dyDescent="0.2">
      <c r="A93" s="83" t="s">
        <v>151</v>
      </c>
      <c r="B93" s="83">
        <v>7</v>
      </c>
      <c r="C93" s="84">
        <v>1853.35811874</v>
      </c>
      <c r="D93" s="84">
        <v>1712.5954206199999</v>
      </c>
      <c r="E93" s="84">
        <v>142.58127099000001</v>
      </c>
      <c r="F93" s="84">
        <v>142.58127099000001</v>
      </c>
    </row>
    <row r="94" spans="1:6" ht="12.75" customHeight="1" x14ac:dyDescent="0.2">
      <c r="A94" s="83" t="s">
        <v>151</v>
      </c>
      <c r="B94" s="83">
        <v>8</v>
      </c>
      <c r="C94" s="84">
        <v>1841.479304</v>
      </c>
      <c r="D94" s="84">
        <v>1701.7115638099999</v>
      </c>
      <c r="E94" s="84">
        <v>141.67514097</v>
      </c>
      <c r="F94" s="84">
        <v>141.67514097</v>
      </c>
    </row>
    <row r="95" spans="1:6" ht="12.75" customHeight="1" x14ac:dyDescent="0.2">
      <c r="A95" s="83" t="s">
        <v>151</v>
      </c>
      <c r="B95" s="83">
        <v>9</v>
      </c>
      <c r="C95" s="84">
        <v>1807.64423296</v>
      </c>
      <c r="D95" s="84">
        <v>1668.75314843</v>
      </c>
      <c r="E95" s="84">
        <v>138.93120465999999</v>
      </c>
      <c r="F95" s="84">
        <v>138.93120465999999</v>
      </c>
    </row>
    <row r="96" spans="1:6" ht="12.75" customHeight="1" x14ac:dyDescent="0.2">
      <c r="A96" s="83" t="s">
        <v>151</v>
      </c>
      <c r="B96" s="83">
        <v>10</v>
      </c>
      <c r="C96" s="84">
        <v>1772.4804561999999</v>
      </c>
      <c r="D96" s="84">
        <v>1634.03378567</v>
      </c>
      <c r="E96" s="84">
        <v>136.04066155999999</v>
      </c>
      <c r="F96" s="84">
        <v>136.04066155999999</v>
      </c>
    </row>
    <row r="97" spans="1:6" ht="12.75" customHeight="1" x14ac:dyDescent="0.2">
      <c r="A97" s="83" t="s">
        <v>151</v>
      </c>
      <c r="B97" s="83">
        <v>11</v>
      </c>
      <c r="C97" s="84">
        <v>1744.7456214900001</v>
      </c>
      <c r="D97" s="84">
        <v>1606.49487591</v>
      </c>
      <c r="E97" s="84">
        <v>133.74792346999999</v>
      </c>
      <c r="F97" s="84">
        <v>133.74792346999999</v>
      </c>
    </row>
    <row r="98" spans="1:6" ht="12.75" customHeight="1" x14ac:dyDescent="0.2">
      <c r="A98" s="83" t="s">
        <v>151</v>
      </c>
      <c r="B98" s="83">
        <v>12</v>
      </c>
      <c r="C98" s="84">
        <v>1757.3079751099999</v>
      </c>
      <c r="D98" s="84">
        <v>1618.73311702</v>
      </c>
      <c r="E98" s="84">
        <v>134.76681207999999</v>
      </c>
      <c r="F98" s="84">
        <v>134.76681207999999</v>
      </c>
    </row>
    <row r="99" spans="1:6" ht="12.75" customHeight="1" x14ac:dyDescent="0.2">
      <c r="A99" s="83" t="s">
        <v>151</v>
      </c>
      <c r="B99" s="83">
        <v>13</v>
      </c>
      <c r="C99" s="84">
        <v>1770.72455489</v>
      </c>
      <c r="D99" s="84">
        <v>1632.1879799799999</v>
      </c>
      <c r="E99" s="84">
        <v>135.88698994000001</v>
      </c>
      <c r="F99" s="84">
        <v>135.88698994000001</v>
      </c>
    </row>
    <row r="100" spans="1:6" ht="12.75" customHeight="1" x14ac:dyDescent="0.2">
      <c r="A100" s="83" t="s">
        <v>151</v>
      </c>
      <c r="B100" s="83">
        <v>14</v>
      </c>
      <c r="C100" s="84">
        <v>1787.34117982</v>
      </c>
      <c r="D100" s="84">
        <v>1648.83959192</v>
      </c>
      <c r="E100" s="84">
        <v>137.27331151999999</v>
      </c>
      <c r="F100" s="84">
        <v>137.27331151999999</v>
      </c>
    </row>
    <row r="101" spans="1:6" ht="12.75" customHeight="1" x14ac:dyDescent="0.2">
      <c r="A101" s="83" t="s">
        <v>151</v>
      </c>
      <c r="B101" s="83">
        <v>15</v>
      </c>
      <c r="C101" s="84">
        <v>1799.74186396</v>
      </c>
      <c r="D101" s="84">
        <v>1661.00511136</v>
      </c>
      <c r="E101" s="84">
        <v>138.28614572999999</v>
      </c>
      <c r="F101" s="84">
        <v>138.28614572999999</v>
      </c>
    </row>
    <row r="102" spans="1:6" ht="12.75" customHeight="1" x14ac:dyDescent="0.2">
      <c r="A102" s="83" t="s">
        <v>151</v>
      </c>
      <c r="B102" s="83">
        <v>16</v>
      </c>
      <c r="C102" s="84">
        <v>1814.40425413</v>
      </c>
      <c r="D102" s="84">
        <v>1675.24338997</v>
      </c>
      <c r="E102" s="84">
        <v>139.47154646000001</v>
      </c>
      <c r="F102" s="84">
        <v>139.47154646000001</v>
      </c>
    </row>
    <row r="103" spans="1:6" ht="12.75" customHeight="1" x14ac:dyDescent="0.2">
      <c r="A103" s="83" t="s">
        <v>151</v>
      </c>
      <c r="B103" s="83">
        <v>17</v>
      </c>
      <c r="C103" s="84">
        <v>1816.19198689</v>
      </c>
      <c r="D103" s="84">
        <v>1677.05895805</v>
      </c>
      <c r="E103" s="84">
        <v>139.62270065999999</v>
      </c>
      <c r="F103" s="84">
        <v>139.62270065999999</v>
      </c>
    </row>
    <row r="104" spans="1:6" ht="12.75" customHeight="1" x14ac:dyDescent="0.2">
      <c r="A104" s="83" t="s">
        <v>151</v>
      </c>
      <c r="B104" s="83">
        <v>18</v>
      </c>
      <c r="C104" s="84">
        <v>1782.3694219199999</v>
      </c>
      <c r="D104" s="84">
        <v>1642.9638537999999</v>
      </c>
      <c r="E104" s="84">
        <v>136.78412990000001</v>
      </c>
      <c r="F104" s="84">
        <v>136.78412990000001</v>
      </c>
    </row>
    <row r="105" spans="1:6" ht="12.75" customHeight="1" x14ac:dyDescent="0.2">
      <c r="A105" s="83" t="s">
        <v>151</v>
      </c>
      <c r="B105" s="83">
        <v>19</v>
      </c>
      <c r="C105" s="84">
        <v>1731.60718748</v>
      </c>
      <c r="D105" s="84">
        <v>1593.3230022099999</v>
      </c>
      <c r="E105" s="84">
        <v>132.65130575000001</v>
      </c>
      <c r="F105" s="84">
        <v>132.65130575000001</v>
      </c>
    </row>
    <row r="106" spans="1:6" ht="12.75" customHeight="1" x14ac:dyDescent="0.2">
      <c r="A106" s="83" t="s">
        <v>151</v>
      </c>
      <c r="B106" s="83">
        <v>20</v>
      </c>
      <c r="C106" s="84">
        <v>1744.5004363800001</v>
      </c>
      <c r="D106" s="84">
        <v>1604.1813365999999</v>
      </c>
      <c r="E106" s="84">
        <v>133.55531092000001</v>
      </c>
      <c r="F106" s="84">
        <v>133.55531092000001</v>
      </c>
    </row>
    <row r="107" spans="1:6" ht="12.75" customHeight="1" x14ac:dyDescent="0.2">
      <c r="A107" s="83" t="s">
        <v>151</v>
      </c>
      <c r="B107" s="83">
        <v>21</v>
      </c>
      <c r="C107" s="84">
        <v>1758.4400988</v>
      </c>
      <c r="D107" s="84">
        <v>1619.3198769400001</v>
      </c>
      <c r="E107" s="84">
        <v>134.81566248999999</v>
      </c>
      <c r="F107" s="84">
        <v>134.81566248999999</v>
      </c>
    </row>
    <row r="108" spans="1:6" ht="12.75" customHeight="1" x14ac:dyDescent="0.2">
      <c r="A108" s="83" t="s">
        <v>151</v>
      </c>
      <c r="B108" s="83">
        <v>22</v>
      </c>
      <c r="C108" s="84">
        <v>1764.2679802600001</v>
      </c>
      <c r="D108" s="84">
        <v>1625.1835572</v>
      </c>
      <c r="E108" s="84">
        <v>135.30384024</v>
      </c>
      <c r="F108" s="84">
        <v>135.30384024</v>
      </c>
    </row>
    <row r="109" spans="1:6" ht="12.75" customHeight="1" x14ac:dyDescent="0.2">
      <c r="A109" s="83" t="s">
        <v>151</v>
      </c>
      <c r="B109" s="83">
        <v>23</v>
      </c>
      <c r="C109" s="84">
        <v>1786.68468018</v>
      </c>
      <c r="D109" s="84">
        <v>1645.9351457400001</v>
      </c>
      <c r="E109" s="84">
        <v>137.03150331000001</v>
      </c>
      <c r="F109" s="84">
        <v>137.03150331000001</v>
      </c>
    </row>
    <row r="110" spans="1:6" ht="12.75" customHeight="1" x14ac:dyDescent="0.2">
      <c r="A110" s="83" t="s">
        <v>151</v>
      </c>
      <c r="B110" s="83">
        <v>24</v>
      </c>
      <c r="C110" s="84">
        <v>1808.9856709600001</v>
      </c>
      <c r="D110" s="84">
        <v>1668.06540187</v>
      </c>
      <c r="E110" s="84">
        <v>138.87394666</v>
      </c>
      <c r="F110" s="84">
        <v>138.87394666</v>
      </c>
    </row>
    <row r="111" spans="1:6" ht="12.75" customHeight="1" x14ac:dyDescent="0.2">
      <c r="A111" s="83" t="s">
        <v>152</v>
      </c>
      <c r="B111" s="83">
        <v>1</v>
      </c>
      <c r="C111" s="84">
        <v>1736.3414505200001</v>
      </c>
      <c r="D111" s="84">
        <v>1594.82402473</v>
      </c>
      <c r="E111" s="84">
        <v>132.77627261999999</v>
      </c>
      <c r="F111" s="84">
        <v>132.77627261999999</v>
      </c>
    </row>
    <row r="112" spans="1:6" ht="12.75" customHeight="1" x14ac:dyDescent="0.2">
      <c r="A112" s="83" t="s">
        <v>152</v>
      </c>
      <c r="B112" s="83">
        <v>2</v>
      </c>
      <c r="C112" s="84">
        <v>1767.86616742</v>
      </c>
      <c r="D112" s="84">
        <v>1626.06189174</v>
      </c>
      <c r="E112" s="84">
        <v>135.37696553999999</v>
      </c>
      <c r="F112" s="84">
        <v>135.37696553999999</v>
      </c>
    </row>
    <row r="113" spans="1:6" ht="12.75" customHeight="1" x14ac:dyDescent="0.2">
      <c r="A113" s="83" t="s">
        <v>152</v>
      </c>
      <c r="B113" s="83">
        <v>3</v>
      </c>
      <c r="C113" s="84">
        <v>1770.4378063500001</v>
      </c>
      <c r="D113" s="84">
        <v>1628.7050091999999</v>
      </c>
      <c r="E113" s="84">
        <v>135.59701695000001</v>
      </c>
      <c r="F113" s="84">
        <v>135.59701695000001</v>
      </c>
    </row>
    <row r="114" spans="1:6" ht="12.75" customHeight="1" x14ac:dyDescent="0.2">
      <c r="A114" s="83" t="s">
        <v>152</v>
      </c>
      <c r="B114" s="83">
        <v>4</v>
      </c>
      <c r="C114" s="84">
        <v>1785.6796402499999</v>
      </c>
      <c r="D114" s="84">
        <v>1643.93843726</v>
      </c>
      <c r="E114" s="84">
        <v>136.86526835000001</v>
      </c>
      <c r="F114" s="84">
        <v>136.86526835000001</v>
      </c>
    </row>
    <row r="115" spans="1:6" ht="12.75" customHeight="1" x14ac:dyDescent="0.2">
      <c r="A115" s="83" t="s">
        <v>152</v>
      </c>
      <c r="B115" s="83">
        <v>5</v>
      </c>
      <c r="C115" s="84">
        <v>1786.4454783900001</v>
      </c>
      <c r="D115" s="84">
        <v>1645.1871609100001</v>
      </c>
      <c r="E115" s="84">
        <v>136.96923021000001</v>
      </c>
      <c r="F115" s="84">
        <v>136.96923021000001</v>
      </c>
    </row>
    <row r="116" spans="1:6" ht="12.75" customHeight="1" x14ac:dyDescent="0.2">
      <c r="A116" s="83" t="s">
        <v>152</v>
      </c>
      <c r="B116" s="83">
        <v>6</v>
      </c>
      <c r="C116" s="84">
        <v>1775.7384648300001</v>
      </c>
      <c r="D116" s="84">
        <v>1634.6386783999999</v>
      </c>
      <c r="E116" s="84">
        <v>136.0910216</v>
      </c>
      <c r="F116" s="84">
        <v>136.0910216</v>
      </c>
    </row>
    <row r="117" spans="1:6" ht="12.75" customHeight="1" x14ac:dyDescent="0.2">
      <c r="A117" s="83" t="s">
        <v>152</v>
      </c>
      <c r="B117" s="83">
        <v>7</v>
      </c>
      <c r="C117" s="84">
        <v>1766.6334876799999</v>
      </c>
      <c r="D117" s="84">
        <v>1625.49276442</v>
      </c>
      <c r="E117" s="84">
        <v>135.32958313</v>
      </c>
      <c r="F117" s="84">
        <v>135.32958313</v>
      </c>
    </row>
    <row r="118" spans="1:6" ht="12.75" customHeight="1" x14ac:dyDescent="0.2">
      <c r="A118" s="83" t="s">
        <v>152</v>
      </c>
      <c r="B118" s="83">
        <v>8</v>
      </c>
      <c r="C118" s="84">
        <v>1751.6830924599999</v>
      </c>
      <c r="D118" s="84">
        <v>1611.3351694600001</v>
      </c>
      <c r="E118" s="84">
        <v>134.15089968000001</v>
      </c>
      <c r="F118" s="84">
        <v>134.15089968000001</v>
      </c>
    </row>
    <row r="119" spans="1:6" ht="12.75" customHeight="1" x14ac:dyDescent="0.2">
      <c r="A119" s="83" t="s">
        <v>152</v>
      </c>
      <c r="B119" s="83">
        <v>9</v>
      </c>
      <c r="C119" s="84">
        <v>1748.2115971000001</v>
      </c>
      <c r="D119" s="84">
        <v>1609.2571754000001</v>
      </c>
      <c r="E119" s="84">
        <v>133.97789732999999</v>
      </c>
      <c r="F119" s="84">
        <v>133.97789732999999</v>
      </c>
    </row>
    <row r="120" spans="1:6" ht="12.75" customHeight="1" x14ac:dyDescent="0.2">
      <c r="A120" s="83" t="s">
        <v>152</v>
      </c>
      <c r="B120" s="83">
        <v>10</v>
      </c>
      <c r="C120" s="84">
        <v>1706.87072872</v>
      </c>
      <c r="D120" s="84">
        <v>1568.1287865700001</v>
      </c>
      <c r="E120" s="84">
        <v>130.55377399</v>
      </c>
      <c r="F120" s="84">
        <v>130.55377399</v>
      </c>
    </row>
    <row r="121" spans="1:6" ht="12.75" customHeight="1" x14ac:dyDescent="0.2">
      <c r="A121" s="83" t="s">
        <v>152</v>
      </c>
      <c r="B121" s="83">
        <v>11</v>
      </c>
      <c r="C121" s="84">
        <v>1680.61097006</v>
      </c>
      <c r="D121" s="84">
        <v>1542.27022483</v>
      </c>
      <c r="E121" s="84">
        <v>128.40093242</v>
      </c>
      <c r="F121" s="84">
        <v>128.40093242</v>
      </c>
    </row>
    <row r="122" spans="1:6" ht="12.75" customHeight="1" x14ac:dyDescent="0.2">
      <c r="A122" s="83" t="s">
        <v>152</v>
      </c>
      <c r="B122" s="83">
        <v>12</v>
      </c>
      <c r="C122" s="84">
        <v>1682.6320222500001</v>
      </c>
      <c r="D122" s="84">
        <v>1543.5980400000001</v>
      </c>
      <c r="E122" s="84">
        <v>128.51147900999999</v>
      </c>
      <c r="F122" s="84">
        <v>128.51147900999999</v>
      </c>
    </row>
    <row r="123" spans="1:6" ht="12.75" customHeight="1" x14ac:dyDescent="0.2">
      <c r="A123" s="83" t="s">
        <v>152</v>
      </c>
      <c r="B123" s="83">
        <v>13</v>
      </c>
      <c r="C123" s="84">
        <v>1697.4773890399999</v>
      </c>
      <c r="D123" s="84">
        <v>1556.9659355900001</v>
      </c>
      <c r="E123" s="84">
        <v>129.62441644</v>
      </c>
      <c r="F123" s="84">
        <v>129.62441644</v>
      </c>
    </row>
    <row r="124" spans="1:6" ht="12.75" customHeight="1" x14ac:dyDescent="0.2">
      <c r="A124" s="83" t="s">
        <v>152</v>
      </c>
      <c r="B124" s="83">
        <v>14</v>
      </c>
      <c r="C124" s="84">
        <v>1706.0567260099999</v>
      </c>
      <c r="D124" s="84">
        <v>1567.3584626500001</v>
      </c>
      <c r="E124" s="84">
        <v>130.48964104999999</v>
      </c>
      <c r="F124" s="84">
        <v>130.48964104999999</v>
      </c>
    </row>
    <row r="125" spans="1:6" ht="12.75" customHeight="1" x14ac:dyDescent="0.2">
      <c r="A125" s="83" t="s">
        <v>152</v>
      </c>
      <c r="B125" s="83">
        <v>15</v>
      </c>
      <c r="C125" s="84">
        <v>1721.3011108000001</v>
      </c>
      <c r="D125" s="84">
        <v>1582.7603641200001</v>
      </c>
      <c r="E125" s="84">
        <v>131.77191862000001</v>
      </c>
      <c r="F125" s="84">
        <v>131.77191862000001</v>
      </c>
    </row>
    <row r="126" spans="1:6" ht="12.75" customHeight="1" x14ac:dyDescent="0.2">
      <c r="A126" s="83" t="s">
        <v>152</v>
      </c>
      <c r="B126" s="83">
        <v>16</v>
      </c>
      <c r="C126" s="84">
        <v>1736.5471310299999</v>
      </c>
      <c r="D126" s="84">
        <v>1598.22234119</v>
      </c>
      <c r="E126" s="84">
        <v>133.05919775000001</v>
      </c>
      <c r="F126" s="84">
        <v>133.05919775000001</v>
      </c>
    </row>
    <row r="127" spans="1:6" ht="12.75" customHeight="1" x14ac:dyDescent="0.2">
      <c r="A127" s="83" t="s">
        <v>152</v>
      </c>
      <c r="B127" s="83">
        <v>17</v>
      </c>
      <c r="C127" s="84">
        <v>1742.01506098</v>
      </c>
      <c r="D127" s="84">
        <v>1603.6833317600001</v>
      </c>
      <c r="E127" s="84">
        <v>133.51384977999999</v>
      </c>
      <c r="F127" s="84">
        <v>133.51384977999999</v>
      </c>
    </row>
    <row r="128" spans="1:6" ht="12.75" customHeight="1" x14ac:dyDescent="0.2">
      <c r="A128" s="83" t="s">
        <v>152</v>
      </c>
      <c r="B128" s="83">
        <v>18</v>
      </c>
      <c r="C128" s="84">
        <v>1699.75961431</v>
      </c>
      <c r="D128" s="84">
        <v>1561.57814566</v>
      </c>
      <c r="E128" s="84">
        <v>130.00840367000001</v>
      </c>
      <c r="F128" s="84">
        <v>130.00840367000001</v>
      </c>
    </row>
    <row r="129" spans="1:6" ht="12.75" customHeight="1" x14ac:dyDescent="0.2">
      <c r="A129" s="83" t="s">
        <v>152</v>
      </c>
      <c r="B129" s="83">
        <v>19</v>
      </c>
      <c r="C129" s="84">
        <v>1659.3364836600001</v>
      </c>
      <c r="D129" s="84">
        <v>1521.2845161600001</v>
      </c>
      <c r="E129" s="84">
        <v>126.6537778</v>
      </c>
      <c r="F129" s="84">
        <v>126.6537778</v>
      </c>
    </row>
    <row r="130" spans="1:6" ht="12.75" customHeight="1" x14ac:dyDescent="0.2">
      <c r="A130" s="83" t="s">
        <v>152</v>
      </c>
      <c r="B130" s="83">
        <v>20</v>
      </c>
      <c r="C130" s="84">
        <v>1667.56484535</v>
      </c>
      <c r="D130" s="84">
        <v>1529.53771046</v>
      </c>
      <c r="E130" s="84">
        <v>127.34089333999999</v>
      </c>
      <c r="F130" s="84">
        <v>127.34089333999999</v>
      </c>
    </row>
    <row r="131" spans="1:6" ht="12.75" customHeight="1" x14ac:dyDescent="0.2">
      <c r="A131" s="83" t="s">
        <v>152</v>
      </c>
      <c r="B131" s="83">
        <v>21</v>
      </c>
      <c r="C131" s="84">
        <v>1691.5733079399999</v>
      </c>
      <c r="D131" s="84">
        <v>1553.1848216000001</v>
      </c>
      <c r="E131" s="84">
        <v>129.30962169</v>
      </c>
      <c r="F131" s="84">
        <v>129.30962169</v>
      </c>
    </row>
    <row r="132" spans="1:6" ht="12.75" customHeight="1" x14ac:dyDescent="0.2">
      <c r="A132" s="83" t="s">
        <v>152</v>
      </c>
      <c r="B132" s="83">
        <v>22</v>
      </c>
      <c r="C132" s="84">
        <v>1701.1443373699999</v>
      </c>
      <c r="D132" s="84">
        <v>1562.871071</v>
      </c>
      <c r="E132" s="84">
        <v>130.11604552</v>
      </c>
      <c r="F132" s="84">
        <v>130.11604552</v>
      </c>
    </row>
    <row r="133" spans="1:6" ht="12.75" customHeight="1" x14ac:dyDescent="0.2">
      <c r="A133" s="83" t="s">
        <v>152</v>
      </c>
      <c r="B133" s="83">
        <v>23</v>
      </c>
      <c r="C133" s="84">
        <v>1719.6744398999999</v>
      </c>
      <c r="D133" s="84">
        <v>1581.2055075200001</v>
      </c>
      <c r="E133" s="84">
        <v>131.64246982</v>
      </c>
      <c r="F133" s="84">
        <v>131.64246982</v>
      </c>
    </row>
    <row r="134" spans="1:6" ht="12.75" customHeight="1" x14ac:dyDescent="0.2">
      <c r="A134" s="83" t="s">
        <v>152</v>
      </c>
      <c r="B134" s="83">
        <v>24</v>
      </c>
      <c r="C134" s="84">
        <v>1736.0842855000001</v>
      </c>
      <c r="D134" s="84">
        <v>1597.7878948699999</v>
      </c>
      <c r="E134" s="84">
        <v>133.02302814000001</v>
      </c>
      <c r="F134" s="84">
        <v>133.02302814000001</v>
      </c>
    </row>
    <row r="135" spans="1:6" ht="12.75" customHeight="1" x14ac:dyDescent="0.2">
      <c r="A135" s="83" t="s">
        <v>153</v>
      </c>
      <c r="B135" s="83">
        <v>1</v>
      </c>
      <c r="C135" s="84">
        <v>1782.5684014599999</v>
      </c>
      <c r="D135" s="84">
        <v>1643.8891067899999</v>
      </c>
      <c r="E135" s="84">
        <v>136.86116136999999</v>
      </c>
      <c r="F135" s="84">
        <v>136.86116136999999</v>
      </c>
    </row>
    <row r="136" spans="1:6" ht="12.75" customHeight="1" x14ac:dyDescent="0.2">
      <c r="A136" s="83" t="s">
        <v>153</v>
      </c>
      <c r="B136" s="83">
        <v>2</v>
      </c>
      <c r="C136" s="84">
        <v>1815.5274429900001</v>
      </c>
      <c r="D136" s="84">
        <v>1677.1283208100001</v>
      </c>
      <c r="E136" s="84">
        <v>139.62847543000001</v>
      </c>
      <c r="F136" s="84">
        <v>139.62847543000001</v>
      </c>
    </row>
    <row r="137" spans="1:6" ht="12.75" customHeight="1" x14ac:dyDescent="0.2">
      <c r="A137" s="83" t="s">
        <v>153</v>
      </c>
      <c r="B137" s="83">
        <v>3</v>
      </c>
      <c r="C137" s="84">
        <v>1833.9129155999999</v>
      </c>
      <c r="D137" s="84">
        <v>1695.4891912099999</v>
      </c>
      <c r="E137" s="84">
        <v>141.15710046000001</v>
      </c>
      <c r="F137" s="84">
        <v>141.15710046000001</v>
      </c>
    </row>
    <row r="138" spans="1:6" ht="12.75" customHeight="1" x14ac:dyDescent="0.2">
      <c r="A138" s="83" t="s">
        <v>153</v>
      </c>
      <c r="B138" s="83">
        <v>4</v>
      </c>
      <c r="C138" s="84">
        <v>1841.8671626299999</v>
      </c>
      <c r="D138" s="84">
        <v>1703.2551766700001</v>
      </c>
      <c r="E138" s="84">
        <v>141.80365368</v>
      </c>
      <c r="F138" s="84">
        <v>141.80365368</v>
      </c>
    </row>
    <row r="139" spans="1:6" ht="12.75" customHeight="1" x14ac:dyDescent="0.2">
      <c r="A139" s="83" t="s">
        <v>153</v>
      </c>
      <c r="B139" s="83">
        <v>5</v>
      </c>
      <c r="C139" s="84">
        <v>1846.9792758200001</v>
      </c>
      <c r="D139" s="84">
        <v>1707.9112565200001</v>
      </c>
      <c r="E139" s="84">
        <v>142.19129326999999</v>
      </c>
      <c r="F139" s="84">
        <v>142.19129326999999</v>
      </c>
    </row>
    <row r="140" spans="1:6" ht="12.75" customHeight="1" x14ac:dyDescent="0.2">
      <c r="A140" s="83" t="s">
        <v>153</v>
      </c>
      <c r="B140" s="83">
        <v>6</v>
      </c>
      <c r="C140" s="84">
        <v>1837.3205738199999</v>
      </c>
      <c r="D140" s="84">
        <v>1698.19140812</v>
      </c>
      <c r="E140" s="84">
        <v>141.38207216999999</v>
      </c>
      <c r="F140" s="84">
        <v>141.38207216999999</v>
      </c>
    </row>
    <row r="141" spans="1:6" ht="12.75" customHeight="1" x14ac:dyDescent="0.2">
      <c r="A141" s="83" t="s">
        <v>153</v>
      </c>
      <c r="B141" s="83">
        <v>7</v>
      </c>
      <c r="C141" s="84">
        <v>1820.5839173899999</v>
      </c>
      <c r="D141" s="84">
        <v>1681.6229682600001</v>
      </c>
      <c r="E141" s="84">
        <v>140.00267504000001</v>
      </c>
      <c r="F141" s="84">
        <v>140.00267504000001</v>
      </c>
    </row>
    <row r="142" spans="1:6" ht="12.75" customHeight="1" x14ac:dyDescent="0.2">
      <c r="A142" s="83" t="s">
        <v>153</v>
      </c>
      <c r="B142" s="83">
        <v>8</v>
      </c>
      <c r="C142" s="84">
        <v>1803.8607947400001</v>
      </c>
      <c r="D142" s="84">
        <v>1664.9614360200001</v>
      </c>
      <c r="E142" s="84">
        <v>138.61552755</v>
      </c>
      <c r="F142" s="84">
        <v>138.61552755</v>
      </c>
    </row>
    <row r="143" spans="1:6" ht="12.75" customHeight="1" x14ac:dyDescent="0.2">
      <c r="A143" s="83" t="s">
        <v>153</v>
      </c>
      <c r="B143" s="83">
        <v>9</v>
      </c>
      <c r="C143" s="84">
        <v>1765.1718981399999</v>
      </c>
      <c r="D143" s="84">
        <v>1626.2911291400001</v>
      </c>
      <c r="E143" s="84">
        <v>135.39605058000001</v>
      </c>
      <c r="F143" s="84">
        <v>135.39605058000001</v>
      </c>
    </row>
    <row r="144" spans="1:6" ht="12.75" customHeight="1" x14ac:dyDescent="0.2">
      <c r="A144" s="83" t="s">
        <v>153</v>
      </c>
      <c r="B144" s="83">
        <v>10</v>
      </c>
      <c r="C144" s="84">
        <v>1719.57132854</v>
      </c>
      <c r="D144" s="84">
        <v>1580.99352344</v>
      </c>
      <c r="E144" s="84">
        <v>131.62482119000001</v>
      </c>
      <c r="F144" s="84">
        <v>131.62482119000001</v>
      </c>
    </row>
    <row r="145" spans="1:6" ht="12.75" customHeight="1" x14ac:dyDescent="0.2">
      <c r="A145" s="83" t="s">
        <v>153</v>
      </c>
      <c r="B145" s="83">
        <v>11</v>
      </c>
      <c r="C145" s="84">
        <v>1679.15775104</v>
      </c>
      <c r="D145" s="84">
        <v>1539.33052937</v>
      </c>
      <c r="E145" s="84">
        <v>128.15618956</v>
      </c>
      <c r="F145" s="84">
        <v>128.15618956</v>
      </c>
    </row>
    <row r="146" spans="1:6" ht="12.75" customHeight="1" x14ac:dyDescent="0.2">
      <c r="A146" s="83" t="s">
        <v>153</v>
      </c>
      <c r="B146" s="83">
        <v>12</v>
      </c>
      <c r="C146" s="84">
        <v>1672.0663320599999</v>
      </c>
      <c r="D146" s="84">
        <v>1531.8768837299999</v>
      </c>
      <c r="E146" s="84">
        <v>127.53564003</v>
      </c>
      <c r="F146" s="84">
        <v>127.53564003</v>
      </c>
    </row>
    <row r="147" spans="1:6" ht="12.75" customHeight="1" x14ac:dyDescent="0.2">
      <c r="A147" s="83" t="s">
        <v>153</v>
      </c>
      <c r="B147" s="83">
        <v>13</v>
      </c>
      <c r="C147" s="84">
        <v>1687.71723051</v>
      </c>
      <c r="D147" s="84">
        <v>1546.6724945999999</v>
      </c>
      <c r="E147" s="84">
        <v>128.76744117999999</v>
      </c>
      <c r="F147" s="84">
        <v>128.76744117999999</v>
      </c>
    </row>
    <row r="148" spans="1:6" ht="12.75" customHeight="1" x14ac:dyDescent="0.2">
      <c r="A148" s="83" t="s">
        <v>153</v>
      </c>
      <c r="B148" s="83">
        <v>14</v>
      </c>
      <c r="C148" s="84">
        <v>1713.6432994500001</v>
      </c>
      <c r="D148" s="84">
        <v>1571.7159164699999</v>
      </c>
      <c r="E148" s="84">
        <v>130.85241868</v>
      </c>
      <c r="F148" s="84">
        <v>130.85241868</v>
      </c>
    </row>
    <row r="149" spans="1:6" ht="12.75" customHeight="1" x14ac:dyDescent="0.2">
      <c r="A149" s="83" t="s">
        <v>153</v>
      </c>
      <c r="B149" s="83">
        <v>15</v>
      </c>
      <c r="C149" s="84">
        <v>1727.1896986899999</v>
      </c>
      <c r="D149" s="84">
        <v>1585.87496863</v>
      </c>
      <c r="E149" s="84">
        <v>132.03122345</v>
      </c>
      <c r="F149" s="84">
        <v>132.03122345</v>
      </c>
    </row>
    <row r="150" spans="1:6" ht="12.75" customHeight="1" x14ac:dyDescent="0.2">
      <c r="A150" s="83" t="s">
        <v>153</v>
      </c>
      <c r="B150" s="83">
        <v>16</v>
      </c>
      <c r="C150" s="84">
        <v>1743.2627456600001</v>
      </c>
      <c r="D150" s="84">
        <v>1601.7365194700001</v>
      </c>
      <c r="E150" s="84">
        <v>133.3517689</v>
      </c>
      <c r="F150" s="84">
        <v>133.3517689</v>
      </c>
    </row>
    <row r="151" spans="1:6" ht="12.75" customHeight="1" x14ac:dyDescent="0.2">
      <c r="A151" s="83" t="s">
        <v>153</v>
      </c>
      <c r="B151" s="83">
        <v>17</v>
      </c>
      <c r="C151" s="84">
        <v>1726.9524341700001</v>
      </c>
      <c r="D151" s="84">
        <v>1586.5454553100001</v>
      </c>
      <c r="E151" s="84">
        <v>132.08704448</v>
      </c>
      <c r="F151" s="84">
        <v>132.08704448</v>
      </c>
    </row>
    <row r="152" spans="1:6" ht="12.75" customHeight="1" x14ac:dyDescent="0.2">
      <c r="A152" s="83" t="s">
        <v>153</v>
      </c>
      <c r="B152" s="83">
        <v>18</v>
      </c>
      <c r="C152" s="84">
        <v>1680.6226426000001</v>
      </c>
      <c r="D152" s="84">
        <v>1541.6646599400001</v>
      </c>
      <c r="E152" s="84">
        <v>128.35051641999999</v>
      </c>
      <c r="F152" s="84">
        <v>128.35051641999999</v>
      </c>
    </row>
    <row r="153" spans="1:6" ht="12.75" customHeight="1" x14ac:dyDescent="0.2">
      <c r="A153" s="83" t="s">
        <v>153</v>
      </c>
      <c r="B153" s="83">
        <v>19</v>
      </c>
      <c r="C153" s="84">
        <v>1657.23666312</v>
      </c>
      <c r="D153" s="84">
        <v>1523.99534778</v>
      </c>
      <c r="E153" s="84">
        <v>126.87946672</v>
      </c>
      <c r="F153" s="84">
        <v>126.87946672</v>
      </c>
    </row>
    <row r="154" spans="1:6" ht="12.75" customHeight="1" x14ac:dyDescent="0.2">
      <c r="A154" s="83" t="s">
        <v>153</v>
      </c>
      <c r="B154" s="83">
        <v>20</v>
      </c>
      <c r="C154" s="84">
        <v>1672.55655512</v>
      </c>
      <c r="D154" s="84">
        <v>1533.6226049899999</v>
      </c>
      <c r="E154" s="84">
        <v>127.68097917999999</v>
      </c>
      <c r="F154" s="84">
        <v>127.68097917999999</v>
      </c>
    </row>
    <row r="155" spans="1:6" ht="12.75" customHeight="1" x14ac:dyDescent="0.2">
      <c r="A155" s="83" t="s">
        <v>153</v>
      </c>
      <c r="B155" s="83">
        <v>21</v>
      </c>
      <c r="C155" s="84">
        <v>1690.9906886700001</v>
      </c>
      <c r="D155" s="84">
        <v>1552.54948986</v>
      </c>
      <c r="E155" s="84">
        <v>129.25672746999999</v>
      </c>
      <c r="F155" s="84">
        <v>129.25672746999999</v>
      </c>
    </row>
    <row r="156" spans="1:6" ht="12.75" customHeight="1" x14ac:dyDescent="0.2">
      <c r="A156" s="83" t="s">
        <v>153</v>
      </c>
      <c r="B156" s="83">
        <v>22</v>
      </c>
      <c r="C156" s="84">
        <v>1695.2478696600001</v>
      </c>
      <c r="D156" s="84">
        <v>1556.8335972100001</v>
      </c>
      <c r="E156" s="84">
        <v>129.61339867000001</v>
      </c>
      <c r="F156" s="84">
        <v>129.61339867000001</v>
      </c>
    </row>
    <row r="157" spans="1:6" ht="12.75" customHeight="1" x14ac:dyDescent="0.2">
      <c r="A157" s="83" t="s">
        <v>153</v>
      </c>
      <c r="B157" s="83">
        <v>23</v>
      </c>
      <c r="C157" s="84">
        <v>1705.5050835100001</v>
      </c>
      <c r="D157" s="84">
        <v>1566.97858694</v>
      </c>
      <c r="E157" s="84">
        <v>130.45801469</v>
      </c>
      <c r="F157" s="84">
        <v>130.45801469</v>
      </c>
    </row>
    <row r="158" spans="1:6" ht="12.75" customHeight="1" x14ac:dyDescent="0.2">
      <c r="A158" s="83" t="s">
        <v>153</v>
      </c>
      <c r="B158" s="83">
        <v>24</v>
      </c>
      <c r="C158" s="84">
        <v>1718.99659043</v>
      </c>
      <c r="D158" s="84">
        <v>1580.68343237</v>
      </c>
      <c r="E158" s="84">
        <v>131.59900471</v>
      </c>
      <c r="F158" s="84">
        <v>131.59900471</v>
      </c>
    </row>
    <row r="159" spans="1:6" ht="12.75" customHeight="1" x14ac:dyDescent="0.2">
      <c r="A159" s="83" t="s">
        <v>154</v>
      </c>
      <c r="B159" s="83">
        <v>1</v>
      </c>
      <c r="C159" s="84">
        <v>1879.75553044</v>
      </c>
      <c r="D159" s="84">
        <v>1741.00867816</v>
      </c>
      <c r="E159" s="84">
        <v>144.94680246999999</v>
      </c>
      <c r="F159" s="84">
        <v>144.94680246999999</v>
      </c>
    </row>
    <row r="160" spans="1:6" ht="12.75" customHeight="1" x14ac:dyDescent="0.2">
      <c r="A160" s="83" t="s">
        <v>154</v>
      </c>
      <c r="B160" s="83">
        <v>2</v>
      </c>
      <c r="C160" s="84">
        <v>1861.1972394300001</v>
      </c>
      <c r="D160" s="84">
        <v>1722.5683847400001</v>
      </c>
      <c r="E160" s="84">
        <v>143.41156511</v>
      </c>
      <c r="F160" s="84">
        <v>143.41156511</v>
      </c>
    </row>
    <row r="161" spans="1:6" ht="12.75" customHeight="1" x14ac:dyDescent="0.2">
      <c r="A161" s="83" t="s">
        <v>154</v>
      </c>
      <c r="B161" s="83">
        <v>3</v>
      </c>
      <c r="C161" s="84">
        <v>1874.85990924</v>
      </c>
      <c r="D161" s="84">
        <v>1736.09600043</v>
      </c>
      <c r="E161" s="84">
        <v>144.53779994999999</v>
      </c>
      <c r="F161" s="84">
        <v>144.53779994999999</v>
      </c>
    </row>
    <row r="162" spans="1:6" ht="12.75" customHeight="1" x14ac:dyDescent="0.2">
      <c r="A162" s="83" t="s">
        <v>154</v>
      </c>
      <c r="B162" s="83">
        <v>4</v>
      </c>
      <c r="C162" s="84">
        <v>1890.4882446300001</v>
      </c>
      <c r="D162" s="84">
        <v>1751.77887379</v>
      </c>
      <c r="E162" s="84">
        <v>145.84346969000001</v>
      </c>
      <c r="F162" s="84">
        <v>145.84346969000001</v>
      </c>
    </row>
    <row r="163" spans="1:6" ht="12.75" customHeight="1" x14ac:dyDescent="0.2">
      <c r="A163" s="83" t="s">
        <v>154</v>
      </c>
      <c r="B163" s="83">
        <v>5</v>
      </c>
      <c r="C163" s="84">
        <v>1888.2506567099999</v>
      </c>
      <c r="D163" s="84">
        <v>1749.5131811900001</v>
      </c>
      <c r="E163" s="84">
        <v>145.6548406</v>
      </c>
      <c r="F163" s="84">
        <v>145.6548406</v>
      </c>
    </row>
    <row r="164" spans="1:6" ht="12.75" customHeight="1" x14ac:dyDescent="0.2">
      <c r="A164" s="83" t="s">
        <v>154</v>
      </c>
      <c r="B164" s="83">
        <v>6</v>
      </c>
      <c r="C164" s="84">
        <v>1878.4174772199999</v>
      </c>
      <c r="D164" s="84">
        <v>1739.7649438799999</v>
      </c>
      <c r="E164" s="84">
        <v>144.843256</v>
      </c>
      <c r="F164" s="84">
        <v>144.843256</v>
      </c>
    </row>
    <row r="165" spans="1:6" ht="12.75" customHeight="1" x14ac:dyDescent="0.2">
      <c r="A165" s="83" t="s">
        <v>154</v>
      </c>
      <c r="B165" s="83">
        <v>7</v>
      </c>
      <c r="C165" s="84">
        <v>1863.2835749200001</v>
      </c>
      <c r="D165" s="84">
        <v>1724.66868894</v>
      </c>
      <c r="E165" s="84">
        <v>143.58642488000001</v>
      </c>
      <c r="F165" s="84">
        <v>143.58642488000001</v>
      </c>
    </row>
    <row r="166" spans="1:6" ht="12.75" customHeight="1" x14ac:dyDescent="0.2">
      <c r="A166" s="83" t="s">
        <v>154</v>
      </c>
      <c r="B166" s="83">
        <v>8</v>
      </c>
      <c r="C166" s="84">
        <v>1822.31379668</v>
      </c>
      <c r="D166" s="84">
        <v>1683.9053985800001</v>
      </c>
      <c r="E166" s="84">
        <v>140.19269763</v>
      </c>
      <c r="F166" s="84">
        <v>140.19269763</v>
      </c>
    </row>
    <row r="167" spans="1:6" ht="12.75" customHeight="1" x14ac:dyDescent="0.2">
      <c r="A167" s="83" t="s">
        <v>154</v>
      </c>
      <c r="B167" s="83">
        <v>9</v>
      </c>
      <c r="C167" s="84">
        <v>1814.1855495</v>
      </c>
      <c r="D167" s="84">
        <v>1675.4564673699999</v>
      </c>
      <c r="E167" s="84">
        <v>139.48928610999999</v>
      </c>
      <c r="F167" s="84">
        <v>139.48928610999999</v>
      </c>
    </row>
    <row r="168" spans="1:6" ht="12.75" customHeight="1" x14ac:dyDescent="0.2">
      <c r="A168" s="83" t="s">
        <v>154</v>
      </c>
      <c r="B168" s="83">
        <v>10</v>
      </c>
      <c r="C168" s="84">
        <v>1776.16410701</v>
      </c>
      <c r="D168" s="84">
        <v>1637.4881697200001</v>
      </c>
      <c r="E168" s="84">
        <v>136.32825457000001</v>
      </c>
      <c r="F168" s="84">
        <v>136.32825457000001</v>
      </c>
    </row>
    <row r="169" spans="1:6" ht="12.75" customHeight="1" x14ac:dyDescent="0.2">
      <c r="A169" s="83" t="s">
        <v>154</v>
      </c>
      <c r="B169" s="83">
        <v>11</v>
      </c>
      <c r="C169" s="84">
        <v>1738.2878577900001</v>
      </c>
      <c r="D169" s="84">
        <v>1596.8858443900001</v>
      </c>
      <c r="E169" s="84">
        <v>132.94792838000001</v>
      </c>
      <c r="F169" s="84">
        <v>132.94792838000001</v>
      </c>
    </row>
    <row r="170" spans="1:6" ht="12.75" customHeight="1" x14ac:dyDescent="0.2">
      <c r="A170" s="83" t="s">
        <v>154</v>
      </c>
      <c r="B170" s="83">
        <v>12</v>
      </c>
      <c r="C170" s="84">
        <v>1734.75601091</v>
      </c>
      <c r="D170" s="84">
        <v>1592.13071289</v>
      </c>
      <c r="E170" s="84">
        <v>132.55204230000001</v>
      </c>
      <c r="F170" s="84">
        <v>132.55204230000001</v>
      </c>
    </row>
    <row r="171" spans="1:6" ht="12.75" customHeight="1" x14ac:dyDescent="0.2">
      <c r="A171" s="83" t="s">
        <v>154</v>
      </c>
      <c r="B171" s="83">
        <v>13</v>
      </c>
      <c r="C171" s="84">
        <v>1742.47699442</v>
      </c>
      <c r="D171" s="84">
        <v>1599.97387925</v>
      </c>
      <c r="E171" s="84">
        <v>133.20502117000001</v>
      </c>
      <c r="F171" s="84">
        <v>133.20502117000001</v>
      </c>
    </row>
    <row r="172" spans="1:6" ht="12.75" customHeight="1" x14ac:dyDescent="0.2">
      <c r="A172" s="83" t="s">
        <v>154</v>
      </c>
      <c r="B172" s="83">
        <v>14</v>
      </c>
      <c r="C172" s="84">
        <v>1754.7508118000001</v>
      </c>
      <c r="D172" s="84">
        <v>1612.1934347599999</v>
      </c>
      <c r="E172" s="84">
        <v>134.22235412000001</v>
      </c>
      <c r="F172" s="84">
        <v>134.22235412000001</v>
      </c>
    </row>
    <row r="173" spans="1:6" ht="12.75" customHeight="1" x14ac:dyDescent="0.2">
      <c r="A173" s="83" t="s">
        <v>154</v>
      </c>
      <c r="B173" s="83">
        <v>15</v>
      </c>
      <c r="C173" s="84">
        <v>1767.78686784</v>
      </c>
      <c r="D173" s="84">
        <v>1624.7134586100001</v>
      </c>
      <c r="E173" s="84">
        <v>135.26470241999999</v>
      </c>
      <c r="F173" s="84">
        <v>135.26470241999999</v>
      </c>
    </row>
    <row r="174" spans="1:6" ht="12.75" customHeight="1" x14ac:dyDescent="0.2">
      <c r="A174" s="83" t="s">
        <v>154</v>
      </c>
      <c r="B174" s="83">
        <v>16</v>
      </c>
      <c r="C174" s="84">
        <v>1780.1355413799999</v>
      </c>
      <c r="D174" s="84">
        <v>1636.5442395299999</v>
      </c>
      <c r="E174" s="84">
        <v>136.24966814000001</v>
      </c>
      <c r="F174" s="84">
        <v>136.24966814000001</v>
      </c>
    </row>
    <row r="175" spans="1:6" ht="12.75" customHeight="1" x14ac:dyDescent="0.2">
      <c r="A175" s="83" t="s">
        <v>154</v>
      </c>
      <c r="B175" s="83">
        <v>17</v>
      </c>
      <c r="C175" s="84">
        <v>1798.25426827</v>
      </c>
      <c r="D175" s="84">
        <v>1653.87837494</v>
      </c>
      <c r="E175" s="84">
        <v>137.69281287000001</v>
      </c>
      <c r="F175" s="84">
        <v>137.69281287000001</v>
      </c>
    </row>
    <row r="176" spans="1:6" ht="12.75" customHeight="1" x14ac:dyDescent="0.2">
      <c r="A176" s="83" t="s">
        <v>154</v>
      </c>
      <c r="B176" s="83">
        <v>18</v>
      </c>
      <c r="C176" s="84">
        <v>1741.1066975799999</v>
      </c>
      <c r="D176" s="84">
        <v>1598.7479432299999</v>
      </c>
      <c r="E176" s="84">
        <v>133.10295647999999</v>
      </c>
      <c r="F176" s="84">
        <v>133.10295647999999</v>
      </c>
    </row>
    <row r="177" spans="1:6" ht="12.75" customHeight="1" x14ac:dyDescent="0.2">
      <c r="A177" s="83" t="s">
        <v>154</v>
      </c>
      <c r="B177" s="83">
        <v>19</v>
      </c>
      <c r="C177" s="84">
        <v>1704.5385193899999</v>
      </c>
      <c r="D177" s="84">
        <v>1562.0831498699999</v>
      </c>
      <c r="E177" s="84">
        <v>130.05044753999999</v>
      </c>
      <c r="F177" s="84">
        <v>130.05044753999999</v>
      </c>
    </row>
    <row r="178" spans="1:6" ht="12.75" customHeight="1" x14ac:dyDescent="0.2">
      <c r="A178" s="83" t="s">
        <v>154</v>
      </c>
      <c r="B178" s="83">
        <v>20</v>
      </c>
      <c r="C178" s="84">
        <v>1714.2685852100001</v>
      </c>
      <c r="D178" s="84">
        <v>1571.76051424</v>
      </c>
      <c r="E178" s="84">
        <v>130.85613165000001</v>
      </c>
      <c r="F178" s="84">
        <v>130.85613165000001</v>
      </c>
    </row>
    <row r="179" spans="1:6" ht="12.75" customHeight="1" x14ac:dyDescent="0.2">
      <c r="A179" s="83" t="s">
        <v>154</v>
      </c>
      <c r="B179" s="83">
        <v>21</v>
      </c>
      <c r="C179" s="84">
        <v>1735.3864352999999</v>
      </c>
      <c r="D179" s="84">
        <v>1593.06043617</v>
      </c>
      <c r="E179" s="84">
        <v>132.62944594000001</v>
      </c>
      <c r="F179" s="84">
        <v>132.62944594000001</v>
      </c>
    </row>
    <row r="180" spans="1:6" ht="12.75" customHeight="1" x14ac:dyDescent="0.2">
      <c r="A180" s="83" t="s">
        <v>154</v>
      </c>
      <c r="B180" s="83">
        <v>22</v>
      </c>
      <c r="C180" s="84">
        <v>1741.1189298899999</v>
      </c>
      <c r="D180" s="84">
        <v>1599.7721115300001</v>
      </c>
      <c r="E180" s="84">
        <v>133.18822309999999</v>
      </c>
      <c r="F180" s="84">
        <v>133.18822309999999</v>
      </c>
    </row>
    <row r="181" spans="1:6" ht="12.75" customHeight="1" x14ac:dyDescent="0.2">
      <c r="A181" s="83" t="s">
        <v>154</v>
      </c>
      <c r="B181" s="83">
        <v>23</v>
      </c>
      <c r="C181" s="84">
        <v>1750.07840807</v>
      </c>
      <c r="D181" s="84">
        <v>1613.8334763600001</v>
      </c>
      <c r="E181" s="84">
        <v>134.35889495999999</v>
      </c>
      <c r="F181" s="84">
        <v>134.35889495999999</v>
      </c>
    </row>
    <row r="182" spans="1:6" ht="12.75" customHeight="1" x14ac:dyDescent="0.2">
      <c r="A182" s="83" t="s">
        <v>154</v>
      </c>
      <c r="B182" s="83">
        <v>24</v>
      </c>
      <c r="C182" s="84">
        <v>1768.06084938</v>
      </c>
      <c r="D182" s="84">
        <v>1629.8120695099999</v>
      </c>
      <c r="E182" s="84">
        <v>135.6891847</v>
      </c>
      <c r="F182" s="84">
        <v>135.6891847</v>
      </c>
    </row>
    <row r="183" spans="1:6" ht="12.75" customHeight="1" x14ac:dyDescent="0.2">
      <c r="A183" s="83" t="s">
        <v>155</v>
      </c>
      <c r="B183" s="83">
        <v>1</v>
      </c>
      <c r="C183" s="84">
        <v>1800.79457086</v>
      </c>
      <c r="D183" s="84">
        <v>1662.7253694000001</v>
      </c>
      <c r="E183" s="84">
        <v>138.42936494</v>
      </c>
      <c r="F183" s="84">
        <v>138.42936494</v>
      </c>
    </row>
    <row r="184" spans="1:6" ht="12.75" customHeight="1" x14ac:dyDescent="0.2">
      <c r="A184" s="83" t="s">
        <v>155</v>
      </c>
      <c r="B184" s="83">
        <v>2</v>
      </c>
      <c r="C184" s="84">
        <v>1883.0661473499999</v>
      </c>
      <c r="D184" s="84">
        <v>1744.31205421</v>
      </c>
      <c r="E184" s="84">
        <v>145.22182337999999</v>
      </c>
      <c r="F184" s="84">
        <v>145.22182337999999</v>
      </c>
    </row>
    <row r="185" spans="1:6" ht="12.75" customHeight="1" x14ac:dyDescent="0.2">
      <c r="A185" s="83" t="s">
        <v>155</v>
      </c>
      <c r="B185" s="83">
        <v>3</v>
      </c>
      <c r="C185" s="84">
        <v>1905.05325408</v>
      </c>
      <c r="D185" s="84">
        <v>1766.38196447</v>
      </c>
      <c r="E185" s="84">
        <v>147.05924267</v>
      </c>
      <c r="F185" s="84">
        <v>147.05924267</v>
      </c>
    </row>
    <row r="186" spans="1:6" ht="12.75" customHeight="1" x14ac:dyDescent="0.2">
      <c r="A186" s="83" t="s">
        <v>155</v>
      </c>
      <c r="B186" s="83">
        <v>4</v>
      </c>
      <c r="C186" s="84">
        <v>1915.9819807700001</v>
      </c>
      <c r="D186" s="84">
        <v>1777.46039223</v>
      </c>
      <c r="E186" s="84">
        <v>147.9815716</v>
      </c>
      <c r="F186" s="84">
        <v>147.9815716</v>
      </c>
    </row>
    <row r="187" spans="1:6" ht="12.75" customHeight="1" x14ac:dyDescent="0.2">
      <c r="A187" s="83" t="s">
        <v>155</v>
      </c>
      <c r="B187" s="83">
        <v>5</v>
      </c>
      <c r="C187" s="84">
        <v>1915.2205713599999</v>
      </c>
      <c r="D187" s="84">
        <v>1776.6881944700001</v>
      </c>
      <c r="E187" s="84">
        <v>147.91728266999999</v>
      </c>
      <c r="F187" s="84">
        <v>147.91728266999999</v>
      </c>
    </row>
    <row r="188" spans="1:6" ht="12.75" customHeight="1" x14ac:dyDescent="0.2">
      <c r="A188" s="83" t="s">
        <v>155</v>
      </c>
      <c r="B188" s="83">
        <v>6</v>
      </c>
      <c r="C188" s="84">
        <v>1905.2036513999999</v>
      </c>
      <c r="D188" s="84">
        <v>1766.6959174199999</v>
      </c>
      <c r="E188" s="84">
        <v>147.08538066</v>
      </c>
      <c r="F188" s="84">
        <v>147.08538066</v>
      </c>
    </row>
    <row r="189" spans="1:6" ht="12.75" customHeight="1" x14ac:dyDescent="0.2">
      <c r="A189" s="83" t="s">
        <v>155</v>
      </c>
      <c r="B189" s="83">
        <v>7</v>
      </c>
      <c r="C189" s="84">
        <v>1893.3235320199999</v>
      </c>
      <c r="D189" s="84">
        <v>1754.76265743</v>
      </c>
      <c r="E189" s="84">
        <v>146.09188309999999</v>
      </c>
      <c r="F189" s="84">
        <v>146.09188309999999</v>
      </c>
    </row>
    <row r="190" spans="1:6" ht="12.75" customHeight="1" x14ac:dyDescent="0.2">
      <c r="A190" s="83" t="s">
        <v>155</v>
      </c>
      <c r="B190" s="83">
        <v>8</v>
      </c>
      <c r="C190" s="84">
        <v>1894.6891129099999</v>
      </c>
      <c r="D190" s="84">
        <v>1755.9521933599999</v>
      </c>
      <c r="E190" s="84">
        <v>146.19091732000001</v>
      </c>
      <c r="F190" s="84">
        <v>146.19091732000001</v>
      </c>
    </row>
    <row r="191" spans="1:6" ht="12.75" customHeight="1" x14ac:dyDescent="0.2">
      <c r="A191" s="83" t="s">
        <v>155</v>
      </c>
      <c r="B191" s="83">
        <v>9</v>
      </c>
      <c r="C191" s="84">
        <v>1861.9985982400001</v>
      </c>
      <c r="D191" s="84">
        <v>1723.12611782</v>
      </c>
      <c r="E191" s="84">
        <v>143.45799890000001</v>
      </c>
      <c r="F191" s="84">
        <v>143.45799890000001</v>
      </c>
    </row>
    <row r="192" spans="1:6" ht="12.75" customHeight="1" x14ac:dyDescent="0.2">
      <c r="A192" s="83" t="s">
        <v>155</v>
      </c>
      <c r="B192" s="83">
        <v>10</v>
      </c>
      <c r="C192" s="84">
        <v>1824.1837183</v>
      </c>
      <c r="D192" s="84">
        <v>1684.50946724</v>
      </c>
      <c r="E192" s="84">
        <v>140.24298906000001</v>
      </c>
      <c r="F192" s="84">
        <v>140.24298906000001</v>
      </c>
    </row>
    <row r="193" spans="1:6" ht="12.75" customHeight="1" x14ac:dyDescent="0.2">
      <c r="A193" s="83" t="s">
        <v>155</v>
      </c>
      <c r="B193" s="83">
        <v>11</v>
      </c>
      <c r="C193" s="84">
        <v>1794.4445161399999</v>
      </c>
      <c r="D193" s="84">
        <v>1652.5973268299999</v>
      </c>
      <c r="E193" s="84">
        <v>137.58615985</v>
      </c>
      <c r="F193" s="84">
        <v>137.58615985</v>
      </c>
    </row>
    <row r="194" spans="1:6" ht="12.75" customHeight="1" x14ac:dyDescent="0.2">
      <c r="A194" s="83" t="s">
        <v>155</v>
      </c>
      <c r="B194" s="83">
        <v>12</v>
      </c>
      <c r="C194" s="84">
        <v>1778.06800531</v>
      </c>
      <c r="D194" s="84">
        <v>1635.20894527</v>
      </c>
      <c r="E194" s="84">
        <v>136.13849887999999</v>
      </c>
      <c r="F194" s="84">
        <v>136.13849887999999</v>
      </c>
    </row>
    <row r="195" spans="1:6" ht="12.75" customHeight="1" x14ac:dyDescent="0.2">
      <c r="A195" s="83" t="s">
        <v>155</v>
      </c>
      <c r="B195" s="83">
        <v>13</v>
      </c>
      <c r="C195" s="84">
        <v>1790.12753097</v>
      </c>
      <c r="D195" s="84">
        <v>1647.13482619</v>
      </c>
      <c r="E195" s="84">
        <v>137.13138211</v>
      </c>
      <c r="F195" s="84">
        <v>137.13138211</v>
      </c>
    </row>
    <row r="196" spans="1:6" ht="12.75" customHeight="1" x14ac:dyDescent="0.2">
      <c r="A196" s="83" t="s">
        <v>155</v>
      </c>
      <c r="B196" s="83">
        <v>14</v>
      </c>
      <c r="C196" s="84">
        <v>1798.50982</v>
      </c>
      <c r="D196" s="84">
        <v>1655.6589746</v>
      </c>
      <c r="E196" s="84">
        <v>137.84105579999999</v>
      </c>
      <c r="F196" s="84">
        <v>137.84105579999999</v>
      </c>
    </row>
    <row r="197" spans="1:6" ht="12.75" customHeight="1" x14ac:dyDescent="0.2">
      <c r="A197" s="83" t="s">
        <v>155</v>
      </c>
      <c r="B197" s="83">
        <v>15</v>
      </c>
      <c r="C197" s="84">
        <v>1819.0019447300001</v>
      </c>
      <c r="D197" s="84">
        <v>1675.89995522</v>
      </c>
      <c r="E197" s="84">
        <v>139.52620847</v>
      </c>
      <c r="F197" s="84">
        <v>139.52620847</v>
      </c>
    </row>
    <row r="198" spans="1:6" ht="12.75" customHeight="1" x14ac:dyDescent="0.2">
      <c r="A198" s="83" t="s">
        <v>155</v>
      </c>
      <c r="B198" s="83">
        <v>16</v>
      </c>
      <c r="C198" s="84">
        <v>1817.71746835</v>
      </c>
      <c r="D198" s="84">
        <v>1675.1461232700001</v>
      </c>
      <c r="E198" s="84">
        <v>139.46344857</v>
      </c>
      <c r="F198" s="84">
        <v>139.46344857</v>
      </c>
    </row>
    <row r="199" spans="1:6" ht="12.75" customHeight="1" x14ac:dyDescent="0.2">
      <c r="A199" s="83" t="s">
        <v>155</v>
      </c>
      <c r="B199" s="83">
        <v>17</v>
      </c>
      <c r="C199" s="84">
        <v>1808.71149055</v>
      </c>
      <c r="D199" s="84">
        <v>1666.2743793</v>
      </c>
      <c r="E199" s="84">
        <v>138.72483597999999</v>
      </c>
      <c r="F199" s="84">
        <v>138.72483597999999</v>
      </c>
    </row>
    <row r="200" spans="1:6" ht="12.75" customHeight="1" x14ac:dyDescent="0.2">
      <c r="A200" s="83" t="s">
        <v>155</v>
      </c>
      <c r="B200" s="83">
        <v>18</v>
      </c>
      <c r="C200" s="84">
        <v>1783.8873436399999</v>
      </c>
      <c r="D200" s="84">
        <v>1641.45756035</v>
      </c>
      <c r="E200" s="84">
        <v>136.65872418999999</v>
      </c>
      <c r="F200" s="84">
        <v>136.65872418999999</v>
      </c>
    </row>
    <row r="201" spans="1:6" ht="12.75" customHeight="1" x14ac:dyDescent="0.2">
      <c r="A201" s="83" t="s">
        <v>155</v>
      </c>
      <c r="B201" s="83">
        <v>19</v>
      </c>
      <c r="C201" s="84">
        <v>1770.0595961500001</v>
      </c>
      <c r="D201" s="84">
        <v>1627.8017307</v>
      </c>
      <c r="E201" s="84">
        <v>135.52181496</v>
      </c>
      <c r="F201" s="84">
        <v>135.52181496</v>
      </c>
    </row>
    <row r="202" spans="1:6" ht="12.75" customHeight="1" x14ac:dyDescent="0.2">
      <c r="A202" s="83" t="s">
        <v>155</v>
      </c>
      <c r="B202" s="83">
        <v>20</v>
      </c>
      <c r="C202" s="84">
        <v>1790.7650991600001</v>
      </c>
      <c r="D202" s="84">
        <v>1648.43273056</v>
      </c>
      <c r="E202" s="84">
        <v>137.23943847999999</v>
      </c>
      <c r="F202" s="84">
        <v>137.23943847999999</v>
      </c>
    </row>
    <row r="203" spans="1:6" ht="12.75" customHeight="1" x14ac:dyDescent="0.2">
      <c r="A203" s="83" t="s">
        <v>155</v>
      </c>
      <c r="B203" s="83">
        <v>21</v>
      </c>
      <c r="C203" s="84">
        <v>1801.16496704</v>
      </c>
      <c r="D203" s="84">
        <v>1657.4585911900001</v>
      </c>
      <c r="E203" s="84">
        <v>137.99088197</v>
      </c>
      <c r="F203" s="84">
        <v>137.99088197</v>
      </c>
    </row>
    <row r="204" spans="1:6" ht="12.75" customHeight="1" x14ac:dyDescent="0.2">
      <c r="A204" s="83" t="s">
        <v>155</v>
      </c>
      <c r="B204" s="83">
        <v>22</v>
      </c>
      <c r="C204" s="84">
        <v>1807.6310544099999</v>
      </c>
      <c r="D204" s="84">
        <v>1664.7627374900001</v>
      </c>
      <c r="E204" s="84">
        <v>138.598985</v>
      </c>
      <c r="F204" s="84">
        <v>138.598985</v>
      </c>
    </row>
    <row r="205" spans="1:6" ht="12.75" customHeight="1" x14ac:dyDescent="0.2">
      <c r="A205" s="83" t="s">
        <v>155</v>
      </c>
      <c r="B205" s="83">
        <v>23</v>
      </c>
      <c r="C205" s="84">
        <v>1824.93221743</v>
      </c>
      <c r="D205" s="84">
        <v>1682.0352678899999</v>
      </c>
      <c r="E205" s="84">
        <v>140.03700083999999</v>
      </c>
      <c r="F205" s="84">
        <v>140.03700083999999</v>
      </c>
    </row>
    <row r="206" spans="1:6" ht="12.75" customHeight="1" x14ac:dyDescent="0.2">
      <c r="A206" s="83" t="s">
        <v>155</v>
      </c>
      <c r="B206" s="83">
        <v>24</v>
      </c>
      <c r="C206" s="84">
        <v>1839.8416059599999</v>
      </c>
      <c r="D206" s="84">
        <v>1697.15660961</v>
      </c>
      <c r="E206" s="84">
        <v>141.29592054</v>
      </c>
      <c r="F206" s="84">
        <v>141.29592054</v>
      </c>
    </row>
    <row r="207" spans="1:6" ht="12.75" customHeight="1" x14ac:dyDescent="0.2">
      <c r="A207" s="83" t="s">
        <v>156</v>
      </c>
      <c r="B207" s="83">
        <v>1</v>
      </c>
      <c r="C207" s="84">
        <v>1693.2395916299999</v>
      </c>
      <c r="D207" s="84">
        <v>1551.04111433</v>
      </c>
      <c r="E207" s="84">
        <v>129.13114841999999</v>
      </c>
      <c r="F207" s="84">
        <v>129.13114841999999</v>
      </c>
    </row>
    <row r="208" spans="1:6" ht="12.75" customHeight="1" x14ac:dyDescent="0.2">
      <c r="A208" s="83" t="s">
        <v>156</v>
      </c>
      <c r="B208" s="83">
        <v>2</v>
      </c>
      <c r="C208" s="84">
        <v>1714.59560076</v>
      </c>
      <c r="D208" s="84">
        <v>1573.34467795</v>
      </c>
      <c r="E208" s="84">
        <v>130.98802040000001</v>
      </c>
      <c r="F208" s="84">
        <v>130.98802040000001</v>
      </c>
    </row>
    <row r="209" spans="1:6" ht="12.75" customHeight="1" x14ac:dyDescent="0.2">
      <c r="A209" s="83" t="s">
        <v>156</v>
      </c>
      <c r="B209" s="83">
        <v>3</v>
      </c>
      <c r="C209" s="84">
        <v>1736.0198052000001</v>
      </c>
      <c r="D209" s="84">
        <v>1596.85478945</v>
      </c>
      <c r="E209" s="84">
        <v>132.94534292</v>
      </c>
      <c r="F209" s="84">
        <v>132.94534292</v>
      </c>
    </row>
    <row r="210" spans="1:6" ht="12.75" customHeight="1" x14ac:dyDescent="0.2">
      <c r="A210" s="83" t="s">
        <v>156</v>
      </c>
      <c r="B210" s="83">
        <v>4</v>
      </c>
      <c r="C210" s="84">
        <v>1746.57479672</v>
      </c>
      <c r="D210" s="84">
        <v>1608.32469042</v>
      </c>
      <c r="E210" s="84">
        <v>133.90026376</v>
      </c>
      <c r="F210" s="84">
        <v>133.90026376</v>
      </c>
    </row>
    <row r="211" spans="1:6" ht="12.75" customHeight="1" x14ac:dyDescent="0.2">
      <c r="A211" s="83" t="s">
        <v>156</v>
      </c>
      <c r="B211" s="83">
        <v>5</v>
      </c>
      <c r="C211" s="84">
        <v>1756.2945275699999</v>
      </c>
      <c r="D211" s="84">
        <v>1618.0948206600001</v>
      </c>
      <c r="E211" s="84">
        <v>134.71367104000001</v>
      </c>
      <c r="F211" s="84">
        <v>134.71367104000001</v>
      </c>
    </row>
    <row r="212" spans="1:6" ht="12.75" customHeight="1" x14ac:dyDescent="0.2">
      <c r="A212" s="83" t="s">
        <v>156</v>
      </c>
      <c r="B212" s="83">
        <v>6</v>
      </c>
      <c r="C212" s="84">
        <v>1746.85595528</v>
      </c>
      <c r="D212" s="84">
        <v>1608.9179183599999</v>
      </c>
      <c r="E212" s="84">
        <v>133.94965264999999</v>
      </c>
      <c r="F212" s="84">
        <v>133.94965264999999</v>
      </c>
    </row>
    <row r="213" spans="1:6" ht="12.75" customHeight="1" x14ac:dyDescent="0.2">
      <c r="A213" s="83" t="s">
        <v>156</v>
      </c>
      <c r="B213" s="83">
        <v>7</v>
      </c>
      <c r="C213" s="84">
        <v>1732.68798279</v>
      </c>
      <c r="D213" s="84">
        <v>1594.5833322200001</v>
      </c>
      <c r="E213" s="84">
        <v>132.75623389</v>
      </c>
      <c r="F213" s="84">
        <v>132.75623389</v>
      </c>
    </row>
    <row r="214" spans="1:6" ht="12.75" customHeight="1" x14ac:dyDescent="0.2">
      <c r="A214" s="83" t="s">
        <v>156</v>
      </c>
      <c r="B214" s="83">
        <v>8</v>
      </c>
      <c r="C214" s="84">
        <v>1722.3105171899999</v>
      </c>
      <c r="D214" s="84">
        <v>1584.16739895</v>
      </c>
      <c r="E214" s="84">
        <v>131.88906059999999</v>
      </c>
      <c r="F214" s="84">
        <v>131.88906059999999</v>
      </c>
    </row>
    <row r="215" spans="1:6" ht="12.75" customHeight="1" x14ac:dyDescent="0.2">
      <c r="A215" s="83" t="s">
        <v>156</v>
      </c>
      <c r="B215" s="83">
        <v>9</v>
      </c>
      <c r="C215" s="84">
        <v>1692.1156592499999</v>
      </c>
      <c r="D215" s="84">
        <v>1554.0785839499999</v>
      </c>
      <c r="E215" s="84">
        <v>129.38403142999999</v>
      </c>
      <c r="F215" s="84">
        <v>129.38403142999999</v>
      </c>
    </row>
    <row r="216" spans="1:6" ht="12.75" customHeight="1" x14ac:dyDescent="0.2">
      <c r="A216" s="83" t="s">
        <v>156</v>
      </c>
      <c r="B216" s="83">
        <v>10</v>
      </c>
      <c r="C216" s="84">
        <v>1681.0672418199999</v>
      </c>
      <c r="D216" s="84">
        <v>1543.21468957</v>
      </c>
      <c r="E216" s="84">
        <v>128.47956335999999</v>
      </c>
      <c r="F216" s="84">
        <v>128.47956335999999</v>
      </c>
    </row>
    <row r="217" spans="1:6" ht="12.75" customHeight="1" x14ac:dyDescent="0.2">
      <c r="A217" s="83" t="s">
        <v>156</v>
      </c>
      <c r="B217" s="83">
        <v>11</v>
      </c>
      <c r="C217" s="84">
        <v>1748.78313211</v>
      </c>
      <c r="D217" s="84">
        <v>1610.46494732</v>
      </c>
      <c r="E217" s="84">
        <v>134.07844976999999</v>
      </c>
      <c r="F217" s="84">
        <v>134.07844976999999</v>
      </c>
    </row>
    <row r="218" spans="1:6" ht="12.75" customHeight="1" x14ac:dyDescent="0.2">
      <c r="A218" s="83" t="s">
        <v>156</v>
      </c>
      <c r="B218" s="83">
        <v>12</v>
      </c>
      <c r="C218" s="84">
        <v>1736.8055803100001</v>
      </c>
      <c r="D218" s="84">
        <v>1598.8570022199999</v>
      </c>
      <c r="E218" s="84">
        <v>133.11203613999999</v>
      </c>
      <c r="F218" s="84">
        <v>133.11203613999999</v>
      </c>
    </row>
    <row r="219" spans="1:6" ht="12.75" customHeight="1" x14ac:dyDescent="0.2">
      <c r="A219" s="83" t="s">
        <v>156</v>
      </c>
      <c r="B219" s="83">
        <v>13</v>
      </c>
      <c r="C219" s="84">
        <v>1744.2789626399999</v>
      </c>
      <c r="D219" s="84">
        <v>1606.44027929</v>
      </c>
      <c r="E219" s="84">
        <v>133.74337806</v>
      </c>
      <c r="F219" s="84">
        <v>133.74337806</v>
      </c>
    </row>
    <row r="220" spans="1:6" ht="12.75" customHeight="1" x14ac:dyDescent="0.2">
      <c r="A220" s="83" t="s">
        <v>156</v>
      </c>
      <c r="B220" s="83">
        <v>14</v>
      </c>
      <c r="C220" s="84">
        <v>1759.3220931000001</v>
      </c>
      <c r="D220" s="84">
        <v>1620.88250002</v>
      </c>
      <c r="E220" s="84">
        <v>134.94575788</v>
      </c>
      <c r="F220" s="84">
        <v>134.94575788</v>
      </c>
    </row>
    <row r="221" spans="1:6" ht="12.75" customHeight="1" x14ac:dyDescent="0.2">
      <c r="A221" s="83" t="s">
        <v>156</v>
      </c>
      <c r="B221" s="83">
        <v>15</v>
      </c>
      <c r="C221" s="84">
        <v>1779.3573844800001</v>
      </c>
      <c r="D221" s="84">
        <v>1640.6728496600001</v>
      </c>
      <c r="E221" s="84">
        <v>136.59339349999999</v>
      </c>
      <c r="F221" s="84">
        <v>136.59339349999999</v>
      </c>
    </row>
    <row r="222" spans="1:6" ht="12.75" customHeight="1" x14ac:dyDescent="0.2">
      <c r="A222" s="83" t="s">
        <v>156</v>
      </c>
      <c r="B222" s="83">
        <v>16</v>
      </c>
      <c r="C222" s="84">
        <v>1782.8831437399999</v>
      </c>
      <c r="D222" s="84">
        <v>1644.6494199000001</v>
      </c>
      <c r="E222" s="84">
        <v>136.92446085</v>
      </c>
      <c r="F222" s="84">
        <v>136.92446085</v>
      </c>
    </row>
    <row r="223" spans="1:6" ht="12.75" customHeight="1" x14ac:dyDescent="0.2">
      <c r="A223" s="83" t="s">
        <v>156</v>
      </c>
      <c r="B223" s="83">
        <v>17</v>
      </c>
      <c r="C223" s="84">
        <v>1774.5016578499999</v>
      </c>
      <c r="D223" s="84">
        <v>1636.54062901</v>
      </c>
      <c r="E223" s="84">
        <v>136.24936754000001</v>
      </c>
      <c r="F223" s="84">
        <v>136.24936754000001</v>
      </c>
    </row>
    <row r="224" spans="1:6" ht="12.75" customHeight="1" x14ac:dyDescent="0.2">
      <c r="A224" s="83" t="s">
        <v>156</v>
      </c>
      <c r="B224" s="83">
        <v>18</v>
      </c>
      <c r="C224" s="84">
        <v>1748.2115610200001</v>
      </c>
      <c r="D224" s="84">
        <v>1610.4436056699999</v>
      </c>
      <c r="E224" s="84">
        <v>134.07667298000001</v>
      </c>
      <c r="F224" s="84">
        <v>134.07667298000001</v>
      </c>
    </row>
    <row r="225" spans="1:6" ht="12.75" customHeight="1" x14ac:dyDescent="0.2">
      <c r="A225" s="83" t="s">
        <v>156</v>
      </c>
      <c r="B225" s="83">
        <v>19</v>
      </c>
      <c r="C225" s="84">
        <v>1715.10308846</v>
      </c>
      <c r="D225" s="84">
        <v>1577.32330748</v>
      </c>
      <c r="E225" s="84">
        <v>131.3192592</v>
      </c>
      <c r="F225" s="84">
        <v>131.3192592</v>
      </c>
    </row>
    <row r="226" spans="1:6" ht="12.75" customHeight="1" x14ac:dyDescent="0.2">
      <c r="A226" s="83" t="s">
        <v>156</v>
      </c>
      <c r="B226" s="83">
        <v>20</v>
      </c>
      <c r="C226" s="84">
        <v>1726.7355846600001</v>
      </c>
      <c r="D226" s="84">
        <v>1588.9017371899999</v>
      </c>
      <c r="E226" s="84">
        <v>132.28321554999999</v>
      </c>
      <c r="F226" s="84">
        <v>132.28321554999999</v>
      </c>
    </row>
    <row r="227" spans="1:6" ht="12.75" customHeight="1" x14ac:dyDescent="0.2">
      <c r="A227" s="83" t="s">
        <v>156</v>
      </c>
      <c r="B227" s="83">
        <v>21</v>
      </c>
      <c r="C227" s="84">
        <v>1746.23054981</v>
      </c>
      <c r="D227" s="84">
        <v>1607.9029947199999</v>
      </c>
      <c r="E227" s="84">
        <v>133.86515568999999</v>
      </c>
      <c r="F227" s="84">
        <v>133.86515568999999</v>
      </c>
    </row>
    <row r="228" spans="1:6" ht="12.75" customHeight="1" x14ac:dyDescent="0.2">
      <c r="A228" s="83" t="s">
        <v>156</v>
      </c>
      <c r="B228" s="83">
        <v>22</v>
      </c>
      <c r="C228" s="84">
        <v>1743.0176681600001</v>
      </c>
      <c r="D228" s="84">
        <v>1604.93084641</v>
      </c>
      <c r="E228" s="84">
        <v>133.61771098</v>
      </c>
      <c r="F228" s="84">
        <v>133.61771098</v>
      </c>
    </row>
    <row r="229" spans="1:6" ht="12.75" customHeight="1" x14ac:dyDescent="0.2">
      <c r="A229" s="83" t="s">
        <v>156</v>
      </c>
      <c r="B229" s="83">
        <v>23</v>
      </c>
      <c r="C229" s="84">
        <v>1755.2692573500001</v>
      </c>
      <c r="D229" s="84">
        <v>1617.3551645800001</v>
      </c>
      <c r="E229" s="84">
        <v>134.65209135000001</v>
      </c>
      <c r="F229" s="84">
        <v>134.65209135000001</v>
      </c>
    </row>
    <row r="230" spans="1:6" ht="12.75" customHeight="1" x14ac:dyDescent="0.2">
      <c r="A230" s="83" t="s">
        <v>156</v>
      </c>
      <c r="B230" s="83">
        <v>24</v>
      </c>
      <c r="C230" s="84">
        <v>1764.62958796</v>
      </c>
      <c r="D230" s="84">
        <v>1626.7819077900001</v>
      </c>
      <c r="E230" s="84">
        <v>135.43691011000001</v>
      </c>
      <c r="F230" s="84">
        <v>135.43691011000001</v>
      </c>
    </row>
    <row r="231" spans="1:6" ht="12.75" customHeight="1" x14ac:dyDescent="0.2">
      <c r="A231" s="83" t="s">
        <v>157</v>
      </c>
      <c r="B231" s="83">
        <v>1</v>
      </c>
      <c r="C231" s="84">
        <v>1771.70764773</v>
      </c>
      <c r="D231" s="84">
        <v>1633.8499507700001</v>
      </c>
      <c r="E231" s="84">
        <v>136.02535648</v>
      </c>
      <c r="F231" s="84">
        <v>136.02535648</v>
      </c>
    </row>
    <row r="232" spans="1:6" ht="12.75" customHeight="1" x14ac:dyDescent="0.2">
      <c r="A232" s="83" t="s">
        <v>157</v>
      </c>
      <c r="B232" s="83">
        <v>2</v>
      </c>
      <c r="C232" s="84">
        <v>1857.07667911</v>
      </c>
      <c r="D232" s="84">
        <v>1718.9899250599999</v>
      </c>
      <c r="E232" s="84">
        <v>143.11364225</v>
      </c>
      <c r="F232" s="84">
        <v>143.11364225</v>
      </c>
    </row>
    <row r="233" spans="1:6" ht="12.75" customHeight="1" x14ac:dyDescent="0.2">
      <c r="A233" s="83" t="s">
        <v>157</v>
      </c>
      <c r="B233" s="83">
        <v>3</v>
      </c>
      <c r="C233" s="84">
        <v>1919.35528843</v>
      </c>
      <c r="D233" s="84">
        <v>1780.9768354600001</v>
      </c>
      <c r="E233" s="84">
        <v>148.27433131999999</v>
      </c>
      <c r="F233" s="84">
        <v>148.27433131999999</v>
      </c>
    </row>
    <row r="234" spans="1:6" ht="12.75" customHeight="1" x14ac:dyDescent="0.2">
      <c r="A234" s="83" t="s">
        <v>157</v>
      </c>
      <c r="B234" s="83">
        <v>4</v>
      </c>
      <c r="C234" s="84">
        <v>1939.9388392799999</v>
      </c>
      <c r="D234" s="84">
        <v>1801.1145686299999</v>
      </c>
      <c r="E234" s="84">
        <v>149.95088817000001</v>
      </c>
      <c r="F234" s="84">
        <v>149.95088817000001</v>
      </c>
    </row>
    <row r="235" spans="1:6" ht="12.75" customHeight="1" x14ac:dyDescent="0.2">
      <c r="A235" s="83" t="s">
        <v>157</v>
      </c>
      <c r="B235" s="83">
        <v>5</v>
      </c>
      <c r="C235" s="84">
        <v>1937.37408228</v>
      </c>
      <c r="D235" s="84">
        <v>1798.9263370599999</v>
      </c>
      <c r="E235" s="84">
        <v>149.76870804999999</v>
      </c>
      <c r="F235" s="84">
        <v>149.76870804999999</v>
      </c>
    </row>
    <row r="236" spans="1:6" ht="12.75" customHeight="1" x14ac:dyDescent="0.2">
      <c r="A236" s="83" t="s">
        <v>157</v>
      </c>
      <c r="B236" s="83">
        <v>6</v>
      </c>
      <c r="C236" s="84">
        <v>1923.78209012</v>
      </c>
      <c r="D236" s="84">
        <v>1785.3060730899999</v>
      </c>
      <c r="E236" s="84">
        <v>148.63475982</v>
      </c>
      <c r="F236" s="84">
        <v>148.63475982</v>
      </c>
    </row>
    <row r="237" spans="1:6" ht="12.75" customHeight="1" x14ac:dyDescent="0.2">
      <c r="A237" s="83" t="s">
        <v>157</v>
      </c>
      <c r="B237" s="83">
        <v>7</v>
      </c>
      <c r="C237" s="84">
        <v>1865.1512658199999</v>
      </c>
      <c r="D237" s="84">
        <v>1726.5762688</v>
      </c>
      <c r="E237" s="84">
        <v>143.74523948000001</v>
      </c>
      <c r="F237" s="84">
        <v>143.74523948000001</v>
      </c>
    </row>
    <row r="238" spans="1:6" ht="12.75" customHeight="1" x14ac:dyDescent="0.2">
      <c r="A238" s="83" t="s">
        <v>157</v>
      </c>
      <c r="B238" s="83">
        <v>8</v>
      </c>
      <c r="C238" s="84">
        <v>1830.74963757</v>
      </c>
      <c r="D238" s="84">
        <v>1692.07485311</v>
      </c>
      <c r="E238" s="84">
        <v>140.87284145999999</v>
      </c>
      <c r="F238" s="84">
        <v>140.87284145999999</v>
      </c>
    </row>
    <row r="239" spans="1:6" ht="12.75" customHeight="1" x14ac:dyDescent="0.2">
      <c r="A239" s="83" t="s">
        <v>157</v>
      </c>
      <c r="B239" s="83">
        <v>9</v>
      </c>
      <c r="C239" s="84">
        <v>1819.6439587899999</v>
      </c>
      <c r="D239" s="84">
        <v>1679.14328626</v>
      </c>
      <c r="E239" s="84">
        <v>139.79623036000001</v>
      </c>
      <c r="F239" s="84">
        <v>139.79623036000001</v>
      </c>
    </row>
    <row r="240" spans="1:6" ht="12.75" customHeight="1" x14ac:dyDescent="0.2">
      <c r="A240" s="83" t="s">
        <v>157</v>
      </c>
      <c r="B240" s="83">
        <v>10</v>
      </c>
      <c r="C240" s="84">
        <v>1803.4918784399999</v>
      </c>
      <c r="D240" s="84">
        <v>1661.5415069200001</v>
      </c>
      <c r="E240" s="84">
        <v>138.33080307</v>
      </c>
      <c r="F240" s="84">
        <v>138.33080307</v>
      </c>
    </row>
    <row r="241" spans="1:6" ht="12.75" customHeight="1" x14ac:dyDescent="0.2">
      <c r="A241" s="83" t="s">
        <v>157</v>
      </c>
      <c r="B241" s="83">
        <v>11</v>
      </c>
      <c r="C241" s="84">
        <v>1789.7309261400001</v>
      </c>
      <c r="D241" s="84">
        <v>1647.7492214199999</v>
      </c>
      <c r="E241" s="84">
        <v>137.18253326999999</v>
      </c>
      <c r="F241" s="84">
        <v>137.18253326999999</v>
      </c>
    </row>
    <row r="242" spans="1:6" ht="12.75" customHeight="1" x14ac:dyDescent="0.2">
      <c r="A242" s="83" t="s">
        <v>157</v>
      </c>
      <c r="B242" s="83">
        <v>12</v>
      </c>
      <c r="C242" s="84">
        <v>1803.2159854500001</v>
      </c>
      <c r="D242" s="84">
        <v>1661.0156936400001</v>
      </c>
      <c r="E242" s="84">
        <v>138.28702675</v>
      </c>
      <c r="F242" s="84">
        <v>138.28702675</v>
      </c>
    </row>
    <row r="243" spans="1:6" ht="12.75" customHeight="1" x14ac:dyDescent="0.2">
      <c r="A243" s="83" t="s">
        <v>157</v>
      </c>
      <c r="B243" s="83">
        <v>13</v>
      </c>
      <c r="C243" s="84">
        <v>1818.4992502499999</v>
      </c>
      <c r="D243" s="84">
        <v>1675.00149476</v>
      </c>
      <c r="E243" s="84">
        <v>139.45140759</v>
      </c>
      <c r="F243" s="84">
        <v>139.45140759</v>
      </c>
    </row>
    <row r="244" spans="1:6" ht="12.75" customHeight="1" x14ac:dyDescent="0.2">
      <c r="A244" s="83" t="s">
        <v>157</v>
      </c>
      <c r="B244" s="83">
        <v>14</v>
      </c>
      <c r="C244" s="84">
        <v>1817.41286036</v>
      </c>
      <c r="D244" s="84">
        <v>1673.4683425799999</v>
      </c>
      <c r="E244" s="84">
        <v>139.32376578</v>
      </c>
      <c r="F244" s="84">
        <v>139.32376578</v>
      </c>
    </row>
    <row r="245" spans="1:6" ht="12.75" customHeight="1" x14ac:dyDescent="0.2">
      <c r="A245" s="83" t="s">
        <v>157</v>
      </c>
      <c r="B245" s="83">
        <v>15</v>
      </c>
      <c r="C245" s="84">
        <v>1836.94557852</v>
      </c>
      <c r="D245" s="84">
        <v>1692.2906733299999</v>
      </c>
      <c r="E245" s="84">
        <v>140.89080946000001</v>
      </c>
      <c r="F245" s="84">
        <v>140.89080946000001</v>
      </c>
    </row>
    <row r="246" spans="1:6" ht="12.75" customHeight="1" x14ac:dyDescent="0.2">
      <c r="A246" s="83" t="s">
        <v>157</v>
      </c>
      <c r="B246" s="83">
        <v>16</v>
      </c>
      <c r="C246" s="84">
        <v>1840.6532663400001</v>
      </c>
      <c r="D246" s="84">
        <v>1696.0648972900001</v>
      </c>
      <c r="E246" s="84">
        <v>141.20503058</v>
      </c>
      <c r="F246" s="84">
        <v>141.20503058</v>
      </c>
    </row>
    <row r="247" spans="1:6" ht="12.75" customHeight="1" x14ac:dyDescent="0.2">
      <c r="A247" s="83" t="s">
        <v>157</v>
      </c>
      <c r="B247" s="83">
        <v>17</v>
      </c>
      <c r="C247" s="84">
        <v>1829.4116504000001</v>
      </c>
      <c r="D247" s="84">
        <v>1687.0014662599999</v>
      </c>
      <c r="E247" s="84">
        <v>140.45045919</v>
      </c>
      <c r="F247" s="84">
        <v>140.45045919</v>
      </c>
    </row>
    <row r="248" spans="1:6" ht="12.75" customHeight="1" x14ac:dyDescent="0.2">
      <c r="A248" s="83" t="s">
        <v>157</v>
      </c>
      <c r="B248" s="83">
        <v>18</v>
      </c>
      <c r="C248" s="84">
        <v>1810.93980928</v>
      </c>
      <c r="D248" s="84">
        <v>1669.41242801</v>
      </c>
      <c r="E248" s="84">
        <v>138.98609264999999</v>
      </c>
      <c r="F248" s="84">
        <v>138.98609264999999</v>
      </c>
    </row>
    <row r="249" spans="1:6" ht="12.75" customHeight="1" x14ac:dyDescent="0.2">
      <c r="A249" s="83" t="s">
        <v>157</v>
      </c>
      <c r="B249" s="83">
        <v>19</v>
      </c>
      <c r="C249" s="84">
        <v>1781.10645034</v>
      </c>
      <c r="D249" s="84">
        <v>1640.61199577</v>
      </c>
      <c r="E249" s="84">
        <v>136.58832713999999</v>
      </c>
      <c r="F249" s="84">
        <v>136.58832713999999</v>
      </c>
    </row>
    <row r="250" spans="1:6" ht="12.75" customHeight="1" x14ac:dyDescent="0.2">
      <c r="A250" s="83" t="s">
        <v>157</v>
      </c>
      <c r="B250" s="83">
        <v>20</v>
      </c>
      <c r="C250" s="84">
        <v>1790.9108818300001</v>
      </c>
      <c r="D250" s="84">
        <v>1652.3426538799999</v>
      </c>
      <c r="E250" s="84">
        <v>137.56495717999999</v>
      </c>
      <c r="F250" s="84">
        <v>137.56495717999999</v>
      </c>
    </row>
    <row r="251" spans="1:6" ht="12.75" customHeight="1" x14ac:dyDescent="0.2">
      <c r="A251" s="83" t="s">
        <v>157</v>
      </c>
      <c r="B251" s="83">
        <v>21</v>
      </c>
      <c r="C251" s="84">
        <v>1803.23604836</v>
      </c>
      <c r="D251" s="84">
        <v>1664.21769812</v>
      </c>
      <c r="E251" s="84">
        <v>138.55360802000001</v>
      </c>
      <c r="F251" s="84">
        <v>138.55360802000001</v>
      </c>
    </row>
    <row r="252" spans="1:6" ht="12.75" customHeight="1" x14ac:dyDescent="0.2">
      <c r="A252" s="83" t="s">
        <v>157</v>
      </c>
      <c r="B252" s="83">
        <v>22</v>
      </c>
      <c r="C252" s="84">
        <v>1811.0575412999999</v>
      </c>
      <c r="D252" s="84">
        <v>1672.02667071</v>
      </c>
      <c r="E252" s="84">
        <v>139.20374011000001</v>
      </c>
      <c r="F252" s="84">
        <v>139.20374011000001</v>
      </c>
    </row>
    <row r="253" spans="1:6" ht="12.75" customHeight="1" x14ac:dyDescent="0.2">
      <c r="A253" s="83" t="s">
        <v>157</v>
      </c>
      <c r="B253" s="83">
        <v>23</v>
      </c>
      <c r="C253" s="84">
        <v>1825.3078279700001</v>
      </c>
      <c r="D253" s="84">
        <v>1686.8486794</v>
      </c>
      <c r="E253" s="84">
        <v>140.43773899000001</v>
      </c>
      <c r="F253" s="84">
        <v>140.43773899000001</v>
      </c>
    </row>
    <row r="254" spans="1:6" ht="12.75" customHeight="1" x14ac:dyDescent="0.2">
      <c r="A254" s="83" t="s">
        <v>157</v>
      </c>
      <c r="B254" s="83">
        <v>24</v>
      </c>
      <c r="C254" s="84">
        <v>1845.42911527</v>
      </c>
      <c r="D254" s="84">
        <v>1705.9457147099999</v>
      </c>
      <c r="E254" s="84">
        <v>142.02765307000001</v>
      </c>
      <c r="F254" s="84">
        <v>142.02765307000001</v>
      </c>
    </row>
    <row r="255" spans="1:6" ht="12.75" customHeight="1" x14ac:dyDescent="0.2">
      <c r="A255" s="83" t="s">
        <v>158</v>
      </c>
      <c r="B255" s="83">
        <v>1</v>
      </c>
      <c r="C255" s="84">
        <v>1840.5690022700001</v>
      </c>
      <c r="D255" s="84">
        <v>1701.40159283</v>
      </c>
      <c r="E255" s="84">
        <v>141.64933449</v>
      </c>
      <c r="F255" s="84">
        <v>141.64933449</v>
      </c>
    </row>
    <row r="256" spans="1:6" ht="12.75" customHeight="1" x14ac:dyDescent="0.2">
      <c r="A256" s="83" t="s">
        <v>158</v>
      </c>
      <c r="B256" s="83">
        <v>2</v>
      </c>
      <c r="C256" s="84">
        <v>1879.5682153</v>
      </c>
      <c r="D256" s="84">
        <v>1740.59822016</v>
      </c>
      <c r="E256" s="84">
        <v>144.91263000000001</v>
      </c>
      <c r="F256" s="84">
        <v>144.91263000000001</v>
      </c>
    </row>
    <row r="257" spans="1:6" ht="12.75" customHeight="1" x14ac:dyDescent="0.2">
      <c r="A257" s="83" t="s">
        <v>158</v>
      </c>
      <c r="B257" s="83">
        <v>3</v>
      </c>
      <c r="C257" s="84">
        <v>1909.40272908</v>
      </c>
      <c r="D257" s="84">
        <v>1770.6747028699999</v>
      </c>
      <c r="E257" s="84">
        <v>147.41663245000001</v>
      </c>
      <c r="F257" s="84">
        <v>147.41663245000001</v>
      </c>
    </row>
    <row r="258" spans="1:6" ht="12.75" customHeight="1" x14ac:dyDescent="0.2">
      <c r="A258" s="83" t="s">
        <v>158</v>
      </c>
      <c r="B258" s="83">
        <v>4</v>
      </c>
      <c r="C258" s="84">
        <v>1924.6909685000001</v>
      </c>
      <c r="D258" s="84">
        <v>1785.9415477299999</v>
      </c>
      <c r="E258" s="84">
        <v>148.68766593999999</v>
      </c>
      <c r="F258" s="84">
        <v>148.68766593999999</v>
      </c>
    </row>
    <row r="259" spans="1:6" ht="12.75" customHeight="1" x14ac:dyDescent="0.2">
      <c r="A259" s="83" t="s">
        <v>158</v>
      </c>
      <c r="B259" s="83">
        <v>5</v>
      </c>
      <c r="C259" s="84">
        <v>1918.66483872</v>
      </c>
      <c r="D259" s="84">
        <v>1780.1411554399999</v>
      </c>
      <c r="E259" s="84">
        <v>148.20475719999999</v>
      </c>
      <c r="F259" s="84">
        <v>148.20475719999999</v>
      </c>
    </row>
    <row r="260" spans="1:6" ht="12.75" customHeight="1" x14ac:dyDescent="0.2">
      <c r="A260" s="83" t="s">
        <v>158</v>
      </c>
      <c r="B260" s="83">
        <v>6</v>
      </c>
      <c r="C260" s="84">
        <v>1899.01527491</v>
      </c>
      <c r="D260" s="84">
        <v>1760.5757463299999</v>
      </c>
      <c r="E260" s="84">
        <v>146.57584890000001</v>
      </c>
      <c r="F260" s="84">
        <v>146.57584890000001</v>
      </c>
    </row>
    <row r="261" spans="1:6" ht="12.75" customHeight="1" x14ac:dyDescent="0.2">
      <c r="A261" s="83" t="s">
        <v>158</v>
      </c>
      <c r="B261" s="83">
        <v>7</v>
      </c>
      <c r="C261" s="84">
        <v>1842.72021376</v>
      </c>
      <c r="D261" s="84">
        <v>1704.4298822200001</v>
      </c>
      <c r="E261" s="84">
        <v>141.90145319999999</v>
      </c>
      <c r="F261" s="84">
        <v>141.90145319999999</v>
      </c>
    </row>
    <row r="262" spans="1:6" ht="12.75" customHeight="1" x14ac:dyDescent="0.2">
      <c r="A262" s="83" t="s">
        <v>158</v>
      </c>
      <c r="B262" s="83">
        <v>8</v>
      </c>
      <c r="C262" s="84">
        <v>1803.58803629</v>
      </c>
      <c r="D262" s="84">
        <v>1665.5106258400001</v>
      </c>
      <c r="E262" s="84">
        <v>138.66125006999999</v>
      </c>
      <c r="F262" s="84">
        <v>138.66125006999999</v>
      </c>
    </row>
    <row r="263" spans="1:6" ht="12.75" customHeight="1" x14ac:dyDescent="0.2">
      <c r="A263" s="83" t="s">
        <v>158</v>
      </c>
      <c r="B263" s="83">
        <v>9</v>
      </c>
      <c r="C263" s="84">
        <v>1814.5933069800001</v>
      </c>
      <c r="D263" s="84">
        <v>1676.2477116</v>
      </c>
      <c r="E263" s="84">
        <v>139.55516075</v>
      </c>
      <c r="F263" s="84">
        <v>139.55516075</v>
      </c>
    </row>
    <row r="264" spans="1:6" ht="12.75" customHeight="1" x14ac:dyDescent="0.2">
      <c r="A264" s="83" t="s">
        <v>158</v>
      </c>
      <c r="B264" s="83">
        <v>10</v>
      </c>
      <c r="C264" s="84">
        <v>1795.74476839</v>
      </c>
      <c r="D264" s="84">
        <v>1657.4263471700001</v>
      </c>
      <c r="E264" s="84">
        <v>137.98819750999999</v>
      </c>
      <c r="F264" s="84">
        <v>137.98819750999999</v>
      </c>
    </row>
    <row r="265" spans="1:6" ht="12.75" customHeight="1" x14ac:dyDescent="0.2">
      <c r="A265" s="83" t="s">
        <v>158</v>
      </c>
      <c r="B265" s="83">
        <v>11</v>
      </c>
      <c r="C265" s="84">
        <v>1782.05878581</v>
      </c>
      <c r="D265" s="84">
        <v>1643.9431743499999</v>
      </c>
      <c r="E265" s="84">
        <v>136.86566274</v>
      </c>
      <c r="F265" s="84">
        <v>136.86566274</v>
      </c>
    </row>
    <row r="266" spans="1:6" ht="12.75" customHeight="1" x14ac:dyDescent="0.2">
      <c r="A266" s="83" t="s">
        <v>158</v>
      </c>
      <c r="B266" s="83">
        <v>12</v>
      </c>
      <c r="C266" s="84">
        <v>1785.3303191699999</v>
      </c>
      <c r="D266" s="84">
        <v>1647.15714948</v>
      </c>
      <c r="E266" s="84">
        <v>137.13324062000001</v>
      </c>
      <c r="F266" s="84">
        <v>137.13324062000001</v>
      </c>
    </row>
    <row r="267" spans="1:6" ht="12.75" customHeight="1" x14ac:dyDescent="0.2">
      <c r="A267" s="83" t="s">
        <v>158</v>
      </c>
      <c r="B267" s="83">
        <v>13</v>
      </c>
      <c r="C267" s="84">
        <v>1774.0678828699999</v>
      </c>
      <c r="D267" s="84">
        <v>1636.1585268900001</v>
      </c>
      <c r="E267" s="84">
        <v>136.21755582</v>
      </c>
      <c r="F267" s="84">
        <v>136.21755582</v>
      </c>
    </row>
    <row r="268" spans="1:6" ht="12.75" customHeight="1" x14ac:dyDescent="0.2">
      <c r="A268" s="83" t="s">
        <v>158</v>
      </c>
      <c r="B268" s="83">
        <v>14</v>
      </c>
      <c r="C268" s="84">
        <v>1779.85061776</v>
      </c>
      <c r="D268" s="84">
        <v>1641.8478221</v>
      </c>
      <c r="E268" s="84">
        <v>136.69121523999999</v>
      </c>
      <c r="F268" s="84">
        <v>136.69121523999999</v>
      </c>
    </row>
    <row r="269" spans="1:6" ht="12.75" customHeight="1" x14ac:dyDescent="0.2">
      <c r="A269" s="83" t="s">
        <v>158</v>
      </c>
      <c r="B269" s="83">
        <v>15</v>
      </c>
      <c r="C269" s="84">
        <v>1793.8495880800001</v>
      </c>
      <c r="D269" s="84">
        <v>1654.74454453</v>
      </c>
      <c r="E269" s="84">
        <v>137.76492537999999</v>
      </c>
      <c r="F269" s="84">
        <v>137.76492537999999</v>
      </c>
    </row>
    <row r="270" spans="1:6" ht="12.75" customHeight="1" x14ac:dyDescent="0.2">
      <c r="A270" s="83" t="s">
        <v>158</v>
      </c>
      <c r="B270" s="83">
        <v>16</v>
      </c>
      <c r="C270" s="84">
        <v>1785.5375418599999</v>
      </c>
      <c r="D270" s="84">
        <v>1646.81469019</v>
      </c>
      <c r="E270" s="84">
        <v>137.10472934000001</v>
      </c>
      <c r="F270" s="84">
        <v>137.10472934000001</v>
      </c>
    </row>
    <row r="271" spans="1:6" ht="12.75" customHeight="1" x14ac:dyDescent="0.2">
      <c r="A271" s="83" t="s">
        <v>158</v>
      </c>
      <c r="B271" s="83">
        <v>17</v>
      </c>
      <c r="C271" s="84">
        <v>1790.6801361800001</v>
      </c>
      <c r="D271" s="84">
        <v>1652.1194689399999</v>
      </c>
      <c r="E271" s="84">
        <v>137.54637603</v>
      </c>
      <c r="F271" s="84">
        <v>137.54637603</v>
      </c>
    </row>
    <row r="272" spans="1:6" ht="12.75" customHeight="1" x14ac:dyDescent="0.2">
      <c r="A272" s="83" t="s">
        <v>158</v>
      </c>
      <c r="B272" s="83">
        <v>18</v>
      </c>
      <c r="C272" s="84">
        <v>1771.58838737</v>
      </c>
      <c r="D272" s="84">
        <v>1633.3756767100001</v>
      </c>
      <c r="E272" s="84">
        <v>135.98587103</v>
      </c>
      <c r="F272" s="84">
        <v>135.98587103</v>
      </c>
    </row>
    <row r="273" spans="1:6" ht="12.75" customHeight="1" x14ac:dyDescent="0.2">
      <c r="A273" s="83" t="s">
        <v>158</v>
      </c>
      <c r="B273" s="83">
        <v>19</v>
      </c>
      <c r="C273" s="84">
        <v>1752.8347190899999</v>
      </c>
      <c r="D273" s="84">
        <v>1614.41715851</v>
      </c>
      <c r="E273" s="84">
        <v>134.40748912999999</v>
      </c>
      <c r="F273" s="84">
        <v>134.40748912999999</v>
      </c>
    </row>
    <row r="274" spans="1:6" ht="12.75" customHeight="1" x14ac:dyDescent="0.2">
      <c r="A274" s="83" t="s">
        <v>158</v>
      </c>
      <c r="B274" s="83">
        <v>20</v>
      </c>
      <c r="C274" s="84">
        <v>1768.0386929199999</v>
      </c>
      <c r="D274" s="84">
        <v>1629.6065096699999</v>
      </c>
      <c r="E274" s="84">
        <v>135.67207092000001</v>
      </c>
      <c r="F274" s="84">
        <v>135.67207092000001</v>
      </c>
    </row>
    <row r="275" spans="1:6" ht="12.75" customHeight="1" x14ac:dyDescent="0.2">
      <c r="A275" s="83" t="s">
        <v>158</v>
      </c>
      <c r="B275" s="83">
        <v>21</v>
      </c>
      <c r="C275" s="84">
        <v>1785.4434285899999</v>
      </c>
      <c r="D275" s="84">
        <v>1646.7426521100001</v>
      </c>
      <c r="E275" s="84">
        <v>137.09873185000001</v>
      </c>
      <c r="F275" s="84">
        <v>137.09873185000001</v>
      </c>
    </row>
    <row r="276" spans="1:6" ht="12.75" customHeight="1" x14ac:dyDescent="0.2">
      <c r="A276" s="83" t="s">
        <v>158</v>
      </c>
      <c r="B276" s="83">
        <v>22</v>
      </c>
      <c r="C276" s="84">
        <v>1783.96686645</v>
      </c>
      <c r="D276" s="84">
        <v>1644.8065045799999</v>
      </c>
      <c r="E276" s="84">
        <v>136.93753885999999</v>
      </c>
      <c r="F276" s="84">
        <v>136.93753885999999</v>
      </c>
    </row>
    <row r="277" spans="1:6" ht="12.75" customHeight="1" x14ac:dyDescent="0.2">
      <c r="A277" s="83" t="s">
        <v>158</v>
      </c>
      <c r="B277" s="83">
        <v>23</v>
      </c>
      <c r="C277" s="84">
        <v>1803.7686350500001</v>
      </c>
      <c r="D277" s="84">
        <v>1665.10562551</v>
      </c>
      <c r="E277" s="84">
        <v>138.62753197000001</v>
      </c>
      <c r="F277" s="84">
        <v>138.62753197000001</v>
      </c>
    </row>
    <row r="278" spans="1:6" ht="12.75" customHeight="1" x14ac:dyDescent="0.2">
      <c r="A278" s="83" t="s">
        <v>158</v>
      </c>
      <c r="B278" s="83">
        <v>24</v>
      </c>
      <c r="C278" s="84">
        <v>1826.9377781000001</v>
      </c>
      <c r="D278" s="84">
        <v>1688.8555284399999</v>
      </c>
      <c r="E278" s="84">
        <v>140.60481820000001</v>
      </c>
      <c r="F278" s="84">
        <v>140.60481820000001</v>
      </c>
    </row>
    <row r="279" spans="1:6" ht="12.75" customHeight="1" x14ac:dyDescent="0.2">
      <c r="A279" s="83" t="s">
        <v>159</v>
      </c>
      <c r="B279" s="83">
        <v>1</v>
      </c>
      <c r="C279" s="84">
        <v>1855.5902206200001</v>
      </c>
      <c r="D279" s="84">
        <v>1717.23516612</v>
      </c>
      <c r="E279" s="84">
        <v>142.96755067000001</v>
      </c>
      <c r="F279" s="84">
        <v>142.96755067000001</v>
      </c>
    </row>
    <row r="280" spans="1:6" ht="12.75" customHeight="1" x14ac:dyDescent="0.2">
      <c r="A280" s="83" t="s">
        <v>159</v>
      </c>
      <c r="B280" s="83">
        <v>2</v>
      </c>
      <c r="C280" s="84">
        <v>1895.3852881299999</v>
      </c>
      <c r="D280" s="84">
        <v>1756.9126765000001</v>
      </c>
      <c r="E280" s="84">
        <v>146.27088186</v>
      </c>
      <c r="F280" s="84">
        <v>146.27088186</v>
      </c>
    </row>
    <row r="281" spans="1:6" ht="12.75" customHeight="1" x14ac:dyDescent="0.2">
      <c r="A281" s="83" t="s">
        <v>159</v>
      </c>
      <c r="B281" s="83">
        <v>3</v>
      </c>
      <c r="C281" s="84">
        <v>1913.5988600799999</v>
      </c>
      <c r="D281" s="84">
        <v>1775.2055410800001</v>
      </c>
      <c r="E281" s="84">
        <v>147.79384511000001</v>
      </c>
      <c r="F281" s="84">
        <v>147.79384511000001</v>
      </c>
    </row>
    <row r="282" spans="1:6" ht="12.75" customHeight="1" x14ac:dyDescent="0.2">
      <c r="A282" s="83" t="s">
        <v>159</v>
      </c>
      <c r="B282" s="83">
        <v>4</v>
      </c>
      <c r="C282" s="84">
        <v>1935.99709846</v>
      </c>
      <c r="D282" s="84">
        <v>1797.1062461399999</v>
      </c>
      <c r="E282" s="84">
        <v>149.61717730000001</v>
      </c>
      <c r="F282" s="84">
        <v>149.61717730000001</v>
      </c>
    </row>
    <row r="283" spans="1:6" ht="12.75" customHeight="1" x14ac:dyDescent="0.2">
      <c r="A283" s="83" t="s">
        <v>159</v>
      </c>
      <c r="B283" s="83">
        <v>5</v>
      </c>
      <c r="C283" s="84">
        <v>1933.3290509999999</v>
      </c>
      <c r="D283" s="84">
        <v>1793.4891835999999</v>
      </c>
      <c r="E283" s="84">
        <v>149.31604057000001</v>
      </c>
      <c r="F283" s="84">
        <v>149.31604057000001</v>
      </c>
    </row>
    <row r="284" spans="1:6" ht="12.75" customHeight="1" x14ac:dyDescent="0.2">
      <c r="A284" s="83" t="s">
        <v>159</v>
      </c>
      <c r="B284" s="83">
        <v>6</v>
      </c>
      <c r="C284" s="84">
        <v>1916.98659707</v>
      </c>
      <c r="D284" s="84">
        <v>1776.1064195900001</v>
      </c>
      <c r="E284" s="84">
        <v>147.86884728999999</v>
      </c>
      <c r="F284" s="84">
        <v>147.86884728999999</v>
      </c>
    </row>
    <row r="285" spans="1:6" ht="12.75" customHeight="1" x14ac:dyDescent="0.2">
      <c r="A285" s="83" t="s">
        <v>159</v>
      </c>
      <c r="B285" s="83">
        <v>7</v>
      </c>
      <c r="C285" s="84">
        <v>1863.56697141</v>
      </c>
      <c r="D285" s="84">
        <v>1723.2022206199999</v>
      </c>
      <c r="E285" s="84">
        <v>143.46433479999999</v>
      </c>
      <c r="F285" s="84">
        <v>143.46433479999999</v>
      </c>
    </row>
    <row r="286" spans="1:6" ht="12.75" customHeight="1" x14ac:dyDescent="0.2">
      <c r="A286" s="83" t="s">
        <v>159</v>
      </c>
      <c r="B286" s="83">
        <v>8</v>
      </c>
      <c r="C286" s="84">
        <v>1825.38239251</v>
      </c>
      <c r="D286" s="84">
        <v>1683.6518674900001</v>
      </c>
      <c r="E286" s="84">
        <v>140.17159003</v>
      </c>
      <c r="F286" s="84">
        <v>140.17159003</v>
      </c>
    </row>
    <row r="287" spans="1:6" ht="12.75" customHeight="1" x14ac:dyDescent="0.2">
      <c r="A287" s="83" t="s">
        <v>159</v>
      </c>
      <c r="B287" s="83">
        <v>9</v>
      </c>
      <c r="C287" s="84">
        <v>1813.7070953699999</v>
      </c>
      <c r="D287" s="84">
        <v>1670.57571482</v>
      </c>
      <c r="E287" s="84">
        <v>139.08294151000001</v>
      </c>
      <c r="F287" s="84">
        <v>139.08294151000001</v>
      </c>
    </row>
    <row r="288" spans="1:6" ht="12.75" customHeight="1" x14ac:dyDescent="0.2">
      <c r="A288" s="83" t="s">
        <v>159</v>
      </c>
      <c r="B288" s="83">
        <v>10</v>
      </c>
      <c r="C288" s="84">
        <v>1800.5003954700001</v>
      </c>
      <c r="D288" s="84">
        <v>1657.46685099</v>
      </c>
      <c r="E288" s="84">
        <v>137.99156963999999</v>
      </c>
      <c r="F288" s="84">
        <v>137.99156963999999</v>
      </c>
    </row>
    <row r="289" spans="1:6" ht="12.75" customHeight="1" x14ac:dyDescent="0.2">
      <c r="A289" s="83" t="s">
        <v>159</v>
      </c>
      <c r="B289" s="83">
        <v>11</v>
      </c>
      <c r="C289" s="84">
        <v>1785.08593793</v>
      </c>
      <c r="D289" s="84">
        <v>1642.2201787900001</v>
      </c>
      <c r="E289" s="84">
        <v>136.72221561000001</v>
      </c>
      <c r="F289" s="84">
        <v>136.72221561000001</v>
      </c>
    </row>
    <row r="290" spans="1:6" ht="12.75" customHeight="1" x14ac:dyDescent="0.2">
      <c r="A290" s="83" t="s">
        <v>159</v>
      </c>
      <c r="B290" s="83">
        <v>12</v>
      </c>
      <c r="C290" s="84">
        <v>1792.1724754300001</v>
      </c>
      <c r="D290" s="84">
        <v>1649.66689021</v>
      </c>
      <c r="E290" s="84">
        <v>137.34218781999999</v>
      </c>
      <c r="F290" s="84">
        <v>137.34218781999999</v>
      </c>
    </row>
    <row r="291" spans="1:6" ht="12.75" customHeight="1" x14ac:dyDescent="0.2">
      <c r="A291" s="83" t="s">
        <v>159</v>
      </c>
      <c r="B291" s="83">
        <v>13</v>
      </c>
      <c r="C291" s="84">
        <v>1792.0448486299999</v>
      </c>
      <c r="D291" s="84">
        <v>1649.83342416</v>
      </c>
      <c r="E291" s="84">
        <v>137.35605251999999</v>
      </c>
      <c r="F291" s="84">
        <v>137.35605251999999</v>
      </c>
    </row>
    <row r="292" spans="1:6" ht="12.75" customHeight="1" x14ac:dyDescent="0.2">
      <c r="A292" s="83" t="s">
        <v>159</v>
      </c>
      <c r="B292" s="83">
        <v>14</v>
      </c>
      <c r="C292" s="84">
        <v>1806.99283375</v>
      </c>
      <c r="D292" s="84">
        <v>1664.8291772299999</v>
      </c>
      <c r="E292" s="84">
        <v>138.60451641</v>
      </c>
      <c r="F292" s="84">
        <v>138.60451641</v>
      </c>
    </row>
    <row r="293" spans="1:6" ht="12.75" customHeight="1" x14ac:dyDescent="0.2">
      <c r="A293" s="83" t="s">
        <v>159</v>
      </c>
      <c r="B293" s="83">
        <v>15</v>
      </c>
      <c r="C293" s="84">
        <v>1809.7795576999999</v>
      </c>
      <c r="D293" s="84">
        <v>1667.69862313</v>
      </c>
      <c r="E293" s="84">
        <v>138.84341068000001</v>
      </c>
      <c r="F293" s="84">
        <v>138.84341068000001</v>
      </c>
    </row>
    <row r="294" spans="1:6" ht="12.75" customHeight="1" x14ac:dyDescent="0.2">
      <c r="A294" s="83" t="s">
        <v>159</v>
      </c>
      <c r="B294" s="83">
        <v>16</v>
      </c>
      <c r="C294" s="84">
        <v>1822.0457933099999</v>
      </c>
      <c r="D294" s="84">
        <v>1679.8859402999999</v>
      </c>
      <c r="E294" s="84">
        <v>139.85805965</v>
      </c>
      <c r="F294" s="84">
        <v>139.85805965</v>
      </c>
    </row>
    <row r="295" spans="1:6" ht="12.75" customHeight="1" x14ac:dyDescent="0.2">
      <c r="A295" s="83" t="s">
        <v>159</v>
      </c>
      <c r="B295" s="83">
        <v>17</v>
      </c>
      <c r="C295" s="84">
        <v>1811.33765647</v>
      </c>
      <c r="D295" s="84">
        <v>1669.3151127599999</v>
      </c>
      <c r="E295" s="84">
        <v>138.97799072000001</v>
      </c>
      <c r="F295" s="84">
        <v>138.97799072000001</v>
      </c>
    </row>
    <row r="296" spans="1:6" ht="12.75" customHeight="1" x14ac:dyDescent="0.2">
      <c r="A296" s="83" t="s">
        <v>159</v>
      </c>
      <c r="B296" s="83">
        <v>18</v>
      </c>
      <c r="C296" s="84">
        <v>1783.1270462499999</v>
      </c>
      <c r="D296" s="84">
        <v>1641.3194964500001</v>
      </c>
      <c r="E296" s="84">
        <v>136.64722975000001</v>
      </c>
      <c r="F296" s="84">
        <v>136.64722975000001</v>
      </c>
    </row>
    <row r="297" spans="1:6" ht="12.75" customHeight="1" x14ac:dyDescent="0.2">
      <c r="A297" s="83" t="s">
        <v>159</v>
      </c>
      <c r="B297" s="83">
        <v>19</v>
      </c>
      <c r="C297" s="84">
        <v>1766.35430632</v>
      </c>
      <c r="D297" s="84">
        <v>1624.0730207500001</v>
      </c>
      <c r="E297" s="84">
        <v>135.21138307999999</v>
      </c>
      <c r="F297" s="84">
        <v>135.21138307999999</v>
      </c>
    </row>
    <row r="298" spans="1:6" ht="12.75" customHeight="1" x14ac:dyDescent="0.2">
      <c r="A298" s="83" t="s">
        <v>159</v>
      </c>
      <c r="B298" s="83">
        <v>20</v>
      </c>
      <c r="C298" s="84">
        <v>1789.71580324</v>
      </c>
      <c r="D298" s="84">
        <v>1647.0494664</v>
      </c>
      <c r="E298" s="84">
        <v>137.12427552</v>
      </c>
      <c r="F298" s="84">
        <v>137.12427552</v>
      </c>
    </row>
    <row r="299" spans="1:6" ht="12.75" customHeight="1" x14ac:dyDescent="0.2">
      <c r="A299" s="83" t="s">
        <v>159</v>
      </c>
      <c r="B299" s="83">
        <v>21</v>
      </c>
      <c r="C299" s="84">
        <v>1815.1068761399999</v>
      </c>
      <c r="D299" s="84">
        <v>1670.7126386100001</v>
      </c>
      <c r="E299" s="84">
        <v>139.09434103000001</v>
      </c>
      <c r="F299" s="84">
        <v>139.09434103000001</v>
      </c>
    </row>
    <row r="300" spans="1:6" ht="12.75" customHeight="1" x14ac:dyDescent="0.2">
      <c r="A300" s="83" t="s">
        <v>159</v>
      </c>
      <c r="B300" s="83">
        <v>22</v>
      </c>
      <c r="C300" s="84">
        <v>1817.17949026</v>
      </c>
      <c r="D300" s="84">
        <v>1674.2037896899999</v>
      </c>
      <c r="E300" s="84">
        <v>139.38499505999999</v>
      </c>
      <c r="F300" s="84">
        <v>139.38499505999999</v>
      </c>
    </row>
    <row r="301" spans="1:6" ht="12.75" customHeight="1" x14ac:dyDescent="0.2">
      <c r="A301" s="83" t="s">
        <v>159</v>
      </c>
      <c r="B301" s="83">
        <v>23</v>
      </c>
      <c r="C301" s="84">
        <v>1842.3037959400001</v>
      </c>
      <c r="D301" s="84">
        <v>1699.49143635</v>
      </c>
      <c r="E301" s="84">
        <v>141.49030536999999</v>
      </c>
      <c r="F301" s="84">
        <v>141.49030536999999</v>
      </c>
    </row>
    <row r="302" spans="1:6" ht="12.75" customHeight="1" x14ac:dyDescent="0.2">
      <c r="A302" s="83" t="s">
        <v>159</v>
      </c>
      <c r="B302" s="83">
        <v>24</v>
      </c>
      <c r="C302" s="84">
        <v>1872.94991839</v>
      </c>
      <c r="D302" s="84">
        <v>1730.42608008</v>
      </c>
      <c r="E302" s="84">
        <v>144.06575359000001</v>
      </c>
      <c r="F302" s="84">
        <v>144.06575359000001</v>
      </c>
    </row>
    <row r="303" spans="1:6" ht="12.75" customHeight="1" x14ac:dyDescent="0.2">
      <c r="A303" s="83" t="s">
        <v>160</v>
      </c>
      <c r="B303" s="83">
        <v>1</v>
      </c>
      <c r="C303" s="84">
        <v>1903.7961334199999</v>
      </c>
      <c r="D303" s="84">
        <v>1760.78854763</v>
      </c>
      <c r="E303" s="84">
        <v>146.59356556</v>
      </c>
      <c r="F303" s="84">
        <v>146.59356556</v>
      </c>
    </row>
    <row r="304" spans="1:6" ht="12.75" customHeight="1" x14ac:dyDescent="0.2">
      <c r="A304" s="83" t="s">
        <v>160</v>
      </c>
      <c r="B304" s="83">
        <v>2</v>
      </c>
      <c r="C304" s="84">
        <v>1941.61324588</v>
      </c>
      <c r="D304" s="84">
        <v>1798.4648785300001</v>
      </c>
      <c r="E304" s="84">
        <v>149.73028955000001</v>
      </c>
      <c r="F304" s="84">
        <v>149.73028955000001</v>
      </c>
    </row>
    <row r="305" spans="1:6" ht="12.75" customHeight="1" x14ac:dyDescent="0.2">
      <c r="A305" s="83" t="s">
        <v>160</v>
      </c>
      <c r="B305" s="83">
        <v>3</v>
      </c>
      <c r="C305" s="84">
        <v>1955.8759117</v>
      </c>
      <c r="D305" s="84">
        <v>1812.73339197</v>
      </c>
      <c r="E305" s="84">
        <v>150.91820747</v>
      </c>
      <c r="F305" s="84">
        <v>150.91820747</v>
      </c>
    </row>
    <row r="306" spans="1:6" ht="12.75" customHeight="1" x14ac:dyDescent="0.2">
      <c r="A306" s="83" t="s">
        <v>160</v>
      </c>
      <c r="B306" s="83">
        <v>4</v>
      </c>
      <c r="C306" s="84">
        <v>1969.88332296</v>
      </c>
      <c r="D306" s="84">
        <v>1825.68488523</v>
      </c>
      <c r="E306" s="84">
        <v>151.99647752999999</v>
      </c>
      <c r="F306" s="84">
        <v>151.99647752999999</v>
      </c>
    </row>
    <row r="307" spans="1:6" ht="12.75" customHeight="1" x14ac:dyDescent="0.2">
      <c r="A307" s="83" t="s">
        <v>160</v>
      </c>
      <c r="B307" s="83">
        <v>5</v>
      </c>
      <c r="C307" s="84">
        <v>1968.7113495900001</v>
      </c>
      <c r="D307" s="84">
        <v>1824.9039724199999</v>
      </c>
      <c r="E307" s="84">
        <v>151.93146303</v>
      </c>
      <c r="F307" s="84">
        <v>151.93146303</v>
      </c>
    </row>
    <row r="308" spans="1:6" ht="12.75" customHeight="1" x14ac:dyDescent="0.2">
      <c r="A308" s="83" t="s">
        <v>160</v>
      </c>
      <c r="B308" s="83">
        <v>6</v>
      </c>
      <c r="C308" s="84">
        <v>1942.41537748</v>
      </c>
      <c r="D308" s="84">
        <v>1799.21009061</v>
      </c>
      <c r="E308" s="84">
        <v>149.79233181000001</v>
      </c>
      <c r="F308" s="84">
        <v>149.79233181000001</v>
      </c>
    </row>
    <row r="309" spans="1:6" ht="12.75" customHeight="1" x14ac:dyDescent="0.2">
      <c r="A309" s="83" t="s">
        <v>160</v>
      </c>
      <c r="B309" s="83">
        <v>7</v>
      </c>
      <c r="C309" s="84">
        <v>1892.63693145</v>
      </c>
      <c r="D309" s="84">
        <v>1749.7210351000001</v>
      </c>
      <c r="E309" s="84">
        <v>145.67214537000001</v>
      </c>
      <c r="F309" s="84">
        <v>145.67214537000001</v>
      </c>
    </row>
    <row r="310" spans="1:6" ht="12.75" customHeight="1" x14ac:dyDescent="0.2">
      <c r="A310" s="83" t="s">
        <v>160</v>
      </c>
      <c r="B310" s="83">
        <v>8</v>
      </c>
      <c r="C310" s="84">
        <v>1873.6824151400001</v>
      </c>
      <c r="D310" s="84">
        <v>1731.01638192</v>
      </c>
      <c r="E310" s="84">
        <v>144.11489886999999</v>
      </c>
      <c r="F310" s="84">
        <v>144.11489886999999</v>
      </c>
    </row>
    <row r="311" spans="1:6" ht="12.75" customHeight="1" x14ac:dyDescent="0.2">
      <c r="A311" s="83" t="s">
        <v>160</v>
      </c>
      <c r="B311" s="83">
        <v>9</v>
      </c>
      <c r="C311" s="84">
        <v>1843.1963542399999</v>
      </c>
      <c r="D311" s="84">
        <v>1699.4143352200001</v>
      </c>
      <c r="E311" s="84">
        <v>141.48388635000001</v>
      </c>
      <c r="F311" s="84">
        <v>141.48388635000001</v>
      </c>
    </row>
    <row r="312" spans="1:6" ht="12.75" customHeight="1" x14ac:dyDescent="0.2">
      <c r="A312" s="83" t="s">
        <v>160</v>
      </c>
      <c r="B312" s="83">
        <v>10</v>
      </c>
      <c r="C312" s="84">
        <v>1821.69808319</v>
      </c>
      <c r="D312" s="84">
        <v>1679.0608758999999</v>
      </c>
      <c r="E312" s="84">
        <v>139.78936933</v>
      </c>
      <c r="F312" s="84">
        <v>139.78936933</v>
      </c>
    </row>
    <row r="313" spans="1:6" ht="12.75" customHeight="1" x14ac:dyDescent="0.2">
      <c r="A313" s="83" t="s">
        <v>160</v>
      </c>
      <c r="B313" s="83">
        <v>11</v>
      </c>
      <c r="C313" s="84">
        <v>1802.4124431099999</v>
      </c>
      <c r="D313" s="84">
        <v>1660.21477093</v>
      </c>
      <c r="E313" s="84">
        <v>138.22034633000001</v>
      </c>
      <c r="F313" s="84">
        <v>138.22034633000001</v>
      </c>
    </row>
    <row r="314" spans="1:6" ht="12.75" customHeight="1" x14ac:dyDescent="0.2">
      <c r="A314" s="83" t="s">
        <v>160</v>
      </c>
      <c r="B314" s="83">
        <v>12</v>
      </c>
      <c r="C314" s="84">
        <v>1820.32666483</v>
      </c>
      <c r="D314" s="84">
        <v>1678.05055253</v>
      </c>
      <c r="E314" s="84">
        <v>139.70525536</v>
      </c>
      <c r="F314" s="84">
        <v>139.70525536</v>
      </c>
    </row>
    <row r="315" spans="1:6" ht="12.75" customHeight="1" x14ac:dyDescent="0.2">
      <c r="A315" s="83" t="s">
        <v>160</v>
      </c>
      <c r="B315" s="83">
        <v>13</v>
      </c>
      <c r="C315" s="84">
        <v>1844.18775929</v>
      </c>
      <c r="D315" s="84">
        <v>1702.01851416</v>
      </c>
      <c r="E315" s="84">
        <v>141.70069595999999</v>
      </c>
      <c r="F315" s="84">
        <v>141.70069595999999</v>
      </c>
    </row>
    <row r="316" spans="1:6" ht="12.75" customHeight="1" x14ac:dyDescent="0.2">
      <c r="A316" s="83" t="s">
        <v>160</v>
      </c>
      <c r="B316" s="83">
        <v>14</v>
      </c>
      <c r="C316" s="84">
        <v>1855.5901805399999</v>
      </c>
      <c r="D316" s="84">
        <v>1713.2771377700001</v>
      </c>
      <c r="E316" s="84">
        <v>142.63802701</v>
      </c>
      <c r="F316" s="84">
        <v>142.63802701</v>
      </c>
    </row>
    <row r="317" spans="1:6" ht="12.75" customHeight="1" x14ac:dyDescent="0.2">
      <c r="A317" s="83" t="s">
        <v>160</v>
      </c>
      <c r="B317" s="83">
        <v>15</v>
      </c>
      <c r="C317" s="84">
        <v>1859.66845706</v>
      </c>
      <c r="D317" s="84">
        <v>1716.8079568200001</v>
      </c>
      <c r="E317" s="84">
        <v>142.93198358000001</v>
      </c>
      <c r="F317" s="84">
        <v>142.93198358000001</v>
      </c>
    </row>
    <row r="318" spans="1:6" ht="12.75" customHeight="1" x14ac:dyDescent="0.2">
      <c r="A318" s="83" t="s">
        <v>160</v>
      </c>
      <c r="B318" s="83">
        <v>16</v>
      </c>
      <c r="C318" s="84">
        <v>1869.01912163</v>
      </c>
      <c r="D318" s="84">
        <v>1726.1913779500001</v>
      </c>
      <c r="E318" s="84">
        <v>143.71319559</v>
      </c>
      <c r="F318" s="84">
        <v>143.71319559</v>
      </c>
    </row>
    <row r="319" spans="1:6" ht="12.75" customHeight="1" x14ac:dyDescent="0.2">
      <c r="A319" s="83" t="s">
        <v>160</v>
      </c>
      <c r="B319" s="83">
        <v>17</v>
      </c>
      <c r="C319" s="84">
        <v>1872.6412504299999</v>
      </c>
      <c r="D319" s="84">
        <v>1729.5154693899999</v>
      </c>
      <c r="E319" s="84">
        <v>143.98994114999999</v>
      </c>
      <c r="F319" s="84">
        <v>143.98994114999999</v>
      </c>
    </row>
    <row r="320" spans="1:6" ht="12.75" customHeight="1" x14ac:dyDescent="0.2">
      <c r="A320" s="83" t="s">
        <v>160</v>
      </c>
      <c r="B320" s="83">
        <v>18</v>
      </c>
      <c r="C320" s="84">
        <v>1837.0466161500001</v>
      </c>
      <c r="D320" s="84">
        <v>1693.9834225100001</v>
      </c>
      <c r="E320" s="84">
        <v>141.03173845000001</v>
      </c>
      <c r="F320" s="84">
        <v>141.03173845000001</v>
      </c>
    </row>
    <row r="321" spans="1:6" ht="12.75" customHeight="1" x14ac:dyDescent="0.2">
      <c r="A321" s="83" t="s">
        <v>160</v>
      </c>
      <c r="B321" s="83">
        <v>19</v>
      </c>
      <c r="C321" s="84">
        <v>1792.74927329</v>
      </c>
      <c r="D321" s="84">
        <v>1650.5434174100001</v>
      </c>
      <c r="E321" s="84">
        <v>137.41516265000001</v>
      </c>
      <c r="F321" s="84">
        <v>137.41516265000001</v>
      </c>
    </row>
    <row r="322" spans="1:6" ht="12.75" customHeight="1" x14ac:dyDescent="0.2">
      <c r="A322" s="83" t="s">
        <v>160</v>
      </c>
      <c r="B322" s="83">
        <v>20</v>
      </c>
      <c r="C322" s="84">
        <v>1804.6443552000001</v>
      </c>
      <c r="D322" s="84">
        <v>1662.3545030800001</v>
      </c>
      <c r="E322" s="84">
        <v>138.39848866</v>
      </c>
      <c r="F322" s="84">
        <v>138.39848866</v>
      </c>
    </row>
    <row r="323" spans="1:6" ht="12.75" customHeight="1" x14ac:dyDescent="0.2">
      <c r="A323" s="83" t="s">
        <v>160</v>
      </c>
      <c r="B323" s="83">
        <v>21</v>
      </c>
      <c r="C323" s="84">
        <v>1824.4254410999999</v>
      </c>
      <c r="D323" s="84">
        <v>1680.99956395</v>
      </c>
      <c r="E323" s="84">
        <v>139.95077383</v>
      </c>
      <c r="F323" s="84">
        <v>139.95077383</v>
      </c>
    </row>
    <row r="324" spans="1:6" ht="12.75" customHeight="1" x14ac:dyDescent="0.2">
      <c r="A324" s="83" t="s">
        <v>160</v>
      </c>
      <c r="B324" s="83">
        <v>22</v>
      </c>
      <c r="C324" s="84">
        <v>1837.39850748</v>
      </c>
      <c r="D324" s="84">
        <v>1694.6753630200001</v>
      </c>
      <c r="E324" s="84">
        <v>141.08934561000001</v>
      </c>
      <c r="F324" s="84">
        <v>141.08934561000001</v>
      </c>
    </row>
    <row r="325" spans="1:6" ht="12.75" customHeight="1" x14ac:dyDescent="0.2">
      <c r="A325" s="83" t="s">
        <v>160</v>
      </c>
      <c r="B325" s="83">
        <v>23</v>
      </c>
      <c r="C325" s="84">
        <v>1863.2997468399999</v>
      </c>
      <c r="D325" s="84">
        <v>1720.42136209</v>
      </c>
      <c r="E325" s="84">
        <v>143.23281582000001</v>
      </c>
      <c r="F325" s="84">
        <v>143.23281582000001</v>
      </c>
    </row>
    <row r="326" spans="1:6" ht="12.75" customHeight="1" x14ac:dyDescent="0.2">
      <c r="A326" s="83" t="s">
        <v>160</v>
      </c>
      <c r="B326" s="83">
        <v>24</v>
      </c>
      <c r="C326" s="84">
        <v>1870.0752376200001</v>
      </c>
      <c r="D326" s="84">
        <v>1727.2484787200001</v>
      </c>
      <c r="E326" s="84">
        <v>143.80120398</v>
      </c>
      <c r="F326" s="84">
        <v>143.80120398</v>
      </c>
    </row>
    <row r="327" spans="1:6" ht="12.75" customHeight="1" x14ac:dyDescent="0.2">
      <c r="A327" s="83" t="s">
        <v>161</v>
      </c>
      <c r="B327" s="83">
        <v>1</v>
      </c>
      <c r="C327" s="84">
        <v>1737.7421362099999</v>
      </c>
      <c r="D327" s="84">
        <v>1595.2838551299999</v>
      </c>
      <c r="E327" s="84">
        <v>132.81455557000001</v>
      </c>
      <c r="F327" s="84">
        <v>132.81455557000001</v>
      </c>
    </row>
    <row r="328" spans="1:6" ht="12.75" customHeight="1" x14ac:dyDescent="0.2">
      <c r="A328" s="83" t="s">
        <v>161</v>
      </c>
      <c r="B328" s="83">
        <v>2</v>
      </c>
      <c r="C328" s="84">
        <v>1708.01864275</v>
      </c>
      <c r="D328" s="84">
        <v>1565.6023416800001</v>
      </c>
      <c r="E328" s="84">
        <v>130.34343609000001</v>
      </c>
      <c r="F328" s="84">
        <v>130.34343609000001</v>
      </c>
    </row>
    <row r="329" spans="1:6" ht="12.75" customHeight="1" x14ac:dyDescent="0.2">
      <c r="A329" s="83" t="s">
        <v>161</v>
      </c>
      <c r="B329" s="83">
        <v>3</v>
      </c>
      <c r="C329" s="84">
        <v>1731.2808938600001</v>
      </c>
      <c r="D329" s="84">
        <v>1588.9269864</v>
      </c>
      <c r="E329" s="84">
        <v>132.28531766</v>
      </c>
      <c r="F329" s="84">
        <v>132.28531766</v>
      </c>
    </row>
    <row r="330" spans="1:6" ht="12.75" customHeight="1" x14ac:dyDescent="0.2">
      <c r="A330" s="83" t="s">
        <v>161</v>
      </c>
      <c r="B330" s="83">
        <v>4</v>
      </c>
      <c r="C330" s="84">
        <v>1743.27481822</v>
      </c>
      <c r="D330" s="84">
        <v>1600.3974319500001</v>
      </c>
      <c r="E330" s="84">
        <v>133.24028383999999</v>
      </c>
      <c r="F330" s="84">
        <v>133.24028383999999</v>
      </c>
    </row>
    <row r="331" spans="1:6" ht="12.75" customHeight="1" x14ac:dyDescent="0.2">
      <c r="A331" s="83" t="s">
        <v>161</v>
      </c>
      <c r="B331" s="83">
        <v>5</v>
      </c>
      <c r="C331" s="84">
        <v>1749.1173455400001</v>
      </c>
      <c r="D331" s="84">
        <v>1606.6364808400001</v>
      </c>
      <c r="E331" s="84">
        <v>133.75971272000001</v>
      </c>
      <c r="F331" s="84">
        <v>133.75971272000001</v>
      </c>
    </row>
    <row r="332" spans="1:6" ht="12.75" customHeight="1" x14ac:dyDescent="0.2">
      <c r="A332" s="83" t="s">
        <v>161</v>
      </c>
      <c r="B332" s="83">
        <v>6</v>
      </c>
      <c r="C332" s="84">
        <v>1739.6331193200001</v>
      </c>
      <c r="D332" s="84">
        <v>1597.17110533</v>
      </c>
      <c r="E332" s="84">
        <v>132.97167764</v>
      </c>
      <c r="F332" s="84">
        <v>132.97167764</v>
      </c>
    </row>
    <row r="333" spans="1:6" ht="12.75" customHeight="1" x14ac:dyDescent="0.2">
      <c r="A333" s="83" t="s">
        <v>161</v>
      </c>
      <c r="B333" s="83">
        <v>7</v>
      </c>
      <c r="C333" s="84">
        <v>1729.12091753</v>
      </c>
      <c r="D333" s="84">
        <v>1586.8253604199999</v>
      </c>
      <c r="E333" s="84">
        <v>132.11034784</v>
      </c>
      <c r="F333" s="84">
        <v>132.11034784</v>
      </c>
    </row>
    <row r="334" spans="1:6" ht="12.75" customHeight="1" x14ac:dyDescent="0.2">
      <c r="A334" s="83" t="s">
        <v>161</v>
      </c>
      <c r="B334" s="83">
        <v>8</v>
      </c>
      <c r="C334" s="84">
        <v>1730.22078332</v>
      </c>
      <c r="D334" s="84">
        <v>1597.0912338000001</v>
      </c>
      <c r="E334" s="84">
        <v>132.96502796999999</v>
      </c>
      <c r="F334" s="84">
        <v>132.96502796999999</v>
      </c>
    </row>
    <row r="335" spans="1:6" ht="12.75" customHeight="1" x14ac:dyDescent="0.2">
      <c r="A335" s="83" t="s">
        <v>161</v>
      </c>
      <c r="B335" s="83">
        <v>9</v>
      </c>
      <c r="C335" s="84">
        <v>1691.5865042600001</v>
      </c>
      <c r="D335" s="84">
        <v>1557.97795473</v>
      </c>
      <c r="E335" s="84">
        <v>129.70867157999999</v>
      </c>
      <c r="F335" s="84">
        <v>129.70867157999999</v>
      </c>
    </row>
    <row r="336" spans="1:6" ht="12.75" customHeight="1" x14ac:dyDescent="0.2">
      <c r="A336" s="83" t="s">
        <v>161</v>
      </c>
      <c r="B336" s="83">
        <v>10</v>
      </c>
      <c r="C336" s="84">
        <v>1668.8012381200001</v>
      </c>
      <c r="D336" s="84">
        <v>1532.0244896300001</v>
      </c>
      <c r="E336" s="84">
        <v>127.54792888999999</v>
      </c>
      <c r="F336" s="84">
        <v>127.54792888999999</v>
      </c>
    </row>
    <row r="337" spans="1:6" ht="12.75" customHeight="1" x14ac:dyDescent="0.2">
      <c r="A337" s="83" t="s">
        <v>161</v>
      </c>
      <c r="B337" s="83">
        <v>11</v>
      </c>
      <c r="C337" s="84">
        <v>1616.59044872</v>
      </c>
      <c r="D337" s="84">
        <v>1478.00911378</v>
      </c>
      <c r="E337" s="84">
        <v>123.05090592000001</v>
      </c>
      <c r="F337" s="84">
        <v>123.05090592000001</v>
      </c>
    </row>
    <row r="338" spans="1:6" ht="12.75" customHeight="1" x14ac:dyDescent="0.2">
      <c r="A338" s="83" t="s">
        <v>161</v>
      </c>
      <c r="B338" s="83">
        <v>12</v>
      </c>
      <c r="C338" s="84">
        <v>1604.93995576</v>
      </c>
      <c r="D338" s="84">
        <v>1466.7332581999999</v>
      </c>
      <c r="E338" s="84">
        <v>122.11214022999999</v>
      </c>
      <c r="F338" s="84">
        <v>122.11214022999999</v>
      </c>
    </row>
    <row r="339" spans="1:6" ht="12.75" customHeight="1" x14ac:dyDescent="0.2">
      <c r="A339" s="83" t="s">
        <v>161</v>
      </c>
      <c r="B339" s="83">
        <v>13</v>
      </c>
      <c r="C339" s="84">
        <v>1612.2576721600001</v>
      </c>
      <c r="D339" s="84">
        <v>1474.2596742200001</v>
      </c>
      <c r="E339" s="84">
        <v>122.73874821</v>
      </c>
      <c r="F339" s="84">
        <v>122.73874821</v>
      </c>
    </row>
    <row r="340" spans="1:6" ht="12.75" customHeight="1" x14ac:dyDescent="0.2">
      <c r="A340" s="83" t="s">
        <v>161</v>
      </c>
      <c r="B340" s="83">
        <v>14</v>
      </c>
      <c r="C340" s="84">
        <v>1627.7026580199999</v>
      </c>
      <c r="D340" s="84">
        <v>1489.14890975</v>
      </c>
      <c r="E340" s="84">
        <v>123.97834404</v>
      </c>
      <c r="F340" s="84">
        <v>123.97834404</v>
      </c>
    </row>
    <row r="341" spans="1:6" ht="12.75" customHeight="1" x14ac:dyDescent="0.2">
      <c r="A341" s="83" t="s">
        <v>161</v>
      </c>
      <c r="B341" s="83">
        <v>15</v>
      </c>
      <c r="C341" s="84">
        <v>1645.84021351</v>
      </c>
      <c r="D341" s="84">
        <v>1507.2817950900001</v>
      </c>
      <c r="E341" s="84">
        <v>125.48798829</v>
      </c>
      <c r="F341" s="84">
        <v>125.48798829</v>
      </c>
    </row>
    <row r="342" spans="1:6" ht="12.75" customHeight="1" x14ac:dyDescent="0.2">
      <c r="A342" s="83" t="s">
        <v>161</v>
      </c>
      <c r="B342" s="83">
        <v>16</v>
      </c>
      <c r="C342" s="84">
        <v>1657.21300178</v>
      </c>
      <c r="D342" s="84">
        <v>1518.7351785599999</v>
      </c>
      <c r="E342" s="84">
        <v>126.44153398</v>
      </c>
      <c r="F342" s="84">
        <v>126.44153398</v>
      </c>
    </row>
    <row r="343" spans="1:6" ht="12.75" customHeight="1" x14ac:dyDescent="0.2">
      <c r="A343" s="83" t="s">
        <v>161</v>
      </c>
      <c r="B343" s="83">
        <v>17</v>
      </c>
      <c r="C343" s="84">
        <v>1640.9204254700001</v>
      </c>
      <c r="D343" s="84">
        <v>1502.9246354500001</v>
      </c>
      <c r="E343" s="84">
        <v>125.12523516</v>
      </c>
      <c r="F343" s="84">
        <v>125.12523516</v>
      </c>
    </row>
    <row r="344" spans="1:6" ht="12.75" customHeight="1" x14ac:dyDescent="0.2">
      <c r="A344" s="83" t="s">
        <v>161</v>
      </c>
      <c r="B344" s="83">
        <v>18</v>
      </c>
      <c r="C344" s="84">
        <v>1619.8988494299999</v>
      </c>
      <c r="D344" s="84">
        <v>1481.99459376</v>
      </c>
      <c r="E344" s="84">
        <v>123.38271505</v>
      </c>
      <c r="F344" s="84">
        <v>123.38271505</v>
      </c>
    </row>
    <row r="345" spans="1:6" ht="12.75" customHeight="1" x14ac:dyDescent="0.2">
      <c r="A345" s="83" t="s">
        <v>161</v>
      </c>
      <c r="B345" s="83">
        <v>19</v>
      </c>
      <c r="C345" s="84">
        <v>1582.0473300199999</v>
      </c>
      <c r="D345" s="84">
        <v>1444.23071916</v>
      </c>
      <c r="E345" s="84">
        <v>120.23870264999999</v>
      </c>
      <c r="F345" s="84">
        <v>120.23870264999999</v>
      </c>
    </row>
    <row r="346" spans="1:6" ht="12.75" customHeight="1" x14ac:dyDescent="0.2">
      <c r="A346" s="83" t="s">
        <v>161</v>
      </c>
      <c r="B346" s="83">
        <v>20</v>
      </c>
      <c r="C346" s="84">
        <v>1581.5039395900001</v>
      </c>
      <c r="D346" s="84">
        <v>1443.732203</v>
      </c>
      <c r="E346" s="84">
        <v>120.19719894000001</v>
      </c>
      <c r="F346" s="84">
        <v>120.19719894000001</v>
      </c>
    </row>
    <row r="347" spans="1:6" ht="12.75" customHeight="1" x14ac:dyDescent="0.2">
      <c r="A347" s="83" t="s">
        <v>161</v>
      </c>
      <c r="B347" s="83">
        <v>21</v>
      </c>
      <c r="C347" s="84">
        <v>1604.9782788499999</v>
      </c>
      <c r="D347" s="84">
        <v>1466.86994983</v>
      </c>
      <c r="E347" s="84">
        <v>122.12352042000001</v>
      </c>
      <c r="F347" s="84">
        <v>122.12352042000001</v>
      </c>
    </row>
    <row r="348" spans="1:6" ht="12.75" customHeight="1" x14ac:dyDescent="0.2">
      <c r="A348" s="83" t="s">
        <v>161</v>
      </c>
      <c r="B348" s="83">
        <v>22</v>
      </c>
      <c r="C348" s="84">
        <v>1614.48171946</v>
      </c>
      <c r="D348" s="84">
        <v>1475.9750069700001</v>
      </c>
      <c r="E348" s="84">
        <v>122.88155738</v>
      </c>
      <c r="F348" s="84">
        <v>122.88155738</v>
      </c>
    </row>
    <row r="349" spans="1:6" ht="12.75" customHeight="1" x14ac:dyDescent="0.2">
      <c r="A349" s="83" t="s">
        <v>161</v>
      </c>
      <c r="B349" s="83">
        <v>23</v>
      </c>
      <c r="C349" s="84">
        <v>1637.6811026800001</v>
      </c>
      <c r="D349" s="84">
        <v>1499.17323119</v>
      </c>
      <c r="E349" s="84">
        <v>124.81291388</v>
      </c>
      <c r="F349" s="84">
        <v>124.81291388</v>
      </c>
    </row>
    <row r="350" spans="1:6" ht="12.75" customHeight="1" x14ac:dyDescent="0.2">
      <c r="A350" s="83" t="s">
        <v>161</v>
      </c>
      <c r="B350" s="83">
        <v>24</v>
      </c>
      <c r="C350" s="84">
        <v>1665.46351979</v>
      </c>
      <c r="D350" s="84">
        <v>1526.9688436199999</v>
      </c>
      <c r="E350" s="84">
        <v>127.12702362</v>
      </c>
      <c r="F350" s="84">
        <v>127.12702362</v>
      </c>
    </row>
    <row r="351" spans="1:6" ht="12.75" customHeight="1" x14ac:dyDescent="0.2">
      <c r="A351" s="83" t="s">
        <v>162</v>
      </c>
      <c r="B351" s="83">
        <v>1</v>
      </c>
      <c r="C351" s="84">
        <v>1802.42726255</v>
      </c>
      <c r="D351" s="84">
        <v>1663.6131846999999</v>
      </c>
      <c r="E351" s="84">
        <v>138.50327956000001</v>
      </c>
      <c r="F351" s="84">
        <v>138.50327956000001</v>
      </c>
    </row>
    <row r="352" spans="1:6" ht="12.75" customHeight="1" x14ac:dyDescent="0.2">
      <c r="A352" s="83" t="s">
        <v>162</v>
      </c>
      <c r="B352" s="83">
        <v>2</v>
      </c>
      <c r="C352" s="84">
        <v>1822.0924883800001</v>
      </c>
      <c r="D352" s="84">
        <v>1683.32186834</v>
      </c>
      <c r="E352" s="84">
        <v>140.14411611</v>
      </c>
      <c r="F352" s="84">
        <v>140.14411611</v>
      </c>
    </row>
    <row r="353" spans="1:6" ht="12.75" customHeight="1" x14ac:dyDescent="0.2">
      <c r="A353" s="83" t="s">
        <v>162</v>
      </c>
      <c r="B353" s="83">
        <v>3</v>
      </c>
      <c r="C353" s="84">
        <v>1836.3913107200001</v>
      </c>
      <c r="D353" s="84">
        <v>1697.7669345700001</v>
      </c>
      <c r="E353" s="84">
        <v>141.34673283999999</v>
      </c>
      <c r="F353" s="84">
        <v>141.34673283999999</v>
      </c>
    </row>
    <row r="354" spans="1:6" ht="12.75" customHeight="1" x14ac:dyDescent="0.2">
      <c r="A354" s="83" t="s">
        <v>162</v>
      </c>
      <c r="B354" s="83">
        <v>4</v>
      </c>
      <c r="C354" s="84">
        <v>1852.02538144</v>
      </c>
      <c r="D354" s="84">
        <v>1713.0930801</v>
      </c>
      <c r="E354" s="84">
        <v>142.62270337999999</v>
      </c>
      <c r="F354" s="84">
        <v>142.62270337999999</v>
      </c>
    </row>
    <row r="355" spans="1:6" ht="12.75" customHeight="1" x14ac:dyDescent="0.2">
      <c r="A355" s="83" t="s">
        <v>162</v>
      </c>
      <c r="B355" s="83">
        <v>5</v>
      </c>
      <c r="C355" s="84">
        <v>1858.2688006599999</v>
      </c>
      <c r="D355" s="84">
        <v>1719.4281735899999</v>
      </c>
      <c r="E355" s="84">
        <v>143.15012841000001</v>
      </c>
      <c r="F355" s="84">
        <v>143.15012841000001</v>
      </c>
    </row>
    <row r="356" spans="1:6" ht="12.75" customHeight="1" x14ac:dyDescent="0.2">
      <c r="A356" s="83" t="s">
        <v>162</v>
      </c>
      <c r="B356" s="83">
        <v>6</v>
      </c>
      <c r="C356" s="84">
        <v>1847.01384016</v>
      </c>
      <c r="D356" s="84">
        <v>1708.2039082900001</v>
      </c>
      <c r="E356" s="84">
        <v>142.21565784000001</v>
      </c>
      <c r="F356" s="84">
        <v>142.21565784000001</v>
      </c>
    </row>
    <row r="357" spans="1:6" ht="12.75" customHeight="1" x14ac:dyDescent="0.2">
      <c r="A357" s="83" t="s">
        <v>162</v>
      </c>
      <c r="B357" s="83">
        <v>7</v>
      </c>
      <c r="C357" s="84">
        <v>1826.00431149</v>
      </c>
      <c r="D357" s="84">
        <v>1687.24403897</v>
      </c>
      <c r="E357" s="84">
        <v>140.47065445999999</v>
      </c>
      <c r="F357" s="84">
        <v>140.47065445999999</v>
      </c>
    </row>
    <row r="358" spans="1:6" ht="12.75" customHeight="1" x14ac:dyDescent="0.2">
      <c r="A358" s="83" t="s">
        <v>162</v>
      </c>
      <c r="B358" s="83">
        <v>8</v>
      </c>
      <c r="C358" s="84">
        <v>1815.5998158699999</v>
      </c>
      <c r="D358" s="84">
        <v>1676.90782947</v>
      </c>
      <c r="E358" s="84">
        <v>139.61011852999999</v>
      </c>
      <c r="F358" s="84">
        <v>139.61011852999999</v>
      </c>
    </row>
    <row r="359" spans="1:6" ht="12.75" customHeight="1" x14ac:dyDescent="0.2">
      <c r="A359" s="83" t="s">
        <v>162</v>
      </c>
      <c r="B359" s="83">
        <v>9</v>
      </c>
      <c r="C359" s="84">
        <v>1796.9138895999999</v>
      </c>
      <c r="D359" s="84">
        <v>1657.99870992</v>
      </c>
      <c r="E359" s="84">
        <v>138.03584928000001</v>
      </c>
      <c r="F359" s="84">
        <v>138.03584928000001</v>
      </c>
    </row>
    <row r="360" spans="1:6" ht="12.75" customHeight="1" x14ac:dyDescent="0.2">
      <c r="A360" s="83" t="s">
        <v>162</v>
      </c>
      <c r="B360" s="83">
        <v>10</v>
      </c>
      <c r="C360" s="84">
        <v>1755.7229702699999</v>
      </c>
      <c r="D360" s="84">
        <v>1616.88262242</v>
      </c>
      <c r="E360" s="84">
        <v>134.61275008999999</v>
      </c>
      <c r="F360" s="84">
        <v>134.61275008999999</v>
      </c>
    </row>
    <row r="361" spans="1:6" ht="12.75" customHeight="1" x14ac:dyDescent="0.2">
      <c r="A361" s="83" t="s">
        <v>162</v>
      </c>
      <c r="B361" s="83">
        <v>11</v>
      </c>
      <c r="C361" s="84">
        <v>1720.9047273000001</v>
      </c>
      <c r="D361" s="84">
        <v>1582.23667082</v>
      </c>
      <c r="E361" s="84">
        <v>131.72831880000001</v>
      </c>
      <c r="F361" s="84">
        <v>131.72831880000001</v>
      </c>
    </row>
    <row r="362" spans="1:6" ht="12.75" customHeight="1" x14ac:dyDescent="0.2">
      <c r="A362" s="83" t="s">
        <v>162</v>
      </c>
      <c r="B362" s="83">
        <v>12</v>
      </c>
      <c r="C362" s="84">
        <v>1710.6412013199999</v>
      </c>
      <c r="D362" s="84">
        <v>1571.90037929</v>
      </c>
      <c r="E362" s="84">
        <v>130.86777604</v>
      </c>
      <c r="F362" s="84">
        <v>130.86777604</v>
      </c>
    </row>
    <row r="363" spans="1:6" ht="12.75" customHeight="1" x14ac:dyDescent="0.2">
      <c r="A363" s="83" t="s">
        <v>162</v>
      </c>
      <c r="B363" s="83">
        <v>13</v>
      </c>
      <c r="C363" s="84">
        <v>1708.62305578</v>
      </c>
      <c r="D363" s="84">
        <v>1569.9296798099999</v>
      </c>
      <c r="E363" s="84">
        <v>130.70370645</v>
      </c>
      <c r="F363" s="84">
        <v>130.70370645</v>
      </c>
    </row>
    <row r="364" spans="1:6" ht="12.75" customHeight="1" x14ac:dyDescent="0.2">
      <c r="A364" s="83" t="s">
        <v>162</v>
      </c>
      <c r="B364" s="83">
        <v>14</v>
      </c>
      <c r="C364" s="84">
        <v>1728.354368</v>
      </c>
      <c r="D364" s="84">
        <v>1589.7219370400001</v>
      </c>
      <c r="E364" s="84">
        <v>132.35150087</v>
      </c>
      <c r="F364" s="84">
        <v>132.35150087</v>
      </c>
    </row>
    <row r="365" spans="1:6" ht="12.75" customHeight="1" x14ac:dyDescent="0.2">
      <c r="A365" s="83" t="s">
        <v>162</v>
      </c>
      <c r="B365" s="83">
        <v>15</v>
      </c>
      <c r="C365" s="84">
        <v>1745.18142141</v>
      </c>
      <c r="D365" s="84">
        <v>1606.50290913</v>
      </c>
      <c r="E365" s="84">
        <v>133.74859226999999</v>
      </c>
      <c r="F365" s="84">
        <v>133.74859226999999</v>
      </c>
    </row>
    <row r="366" spans="1:6" ht="12.75" customHeight="1" x14ac:dyDescent="0.2">
      <c r="A366" s="83" t="s">
        <v>162</v>
      </c>
      <c r="B366" s="83">
        <v>16</v>
      </c>
      <c r="C366" s="84">
        <v>1738.0915618900001</v>
      </c>
      <c r="D366" s="84">
        <v>1602.2404321700001</v>
      </c>
      <c r="E366" s="84">
        <v>133.3937219</v>
      </c>
      <c r="F366" s="84">
        <v>133.3937219</v>
      </c>
    </row>
    <row r="367" spans="1:6" ht="12.75" customHeight="1" x14ac:dyDescent="0.2">
      <c r="A367" s="83" t="s">
        <v>162</v>
      </c>
      <c r="B367" s="83">
        <v>17</v>
      </c>
      <c r="C367" s="84">
        <v>1735.89213081</v>
      </c>
      <c r="D367" s="84">
        <v>1595.0853314999999</v>
      </c>
      <c r="E367" s="84">
        <v>132.79802758</v>
      </c>
      <c r="F367" s="84">
        <v>132.79802758</v>
      </c>
    </row>
    <row r="368" spans="1:6" ht="12.75" customHeight="1" x14ac:dyDescent="0.2">
      <c r="A368" s="83" t="s">
        <v>162</v>
      </c>
      <c r="B368" s="83">
        <v>18</v>
      </c>
      <c r="C368" s="84">
        <v>1703.5732075400001</v>
      </c>
      <c r="D368" s="84">
        <v>1561.54434674</v>
      </c>
      <c r="E368" s="84">
        <v>130.00558975999999</v>
      </c>
      <c r="F368" s="84">
        <v>130.00558975999999</v>
      </c>
    </row>
    <row r="369" spans="1:6" ht="12.75" customHeight="1" x14ac:dyDescent="0.2">
      <c r="A369" s="83" t="s">
        <v>162</v>
      </c>
      <c r="B369" s="83">
        <v>19</v>
      </c>
      <c r="C369" s="84">
        <v>1665.37034477</v>
      </c>
      <c r="D369" s="84">
        <v>1523.2718970000001</v>
      </c>
      <c r="E369" s="84">
        <v>126.81923619</v>
      </c>
      <c r="F369" s="84">
        <v>126.81923619</v>
      </c>
    </row>
    <row r="370" spans="1:6" ht="12.75" customHeight="1" x14ac:dyDescent="0.2">
      <c r="A370" s="83" t="s">
        <v>162</v>
      </c>
      <c r="B370" s="83">
        <v>20</v>
      </c>
      <c r="C370" s="84">
        <v>1680.88340092</v>
      </c>
      <c r="D370" s="84">
        <v>1538.4668600099999</v>
      </c>
      <c r="E370" s="84">
        <v>128.08428520000001</v>
      </c>
      <c r="F370" s="84">
        <v>128.08428520000001</v>
      </c>
    </row>
    <row r="371" spans="1:6" ht="12.75" customHeight="1" x14ac:dyDescent="0.2">
      <c r="A371" s="83" t="s">
        <v>162</v>
      </c>
      <c r="B371" s="83">
        <v>21</v>
      </c>
      <c r="C371" s="84">
        <v>1697.8749438699999</v>
      </c>
      <c r="D371" s="84">
        <v>1553.90159135</v>
      </c>
      <c r="E371" s="84">
        <v>129.36929599999999</v>
      </c>
      <c r="F371" s="84">
        <v>129.36929599999999</v>
      </c>
    </row>
    <row r="372" spans="1:6" ht="12.75" customHeight="1" x14ac:dyDescent="0.2">
      <c r="A372" s="83" t="s">
        <v>162</v>
      </c>
      <c r="B372" s="83">
        <v>22</v>
      </c>
      <c r="C372" s="84">
        <v>1722.2894869500001</v>
      </c>
      <c r="D372" s="84">
        <v>1579.41514736</v>
      </c>
      <c r="E372" s="84">
        <v>131.49341428</v>
      </c>
      <c r="F372" s="84">
        <v>131.49341428</v>
      </c>
    </row>
    <row r="373" spans="1:6" ht="12.75" customHeight="1" x14ac:dyDescent="0.2">
      <c r="A373" s="83" t="s">
        <v>162</v>
      </c>
      <c r="B373" s="83">
        <v>23</v>
      </c>
      <c r="C373" s="84">
        <v>1755.01761614</v>
      </c>
      <c r="D373" s="84">
        <v>1611.5858253599999</v>
      </c>
      <c r="E373" s="84">
        <v>134.17176791</v>
      </c>
      <c r="F373" s="84">
        <v>134.17176791</v>
      </c>
    </row>
    <row r="374" spans="1:6" ht="12.75" customHeight="1" x14ac:dyDescent="0.2">
      <c r="A374" s="83" t="s">
        <v>162</v>
      </c>
      <c r="B374" s="83">
        <v>24</v>
      </c>
      <c r="C374" s="84">
        <v>1776.5771208000001</v>
      </c>
      <c r="D374" s="84">
        <v>1632.8728832700001</v>
      </c>
      <c r="E374" s="84">
        <v>135.94401121999999</v>
      </c>
      <c r="F374" s="84">
        <v>135.94401121999999</v>
      </c>
    </row>
    <row r="375" spans="1:6" ht="12.75" customHeight="1" x14ac:dyDescent="0.2">
      <c r="A375" s="83" t="s">
        <v>163</v>
      </c>
      <c r="B375" s="83">
        <v>1</v>
      </c>
      <c r="C375" s="84">
        <v>1778.5006079</v>
      </c>
      <c r="D375" s="84">
        <v>1634.8583784</v>
      </c>
      <c r="E375" s="84">
        <v>136.10931260999999</v>
      </c>
      <c r="F375" s="84">
        <v>136.10931260999999</v>
      </c>
    </row>
    <row r="376" spans="1:6" ht="12.75" customHeight="1" x14ac:dyDescent="0.2">
      <c r="A376" s="83" t="s">
        <v>163</v>
      </c>
      <c r="B376" s="83">
        <v>2</v>
      </c>
      <c r="C376" s="84">
        <v>1819.04396692</v>
      </c>
      <c r="D376" s="84">
        <v>1676.4621911300001</v>
      </c>
      <c r="E376" s="84">
        <v>139.57301713000001</v>
      </c>
      <c r="F376" s="84">
        <v>139.57301713000001</v>
      </c>
    </row>
    <row r="377" spans="1:6" ht="12.75" customHeight="1" x14ac:dyDescent="0.2">
      <c r="A377" s="83" t="s">
        <v>163</v>
      </c>
      <c r="B377" s="83">
        <v>3</v>
      </c>
      <c r="C377" s="84">
        <v>1832.87298414</v>
      </c>
      <c r="D377" s="84">
        <v>1691.3919263499999</v>
      </c>
      <c r="E377" s="84">
        <v>140.81598474</v>
      </c>
      <c r="F377" s="84">
        <v>140.81598474</v>
      </c>
    </row>
    <row r="378" spans="1:6" ht="12.75" customHeight="1" x14ac:dyDescent="0.2">
      <c r="A378" s="83" t="s">
        <v>163</v>
      </c>
      <c r="B378" s="83">
        <v>4</v>
      </c>
      <c r="C378" s="84">
        <v>1854.2868748799999</v>
      </c>
      <c r="D378" s="84">
        <v>1712.8848536099999</v>
      </c>
      <c r="E378" s="84">
        <v>142.60536758999999</v>
      </c>
      <c r="F378" s="84">
        <v>142.60536758999999</v>
      </c>
    </row>
    <row r="379" spans="1:6" ht="12.75" customHeight="1" x14ac:dyDescent="0.2">
      <c r="A379" s="83" t="s">
        <v>163</v>
      </c>
      <c r="B379" s="83">
        <v>5</v>
      </c>
      <c r="C379" s="84">
        <v>1854.75268919</v>
      </c>
      <c r="D379" s="84">
        <v>1713.94537954</v>
      </c>
      <c r="E379" s="84">
        <v>142.69366115</v>
      </c>
      <c r="F379" s="84">
        <v>142.69366115</v>
      </c>
    </row>
    <row r="380" spans="1:6" ht="12.75" customHeight="1" x14ac:dyDescent="0.2">
      <c r="A380" s="83" t="s">
        <v>163</v>
      </c>
      <c r="B380" s="83">
        <v>6</v>
      </c>
      <c r="C380" s="84">
        <v>1826.0706946</v>
      </c>
      <c r="D380" s="84">
        <v>1687.20241154</v>
      </c>
      <c r="E380" s="84">
        <v>140.46718878999999</v>
      </c>
      <c r="F380" s="84">
        <v>140.46718878999999</v>
      </c>
    </row>
    <row r="381" spans="1:6" ht="12.75" customHeight="1" x14ac:dyDescent="0.2">
      <c r="A381" s="83" t="s">
        <v>163</v>
      </c>
      <c r="B381" s="83">
        <v>7</v>
      </c>
      <c r="C381" s="84">
        <v>1799.6386010599999</v>
      </c>
      <c r="D381" s="84">
        <v>1661.18278403</v>
      </c>
      <c r="E381" s="84">
        <v>138.30093776999999</v>
      </c>
      <c r="F381" s="84">
        <v>138.30093776999999</v>
      </c>
    </row>
    <row r="382" spans="1:6" ht="12.75" customHeight="1" x14ac:dyDescent="0.2">
      <c r="A382" s="83" t="s">
        <v>163</v>
      </c>
      <c r="B382" s="83">
        <v>8</v>
      </c>
      <c r="C382" s="84">
        <v>1763.29085908</v>
      </c>
      <c r="D382" s="84">
        <v>1624.988877</v>
      </c>
      <c r="E382" s="84">
        <v>135.28763223999999</v>
      </c>
      <c r="F382" s="84">
        <v>135.28763223999999</v>
      </c>
    </row>
    <row r="383" spans="1:6" ht="12.75" customHeight="1" x14ac:dyDescent="0.2">
      <c r="A383" s="83" t="s">
        <v>163</v>
      </c>
      <c r="B383" s="83">
        <v>9</v>
      </c>
      <c r="C383" s="84">
        <v>1722.76300367</v>
      </c>
      <c r="D383" s="84">
        <v>1584.25011133</v>
      </c>
      <c r="E383" s="84">
        <v>131.89594678</v>
      </c>
      <c r="F383" s="84">
        <v>131.89594678</v>
      </c>
    </row>
    <row r="384" spans="1:6" ht="12.75" customHeight="1" x14ac:dyDescent="0.2">
      <c r="A384" s="83" t="s">
        <v>163</v>
      </c>
      <c r="B384" s="83">
        <v>10</v>
      </c>
      <c r="C384" s="84">
        <v>1692.1787541599999</v>
      </c>
      <c r="D384" s="84">
        <v>1553.6854474300001</v>
      </c>
      <c r="E384" s="84">
        <v>129.35130104000001</v>
      </c>
      <c r="F384" s="84">
        <v>129.35130104000001</v>
      </c>
    </row>
    <row r="385" spans="1:6" ht="12.75" customHeight="1" x14ac:dyDescent="0.2">
      <c r="A385" s="83" t="s">
        <v>163</v>
      </c>
      <c r="B385" s="83">
        <v>11</v>
      </c>
      <c r="C385" s="84">
        <v>1667.4312037899999</v>
      </c>
      <c r="D385" s="84">
        <v>1532.16338135</v>
      </c>
      <c r="E385" s="84">
        <v>127.55949225000001</v>
      </c>
      <c r="F385" s="84">
        <v>127.55949225000001</v>
      </c>
    </row>
    <row r="386" spans="1:6" ht="12.75" customHeight="1" x14ac:dyDescent="0.2">
      <c r="A386" s="83" t="s">
        <v>163</v>
      </c>
      <c r="B386" s="83">
        <v>12</v>
      </c>
      <c r="C386" s="84">
        <v>1684.8465466299999</v>
      </c>
      <c r="D386" s="84">
        <v>1544.3627016</v>
      </c>
      <c r="E386" s="84">
        <v>128.57514053</v>
      </c>
      <c r="F386" s="84">
        <v>128.57514053</v>
      </c>
    </row>
    <row r="387" spans="1:6" ht="12.75" customHeight="1" x14ac:dyDescent="0.2">
      <c r="A387" s="83" t="s">
        <v>163</v>
      </c>
      <c r="B387" s="83">
        <v>13</v>
      </c>
      <c r="C387" s="84">
        <v>1719.08329379</v>
      </c>
      <c r="D387" s="84">
        <v>1577.3647338999999</v>
      </c>
      <c r="E387" s="84">
        <v>131.32270814</v>
      </c>
      <c r="F387" s="84">
        <v>131.32270814</v>
      </c>
    </row>
    <row r="388" spans="1:6" ht="12.75" customHeight="1" x14ac:dyDescent="0.2">
      <c r="A388" s="83" t="s">
        <v>163</v>
      </c>
      <c r="B388" s="83">
        <v>14</v>
      </c>
      <c r="C388" s="84">
        <v>1729.27034084</v>
      </c>
      <c r="D388" s="84">
        <v>1587.26038455</v>
      </c>
      <c r="E388" s="84">
        <v>132.14656556</v>
      </c>
      <c r="F388" s="84">
        <v>132.14656556</v>
      </c>
    </row>
    <row r="389" spans="1:6" ht="12.75" customHeight="1" x14ac:dyDescent="0.2">
      <c r="A389" s="83" t="s">
        <v>163</v>
      </c>
      <c r="B389" s="83">
        <v>15</v>
      </c>
      <c r="C389" s="84">
        <v>1751.9959635299999</v>
      </c>
      <c r="D389" s="84">
        <v>1609.4165036500001</v>
      </c>
      <c r="E389" s="84">
        <v>133.99116212000001</v>
      </c>
      <c r="F389" s="84">
        <v>133.99116212000001</v>
      </c>
    </row>
    <row r="390" spans="1:6" ht="12.75" customHeight="1" x14ac:dyDescent="0.2">
      <c r="A390" s="83" t="s">
        <v>163</v>
      </c>
      <c r="B390" s="83">
        <v>16</v>
      </c>
      <c r="C390" s="84">
        <v>1759.71133145</v>
      </c>
      <c r="D390" s="84">
        <v>1617.0235357399999</v>
      </c>
      <c r="E390" s="84">
        <v>134.62448175</v>
      </c>
      <c r="F390" s="84">
        <v>134.62448175</v>
      </c>
    </row>
    <row r="391" spans="1:6" ht="12.75" customHeight="1" x14ac:dyDescent="0.2">
      <c r="A391" s="83" t="s">
        <v>163</v>
      </c>
      <c r="B391" s="83">
        <v>17</v>
      </c>
      <c r="C391" s="84">
        <v>1778.51864557</v>
      </c>
      <c r="D391" s="84">
        <v>1635.9462949399999</v>
      </c>
      <c r="E391" s="84">
        <v>136.19988656000001</v>
      </c>
      <c r="F391" s="84">
        <v>136.19988656000001</v>
      </c>
    </row>
    <row r="392" spans="1:6" ht="12.75" customHeight="1" x14ac:dyDescent="0.2">
      <c r="A392" s="83" t="s">
        <v>163</v>
      </c>
      <c r="B392" s="83">
        <v>18</v>
      </c>
      <c r="C392" s="84">
        <v>1746.2139699899999</v>
      </c>
      <c r="D392" s="84">
        <v>1604.12928096</v>
      </c>
      <c r="E392" s="84">
        <v>133.55097705</v>
      </c>
      <c r="F392" s="84">
        <v>133.55097705</v>
      </c>
    </row>
    <row r="393" spans="1:6" ht="12.75" customHeight="1" x14ac:dyDescent="0.2">
      <c r="A393" s="83" t="s">
        <v>163</v>
      </c>
      <c r="B393" s="83">
        <v>19</v>
      </c>
      <c r="C393" s="84">
        <v>1707.57967512</v>
      </c>
      <c r="D393" s="84">
        <v>1564.75458789</v>
      </c>
      <c r="E393" s="84">
        <v>130.27285677</v>
      </c>
      <c r="F393" s="84">
        <v>130.27285677</v>
      </c>
    </row>
    <row r="394" spans="1:6" ht="12.75" customHeight="1" x14ac:dyDescent="0.2">
      <c r="A394" s="83" t="s">
        <v>163</v>
      </c>
      <c r="B394" s="83">
        <v>20</v>
      </c>
      <c r="C394" s="84">
        <v>1720.6581643699999</v>
      </c>
      <c r="D394" s="84">
        <v>1577.2896002</v>
      </c>
      <c r="E394" s="84">
        <v>131.31645291999999</v>
      </c>
      <c r="F394" s="84">
        <v>131.31645291999999</v>
      </c>
    </row>
    <row r="395" spans="1:6" ht="12.75" customHeight="1" x14ac:dyDescent="0.2">
      <c r="A395" s="83" t="s">
        <v>163</v>
      </c>
      <c r="B395" s="83">
        <v>21</v>
      </c>
      <c r="C395" s="84">
        <v>1743.9768887499999</v>
      </c>
      <c r="D395" s="84">
        <v>1599.31649393</v>
      </c>
      <c r="E395" s="84">
        <v>133.15029089000001</v>
      </c>
      <c r="F395" s="84">
        <v>133.15029089000001</v>
      </c>
    </row>
    <row r="396" spans="1:6" ht="12.75" customHeight="1" x14ac:dyDescent="0.2">
      <c r="A396" s="83" t="s">
        <v>163</v>
      </c>
      <c r="B396" s="83">
        <v>22</v>
      </c>
      <c r="C396" s="84">
        <v>1751.0644830399999</v>
      </c>
      <c r="D396" s="84">
        <v>1606.8225193999999</v>
      </c>
      <c r="E396" s="84">
        <v>133.77520125999999</v>
      </c>
      <c r="F396" s="84">
        <v>133.77520125999999</v>
      </c>
    </row>
    <row r="397" spans="1:6" ht="12.75" customHeight="1" x14ac:dyDescent="0.2">
      <c r="A397" s="83" t="s">
        <v>163</v>
      </c>
      <c r="B397" s="83">
        <v>23</v>
      </c>
      <c r="C397" s="84">
        <v>1746.42141451</v>
      </c>
      <c r="D397" s="84">
        <v>1602.62819472</v>
      </c>
      <c r="E397" s="84">
        <v>133.42600487000001</v>
      </c>
      <c r="F397" s="84">
        <v>133.42600487000001</v>
      </c>
    </row>
    <row r="398" spans="1:6" ht="12.75" customHeight="1" x14ac:dyDescent="0.2">
      <c r="A398" s="83" t="s">
        <v>163</v>
      </c>
      <c r="B398" s="83">
        <v>24</v>
      </c>
      <c r="C398" s="84">
        <v>1771.3530128499999</v>
      </c>
      <c r="D398" s="84">
        <v>1627.51604036</v>
      </c>
      <c r="E398" s="84">
        <v>135.49802994999999</v>
      </c>
      <c r="F398" s="84">
        <v>135.49802994999999</v>
      </c>
    </row>
    <row r="399" spans="1:6" ht="12.75" customHeight="1" x14ac:dyDescent="0.2">
      <c r="A399" s="83" t="s">
        <v>164</v>
      </c>
      <c r="B399" s="83">
        <v>1</v>
      </c>
      <c r="C399" s="84">
        <v>1845.7654670300001</v>
      </c>
      <c r="D399" s="84">
        <v>1701.55933237</v>
      </c>
      <c r="E399" s="84">
        <v>141.66246701</v>
      </c>
      <c r="F399" s="84">
        <v>141.66246701</v>
      </c>
    </row>
    <row r="400" spans="1:6" ht="12.75" customHeight="1" x14ac:dyDescent="0.2">
      <c r="A400" s="83" t="s">
        <v>164</v>
      </c>
      <c r="B400" s="83">
        <v>2</v>
      </c>
      <c r="C400" s="84">
        <v>1883.46805782</v>
      </c>
      <c r="D400" s="84">
        <v>1738.88773711</v>
      </c>
      <c r="E400" s="84">
        <v>144.77022459</v>
      </c>
      <c r="F400" s="84">
        <v>144.77022459</v>
      </c>
    </row>
    <row r="401" spans="1:6" ht="12.75" customHeight="1" x14ac:dyDescent="0.2">
      <c r="A401" s="83" t="s">
        <v>164</v>
      </c>
      <c r="B401" s="83">
        <v>3</v>
      </c>
      <c r="C401" s="84">
        <v>1904.4449105599999</v>
      </c>
      <c r="D401" s="84">
        <v>1759.6590562199999</v>
      </c>
      <c r="E401" s="84">
        <v>146.49953031999999</v>
      </c>
      <c r="F401" s="84">
        <v>146.49953031999999</v>
      </c>
    </row>
    <row r="402" spans="1:6" ht="12.75" customHeight="1" x14ac:dyDescent="0.2">
      <c r="A402" s="83" t="s">
        <v>164</v>
      </c>
      <c r="B402" s="83">
        <v>4</v>
      </c>
      <c r="C402" s="84">
        <v>1915.0334403700001</v>
      </c>
      <c r="D402" s="84">
        <v>1770.06498259</v>
      </c>
      <c r="E402" s="84">
        <v>147.36587048999999</v>
      </c>
      <c r="F402" s="84">
        <v>147.36587048999999</v>
      </c>
    </row>
    <row r="403" spans="1:6" ht="12.75" customHeight="1" x14ac:dyDescent="0.2">
      <c r="A403" s="83" t="s">
        <v>164</v>
      </c>
      <c r="B403" s="83">
        <v>5</v>
      </c>
      <c r="C403" s="84">
        <v>1915.4933936</v>
      </c>
      <c r="D403" s="84">
        <v>1770.1280223799999</v>
      </c>
      <c r="E403" s="84">
        <v>147.37111884000001</v>
      </c>
      <c r="F403" s="84">
        <v>147.37111884000001</v>
      </c>
    </row>
    <row r="404" spans="1:6" ht="12.75" customHeight="1" x14ac:dyDescent="0.2">
      <c r="A404" s="83" t="s">
        <v>164</v>
      </c>
      <c r="B404" s="83">
        <v>6</v>
      </c>
      <c r="C404" s="84">
        <v>1900.0915654400001</v>
      </c>
      <c r="D404" s="84">
        <v>1754.52595967</v>
      </c>
      <c r="E404" s="84">
        <v>146.07217695</v>
      </c>
      <c r="F404" s="84">
        <v>146.07217695</v>
      </c>
    </row>
    <row r="405" spans="1:6" ht="12.75" customHeight="1" x14ac:dyDescent="0.2">
      <c r="A405" s="83" t="s">
        <v>164</v>
      </c>
      <c r="B405" s="83">
        <v>7</v>
      </c>
      <c r="C405" s="84">
        <v>1834.0574208600001</v>
      </c>
      <c r="D405" s="84">
        <v>1689.4502069499999</v>
      </c>
      <c r="E405" s="84">
        <v>140.65432786</v>
      </c>
      <c r="F405" s="84">
        <v>140.65432786</v>
      </c>
    </row>
    <row r="406" spans="1:6" ht="12.75" customHeight="1" x14ac:dyDescent="0.2">
      <c r="A406" s="83" t="s">
        <v>164</v>
      </c>
      <c r="B406" s="83">
        <v>8</v>
      </c>
      <c r="C406" s="84">
        <v>1792.29705311</v>
      </c>
      <c r="D406" s="84">
        <v>1647.8216889099999</v>
      </c>
      <c r="E406" s="84">
        <v>137.18856651999999</v>
      </c>
      <c r="F406" s="84">
        <v>137.18856651999999</v>
      </c>
    </row>
    <row r="407" spans="1:6" ht="12.75" customHeight="1" x14ac:dyDescent="0.2">
      <c r="A407" s="83" t="s">
        <v>164</v>
      </c>
      <c r="B407" s="83">
        <v>9</v>
      </c>
      <c r="C407" s="84">
        <v>1750.90794405</v>
      </c>
      <c r="D407" s="84">
        <v>1606.41623213</v>
      </c>
      <c r="E407" s="84">
        <v>133.74137601999999</v>
      </c>
      <c r="F407" s="84">
        <v>133.74137601999999</v>
      </c>
    </row>
    <row r="408" spans="1:6" ht="12.75" customHeight="1" x14ac:dyDescent="0.2">
      <c r="A408" s="83" t="s">
        <v>164</v>
      </c>
      <c r="B408" s="83">
        <v>10</v>
      </c>
      <c r="C408" s="84">
        <v>1720.80470765</v>
      </c>
      <c r="D408" s="84">
        <v>1577.0584281199999</v>
      </c>
      <c r="E408" s="84">
        <v>131.2972068</v>
      </c>
      <c r="F408" s="84">
        <v>131.2972068</v>
      </c>
    </row>
    <row r="409" spans="1:6" ht="12.75" customHeight="1" x14ac:dyDescent="0.2">
      <c r="A409" s="83" t="s">
        <v>164</v>
      </c>
      <c r="B409" s="83">
        <v>11</v>
      </c>
      <c r="C409" s="84">
        <v>1716.3794506900001</v>
      </c>
      <c r="D409" s="84">
        <v>1573.0374351800001</v>
      </c>
      <c r="E409" s="84">
        <v>130.96244106</v>
      </c>
      <c r="F409" s="84">
        <v>130.96244106</v>
      </c>
    </row>
    <row r="410" spans="1:6" ht="12.75" customHeight="1" x14ac:dyDescent="0.2">
      <c r="A410" s="83" t="s">
        <v>164</v>
      </c>
      <c r="B410" s="83">
        <v>12</v>
      </c>
      <c r="C410" s="84">
        <v>1743.3992874</v>
      </c>
      <c r="D410" s="84">
        <v>1600.0287714799999</v>
      </c>
      <c r="E410" s="84">
        <v>133.20959120000001</v>
      </c>
      <c r="F410" s="84">
        <v>133.20959120000001</v>
      </c>
    </row>
    <row r="411" spans="1:6" ht="12.75" customHeight="1" x14ac:dyDescent="0.2">
      <c r="A411" s="83" t="s">
        <v>164</v>
      </c>
      <c r="B411" s="83">
        <v>13</v>
      </c>
      <c r="C411" s="84">
        <v>1761.80047975</v>
      </c>
      <c r="D411" s="84">
        <v>1618.3977497200001</v>
      </c>
      <c r="E411" s="84">
        <v>134.73889124999999</v>
      </c>
      <c r="F411" s="84">
        <v>134.73889124999999</v>
      </c>
    </row>
    <row r="412" spans="1:6" ht="12.75" customHeight="1" x14ac:dyDescent="0.2">
      <c r="A412" s="83" t="s">
        <v>164</v>
      </c>
      <c r="B412" s="83">
        <v>14</v>
      </c>
      <c r="C412" s="84">
        <v>1765.76521834</v>
      </c>
      <c r="D412" s="84">
        <v>1622.49424331</v>
      </c>
      <c r="E412" s="84">
        <v>135.07994275999999</v>
      </c>
      <c r="F412" s="84">
        <v>135.07994275999999</v>
      </c>
    </row>
    <row r="413" spans="1:6" ht="12.75" customHeight="1" x14ac:dyDescent="0.2">
      <c r="A413" s="83" t="s">
        <v>164</v>
      </c>
      <c r="B413" s="83">
        <v>15</v>
      </c>
      <c r="C413" s="84">
        <v>1783.9132207499999</v>
      </c>
      <c r="D413" s="84">
        <v>1640.09960836</v>
      </c>
      <c r="E413" s="84">
        <v>136.54566858000001</v>
      </c>
      <c r="F413" s="84">
        <v>136.54566858000001</v>
      </c>
    </row>
    <row r="414" spans="1:6" ht="12.75" customHeight="1" x14ac:dyDescent="0.2">
      <c r="A414" s="83" t="s">
        <v>164</v>
      </c>
      <c r="B414" s="83">
        <v>16</v>
      </c>
      <c r="C414" s="84">
        <v>1788.58714022</v>
      </c>
      <c r="D414" s="84">
        <v>1644.6796805199999</v>
      </c>
      <c r="E414" s="84">
        <v>136.92698018999999</v>
      </c>
      <c r="F414" s="84">
        <v>136.92698018999999</v>
      </c>
    </row>
    <row r="415" spans="1:6" ht="12.75" customHeight="1" x14ac:dyDescent="0.2">
      <c r="A415" s="83" t="s">
        <v>164</v>
      </c>
      <c r="B415" s="83">
        <v>17</v>
      </c>
      <c r="C415" s="84">
        <v>1788.1486826</v>
      </c>
      <c r="D415" s="84">
        <v>1644.55232531</v>
      </c>
      <c r="E415" s="84">
        <v>136.91637729000001</v>
      </c>
      <c r="F415" s="84">
        <v>136.91637729000001</v>
      </c>
    </row>
    <row r="416" spans="1:6" ht="12.75" customHeight="1" x14ac:dyDescent="0.2">
      <c r="A416" s="83" t="s">
        <v>164</v>
      </c>
      <c r="B416" s="83">
        <v>18</v>
      </c>
      <c r="C416" s="84">
        <v>1759.07351462</v>
      </c>
      <c r="D416" s="84">
        <v>1615.43938149</v>
      </c>
      <c r="E416" s="84">
        <v>134.49259379</v>
      </c>
      <c r="F416" s="84">
        <v>134.49259379</v>
      </c>
    </row>
    <row r="417" spans="1:6" ht="12.75" customHeight="1" x14ac:dyDescent="0.2">
      <c r="A417" s="83" t="s">
        <v>164</v>
      </c>
      <c r="B417" s="83">
        <v>19</v>
      </c>
      <c r="C417" s="84">
        <v>1712.80354683</v>
      </c>
      <c r="D417" s="84">
        <v>1570.3013613600001</v>
      </c>
      <c r="E417" s="84">
        <v>130.73465060999999</v>
      </c>
      <c r="F417" s="84">
        <v>130.73465060999999</v>
      </c>
    </row>
    <row r="418" spans="1:6" ht="12.75" customHeight="1" x14ac:dyDescent="0.2">
      <c r="A418" s="83" t="s">
        <v>164</v>
      </c>
      <c r="B418" s="83">
        <v>20</v>
      </c>
      <c r="C418" s="84">
        <v>1722.5651226800001</v>
      </c>
      <c r="D418" s="84">
        <v>1582.20117276</v>
      </c>
      <c r="E418" s="84">
        <v>131.72536342000001</v>
      </c>
      <c r="F418" s="84">
        <v>131.72536342000001</v>
      </c>
    </row>
    <row r="419" spans="1:6" ht="12.75" customHeight="1" x14ac:dyDescent="0.2">
      <c r="A419" s="83" t="s">
        <v>164</v>
      </c>
      <c r="B419" s="83">
        <v>21</v>
      </c>
      <c r="C419" s="84">
        <v>1744.71966269</v>
      </c>
      <c r="D419" s="84">
        <v>1605.3412054400001</v>
      </c>
      <c r="E419" s="84">
        <v>133.65187521999999</v>
      </c>
      <c r="F419" s="84">
        <v>133.65187521999999</v>
      </c>
    </row>
    <row r="420" spans="1:6" ht="12.75" customHeight="1" x14ac:dyDescent="0.2">
      <c r="A420" s="83" t="s">
        <v>164</v>
      </c>
      <c r="B420" s="83">
        <v>22</v>
      </c>
      <c r="C420" s="84">
        <v>1751.7248706800001</v>
      </c>
      <c r="D420" s="84">
        <v>1612.8826940700001</v>
      </c>
      <c r="E420" s="84">
        <v>134.27973806</v>
      </c>
      <c r="F420" s="84">
        <v>134.27973806</v>
      </c>
    </row>
    <row r="421" spans="1:6" ht="12.75" customHeight="1" x14ac:dyDescent="0.2">
      <c r="A421" s="83" t="s">
        <v>164</v>
      </c>
      <c r="B421" s="83">
        <v>23</v>
      </c>
      <c r="C421" s="84">
        <v>1768.1021867899999</v>
      </c>
      <c r="D421" s="84">
        <v>1629.3564499700001</v>
      </c>
      <c r="E421" s="84">
        <v>135.65125233000001</v>
      </c>
      <c r="F421" s="84">
        <v>135.65125233000001</v>
      </c>
    </row>
    <row r="422" spans="1:6" ht="12.75" customHeight="1" x14ac:dyDescent="0.2">
      <c r="A422" s="83" t="s">
        <v>164</v>
      </c>
      <c r="B422" s="83">
        <v>24</v>
      </c>
      <c r="C422" s="84">
        <v>1792.22046075</v>
      </c>
      <c r="D422" s="84">
        <v>1653.3484121900001</v>
      </c>
      <c r="E422" s="84">
        <v>137.64869107999999</v>
      </c>
      <c r="F422" s="84">
        <v>137.64869107999999</v>
      </c>
    </row>
    <row r="423" spans="1:6" ht="12.75" customHeight="1" x14ac:dyDescent="0.2">
      <c r="A423" s="83" t="s">
        <v>165</v>
      </c>
      <c r="B423" s="83">
        <v>1</v>
      </c>
      <c r="C423" s="84">
        <v>1747.78566568</v>
      </c>
      <c r="D423" s="84">
        <v>1609.61853462</v>
      </c>
      <c r="E423" s="84">
        <v>134.00798211</v>
      </c>
      <c r="F423" s="84">
        <v>134.00798211</v>
      </c>
    </row>
    <row r="424" spans="1:6" ht="12.75" customHeight="1" x14ac:dyDescent="0.2">
      <c r="A424" s="83" t="s">
        <v>165</v>
      </c>
      <c r="B424" s="83">
        <v>2</v>
      </c>
      <c r="C424" s="84">
        <v>1791.1526854799999</v>
      </c>
      <c r="D424" s="84">
        <v>1652.89347367</v>
      </c>
      <c r="E424" s="84">
        <v>137.61081540999999</v>
      </c>
      <c r="F424" s="84">
        <v>137.61081540999999</v>
      </c>
    </row>
    <row r="425" spans="1:6" ht="12.75" customHeight="1" x14ac:dyDescent="0.2">
      <c r="A425" s="83" t="s">
        <v>165</v>
      </c>
      <c r="B425" s="83">
        <v>3</v>
      </c>
      <c r="C425" s="84">
        <v>1817.58697037</v>
      </c>
      <c r="D425" s="84">
        <v>1679.1901783400001</v>
      </c>
      <c r="E425" s="84">
        <v>139.80013434</v>
      </c>
      <c r="F425" s="84">
        <v>139.80013434</v>
      </c>
    </row>
    <row r="426" spans="1:6" ht="12.75" customHeight="1" x14ac:dyDescent="0.2">
      <c r="A426" s="83" t="s">
        <v>165</v>
      </c>
      <c r="B426" s="83">
        <v>4</v>
      </c>
      <c r="C426" s="84">
        <v>1830.1889011400001</v>
      </c>
      <c r="D426" s="84">
        <v>1691.8794342000001</v>
      </c>
      <c r="E426" s="84">
        <v>140.85657196</v>
      </c>
      <c r="F426" s="84">
        <v>140.85657196</v>
      </c>
    </row>
    <row r="427" spans="1:6" ht="12.75" customHeight="1" x14ac:dyDescent="0.2">
      <c r="A427" s="83" t="s">
        <v>165</v>
      </c>
      <c r="B427" s="83">
        <v>5</v>
      </c>
      <c r="C427" s="84">
        <v>1819.14330043</v>
      </c>
      <c r="D427" s="84">
        <v>1680.79183156</v>
      </c>
      <c r="E427" s="84">
        <v>139.93347917</v>
      </c>
      <c r="F427" s="84">
        <v>139.93347917</v>
      </c>
    </row>
    <row r="428" spans="1:6" ht="12.75" customHeight="1" x14ac:dyDescent="0.2">
      <c r="A428" s="83" t="s">
        <v>165</v>
      </c>
      <c r="B428" s="83">
        <v>6</v>
      </c>
      <c r="C428" s="84">
        <v>1794.0175501399999</v>
      </c>
      <c r="D428" s="84">
        <v>1655.46159326</v>
      </c>
      <c r="E428" s="84">
        <v>137.82462290999999</v>
      </c>
      <c r="F428" s="84">
        <v>137.82462290999999</v>
      </c>
    </row>
    <row r="429" spans="1:6" ht="12.75" customHeight="1" x14ac:dyDescent="0.2">
      <c r="A429" s="83" t="s">
        <v>165</v>
      </c>
      <c r="B429" s="83">
        <v>7</v>
      </c>
      <c r="C429" s="84">
        <v>1743.79329667</v>
      </c>
      <c r="D429" s="84">
        <v>1605.53998213</v>
      </c>
      <c r="E429" s="84">
        <v>133.66842427</v>
      </c>
      <c r="F429" s="84">
        <v>133.66842427</v>
      </c>
    </row>
    <row r="430" spans="1:6" ht="12.75" customHeight="1" x14ac:dyDescent="0.2">
      <c r="A430" s="83" t="s">
        <v>165</v>
      </c>
      <c r="B430" s="83">
        <v>8</v>
      </c>
      <c r="C430" s="84">
        <v>1705.49045471</v>
      </c>
      <c r="D430" s="84">
        <v>1567.3616724999999</v>
      </c>
      <c r="E430" s="84">
        <v>130.48990828999999</v>
      </c>
      <c r="F430" s="84">
        <v>130.48990828999999</v>
      </c>
    </row>
    <row r="431" spans="1:6" ht="12.75" customHeight="1" x14ac:dyDescent="0.2">
      <c r="A431" s="83" t="s">
        <v>165</v>
      </c>
      <c r="B431" s="83">
        <v>9</v>
      </c>
      <c r="C431" s="84">
        <v>1673.5179478699999</v>
      </c>
      <c r="D431" s="84">
        <v>1535.1997143399999</v>
      </c>
      <c r="E431" s="84">
        <v>127.81228063</v>
      </c>
      <c r="F431" s="84">
        <v>127.81228063</v>
      </c>
    </row>
    <row r="432" spans="1:6" ht="12.75" customHeight="1" x14ac:dyDescent="0.2">
      <c r="A432" s="83" t="s">
        <v>165</v>
      </c>
      <c r="B432" s="83">
        <v>10</v>
      </c>
      <c r="C432" s="84">
        <v>1654.78968285</v>
      </c>
      <c r="D432" s="84">
        <v>1516.47632886</v>
      </c>
      <c r="E432" s="84">
        <v>126.25347458</v>
      </c>
      <c r="F432" s="84">
        <v>126.25347458</v>
      </c>
    </row>
    <row r="433" spans="1:6" ht="12.75" customHeight="1" x14ac:dyDescent="0.2">
      <c r="A433" s="83" t="s">
        <v>165</v>
      </c>
      <c r="B433" s="83">
        <v>11</v>
      </c>
      <c r="C433" s="84">
        <v>1640.6789703500001</v>
      </c>
      <c r="D433" s="84">
        <v>1502.1437208699999</v>
      </c>
      <c r="E433" s="84">
        <v>125.0602205</v>
      </c>
      <c r="F433" s="84">
        <v>125.0602205</v>
      </c>
    </row>
    <row r="434" spans="1:6" ht="12.75" customHeight="1" x14ac:dyDescent="0.2">
      <c r="A434" s="83" t="s">
        <v>165</v>
      </c>
      <c r="B434" s="83">
        <v>12</v>
      </c>
      <c r="C434" s="84">
        <v>1659.3552175499999</v>
      </c>
      <c r="D434" s="84">
        <v>1520.7119053399999</v>
      </c>
      <c r="E434" s="84">
        <v>126.60610536999999</v>
      </c>
      <c r="F434" s="84">
        <v>126.60610536999999</v>
      </c>
    </row>
    <row r="435" spans="1:6" ht="12.75" customHeight="1" x14ac:dyDescent="0.2">
      <c r="A435" s="83" t="s">
        <v>165</v>
      </c>
      <c r="B435" s="83">
        <v>13</v>
      </c>
      <c r="C435" s="84">
        <v>1681.6605973400001</v>
      </c>
      <c r="D435" s="84">
        <v>1541.35854546</v>
      </c>
      <c r="E435" s="84">
        <v>128.32503102000001</v>
      </c>
      <c r="F435" s="84">
        <v>128.32503102000001</v>
      </c>
    </row>
    <row r="436" spans="1:6" ht="12.75" customHeight="1" x14ac:dyDescent="0.2">
      <c r="A436" s="83" t="s">
        <v>165</v>
      </c>
      <c r="B436" s="83">
        <v>14</v>
      </c>
      <c r="C436" s="84">
        <v>1679.8183744200001</v>
      </c>
      <c r="D436" s="84">
        <v>1537.8030274</v>
      </c>
      <c r="E436" s="84">
        <v>128.02901815000001</v>
      </c>
      <c r="F436" s="84">
        <v>128.02901815000001</v>
      </c>
    </row>
    <row r="437" spans="1:6" ht="12.75" customHeight="1" x14ac:dyDescent="0.2">
      <c r="A437" s="83" t="s">
        <v>165</v>
      </c>
      <c r="B437" s="83">
        <v>15</v>
      </c>
      <c r="C437" s="84">
        <v>1692.9866340999999</v>
      </c>
      <c r="D437" s="84">
        <v>1550.96483233</v>
      </c>
      <c r="E437" s="84">
        <v>129.12479759999999</v>
      </c>
      <c r="F437" s="84">
        <v>129.12479759999999</v>
      </c>
    </row>
    <row r="438" spans="1:6" ht="12.75" customHeight="1" x14ac:dyDescent="0.2">
      <c r="A438" s="83" t="s">
        <v>165</v>
      </c>
      <c r="B438" s="83">
        <v>16</v>
      </c>
      <c r="C438" s="84">
        <v>1699.8269828699999</v>
      </c>
      <c r="D438" s="84">
        <v>1557.89576496</v>
      </c>
      <c r="E438" s="84">
        <v>129.70182890999999</v>
      </c>
      <c r="F438" s="84">
        <v>129.70182890999999</v>
      </c>
    </row>
    <row r="439" spans="1:6" ht="12.75" customHeight="1" x14ac:dyDescent="0.2">
      <c r="A439" s="83" t="s">
        <v>165</v>
      </c>
      <c r="B439" s="83">
        <v>17</v>
      </c>
      <c r="C439" s="84">
        <v>1700.13794893</v>
      </c>
      <c r="D439" s="84">
        <v>1557.7047409300001</v>
      </c>
      <c r="E439" s="84">
        <v>129.68592530000001</v>
      </c>
      <c r="F439" s="84">
        <v>129.68592530000001</v>
      </c>
    </row>
    <row r="440" spans="1:6" ht="12.75" customHeight="1" x14ac:dyDescent="0.2">
      <c r="A440" s="83" t="s">
        <v>165</v>
      </c>
      <c r="B440" s="83">
        <v>18</v>
      </c>
      <c r="C440" s="84">
        <v>1670.3180734299999</v>
      </c>
      <c r="D440" s="84">
        <v>1530.2306572499999</v>
      </c>
      <c r="E440" s="84">
        <v>127.39858427999999</v>
      </c>
      <c r="F440" s="84">
        <v>127.39858427999999</v>
      </c>
    </row>
    <row r="441" spans="1:6" ht="12.75" customHeight="1" x14ac:dyDescent="0.2">
      <c r="A441" s="83" t="s">
        <v>165</v>
      </c>
      <c r="B441" s="83">
        <v>19</v>
      </c>
      <c r="C441" s="84">
        <v>1622.56080617</v>
      </c>
      <c r="D441" s="84">
        <v>1488.6376690100001</v>
      </c>
      <c r="E441" s="84">
        <v>123.93578094</v>
      </c>
      <c r="F441" s="84">
        <v>123.93578094</v>
      </c>
    </row>
    <row r="442" spans="1:6" ht="12.75" customHeight="1" x14ac:dyDescent="0.2">
      <c r="A442" s="83" t="s">
        <v>165</v>
      </c>
      <c r="B442" s="83">
        <v>20</v>
      </c>
      <c r="C442" s="84">
        <v>1632.66282673</v>
      </c>
      <c r="D442" s="84">
        <v>1494.2361718100001</v>
      </c>
      <c r="E442" s="84">
        <v>124.40188148</v>
      </c>
      <c r="F442" s="84">
        <v>124.40188148</v>
      </c>
    </row>
    <row r="443" spans="1:6" ht="12.75" customHeight="1" x14ac:dyDescent="0.2">
      <c r="A443" s="83" t="s">
        <v>165</v>
      </c>
      <c r="B443" s="83">
        <v>21</v>
      </c>
      <c r="C443" s="84">
        <v>1652.1916034400001</v>
      </c>
      <c r="D443" s="84">
        <v>1514.1210265</v>
      </c>
      <c r="E443" s="84">
        <v>126.05738506</v>
      </c>
      <c r="F443" s="84">
        <v>126.05738506</v>
      </c>
    </row>
    <row r="444" spans="1:6" ht="12.75" customHeight="1" x14ac:dyDescent="0.2">
      <c r="A444" s="83" t="s">
        <v>165</v>
      </c>
      <c r="B444" s="83">
        <v>22</v>
      </c>
      <c r="C444" s="84">
        <v>1661.9586137700001</v>
      </c>
      <c r="D444" s="84">
        <v>1524.01666271</v>
      </c>
      <c r="E444" s="84">
        <v>126.88124128</v>
      </c>
      <c r="F444" s="84">
        <v>126.88124128</v>
      </c>
    </row>
    <row r="445" spans="1:6" ht="12.75" customHeight="1" x14ac:dyDescent="0.2">
      <c r="A445" s="83" t="s">
        <v>165</v>
      </c>
      <c r="B445" s="83">
        <v>23</v>
      </c>
      <c r="C445" s="84">
        <v>1689.78279976</v>
      </c>
      <c r="D445" s="84">
        <v>1551.7463563199999</v>
      </c>
      <c r="E445" s="84">
        <v>129.18986298999999</v>
      </c>
      <c r="F445" s="84">
        <v>129.18986298999999</v>
      </c>
    </row>
    <row r="446" spans="1:6" ht="12.75" customHeight="1" x14ac:dyDescent="0.2">
      <c r="A446" s="83" t="s">
        <v>165</v>
      </c>
      <c r="B446" s="83">
        <v>24</v>
      </c>
      <c r="C446" s="84">
        <v>1715.64323474</v>
      </c>
      <c r="D446" s="84">
        <v>1577.7281658899999</v>
      </c>
      <c r="E446" s="84">
        <v>131.35296549</v>
      </c>
      <c r="F446" s="84">
        <v>131.35296549</v>
      </c>
    </row>
    <row r="447" spans="1:6" ht="12.75" customHeight="1" x14ac:dyDescent="0.2">
      <c r="A447" s="83" t="s">
        <v>166</v>
      </c>
      <c r="B447" s="83">
        <v>1</v>
      </c>
      <c r="C447" s="84">
        <v>1771.3159290900001</v>
      </c>
      <c r="D447" s="84">
        <v>1633.25502428</v>
      </c>
      <c r="E447" s="84">
        <v>135.97582617</v>
      </c>
      <c r="F447" s="84">
        <v>135.97582617</v>
      </c>
    </row>
    <row r="448" spans="1:6" ht="12.75" customHeight="1" x14ac:dyDescent="0.2">
      <c r="A448" s="83" t="s">
        <v>166</v>
      </c>
      <c r="B448" s="83">
        <v>2</v>
      </c>
      <c r="C448" s="84">
        <v>1764.7920189900001</v>
      </c>
      <c r="D448" s="84">
        <v>1626.5515991</v>
      </c>
      <c r="E448" s="84">
        <v>135.41773588000001</v>
      </c>
      <c r="F448" s="84">
        <v>135.41773588000001</v>
      </c>
    </row>
    <row r="449" spans="1:6" ht="12.75" customHeight="1" x14ac:dyDescent="0.2">
      <c r="A449" s="83" t="s">
        <v>166</v>
      </c>
      <c r="B449" s="83">
        <v>3</v>
      </c>
      <c r="C449" s="84">
        <v>1802.6777989300001</v>
      </c>
      <c r="D449" s="84">
        <v>1664.49295263</v>
      </c>
      <c r="E449" s="84">
        <v>138.57652419999999</v>
      </c>
      <c r="F449" s="84">
        <v>138.57652419999999</v>
      </c>
    </row>
    <row r="450" spans="1:6" ht="12.75" customHeight="1" x14ac:dyDescent="0.2">
      <c r="A450" s="83" t="s">
        <v>166</v>
      </c>
      <c r="B450" s="83">
        <v>4</v>
      </c>
      <c r="C450" s="84">
        <v>1833.05532552</v>
      </c>
      <c r="D450" s="84">
        <v>1694.6919700999999</v>
      </c>
      <c r="E450" s="84">
        <v>141.09072821999999</v>
      </c>
      <c r="F450" s="84">
        <v>141.09072821999999</v>
      </c>
    </row>
    <row r="451" spans="1:6" ht="12.75" customHeight="1" x14ac:dyDescent="0.2">
      <c r="A451" s="83" t="s">
        <v>166</v>
      </c>
      <c r="B451" s="83">
        <v>5</v>
      </c>
      <c r="C451" s="84">
        <v>1837.4590351899999</v>
      </c>
      <c r="D451" s="84">
        <v>1698.88252399</v>
      </c>
      <c r="E451" s="84">
        <v>141.43961067999999</v>
      </c>
      <c r="F451" s="84">
        <v>141.43961067999999</v>
      </c>
    </row>
    <row r="452" spans="1:6" ht="12.75" customHeight="1" x14ac:dyDescent="0.2">
      <c r="A452" s="83" t="s">
        <v>166</v>
      </c>
      <c r="B452" s="83">
        <v>6</v>
      </c>
      <c r="C452" s="84">
        <v>1822.90567005</v>
      </c>
      <c r="D452" s="84">
        <v>1684.5523329499999</v>
      </c>
      <c r="E452" s="84">
        <v>140.24655781999999</v>
      </c>
      <c r="F452" s="84">
        <v>140.24655781999999</v>
      </c>
    </row>
    <row r="453" spans="1:6" ht="12.75" customHeight="1" x14ac:dyDescent="0.2">
      <c r="A453" s="83" t="s">
        <v>166</v>
      </c>
      <c r="B453" s="83">
        <v>7</v>
      </c>
      <c r="C453" s="84">
        <v>1796.5367327500001</v>
      </c>
      <c r="D453" s="84">
        <v>1658.2423364700001</v>
      </c>
      <c r="E453" s="84">
        <v>138.05613228999999</v>
      </c>
      <c r="F453" s="84">
        <v>138.05613228999999</v>
      </c>
    </row>
    <row r="454" spans="1:6" ht="12.75" customHeight="1" x14ac:dyDescent="0.2">
      <c r="A454" s="83" t="s">
        <v>166</v>
      </c>
      <c r="B454" s="83">
        <v>8</v>
      </c>
      <c r="C454" s="84">
        <v>1805.6129054099999</v>
      </c>
      <c r="D454" s="84">
        <v>1667.2731007</v>
      </c>
      <c r="E454" s="84">
        <v>138.80798403</v>
      </c>
      <c r="F454" s="84">
        <v>138.80798403</v>
      </c>
    </row>
    <row r="455" spans="1:6" ht="12.75" customHeight="1" x14ac:dyDescent="0.2">
      <c r="A455" s="83" t="s">
        <v>166</v>
      </c>
      <c r="B455" s="83">
        <v>9</v>
      </c>
      <c r="C455" s="84">
        <v>1788.0741335499999</v>
      </c>
      <c r="D455" s="84">
        <v>1649.75697122</v>
      </c>
      <c r="E455" s="84">
        <v>137.34968746999999</v>
      </c>
      <c r="F455" s="84">
        <v>137.34968746999999</v>
      </c>
    </row>
    <row r="456" spans="1:6" ht="12.75" customHeight="1" x14ac:dyDescent="0.2">
      <c r="A456" s="83" t="s">
        <v>166</v>
      </c>
      <c r="B456" s="83">
        <v>10</v>
      </c>
      <c r="C456" s="84">
        <v>1757.5354640400001</v>
      </c>
      <c r="D456" s="84">
        <v>1619.1050942700001</v>
      </c>
      <c r="E456" s="84">
        <v>134.79778085999999</v>
      </c>
      <c r="F456" s="84">
        <v>134.79778085999999</v>
      </c>
    </row>
    <row r="457" spans="1:6" ht="12.75" customHeight="1" x14ac:dyDescent="0.2">
      <c r="A457" s="83" t="s">
        <v>166</v>
      </c>
      <c r="B457" s="83">
        <v>11</v>
      </c>
      <c r="C457" s="84">
        <v>1763.51814296</v>
      </c>
      <c r="D457" s="84">
        <v>1624.6179878600001</v>
      </c>
      <c r="E457" s="84">
        <v>135.25675405000001</v>
      </c>
      <c r="F457" s="84">
        <v>135.25675405000001</v>
      </c>
    </row>
    <row r="458" spans="1:6" ht="12.75" customHeight="1" x14ac:dyDescent="0.2">
      <c r="A458" s="83" t="s">
        <v>166</v>
      </c>
      <c r="B458" s="83">
        <v>12</v>
      </c>
      <c r="C458" s="84">
        <v>1776.2809843699999</v>
      </c>
      <c r="D458" s="84">
        <v>1638.0013611100001</v>
      </c>
      <c r="E458" s="84">
        <v>136.37098005999999</v>
      </c>
      <c r="F458" s="84">
        <v>136.37098005999999</v>
      </c>
    </row>
    <row r="459" spans="1:6" ht="12.75" customHeight="1" x14ac:dyDescent="0.2">
      <c r="A459" s="83" t="s">
        <v>166</v>
      </c>
      <c r="B459" s="83">
        <v>13</v>
      </c>
      <c r="C459" s="84">
        <v>1798.00097059</v>
      </c>
      <c r="D459" s="84">
        <v>1659.5032910100001</v>
      </c>
      <c r="E459" s="84">
        <v>138.16111243</v>
      </c>
      <c r="F459" s="84">
        <v>138.16111243</v>
      </c>
    </row>
    <row r="460" spans="1:6" ht="12.75" customHeight="1" x14ac:dyDescent="0.2">
      <c r="A460" s="83" t="s">
        <v>166</v>
      </c>
      <c r="B460" s="83">
        <v>14</v>
      </c>
      <c r="C460" s="84">
        <v>1808.5743946600001</v>
      </c>
      <c r="D460" s="84">
        <v>1669.75038176</v>
      </c>
      <c r="E460" s="84">
        <v>139.01422882</v>
      </c>
      <c r="F460" s="84">
        <v>139.01422882</v>
      </c>
    </row>
    <row r="461" spans="1:6" ht="12.75" customHeight="1" x14ac:dyDescent="0.2">
      <c r="A461" s="83" t="s">
        <v>166</v>
      </c>
      <c r="B461" s="83">
        <v>15</v>
      </c>
      <c r="C461" s="84">
        <v>1822.36436942</v>
      </c>
      <c r="D461" s="84">
        <v>1683.01745532</v>
      </c>
      <c r="E461" s="84">
        <v>140.11877236000001</v>
      </c>
      <c r="F461" s="84">
        <v>140.11877236000001</v>
      </c>
    </row>
    <row r="462" spans="1:6" ht="12.75" customHeight="1" x14ac:dyDescent="0.2">
      <c r="A462" s="83" t="s">
        <v>166</v>
      </c>
      <c r="B462" s="83">
        <v>16</v>
      </c>
      <c r="C462" s="84">
        <v>1828.06721621</v>
      </c>
      <c r="D462" s="84">
        <v>1688.93801807</v>
      </c>
      <c r="E462" s="84">
        <v>140.61168583</v>
      </c>
      <c r="F462" s="84">
        <v>140.61168583</v>
      </c>
    </row>
    <row r="463" spans="1:6" ht="12.75" customHeight="1" x14ac:dyDescent="0.2">
      <c r="A463" s="83" t="s">
        <v>166</v>
      </c>
      <c r="B463" s="83">
        <v>17</v>
      </c>
      <c r="C463" s="84">
        <v>1828.36047749</v>
      </c>
      <c r="D463" s="84">
        <v>1689.2717743999999</v>
      </c>
      <c r="E463" s="84">
        <v>140.63947254999999</v>
      </c>
      <c r="F463" s="84">
        <v>140.63947254999999</v>
      </c>
    </row>
    <row r="464" spans="1:6" ht="12.75" customHeight="1" x14ac:dyDescent="0.2">
      <c r="A464" s="83" t="s">
        <v>166</v>
      </c>
      <c r="B464" s="83">
        <v>18</v>
      </c>
      <c r="C464" s="84">
        <v>1791.7181038799999</v>
      </c>
      <c r="D464" s="84">
        <v>1653.1596510500001</v>
      </c>
      <c r="E464" s="84">
        <v>137.63297587</v>
      </c>
      <c r="F464" s="84">
        <v>137.63297587</v>
      </c>
    </row>
    <row r="465" spans="1:6" ht="12.75" customHeight="1" x14ac:dyDescent="0.2">
      <c r="A465" s="83" t="s">
        <v>166</v>
      </c>
      <c r="B465" s="83">
        <v>19</v>
      </c>
      <c r="C465" s="84">
        <v>1741.8462111199999</v>
      </c>
      <c r="D465" s="84">
        <v>1603.26746017</v>
      </c>
      <c r="E465" s="84">
        <v>133.47922659</v>
      </c>
      <c r="F465" s="84">
        <v>133.47922659</v>
      </c>
    </row>
    <row r="466" spans="1:6" ht="12.75" customHeight="1" x14ac:dyDescent="0.2">
      <c r="A466" s="83" t="s">
        <v>166</v>
      </c>
      <c r="B466" s="83">
        <v>20</v>
      </c>
      <c r="C466" s="84">
        <v>1752.8909049399999</v>
      </c>
      <c r="D466" s="84">
        <v>1613.9986612099999</v>
      </c>
      <c r="E466" s="84">
        <v>134.37264733999999</v>
      </c>
      <c r="F466" s="84">
        <v>134.37264733999999</v>
      </c>
    </row>
    <row r="467" spans="1:6" ht="12.75" customHeight="1" x14ac:dyDescent="0.2">
      <c r="A467" s="83" t="s">
        <v>166</v>
      </c>
      <c r="B467" s="83">
        <v>21</v>
      </c>
      <c r="C467" s="84">
        <v>1768.70176425</v>
      </c>
      <c r="D467" s="84">
        <v>1629.90083325</v>
      </c>
      <c r="E467" s="84">
        <v>135.69657468</v>
      </c>
      <c r="F467" s="84">
        <v>135.69657468</v>
      </c>
    </row>
    <row r="468" spans="1:6" ht="12.75" customHeight="1" x14ac:dyDescent="0.2">
      <c r="A468" s="83" t="s">
        <v>166</v>
      </c>
      <c r="B468" s="83">
        <v>22</v>
      </c>
      <c r="C468" s="84">
        <v>1774.0351049799999</v>
      </c>
      <c r="D468" s="84">
        <v>1634.67129952</v>
      </c>
      <c r="E468" s="84">
        <v>136.09373746</v>
      </c>
      <c r="F468" s="84">
        <v>136.09373746</v>
      </c>
    </row>
    <row r="469" spans="1:6" ht="12.75" customHeight="1" x14ac:dyDescent="0.2">
      <c r="A469" s="83" t="s">
        <v>166</v>
      </c>
      <c r="B469" s="83">
        <v>23</v>
      </c>
      <c r="C469" s="84">
        <v>1798.81156986</v>
      </c>
      <c r="D469" s="84">
        <v>1659.66597886</v>
      </c>
      <c r="E469" s="84">
        <v>138.17465691999999</v>
      </c>
      <c r="F469" s="84">
        <v>138.17465691999999</v>
      </c>
    </row>
    <row r="470" spans="1:6" ht="12.75" customHeight="1" x14ac:dyDescent="0.2">
      <c r="A470" s="83" t="s">
        <v>166</v>
      </c>
      <c r="B470" s="83">
        <v>24</v>
      </c>
      <c r="C470" s="84">
        <v>1829.43256277</v>
      </c>
      <c r="D470" s="84">
        <v>1688.86095153</v>
      </c>
      <c r="E470" s="84">
        <v>140.60526970000001</v>
      </c>
      <c r="F470" s="84">
        <v>140.60526970000001</v>
      </c>
    </row>
    <row r="471" spans="1:6" ht="12.75" customHeight="1" x14ac:dyDescent="0.2">
      <c r="A471" s="83" t="s">
        <v>167</v>
      </c>
      <c r="B471" s="83">
        <v>1</v>
      </c>
      <c r="C471" s="84">
        <v>1866.59757644</v>
      </c>
      <c r="D471" s="84">
        <v>1722.84183306</v>
      </c>
      <c r="E471" s="84">
        <v>143.43433091</v>
      </c>
      <c r="F471" s="84">
        <v>143.43433091</v>
      </c>
    </row>
    <row r="472" spans="1:6" ht="12.75" customHeight="1" x14ac:dyDescent="0.2">
      <c r="A472" s="83" t="s">
        <v>167</v>
      </c>
      <c r="B472" s="83">
        <v>2</v>
      </c>
      <c r="C472" s="84">
        <v>1904.7506343699999</v>
      </c>
      <c r="D472" s="84">
        <v>1760.84047027</v>
      </c>
      <c r="E472" s="84">
        <v>146.59788835000001</v>
      </c>
      <c r="F472" s="84">
        <v>146.59788835000001</v>
      </c>
    </row>
    <row r="473" spans="1:6" ht="12.75" customHeight="1" x14ac:dyDescent="0.2">
      <c r="A473" s="83" t="s">
        <v>167</v>
      </c>
      <c r="B473" s="83">
        <v>3</v>
      </c>
      <c r="C473" s="84">
        <v>1915.0944366700001</v>
      </c>
      <c r="D473" s="84">
        <v>1772.03825269</v>
      </c>
      <c r="E473" s="84">
        <v>147.5301541</v>
      </c>
      <c r="F473" s="84">
        <v>147.5301541</v>
      </c>
    </row>
    <row r="474" spans="1:6" ht="12.75" customHeight="1" x14ac:dyDescent="0.2">
      <c r="A474" s="83" t="s">
        <v>167</v>
      </c>
      <c r="B474" s="83">
        <v>4</v>
      </c>
      <c r="C474" s="84">
        <v>1924.5859334300001</v>
      </c>
      <c r="D474" s="84">
        <v>1782.98238999</v>
      </c>
      <c r="E474" s="84">
        <v>148.44130275000001</v>
      </c>
      <c r="F474" s="84">
        <v>148.44130275000001</v>
      </c>
    </row>
    <row r="475" spans="1:6" ht="12.75" customHeight="1" x14ac:dyDescent="0.2">
      <c r="A475" s="83" t="s">
        <v>167</v>
      </c>
      <c r="B475" s="83">
        <v>5</v>
      </c>
      <c r="C475" s="84">
        <v>1919.21543754</v>
      </c>
      <c r="D475" s="84">
        <v>1779.754281</v>
      </c>
      <c r="E475" s="84">
        <v>148.17254815999999</v>
      </c>
      <c r="F475" s="84">
        <v>148.17254815999999</v>
      </c>
    </row>
    <row r="476" spans="1:6" ht="12.75" customHeight="1" x14ac:dyDescent="0.2">
      <c r="A476" s="83" t="s">
        <v>167</v>
      </c>
      <c r="B476" s="83">
        <v>6</v>
      </c>
      <c r="C476" s="84">
        <v>1905.45516419</v>
      </c>
      <c r="D476" s="84">
        <v>1766.7566206700001</v>
      </c>
      <c r="E476" s="84">
        <v>147.09043448</v>
      </c>
      <c r="F476" s="84">
        <v>147.09043448</v>
      </c>
    </row>
    <row r="477" spans="1:6" ht="12.75" customHeight="1" x14ac:dyDescent="0.2">
      <c r="A477" s="83" t="s">
        <v>167</v>
      </c>
      <c r="B477" s="83">
        <v>7</v>
      </c>
      <c r="C477" s="84">
        <v>1847.3044187800001</v>
      </c>
      <c r="D477" s="84">
        <v>1708.87838231</v>
      </c>
      <c r="E477" s="84">
        <v>142.27181084</v>
      </c>
      <c r="F477" s="84">
        <v>142.27181084</v>
      </c>
    </row>
    <row r="478" spans="1:6" ht="12.75" customHeight="1" x14ac:dyDescent="0.2">
      <c r="A478" s="83" t="s">
        <v>167</v>
      </c>
      <c r="B478" s="83">
        <v>8</v>
      </c>
      <c r="C478" s="84">
        <v>1797.45976294</v>
      </c>
      <c r="D478" s="84">
        <v>1659.20450865</v>
      </c>
      <c r="E478" s="84">
        <v>138.13623745000001</v>
      </c>
      <c r="F478" s="84">
        <v>138.13623745000001</v>
      </c>
    </row>
    <row r="479" spans="1:6" ht="12.75" customHeight="1" x14ac:dyDescent="0.2">
      <c r="A479" s="83" t="s">
        <v>167</v>
      </c>
      <c r="B479" s="83">
        <v>9</v>
      </c>
      <c r="C479" s="84">
        <v>1770.7612615999999</v>
      </c>
      <c r="D479" s="84">
        <v>1632.34275733</v>
      </c>
      <c r="E479" s="84">
        <v>135.89987585</v>
      </c>
      <c r="F479" s="84">
        <v>135.89987585</v>
      </c>
    </row>
    <row r="480" spans="1:6" ht="12.75" customHeight="1" x14ac:dyDescent="0.2">
      <c r="A480" s="83" t="s">
        <v>167</v>
      </c>
      <c r="B480" s="83">
        <v>10</v>
      </c>
      <c r="C480" s="84">
        <v>1750.6098780899999</v>
      </c>
      <c r="D480" s="84">
        <v>1616.4540942799999</v>
      </c>
      <c r="E480" s="84">
        <v>134.57707318999999</v>
      </c>
      <c r="F480" s="84">
        <v>134.57707318999999</v>
      </c>
    </row>
    <row r="481" spans="1:6" ht="12.75" customHeight="1" x14ac:dyDescent="0.2">
      <c r="A481" s="83" t="s">
        <v>167</v>
      </c>
      <c r="B481" s="83">
        <v>11</v>
      </c>
      <c r="C481" s="84">
        <v>1742.9198111600001</v>
      </c>
      <c r="D481" s="84">
        <v>1601.67615701</v>
      </c>
      <c r="E481" s="84">
        <v>133.34674344999999</v>
      </c>
      <c r="F481" s="84">
        <v>133.34674344999999</v>
      </c>
    </row>
    <row r="482" spans="1:6" ht="12.75" customHeight="1" x14ac:dyDescent="0.2">
      <c r="A482" s="83" t="s">
        <v>167</v>
      </c>
      <c r="B482" s="83">
        <v>12</v>
      </c>
      <c r="C482" s="84">
        <v>1744.70856946</v>
      </c>
      <c r="D482" s="84">
        <v>1602.0282648299999</v>
      </c>
      <c r="E482" s="84">
        <v>133.37605801000001</v>
      </c>
      <c r="F482" s="84">
        <v>133.37605801000001</v>
      </c>
    </row>
    <row r="483" spans="1:6" ht="12.75" customHeight="1" x14ac:dyDescent="0.2">
      <c r="A483" s="83" t="s">
        <v>167</v>
      </c>
      <c r="B483" s="83">
        <v>13</v>
      </c>
      <c r="C483" s="84">
        <v>1758.6282429600001</v>
      </c>
      <c r="D483" s="84">
        <v>1615.1471768199999</v>
      </c>
      <c r="E483" s="84">
        <v>134.46826643</v>
      </c>
      <c r="F483" s="84">
        <v>134.46826643</v>
      </c>
    </row>
    <row r="484" spans="1:6" ht="12.75" customHeight="1" x14ac:dyDescent="0.2">
      <c r="A484" s="83" t="s">
        <v>167</v>
      </c>
      <c r="B484" s="83">
        <v>14</v>
      </c>
      <c r="C484" s="84">
        <v>1761.72723281</v>
      </c>
      <c r="D484" s="84">
        <v>1617.8142045300001</v>
      </c>
      <c r="E484" s="84">
        <v>134.69030849000001</v>
      </c>
      <c r="F484" s="84">
        <v>134.69030849000001</v>
      </c>
    </row>
    <row r="485" spans="1:6" ht="12.75" customHeight="1" x14ac:dyDescent="0.2">
      <c r="A485" s="83" t="s">
        <v>167</v>
      </c>
      <c r="B485" s="83">
        <v>15</v>
      </c>
      <c r="C485" s="84">
        <v>1770.5488797999999</v>
      </c>
      <c r="D485" s="84">
        <v>1626.73788294</v>
      </c>
      <c r="E485" s="84">
        <v>135.43324484999999</v>
      </c>
      <c r="F485" s="84">
        <v>135.43324484999999</v>
      </c>
    </row>
    <row r="486" spans="1:6" ht="12.75" customHeight="1" x14ac:dyDescent="0.2">
      <c r="A486" s="83" t="s">
        <v>167</v>
      </c>
      <c r="B486" s="83">
        <v>16</v>
      </c>
      <c r="C486" s="84">
        <v>1789.60129794</v>
      </c>
      <c r="D486" s="84">
        <v>1646.42505153</v>
      </c>
      <c r="E486" s="84">
        <v>137.07229017</v>
      </c>
      <c r="F486" s="84">
        <v>137.07229017</v>
      </c>
    </row>
    <row r="487" spans="1:6" ht="12.75" customHeight="1" x14ac:dyDescent="0.2">
      <c r="A487" s="83" t="s">
        <v>167</v>
      </c>
      <c r="B487" s="83">
        <v>17</v>
      </c>
      <c r="C487" s="84">
        <v>1802.24632232</v>
      </c>
      <c r="D487" s="84">
        <v>1658.9250363900001</v>
      </c>
      <c r="E487" s="84">
        <v>138.11297013000001</v>
      </c>
      <c r="F487" s="84">
        <v>138.11297013000001</v>
      </c>
    </row>
    <row r="488" spans="1:6" ht="12.75" customHeight="1" x14ac:dyDescent="0.2">
      <c r="A488" s="83" t="s">
        <v>167</v>
      </c>
      <c r="B488" s="83">
        <v>18</v>
      </c>
      <c r="C488" s="84">
        <v>1760.68275578</v>
      </c>
      <c r="D488" s="84">
        <v>1617.8423343699999</v>
      </c>
      <c r="E488" s="84">
        <v>134.69265042000001</v>
      </c>
      <c r="F488" s="84">
        <v>134.69265042000001</v>
      </c>
    </row>
    <row r="489" spans="1:6" ht="12.75" customHeight="1" x14ac:dyDescent="0.2">
      <c r="A489" s="83" t="s">
        <v>167</v>
      </c>
      <c r="B489" s="83">
        <v>19</v>
      </c>
      <c r="C489" s="84">
        <v>1711.10921622</v>
      </c>
      <c r="D489" s="84">
        <v>1568.2887593299999</v>
      </c>
      <c r="E489" s="84">
        <v>130.56709244000001</v>
      </c>
      <c r="F489" s="84">
        <v>130.56709244000001</v>
      </c>
    </row>
    <row r="490" spans="1:6" ht="12.75" customHeight="1" x14ac:dyDescent="0.2">
      <c r="A490" s="83" t="s">
        <v>167</v>
      </c>
      <c r="B490" s="83">
        <v>20</v>
      </c>
      <c r="C490" s="84">
        <v>1727.84778381</v>
      </c>
      <c r="D490" s="84">
        <v>1585.5419024800001</v>
      </c>
      <c r="E490" s="84">
        <v>132.00349420000001</v>
      </c>
      <c r="F490" s="84">
        <v>132.00349420000001</v>
      </c>
    </row>
    <row r="491" spans="1:6" ht="12.75" customHeight="1" x14ac:dyDescent="0.2">
      <c r="A491" s="83" t="s">
        <v>167</v>
      </c>
      <c r="B491" s="83">
        <v>21</v>
      </c>
      <c r="C491" s="84">
        <v>1739.8681536300001</v>
      </c>
      <c r="D491" s="84">
        <v>1599.32656662</v>
      </c>
      <c r="E491" s="84">
        <v>133.15112948000001</v>
      </c>
      <c r="F491" s="84">
        <v>133.15112948000001</v>
      </c>
    </row>
    <row r="492" spans="1:6" ht="12.75" customHeight="1" x14ac:dyDescent="0.2">
      <c r="A492" s="83" t="s">
        <v>167</v>
      </c>
      <c r="B492" s="83">
        <v>22</v>
      </c>
      <c r="C492" s="84">
        <v>1741.8573167</v>
      </c>
      <c r="D492" s="84">
        <v>1605.4272457300001</v>
      </c>
      <c r="E492" s="84">
        <v>133.65903846</v>
      </c>
      <c r="F492" s="84">
        <v>133.65903846</v>
      </c>
    </row>
    <row r="493" spans="1:6" ht="12.75" customHeight="1" x14ac:dyDescent="0.2">
      <c r="A493" s="83" t="s">
        <v>167</v>
      </c>
      <c r="B493" s="83">
        <v>23</v>
      </c>
      <c r="C493" s="84">
        <v>1766.8214069600001</v>
      </c>
      <c r="D493" s="84">
        <v>1629.7923101599999</v>
      </c>
      <c r="E493" s="84">
        <v>135.68753964999999</v>
      </c>
      <c r="F493" s="84">
        <v>135.68753964999999</v>
      </c>
    </row>
    <row r="494" spans="1:6" ht="12.75" customHeight="1" x14ac:dyDescent="0.2">
      <c r="A494" s="83" t="s">
        <v>167</v>
      </c>
      <c r="B494" s="83">
        <v>24</v>
      </c>
      <c r="C494" s="84">
        <v>1861.18016225</v>
      </c>
      <c r="D494" s="84">
        <v>1722.0018685099999</v>
      </c>
      <c r="E494" s="84">
        <v>143.36440009</v>
      </c>
      <c r="F494" s="84">
        <v>143.36440009</v>
      </c>
    </row>
    <row r="495" spans="1:6" ht="12.75" customHeight="1" x14ac:dyDescent="0.2">
      <c r="A495" s="83" t="s">
        <v>168</v>
      </c>
      <c r="B495" s="83">
        <v>1</v>
      </c>
      <c r="C495" s="84">
        <v>1854.6652893800001</v>
      </c>
      <c r="D495" s="84">
        <v>1719.7638306900001</v>
      </c>
      <c r="E495" s="84">
        <v>143.17807336999999</v>
      </c>
      <c r="F495" s="84">
        <v>143.17807336999999</v>
      </c>
    </row>
    <row r="496" spans="1:6" ht="12.75" customHeight="1" x14ac:dyDescent="0.2">
      <c r="A496" s="83" t="s">
        <v>168</v>
      </c>
      <c r="B496" s="83">
        <v>2</v>
      </c>
      <c r="C496" s="84">
        <v>1864.91720521</v>
      </c>
      <c r="D496" s="84">
        <v>1726.7673458500001</v>
      </c>
      <c r="E496" s="84">
        <v>143.76114751</v>
      </c>
      <c r="F496" s="84">
        <v>143.76114751</v>
      </c>
    </row>
    <row r="497" spans="1:6" ht="12.75" customHeight="1" x14ac:dyDescent="0.2">
      <c r="A497" s="83" t="s">
        <v>168</v>
      </c>
      <c r="B497" s="83">
        <v>3</v>
      </c>
      <c r="C497" s="84">
        <v>1894.11335775</v>
      </c>
      <c r="D497" s="84">
        <v>1754.1528706900001</v>
      </c>
      <c r="E497" s="84">
        <v>146.04111560999999</v>
      </c>
      <c r="F497" s="84">
        <v>146.04111560999999</v>
      </c>
    </row>
    <row r="498" spans="1:6" ht="12.75" customHeight="1" x14ac:dyDescent="0.2">
      <c r="A498" s="83" t="s">
        <v>168</v>
      </c>
      <c r="B498" s="83">
        <v>4</v>
      </c>
      <c r="C498" s="84">
        <v>1903.8350867700001</v>
      </c>
      <c r="D498" s="84">
        <v>1762.68250986</v>
      </c>
      <c r="E498" s="84">
        <v>146.75124643000001</v>
      </c>
      <c r="F498" s="84">
        <v>146.75124643000001</v>
      </c>
    </row>
    <row r="499" spans="1:6" ht="12.75" customHeight="1" x14ac:dyDescent="0.2">
      <c r="A499" s="83" t="s">
        <v>168</v>
      </c>
      <c r="B499" s="83">
        <v>5</v>
      </c>
      <c r="C499" s="84">
        <v>1900.98071478</v>
      </c>
      <c r="D499" s="84">
        <v>1761.2590526700001</v>
      </c>
      <c r="E499" s="84">
        <v>146.63273722</v>
      </c>
      <c r="F499" s="84">
        <v>146.63273722</v>
      </c>
    </row>
    <row r="500" spans="1:6" ht="12.75" customHeight="1" x14ac:dyDescent="0.2">
      <c r="A500" s="83" t="s">
        <v>168</v>
      </c>
      <c r="B500" s="83">
        <v>6</v>
      </c>
      <c r="C500" s="84">
        <v>1889.27787177</v>
      </c>
      <c r="D500" s="84">
        <v>1749.59774571</v>
      </c>
      <c r="E500" s="84">
        <v>145.66188097</v>
      </c>
      <c r="F500" s="84">
        <v>145.66188097</v>
      </c>
    </row>
    <row r="501" spans="1:6" ht="12.75" customHeight="1" x14ac:dyDescent="0.2">
      <c r="A501" s="83" t="s">
        <v>168</v>
      </c>
      <c r="B501" s="83">
        <v>7</v>
      </c>
      <c r="C501" s="84">
        <v>1858.01269712</v>
      </c>
      <c r="D501" s="84">
        <v>1719.50209296</v>
      </c>
      <c r="E501" s="84">
        <v>143.15628253</v>
      </c>
      <c r="F501" s="84">
        <v>143.15628253</v>
      </c>
    </row>
    <row r="502" spans="1:6" ht="12.75" customHeight="1" x14ac:dyDescent="0.2">
      <c r="A502" s="83" t="s">
        <v>168</v>
      </c>
      <c r="B502" s="83">
        <v>8</v>
      </c>
      <c r="C502" s="84">
        <v>1839.07605427</v>
      </c>
      <c r="D502" s="84">
        <v>1698.49902769</v>
      </c>
      <c r="E502" s="84">
        <v>141.40768288999999</v>
      </c>
      <c r="F502" s="84">
        <v>141.40768288999999</v>
      </c>
    </row>
    <row r="503" spans="1:6" ht="12.75" customHeight="1" x14ac:dyDescent="0.2">
      <c r="A503" s="83" t="s">
        <v>168</v>
      </c>
      <c r="B503" s="83">
        <v>9</v>
      </c>
      <c r="C503" s="84">
        <v>1784.4453008800001</v>
      </c>
      <c r="D503" s="84">
        <v>1643.27858225</v>
      </c>
      <c r="E503" s="84">
        <v>136.81033245</v>
      </c>
      <c r="F503" s="84">
        <v>136.81033245</v>
      </c>
    </row>
    <row r="504" spans="1:6" ht="12.75" customHeight="1" x14ac:dyDescent="0.2">
      <c r="A504" s="83" t="s">
        <v>168</v>
      </c>
      <c r="B504" s="83">
        <v>10</v>
      </c>
      <c r="C504" s="84">
        <v>1745.84061385</v>
      </c>
      <c r="D504" s="84">
        <v>1602.3309497299999</v>
      </c>
      <c r="E504" s="84">
        <v>133.40125789000001</v>
      </c>
      <c r="F504" s="84">
        <v>133.40125789000001</v>
      </c>
    </row>
    <row r="505" spans="1:6" ht="12.75" customHeight="1" x14ac:dyDescent="0.2">
      <c r="A505" s="83" t="s">
        <v>168</v>
      </c>
      <c r="B505" s="83">
        <v>11</v>
      </c>
      <c r="C505" s="84">
        <v>1718.2115666300001</v>
      </c>
      <c r="D505" s="84">
        <v>1575.0026794400001</v>
      </c>
      <c r="E505" s="84">
        <v>131.12605647999999</v>
      </c>
      <c r="F505" s="84">
        <v>131.12605647999999</v>
      </c>
    </row>
    <row r="506" spans="1:6" ht="12.75" customHeight="1" x14ac:dyDescent="0.2">
      <c r="A506" s="83" t="s">
        <v>168</v>
      </c>
      <c r="B506" s="83">
        <v>12</v>
      </c>
      <c r="C506" s="84">
        <v>1721.59127377</v>
      </c>
      <c r="D506" s="84">
        <v>1578.7881880499999</v>
      </c>
      <c r="E506" s="84">
        <v>131.44121709999999</v>
      </c>
      <c r="F506" s="84">
        <v>131.44121709999999</v>
      </c>
    </row>
    <row r="507" spans="1:6" ht="12.75" customHeight="1" x14ac:dyDescent="0.2">
      <c r="A507" s="83" t="s">
        <v>168</v>
      </c>
      <c r="B507" s="83">
        <v>13</v>
      </c>
      <c r="C507" s="84">
        <v>1738.88804026</v>
      </c>
      <c r="D507" s="84">
        <v>1595.95114741</v>
      </c>
      <c r="E507" s="84">
        <v>132.87011064999999</v>
      </c>
      <c r="F507" s="84">
        <v>132.87011064999999</v>
      </c>
    </row>
    <row r="508" spans="1:6" ht="12.75" customHeight="1" x14ac:dyDescent="0.2">
      <c r="A508" s="83" t="s">
        <v>168</v>
      </c>
      <c r="B508" s="83">
        <v>14</v>
      </c>
      <c r="C508" s="84">
        <v>1752.9186187299999</v>
      </c>
      <c r="D508" s="84">
        <v>1609.2724656299999</v>
      </c>
      <c r="E508" s="84">
        <v>133.97917031</v>
      </c>
      <c r="F508" s="84">
        <v>133.97917031</v>
      </c>
    </row>
    <row r="509" spans="1:6" ht="12.75" customHeight="1" x14ac:dyDescent="0.2">
      <c r="A509" s="83" t="s">
        <v>168</v>
      </c>
      <c r="B509" s="83">
        <v>15</v>
      </c>
      <c r="C509" s="84">
        <v>1767.26274274</v>
      </c>
      <c r="D509" s="84">
        <v>1623.5634031300001</v>
      </c>
      <c r="E509" s="84">
        <v>135.16895513</v>
      </c>
      <c r="F509" s="84">
        <v>135.16895513</v>
      </c>
    </row>
    <row r="510" spans="1:6" ht="12.75" customHeight="1" x14ac:dyDescent="0.2">
      <c r="A510" s="83" t="s">
        <v>168</v>
      </c>
      <c r="B510" s="83">
        <v>16</v>
      </c>
      <c r="C510" s="84">
        <v>1779.3954550599999</v>
      </c>
      <c r="D510" s="84">
        <v>1636.0943908300001</v>
      </c>
      <c r="E510" s="84">
        <v>136.21221621000001</v>
      </c>
      <c r="F510" s="84">
        <v>136.21221621000001</v>
      </c>
    </row>
    <row r="511" spans="1:6" ht="12.75" customHeight="1" x14ac:dyDescent="0.2">
      <c r="A511" s="83" t="s">
        <v>168</v>
      </c>
      <c r="B511" s="83">
        <v>17</v>
      </c>
      <c r="C511" s="84">
        <v>1792.38547343</v>
      </c>
      <c r="D511" s="84">
        <v>1649.3644175100001</v>
      </c>
      <c r="E511" s="84">
        <v>137.31700561</v>
      </c>
      <c r="F511" s="84">
        <v>137.31700561</v>
      </c>
    </row>
    <row r="512" spans="1:6" ht="12.75" customHeight="1" x14ac:dyDescent="0.2">
      <c r="A512" s="83" t="s">
        <v>168</v>
      </c>
      <c r="B512" s="83">
        <v>18</v>
      </c>
      <c r="C512" s="84">
        <v>1759.6105764500001</v>
      </c>
      <c r="D512" s="84">
        <v>1616.31322359</v>
      </c>
      <c r="E512" s="84">
        <v>134.56534507000001</v>
      </c>
      <c r="F512" s="84">
        <v>134.56534507000001</v>
      </c>
    </row>
    <row r="513" spans="1:6" ht="12.75" customHeight="1" x14ac:dyDescent="0.2">
      <c r="A513" s="83" t="s">
        <v>168</v>
      </c>
      <c r="B513" s="83">
        <v>19</v>
      </c>
      <c r="C513" s="84">
        <v>1714.81768388</v>
      </c>
      <c r="D513" s="84">
        <v>1571.46841827</v>
      </c>
      <c r="E513" s="84">
        <v>130.83181334</v>
      </c>
      <c r="F513" s="84">
        <v>130.83181334</v>
      </c>
    </row>
    <row r="514" spans="1:6" ht="12.75" customHeight="1" x14ac:dyDescent="0.2">
      <c r="A514" s="83" t="s">
        <v>168</v>
      </c>
      <c r="B514" s="83">
        <v>20</v>
      </c>
      <c r="C514" s="84">
        <v>1734.6754202499999</v>
      </c>
      <c r="D514" s="84">
        <v>1591.05394338</v>
      </c>
      <c r="E514" s="84">
        <v>132.46239639000001</v>
      </c>
      <c r="F514" s="84">
        <v>132.46239639000001</v>
      </c>
    </row>
    <row r="515" spans="1:6" ht="12.75" customHeight="1" x14ac:dyDescent="0.2">
      <c r="A515" s="83" t="s">
        <v>168</v>
      </c>
      <c r="B515" s="83">
        <v>21</v>
      </c>
      <c r="C515" s="84">
        <v>1741.7831217600001</v>
      </c>
      <c r="D515" s="84">
        <v>1597.06023132</v>
      </c>
      <c r="E515" s="84">
        <v>132.96244687999999</v>
      </c>
      <c r="F515" s="84">
        <v>132.96244687999999</v>
      </c>
    </row>
    <row r="516" spans="1:6" ht="12.75" customHeight="1" x14ac:dyDescent="0.2">
      <c r="A516" s="83" t="s">
        <v>168</v>
      </c>
      <c r="B516" s="83">
        <v>22</v>
      </c>
      <c r="C516" s="84">
        <v>1752.51584404</v>
      </c>
      <c r="D516" s="84">
        <v>1607.7676898</v>
      </c>
      <c r="E516" s="84">
        <v>133.85389094999999</v>
      </c>
      <c r="F516" s="84">
        <v>133.85389094999999</v>
      </c>
    </row>
    <row r="517" spans="1:6" ht="12.75" customHeight="1" x14ac:dyDescent="0.2">
      <c r="A517" s="83" t="s">
        <v>168</v>
      </c>
      <c r="B517" s="83">
        <v>23</v>
      </c>
      <c r="C517" s="84">
        <v>1774.21987466</v>
      </c>
      <c r="D517" s="84">
        <v>1633.2030034899999</v>
      </c>
      <c r="E517" s="84">
        <v>135.97149521</v>
      </c>
      <c r="F517" s="84">
        <v>135.97149521</v>
      </c>
    </row>
    <row r="518" spans="1:6" ht="12.75" customHeight="1" x14ac:dyDescent="0.2">
      <c r="A518" s="83" t="s">
        <v>168</v>
      </c>
      <c r="B518" s="83">
        <v>24</v>
      </c>
      <c r="C518" s="84">
        <v>1792.9757308200001</v>
      </c>
      <c r="D518" s="84">
        <v>1653.8857758900001</v>
      </c>
      <c r="E518" s="84">
        <v>137.69342903</v>
      </c>
      <c r="F518" s="84">
        <v>137.69342903</v>
      </c>
    </row>
    <row r="519" spans="1:6" ht="12.75" customHeight="1" x14ac:dyDescent="0.2">
      <c r="A519" s="83" t="s">
        <v>169</v>
      </c>
      <c r="B519" s="83">
        <v>1</v>
      </c>
      <c r="C519" s="84">
        <v>1840.4693298499999</v>
      </c>
      <c r="D519" s="84">
        <v>1701.51482786</v>
      </c>
      <c r="E519" s="84">
        <v>141.65876180999999</v>
      </c>
      <c r="F519" s="84">
        <v>141.65876180999999</v>
      </c>
    </row>
    <row r="520" spans="1:6" ht="12.75" customHeight="1" x14ac:dyDescent="0.2">
      <c r="A520" s="83" t="s">
        <v>169</v>
      </c>
      <c r="B520" s="83">
        <v>2</v>
      </c>
      <c r="C520" s="84">
        <v>1881.36081792</v>
      </c>
      <c r="D520" s="84">
        <v>1742.3681083700001</v>
      </c>
      <c r="E520" s="84">
        <v>145.05998115</v>
      </c>
      <c r="F520" s="84">
        <v>145.05998115</v>
      </c>
    </row>
    <row r="521" spans="1:6" ht="12.75" customHeight="1" x14ac:dyDescent="0.2">
      <c r="A521" s="83" t="s">
        <v>169</v>
      </c>
      <c r="B521" s="83">
        <v>3</v>
      </c>
      <c r="C521" s="84">
        <v>1895.5308818200001</v>
      </c>
      <c r="D521" s="84">
        <v>1756.66313137</v>
      </c>
      <c r="E521" s="84">
        <v>146.25010610000001</v>
      </c>
      <c r="F521" s="84">
        <v>146.25010610000001</v>
      </c>
    </row>
    <row r="522" spans="1:6" ht="12.75" customHeight="1" x14ac:dyDescent="0.2">
      <c r="A522" s="83" t="s">
        <v>169</v>
      </c>
      <c r="B522" s="83">
        <v>4</v>
      </c>
      <c r="C522" s="84">
        <v>1910.3553603400001</v>
      </c>
      <c r="D522" s="84">
        <v>1771.6357676099999</v>
      </c>
      <c r="E522" s="84">
        <v>147.49664541000001</v>
      </c>
      <c r="F522" s="84">
        <v>147.49664541000001</v>
      </c>
    </row>
    <row r="523" spans="1:6" ht="12.75" customHeight="1" x14ac:dyDescent="0.2">
      <c r="A523" s="83" t="s">
        <v>169</v>
      </c>
      <c r="B523" s="83">
        <v>5</v>
      </c>
      <c r="C523" s="84">
        <v>1907.3845992900001</v>
      </c>
      <c r="D523" s="84">
        <v>1768.90397134</v>
      </c>
      <c r="E523" s="84">
        <v>147.26921107999999</v>
      </c>
      <c r="F523" s="84">
        <v>147.26921107999999</v>
      </c>
    </row>
    <row r="524" spans="1:6" ht="12.75" customHeight="1" x14ac:dyDescent="0.2">
      <c r="A524" s="83" t="s">
        <v>169</v>
      </c>
      <c r="B524" s="83">
        <v>6</v>
      </c>
      <c r="C524" s="84">
        <v>1902.7311718200001</v>
      </c>
      <c r="D524" s="84">
        <v>1764.28037621</v>
      </c>
      <c r="E524" s="84">
        <v>146.88427598999999</v>
      </c>
      <c r="F524" s="84">
        <v>146.88427598999999</v>
      </c>
    </row>
    <row r="525" spans="1:6" ht="12.75" customHeight="1" x14ac:dyDescent="0.2">
      <c r="A525" s="83" t="s">
        <v>169</v>
      </c>
      <c r="B525" s="83">
        <v>7</v>
      </c>
      <c r="C525" s="84">
        <v>1891.71015033</v>
      </c>
      <c r="D525" s="84">
        <v>1753.2564156000001</v>
      </c>
      <c r="E525" s="84">
        <v>145.96648168999999</v>
      </c>
      <c r="F525" s="84">
        <v>145.96648168999999</v>
      </c>
    </row>
    <row r="526" spans="1:6" ht="12.75" customHeight="1" x14ac:dyDescent="0.2">
      <c r="A526" s="83" t="s">
        <v>169</v>
      </c>
      <c r="B526" s="83">
        <v>8</v>
      </c>
      <c r="C526" s="84">
        <v>1886.01662913</v>
      </c>
      <c r="D526" s="84">
        <v>1747.3740448799999</v>
      </c>
      <c r="E526" s="84">
        <v>145.47674788</v>
      </c>
      <c r="F526" s="84">
        <v>145.47674788</v>
      </c>
    </row>
    <row r="527" spans="1:6" ht="12.75" customHeight="1" x14ac:dyDescent="0.2">
      <c r="A527" s="83" t="s">
        <v>169</v>
      </c>
      <c r="B527" s="83">
        <v>9</v>
      </c>
      <c r="C527" s="84">
        <v>1839.1024323900001</v>
      </c>
      <c r="D527" s="84">
        <v>1698.2129553499999</v>
      </c>
      <c r="E527" s="84">
        <v>141.38386607999999</v>
      </c>
      <c r="F527" s="84">
        <v>141.38386607999999</v>
      </c>
    </row>
    <row r="528" spans="1:6" ht="12.75" customHeight="1" x14ac:dyDescent="0.2">
      <c r="A528" s="83" t="s">
        <v>169</v>
      </c>
      <c r="B528" s="83">
        <v>10</v>
      </c>
      <c r="C528" s="84">
        <v>1795.18457842</v>
      </c>
      <c r="D528" s="84">
        <v>1652.94778901</v>
      </c>
      <c r="E528" s="84">
        <v>137.61533739999999</v>
      </c>
      <c r="F528" s="84">
        <v>137.61533739999999</v>
      </c>
    </row>
    <row r="529" spans="1:6" ht="12.75" customHeight="1" x14ac:dyDescent="0.2">
      <c r="A529" s="83" t="s">
        <v>169</v>
      </c>
      <c r="B529" s="83">
        <v>11</v>
      </c>
      <c r="C529" s="84">
        <v>1753.3691413500001</v>
      </c>
      <c r="D529" s="84">
        <v>1610.4376433800001</v>
      </c>
      <c r="E529" s="84">
        <v>134.07617658999999</v>
      </c>
      <c r="F529" s="84">
        <v>134.07617658999999</v>
      </c>
    </row>
    <row r="530" spans="1:6" ht="12.75" customHeight="1" x14ac:dyDescent="0.2">
      <c r="A530" s="83" t="s">
        <v>169</v>
      </c>
      <c r="B530" s="83">
        <v>12</v>
      </c>
      <c r="C530" s="84">
        <v>1734.2044056699999</v>
      </c>
      <c r="D530" s="84">
        <v>1591.42782979</v>
      </c>
      <c r="E530" s="84">
        <v>132.49352411999999</v>
      </c>
      <c r="F530" s="84">
        <v>132.49352411999999</v>
      </c>
    </row>
    <row r="531" spans="1:6" ht="12.75" customHeight="1" x14ac:dyDescent="0.2">
      <c r="A531" s="83" t="s">
        <v>169</v>
      </c>
      <c r="B531" s="83">
        <v>13</v>
      </c>
      <c r="C531" s="84">
        <v>1740.72879622</v>
      </c>
      <c r="D531" s="84">
        <v>1597.8916922400001</v>
      </c>
      <c r="E531" s="84">
        <v>133.03166974000001</v>
      </c>
      <c r="F531" s="84">
        <v>133.03166974000001</v>
      </c>
    </row>
    <row r="532" spans="1:6" ht="12.75" customHeight="1" x14ac:dyDescent="0.2">
      <c r="A532" s="83" t="s">
        <v>169</v>
      </c>
      <c r="B532" s="83">
        <v>14</v>
      </c>
      <c r="C532" s="84">
        <v>1753.4371533000001</v>
      </c>
      <c r="D532" s="84">
        <v>1610.13597426</v>
      </c>
      <c r="E532" s="84">
        <v>134.05106128</v>
      </c>
      <c r="F532" s="84">
        <v>134.05106128</v>
      </c>
    </row>
    <row r="533" spans="1:6" ht="12.75" customHeight="1" x14ac:dyDescent="0.2">
      <c r="A533" s="83" t="s">
        <v>169</v>
      </c>
      <c r="B533" s="83">
        <v>15</v>
      </c>
      <c r="C533" s="84">
        <v>1775.6165723199999</v>
      </c>
      <c r="D533" s="84">
        <v>1631.79937249</v>
      </c>
      <c r="E533" s="84">
        <v>135.85463662000001</v>
      </c>
      <c r="F533" s="84">
        <v>135.85463662000001</v>
      </c>
    </row>
    <row r="534" spans="1:6" ht="12.75" customHeight="1" x14ac:dyDescent="0.2">
      <c r="A534" s="83" t="s">
        <v>169</v>
      </c>
      <c r="B534" s="83">
        <v>16</v>
      </c>
      <c r="C534" s="84">
        <v>1792.6741969699999</v>
      </c>
      <c r="D534" s="84">
        <v>1648.7813914999999</v>
      </c>
      <c r="E534" s="84">
        <v>137.26846606999999</v>
      </c>
      <c r="F534" s="84">
        <v>137.26846606999999</v>
      </c>
    </row>
    <row r="535" spans="1:6" ht="12.75" customHeight="1" x14ac:dyDescent="0.2">
      <c r="A535" s="83" t="s">
        <v>169</v>
      </c>
      <c r="B535" s="83">
        <v>17</v>
      </c>
      <c r="C535" s="84">
        <v>1784.33782978</v>
      </c>
      <c r="D535" s="84">
        <v>1642.3375958399999</v>
      </c>
      <c r="E535" s="84">
        <v>136.73199109999999</v>
      </c>
      <c r="F535" s="84">
        <v>136.73199109999999</v>
      </c>
    </row>
    <row r="536" spans="1:6" ht="12.75" customHeight="1" x14ac:dyDescent="0.2">
      <c r="A536" s="83" t="s">
        <v>169</v>
      </c>
      <c r="B536" s="83">
        <v>18</v>
      </c>
      <c r="C536" s="84">
        <v>1765.6940861400001</v>
      </c>
      <c r="D536" s="84">
        <v>1624.61209052</v>
      </c>
      <c r="E536" s="84">
        <v>135.25626306999999</v>
      </c>
      <c r="F536" s="84">
        <v>135.25626306999999</v>
      </c>
    </row>
    <row r="537" spans="1:6" ht="12.75" customHeight="1" x14ac:dyDescent="0.2">
      <c r="A537" s="83" t="s">
        <v>169</v>
      </c>
      <c r="B537" s="83">
        <v>19</v>
      </c>
      <c r="C537" s="84">
        <v>1709.5564687900001</v>
      </c>
      <c r="D537" s="84">
        <v>1569.06189225</v>
      </c>
      <c r="E537" s="84">
        <v>130.63145922999999</v>
      </c>
      <c r="F537" s="84">
        <v>130.63145922999999</v>
      </c>
    </row>
    <row r="538" spans="1:6" ht="12.75" customHeight="1" x14ac:dyDescent="0.2">
      <c r="A538" s="83" t="s">
        <v>169</v>
      </c>
      <c r="B538" s="83">
        <v>20</v>
      </c>
      <c r="C538" s="84">
        <v>1715.64773629</v>
      </c>
      <c r="D538" s="84">
        <v>1576.68777361</v>
      </c>
      <c r="E538" s="84">
        <v>131.26634815</v>
      </c>
      <c r="F538" s="84">
        <v>131.26634815</v>
      </c>
    </row>
    <row r="539" spans="1:6" ht="12.75" customHeight="1" x14ac:dyDescent="0.2">
      <c r="A539" s="83" t="s">
        <v>169</v>
      </c>
      <c r="B539" s="83">
        <v>21</v>
      </c>
      <c r="C539" s="84">
        <v>1714.53469516</v>
      </c>
      <c r="D539" s="84">
        <v>1574.0825032299999</v>
      </c>
      <c r="E539" s="84">
        <v>131.04944767000001</v>
      </c>
      <c r="F539" s="84">
        <v>131.04944767000001</v>
      </c>
    </row>
    <row r="540" spans="1:6" ht="12.75" customHeight="1" x14ac:dyDescent="0.2">
      <c r="A540" s="83" t="s">
        <v>169</v>
      </c>
      <c r="B540" s="83">
        <v>22</v>
      </c>
      <c r="C540" s="84">
        <v>1726.6350649799999</v>
      </c>
      <c r="D540" s="84">
        <v>1590.31455076</v>
      </c>
      <c r="E540" s="84">
        <v>132.40083863000001</v>
      </c>
      <c r="F540" s="84">
        <v>132.40083863000001</v>
      </c>
    </row>
    <row r="541" spans="1:6" ht="12.75" customHeight="1" x14ac:dyDescent="0.2">
      <c r="A541" s="83" t="s">
        <v>169</v>
      </c>
      <c r="B541" s="83">
        <v>23</v>
      </c>
      <c r="C541" s="84">
        <v>1754.0676179300001</v>
      </c>
      <c r="D541" s="84">
        <v>1618.3737850800001</v>
      </c>
      <c r="E541" s="84">
        <v>134.73689608000001</v>
      </c>
      <c r="F541" s="84">
        <v>134.73689608000001</v>
      </c>
    </row>
    <row r="542" spans="1:6" ht="12.75" customHeight="1" x14ac:dyDescent="0.2">
      <c r="A542" s="83" t="s">
        <v>169</v>
      </c>
      <c r="B542" s="83">
        <v>24</v>
      </c>
      <c r="C542" s="84">
        <v>1778.4349613700001</v>
      </c>
      <c r="D542" s="84">
        <v>1639.7699036399999</v>
      </c>
      <c r="E542" s="84">
        <v>136.51821917999999</v>
      </c>
      <c r="F542" s="84">
        <v>136.51821917999999</v>
      </c>
    </row>
    <row r="543" spans="1:6" ht="12.75" customHeight="1" x14ac:dyDescent="0.2">
      <c r="A543" s="83" t="s">
        <v>170</v>
      </c>
      <c r="B543" s="83">
        <v>1</v>
      </c>
      <c r="C543" s="84">
        <v>1819.5507783600001</v>
      </c>
      <c r="D543" s="84">
        <v>1680.0492635099999</v>
      </c>
      <c r="E543" s="84">
        <v>139.87165704</v>
      </c>
      <c r="F543" s="84">
        <v>139.87165704</v>
      </c>
    </row>
    <row r="544" spans="1:6" ht="12.75" customHeight="1" x14ac:dyDescent="0.2">
      <c r="A544" s="83" t="s">
        <v>170</v>
      </c>
      <c r="B544" s="83">
        <v>2</v>
      </c>
      <c r="C544" s="84">
        <v>1911.2942942699999</v>
      </c>
      <c r="D544" s="84">
        <v>1771.9616764899999</v>
      </c>
      <c r="E544" s="84">
        <v>147.52377878999999</v>
      </c>
      <c r="F544" s="84">
        <v>147.52377878999999</v>
      </c>
    </row>
    <row r="545" spans="1:6" ht="12.75" customHeight="1" x14ac:dyDescent="0.2">
      <c r="A545" s="83" t="s">
        <v>170</v>
      </c>
      <c r="B545" s="83">
        <v>3</v>
      </c>
      <c r="C545" s="84">
        <v>1969.5772446999999</v>
      </c>
      <c r="D545" s="84">
        <v>1830.14068191</v>
      </c>
      <c r="E545" s="84">
        <v>152.36744264000001</v>
      </c>
      <c r="F545" s="84">
        <v>152.36744264000001</v>
      </c>
    </row>
    <row r="546" spans="1:6" ht="12.75" customHeight="1" x14ac:dyDescent="0.2">
      <c r="A546" s="83" t="s">
        <v>170</v>
      </c>
      <c r="B546" s="83">
        <v>4</v>
      </c>
      <c r="C546" s="84">
        <v>1976.9026832</v>
      </c>
      <c r="D546" s="84">
        <v>1837.3030603499999</v>
      </c>
      <c r="E546" s="84">
        <v>152.96374286</v>
      </c>
      <c r="F546" s="84">
        <v>152.96374286</v>
      </c>
    </row>
    <row r="547" spans="1:6" ht="12.75" customHeight="1" x14ac:dyDescent="0.2">
      <c r="A547" s="83" t="s">
        <v>170</v>
      </c>
      <c r="B547" s="83">
        <v>5</v>
      </c>
      <c r="C547" s="84">
        <v>1978.18317815</v>
      </c>
      <c r="D547" s="84">
        <v>1838.5088357899999</v>
      </c>
      <c r="E547" s="84">
        <v>153.06412908999999</v>
      </c>
      <c r="F547" s="84">
        <v>153.06412908999999</v>
      </c>
    </row>
    <row r="548" spans="1:6" ht="12.75" customHeight="1" x14ac:dyDescent="0.2">
      <c r="A548" s="83" t="s">
        <v>170</v>
      </c>
      <c r="B548" s="83">
        <v>6</v>
      </c>
      <c r="C548" s="84">
        <v>1970.36334715</v>
      </c>
      <c r="D548" s="84">
        <v>1828.69165331</v>
      </c>
      <c r="E548" s="84">
        <v>152.2468045</v>
      </c>
      <c r="F548" s="84">
        <v>152.2468045</v>
      </c>
    </row>
    <row r="549" spans="1:6" ht="12.75" customHeight="1" x14ac:dyDescent="0.2">
      <c r="A549" s="83" t="s">
        <v>170</v>
      </c>
      <c r="B549" s="83">
        <v>7</v>
      </c>
      <c r="C549" s="84">
        <v>1934.794641</v>
      </c>
      <c r="D549" s="84">
        <v>1793.2730865599999</v>
      </c>
      <c r="E549" s="84">
        <v>149.29804952000001</v>
      </c>
      <c r="F549" s="84">
        <v>149.29804952000001</v>
      </c>
    </row>
    <row r="550" spans="1:6" ht="12.75" customHeight="1" x14ac:dyDescent="0.2">
      <c r="A550" s="83" t="s">
        <v>170</v>
      </c>
      <c r="B550" s="83">
        <v>8</v>
      </c>
      <c r="C550" s="84">
        <v>1918.3493577500001</v>
      </c>
      <c r="D550" s="84">
        <v>1776.98724225</v>
      </c>
      <c r="E550" s="84">
        <v>147.94217974</v>
      </c>
      <c r="F550" s="84">
        <v>147.94217974</v>
      </c>
    </row>
    <row r="551" spans="1:6" ht="12.75" customHeight="1" x14ac:dyDescent="0.2">
      <c r="A551" s="83" t="s">
        <v>170</v>
      </c>
      <c r="B551" s="83">
        <v>9</v>
      </c>
      <c r="C551" s="84">
        <v>1893.0910895100001</v>
      </c>
      <c r="D551" s="84">
        <v>1750.79564467</v>
      </c>
      <c r="E551" s="84">
        <v>145.76161145</v>
      </c>
      <c r="F551" s="84">
        <v>145.76161145</v>
      </c>
    </row>
    <row r="552" spans="1:6" ht="12.75" customHeight="1" x14ac:dyDescent="0.2">
      <c r="A552" s="83" t="s">
        <v>170</v>
      </c>
      <c r="B552" s="83">
        <v>10</v>
      </c>
      <c r="C552" s="84">
        <v>1856.6313637600001</v>
      </c>
      <c r="D552" s="84">
        <v>1715.3671436499999</v>
      </c>
      <c r="E552" s="84">
        <v>142.8120294</v>
      </c>
      <c r="F552" s="84">
        <v>142.8120294</v>
      </c>
    </row>
    <row r="553" spans="1:6" ht="12.75" customHeight="1" x14ac:dyDescent="0.2">
      <c r="A553" s="83" t="s">
        <v>170</v>
      </c>
      <c r="B553" s="83">
        <v>11</v>
      </c>
      <c r="C553" s="84">
        <v>1846.4893978600001</v>
      </c>
      <c r="D553" s="84">
        <v>1705.4191727499999</v>
      </c>
      <c r="E553" s="84">
        <v>141.98381608</v>
      </c>
      <c r="F553" s="84">
        <v>141.98381608</v>
      </c>
    </row>
    <row r="554" spans="1:6" ht="12.75" customHeight="1" x14ac:dyDescent="0.2">
      <c r="A554" s="83" t="s">
        <v>170</v>
      </c>
      <c r="B554" s="83">
        <v>12</v>
      </c>
      <c r="C554" s="84">
        <v>1878.8758362799999</v>
      </c>
      <c r="D554" s="84">
        <v>1737.43456797</v>
      </c>
      <c r="E554" s="84">
        <v>144.64924171999999</v>
      </c>
      <c r="F554" s="84">
        <v>144.64924171999999</v>
      </c>
    </row>
    <row r="555" spans="1:6" ht="12.75" customHeight="1" x14ac:dyDescent="0.2">
      <c r="A555" s="83" t="s">
        <v>170</v>
      </c>
      <c r="B555" s="83">
        <v>13</v>
      </c>
      <c r="C555" s="84">
        <v>1878.7883660699999</v>
      </c>
      <c r="D555" s="84">
        <v>1737.1393630299999</v>
      </c>
      <c r="E555" s="84">
        <v>144.62466458</v>
      </c>
      <c r="F555" s="84">
        <v>144.62466458</v>
      </c>
    </row>
    <row r="556" spans="1:6" ht="12.75" customHeight="1" x14ac:dyDescent="0.2">
      <c r="A556" s="83" t="s">
        <v>170</v>
      </c>
      <c r="B556" s="83">
        <v>14</v>
      </c>
      <c r="C556" s="84">
        <v>1887.7230704900001</v>
      </c>
      <c r="D556" s="84">
        <v>1746.17017891</v>
      </c>
      <c r="E556" s="84">
        <v>145.37652062000001</v>
      </c>
      <c r="F556" s="84">
        <v>145.37652062000001</v>
      </c>
    </row>
    <row r="557" spans="1:6" ht="12.75" customHeight="1" x14ac:dyDescent="0.2">
      <c r="A557" s="83" t="s">
        <v>170</v>
      </c>
      <c r="B557" s="83">
        <v>15</v>
      </c>
      <c r="C557" s="84">
        <v>1934.40054046</v>
      </c>
      <c r="D557" s="84">
        <v>1792.6225887999999</v>
      </c>
      <c r="E557" s="84">
        <v>149.24389266</v>
      </c>
      <c r="F557" s="84">
        <v>149.24389266</v>
      </c>
    </row>
    <row r="558" spans="1:6" ht="12.75" customHeight="1" x14ac:dyDescent="0.2">
      <c r="A558" s="83" t="s">
        <v>170</v>
      </c>
      <c r="B558" s="83">
        <v>16</v>
      </c>
      <c r="C558" s="84">
        <v>1951.0103535000001</v>
      </c>
      <c r="D558" s="84">
        <v>1808.9645639099999</v>
      </c>
      <c r="E558" s="84">
        <v>150.60443558</v>
      </c>
      <c r="F558" s="84">
        <v>150.60443558</v>
      </c>
    </row>
    <row r="559" spans="1:6" ht="12.75" customHeight="1" x14ac:dyDescent="0.2">
      <c r="A559" s="83" t="s">
        <v>170</v>
      </c>
      <c r="B559" s="83">
        <v>17</v>
      </c>
      <c r="C559" s="84">
        <v>1952.39646193</v>
      </c>
      <c r="D559" s="84">
        <v>1810.1982402599999</v>
      </c>
      <c r="E559" s="84">
        <v>150.70714469000001</v>
      </c>
      <c r="F559" s="84">
        <v>150.70714469000001</v>
      </c>
    </row>
    <row r="560" spans="1:6" ht="12.75" customHeight="1" x14ac:dyDescent="0.2">
      <c r="A560" s="83" t="s">
        <v>170</v>
      </c>
      <c r="B560" s="83">
        <v>18</v>
      </c>
      <c r="C560" s="84">
        <v>1917.68527264</v>
      </c>
      <c r="D560" s="84">
        <v>1776.1090408699999</v>
      </c>
      <c r="E560" s="84">
        <v>147.86906553</v>
      </c>
      <c r="F560" s="84">
        <v>147.86906553</v>
      </c>
    </row>
    <row r="561" spans="1:6" ht="12.75" customHeight="1" x14ac:dyDescent="0.2">
      <c r="A561" s="83" t="s">
        <v>170</v>
      </c>
      <c r="B561" s="83">
        <v>19</v>
      </c>
      <c r="C561" s="84">
        <v>1873.94971076</v>
      </c>
      <c r="D561" s="84">
        <v>1732.12605463</v>
      </c>
      <c r="E561" s="84">
        <v>144.20728410999999</v>
      </c>
      <c r="F561" s="84">
        <v>144.20728410999999</v>
      </c>
    </row>
    <row r="562" spans="1:6" ht="12.75" customHeight="1" x14ac:dyDescent="0.2">
      <c r="A562" s="83" t="s">
        <v>170</v>
      </c>
      <c r="B562" s="83">
        <v>20</v>
      </c>
      <c r="C562" s="84">
        <v>1873.9095801399999</v>
      </c>
      <c r="D562" s="84">
        <v>1732.0709292700001</v>
      </c>
      <c r="E562" s="84">
        <v>144.20269468000001</v>
      </c>
      <c r="F562" s="84">
        <v>144.20269468000001</v>
      </c>
    </row>
    <row r="563" spans="1:6" ht="12.75" customHeight="1" x14ac:dyDescent="0.2">
      <c r="A563" s="83" t="s">
        <v>170</v>
      </c>
      <c r="B563" s="83">
        <v>21</v>
      </c>
      <c r="C563" s="84">
        <v>1909.6362262</v>
      </c>
      <c r="D563" s="84">
        <v>1767.57803655</v>
      </c>
      <c r="E563" s="84">
        <v>147.15882105</v>
      </c>
      <c r="F563" s="84">
        <v>147.15882105</v>
      </c>
    </row>
    <row r="564" spans="1:6" ht="12.75" customHeight="1" x14ac:dyDescent="0.2">
      <c r="A564" s="83" t="s">
        <v>170</v>
      </c>
      <c r="B564" s="83">
        <v>22</v>
      </c>
      <c r="C564" s="84">
        <v>1923.3377295499999</v>
      </c>
      <c r="D564" s="84">
        <v>1782.79530376</v>
      </c>
      <c r="E564" s="84">
        <v>148.42572698000001</v>
      </c>
      <c r="F564" s="84">
        <v>148.42572698000001</v>
      </c>
    </row>
    <row r="565" spans="1:6" ht="12.75" customHeight="1" x14ac:dyDescent="0.2">
      <c r="A565" s="83" t="s">
        <v>170</v>
      </c>
      <c r="B565" s="83">
        <v>23</v>
      </c>
      <c r="C565" s="84">
        <v>1958.7866343999999</v>
      </c>
      <c r="D565" s="84">
        <v>1816.69166051</v>
      </c>
      <c r="E565" s="84">
        <v>151.24775113000001</v>
      </c>
      <c r="F565" s="84">
        <v>151.24775113000001</v>
      </c>
    </row>
    <row r="566" spans="1:6" ht="12.75" customHeight="1" x14ac:dyDescent="0.2">
      <c r="A566" s="83" t="s">
        <v>170</v>
      </c>
      <c r="B566" s="83">
        <v>24</v>
      </c>
      <c r="C566" s="84">
        <v>1995.0981802900001</v>
      </c>
      <c r="D566" s="84">
        <v>1852.5841660900001</v>
      </c>
      <c r="E566" s="84">
        <v>154.23596363999999</v>
      </c>
      <c r="F566" s="84">
        <v>154.23596363999999</v>
      </c>
    </row>
    <row r="567" spans="1:6" ht="12.75" customHeight="1" x14ac:dyDescent="0.2">
      <c r="A567" s="83" t="s">
        <v>171</v>
      </c>
      <c r="B567" s="83">
        <v>1</v>
      </c>
      <c r="C567" s="84">
        <v>1919.83365069</v>
      </c>
      <c r="D567" s="84">
        <v>1778.6669743</v>
      </c>
      <c r="E567" s="84">
        <v>148.08202499000001</v>
      </c>
      <c r="F567" s="84">
        <v>148.08202499000001</v>
      </c>
    </row>
    <row r="568" spans="1:6" ht="12.75" customHeight="1" x14ac:dyDescent="0.2">
      <c r="A568" s="83" t="s">
        <v>171</v>
      </c>
      <c r="B568" s="83">
        <v>2</v>
      </c>
      <c r="C568" s="84">
        <v>1965.45403076</v>
      </c>
      <c r="D568" s="84">
        <v>1830.7254435899999</v>
      </c>
      <c r="E568" s="84">
        <v>152.41612667999999</v>
      </c>
      <c r="F568" s="84">
        <v>152.41612667999999</v>
      </c>
    </row>
    <row r="569" spans="1:6" ht="12.75" customHeight="1" x14ac:dyDescent="0.2">
      <c r="A569" s="83" t="s">
        <v>171</v>
      </c>
      <c r="B569" s="83">
        <v>3</v>
      </c>
      <c r="C569" s="84">
        <v>1996.28616751</v>
      </c>
      <c r="D569" s="84">
        <v>1856.371073</v>
      </c>
      <c r="E569" s="84">
        <v>154.55124067</v>
      </c>
      <c r="F569" s="84">
        <v>154.55124067</v>
      </c>
    </row>
    <row r="570" spans="1:6" ht="12.75" customHeight="1" x14ac:dyDescent="0.2">
      <c r="A570" s="83" t="s">
        <v>171</v>
      </c>
      <c r="B570" s="83">
        <v>4</v>
      </c>
      <c r="C570" s="84">
        <v>2001.3177171</v>
      </c>
      <c r="D570" s="84">
        <v>1863.13792468</v>
      </c>
      <c r="E570" s="84">
        <v>155.11461151</v>
      </c>
      <c r="F570" s="84">
        <v>155.11461151</v>
      </c>
    </row>
    <row r="571" spans="1:6" ht="12.75" customHeight="1" x14ac:dyDescent="0.2">
      <c r="A571" s="83" t="s">
        <v>171</v>
      </c>
      <c r="B571" s="83">
        <v>5</v>
      </c>
      <c r="C571" s="84">
        <v>1997.02700764</v>
      </c>
      <c r="D571" s="84">
        <v>1861.2864497400001</v>
      </c>
      <c r="E571" s="84">
        <v>154.96046788999999</v>
      </c>
      <c r="F571" s="84">
        <v>154.96046788999999</v>
      </c>
    </row>
    <row r="572" spans="1:6" ht="12.75" customHeight="1" x14ac:dyDescent="0.2">
      <c r="A572" s="83" t="s">
        <v>171</v>
      </c>
      <c r="B572" s="83">
        <v>6</v>
      </c>
      <c r="C572" s="84">
        <v>1989.9239677600001</v>
      </c>
      <c r="D572" s="84">
        <v>1849.6413702699999</v>
      </c>
      <c r="E572" s="84">
        <v>153.99096265</v>
      </c>
      <c r="F572" s="84">
        <v>153.99096265</v>
      </c>
    </row>
    <row r="573" spans="1:6" ht="12.75" customHeight="1" x14ac:dyDescent="0.2">
      <c r="A573" s="83" t="s">
        <v>171</v>
      </c>
      <c r="B573" s="83">
        <v>7</v>
      </c>
      <c r="C573" s="84">
        <v>1921.97944203</v>
      </c>
      <c r="D573" s="84">
        <v>1781.8705396</v>
      </c>
      <c r="E573" s="84">
        <v>148.34873621</v>
      </c>
      <c r="F573" s="84">
        <v>148.34873621</v>
      </c>
    </row>
    <row r="574" spans="1:6" ht="12.75" customHeight="1" x14ac:dyDescent="0.2">
      <c r="A574" s="83" t="s">
        <v>171</v>
      </c>
      <c r="B574" s="83">
        <v>8</v>
      </c>
      <c r="C574" s="84">
        <v>1880.2580294300001</v>
      </c>
      <c r="D574" s="84">
        <v>1739.36945752</v>
      </c>
      <c r="E574" s="84">
        <v>144.81032998000001</v>
      </c>
      <c r="F574" s="84">
        <v>144.81032998000001</v>
      </c>
    </row>
    <row r="575" spans="1:6" ht="12.75" customHeight="1" x14ac:dyDescent="0.2">
      <c r="A575" s="83" t="s">
        <v>171</v>
      </c>
      <c r="B575" s="83">
        <v>9</v>
      </c>
      <c r="C575" s="84">
        <v>1833.87656236</v>
      </c>
      <c r="D575" s="84">
        <v>1694.2039814</v>
      </c>
      <c r="E575" s="84">
        <v>141.05010096999999</v>
      </c>
      <c r="F575" s="84">
        <v>141.05010096999999</v>
      </c>
    </row>
    <row r="576" spans="1:6" ht="12.75" customHeight="1" x14ac:dyDescent="0.2">
      <c r="A576" s="83" t="s">
        <v>171</v>
      </c>
      <c r="B576" s="83">
        <v>10</v>
      </c>
      <c r="C576" s="84">
        <v>1802.37367576</v>
      </c>
      <c r="D576" s="84">
        <v>1663.3119036999999</v>
      </c>
      <c r="E576" s="84">
        <v>138.47819655999999</v>
      </c>
      <c r="F576" s="84">
        <v>138.47819655999999</v>
      </c>
    </row>
    <row r="577" spans="1:6" ht="12.75" customHeight="1" x14ac:dyDescent="0.2">
      <c r="A577" s="83" t="s">
        <v>171</v>
      </c>
      <c r="B577" s="83">
        <v>11</v>
      </c>
      <c r="C577" s="84">
        <v>1815.0775804800001</v>
      </c>
      <c r="D577" s="84">
        <v>1673.6997809100001</v>
      </c>
      <c r="E577" s="84">
        <v>139.34303406000001</v>
      </c>
      <c r="F577" s="84">
        <v>139.34303406000001</v>
      </c>
    </row>
    <row r="578" spans="1:6" ht="12.75" customHeight="1" x14ac:dyDescent="0.2">
      <c r="A578" s="83" t="s">
        <v>171</v>
      </c>
      <c r="B578" s="83">
        <v>12</v>
      </c>
      <c r="C578" s="84">
        <v>1853.62921132</v>
      </c>
      <c r="D578" s="84">
        <v>1711.58944776</v>
      </c>
      <c r="E578" s="84">
        <v>142.49751922999999</v>
      </c>
      <c r="F578" s="84">
        <v>142.49751922999999</v>
      </c>
    </row>
    <row r="579" spans="1:6" ht="12.75" customHeight="1" x14ac:dyDescent="0.2">
      <c r="A579" s="83" t="s">
        <v>171</v>
      </c>
      <c r="B579" s="83">
        <v>13</v>
      </c>
      <c r="C579" s="84">
        <v>1867.39001293</v>
      </c>
      <c r="D579" s="84">
        <v>1725.0673262400001</v>
      </c>
      <c r="E579" s="84">
        <v>143.61961323</v>
      </c>
      <c r="F579" s="84">
        <v>143.61961323</v>
      </c>
    </row>
    <row r="580" spans="1:6" ht="12.75" customHeight="1" x14ac:dyDescent="0.2">
      <c r="A580" s="83" t="s">
        <v>171</v>
      </c>
      <c r="B580" s="83">
        <v>14</v>
      </c>
      <c r="C580" s="84">
        <v>1874.1384883799999</v>
      </c>
      <c r="D580" s="84">
        <v>1731.5030058100001</v>
      </c>
      <c r="E580" s="84">
        <v>144.15541250000001</v>
      </c>
      <c r="F580" s="84">
        <v>144.15541250000001</v>
      </c>
    </row>
    <row r="581" spans="1:6" ht="12.75" customHeight="1" x14ac:dyDescent="0.2">
      <c r="A581" s="83" t="s">
        <v>171</v>
      </c>
      <c r="B581" s="83">
        <v>15</v>
      </c>
      <c r="C581" s="84">
        <v>1882.98793563</v>
      </c>
      <c r="D581" s="84">
        <v>1740.4004797600001</v>
      </c>
      <c r="E581" s="84">
        <v>144.89616722</v>
      </c>
      <c r="F581" s="84">
        <v>144.89616722</v>
      </c>
    </row>
    <row r="582" spans="1:6" ht="12.75" customHeight="1" x14ac:dyDescent="0.2">
      <c r="A582" s="83" t="s">
        <v>171</v>
      </c>
      <c r="B582" s="83">
        <v>16</v>
      </c>
      <c r="C582" s="84">
        <v>1894.7100433999999</v>
      </c>
      <c r="D582" s="84">
        <v>1751.55323871</v>
      </c>
      <c r="E582" s="84">
        <v>145.82468456000001</v>
      </c>
      <c r="F582" s="84">
        <v>145.82468456000001</v>
      </c>
    </row>
    <row r="583" spans="1:6" ht="12.75" customHeight="1" x14ac:dyDescent="0.2">
      <c r="A583" s="83" t="s">
        <v>171</v>
      </c>
      <c r="B583" s="83">
        <v>17</v>
      </c>
      <c r="C583" s="84">
        <v>1894.7431912699999</v>
      </c>
      <c r="D583" s="84">
        <v>1751.69929082</v>
      </c>
      <c r="E583" s="84">
        <v>145.83684405</v>
      </c>
      <c r="F583" s="84">
        <v>145.83684405</v>
      </c>
    </row>
    <row r="584" spans="1:6" ht="12.75" customHeight="1" x14ac:dyDescent="0.2">
      <c r="A584" s="83" t="s">
        <v>171</v>
      </c>
      <c r="B584" s="83">
        <v>18</v>
      </c>
      <c r="C584" s="84">
        <v>1866.69403317</v>
      </c>
      <c r="D584" s="84">
        <v>1723.92073226</v>
      </c>
      <c r="E584" s="84">
        <v>143.52415411999999</v>
      </c>
      <c r="F584" s="84">
        <v>143.52415411999999</v>
      </c>
    </row>
    <row r="585" spans="1:6" ht="12.75" customHeight="1" x14ac:dyDescent="0.2">
      <c r="A585" s="83" t="s">
        <v>171</v>
      </c>
      <c r="B585" s="83">
        <v>19</v>
      </c>
      <c r="C585" s="84">
        <v>1825.69326546</v>
      </c>
      <c r="D585" s="84">
        <v>1683.5480013900001</v>
      </c>
      <c r="E585" s="84">
        <v>140.16294271000001</v>
      </c>
      <c r="F585" s="84">
        <v>140.16294271000001</v>
      </c>
    </row>
    <row r="586" spans="1:6" ht="12.75" customHeight="1" x14ac:dyDescent="0.2">
      <c r="A586" s="83" t="s">
        <v>171</v>
      </c>
      <c r="B586" s="83">
        <v>20</v>
      </c>
      <c r="C586" s="84">
        <v>1831.0850179700001</v>
      </c>
      <c r="D586" s="84">
        <v>1688.9582607100001</v>
      </c>
      <c r="E586" s="84">
        <v>140.61337112999999</v>
      </c>
      <c r="F586" s="84">
        <v>140.61337112999999</v>
      </c>
    </row>
    <row r="587" spans="1:6" ht="12.75" customHeight="1" x14ac:dyDescent="0.2">
      <c r="A587" s="83" t="s">
        <v>171</v>
      </c>
      <c r="B587" s="83">
        <v>21</v>
      </c>
      <c r="C587" s="84">
        <v>1835.50732692</v>
      </c>
      <c r="D587" s="84">
        <v>1692.72340811</v>
      </c>
      <c r="E587" s="84">
        <v>140.92683658000001</v>
      </c>
      <c r="F587" s="84">
        <v>140.92683658000001</v>
      </c>
    </row>
    <row r="588" spans="1:6" ht="12.75" customHeight="1" x14ac:dyDescent="0.2">
      <c r="A588" s="83" t="s">
        <v>171</v>
      </c>
      <c r="B588" s="83">
        <v>22</v>
      </c>
      <c r="C588" s="84">
        <v>1848.18648515</v>
      </c>
      <c r="D588" s="84">
        <v>1705.3824238699999</v>
      </c>
      <c r="E588" s="84">
        <v>141.98075657000001</v>
      </c>
      <c r="F588" s="84">
        <v>141.98075657000001</v>
      </c>
    </row>
    <row r="589" spans="1:6" ht="12.75" customHeight="1" x14ac:dyDescent="0.2">
      <c r="A589" s="83" t="s">
        <v>171</v>
      </c>
      <c r="B589" s="83">
        <v>23</v>
      </c>
      <c r="C589" s="84">
        <v>1878.0159640100001</v>
      </c>
      <c r="D589" s="84">
        <v>1736.9744068</v>
      </c>
      <c r="E589" s="84">
        <v>144.61093124000001</v>
      </c>
      <c r="F589" s="84">
        <v>144.61093124000001</v>
      </c>
    </row>
    <row r="590" spans="1:6" ht="12.75" customHeight="1" x14ac:dyDescent="0.2">
      <c r="A590" s="83" t="s">
        <v>171</v>
      </c>
      <c r="B590" s="83">
        <v>24</v>
      </c>
      <c r="C590" s="84">
        <v>1912.4949804</v>
      </c>
      <c r="D590" s="84">
        <v>1772.6386383900001</v>
      </c>
      <c r="E590" s="84">
        <v>147.58013890999999</v>
      </c>
      <c r="F590" s="84">
        <v>147.58013890999999</v>
      </c>
    </row>
    <row r="591" spans="1:6" ht="12.75" customHeight="1" x14ac:dyDescent="0.2">
      <c r="A591" s="83" t="s">
        <v>172</v>
      </c>
      <c r="B591" s="83">
        <v>1</v>
      </c>
      <c r="C591" s="84">
        <v>2001.4871670699999</v>
      </c>
      <c r="D591" s="84">
        <v>1862.43792474</v>
      </c>
      <c r="E591" s="84">
        <v>155.05633336</v>
      </c>
      <c r="F591" s="84">
        <v>155.05633336</v>
      </c>
    </row>
    <row r="592" spans="1:6" ht="12.75" customHeight="1" x14ac:dyDescent="0.2">
      <c r="A592" s="83" t="s">
        <v>172</v>
      </c>
      <c r="B592" s="83">
        <v>2</v>
      </c>
      <c r="C592" s="84">
        <v>2043.9716561499999</v>
      </c>
      <c r="D592" s="84">
        <v>1904.55400876</v>
      </c>
      <c r="E592" s="84">
        <v>158.56268677</v>
      </c>
      <c r="F592" s="84">
        <v>158.56268677</v>
      </c>
    </row>
    <row r="593" spans="1:6" ht="12.75" customHeight="1" x14ac:dyDescent="0.2">
      <c r="A593" s="83" t="s">
        <v>172</v>
      </c>
      <c r="B593" s="83">
        <v>3</v>
      </c>
      <c r="C593" s="84">
        <v>2053.8689990799999</v>
      </c>
      <c r="D593" s="84">
        <v>1914.70796068</v>
      </c>
      <c r="E593" s="84">
        <v>159.40804893999999</v>
      </c>
      <c r="F593" s="84">
        <v>159.40804893999999</v>
      </c>
    </row>
    <row r="594" spans="1:6" ht="12.75" customHeight="1" x14ac:dyDescent="0.2">
      <c r="A594" s="83" t="s">
        <v>172</v>
      </c>
      <c r="B594" s="83">
        <v>4</v>
      </c>
      <c r="C594" s="84">
        <v>2074.01493282</v>
      </c>
      <c r="D594" s="84">
        <v>1934.75280499</v>
      </c>
      <c r="E594" s="84">
        <v>161.07687236999999</v>
      </c>
      <c r="F594" s="84">
        <v>161.07687236999999</v>
      </c>
    </row>
    <row r="595" spans="1:6" ht="12.75" customHeight="1" x14ac:dyDescent="0.2">
      <c r="A595" s="83" t="s">
        <v>172</v>
      </c>
      <c r="B595" s="83">
        <v>5</v>
      </c>
      <c r="C595" s="84">
        <v>2063.6508557299999</v>
      </c>
      <c r="D595" s="84">
        <v>1923.92301935</v>
      </c>
      <c r="E595" s="84">
        <v>160.17524401</v>
      </c>
      <c r="F595" s="84">
        <v>160.17524401</v>
      </c>
    </row>
    <row r="596" spans="1:6" ht="12.75" customHeight="1" x14ac:dyDescent="0.2">
      <c r="A596" s="83" t="s">
        <v>172</v>
      </c>
      <c r="B596" s="83">
        <v>6</v>
      </c>
      <c r="C596" s="84">
        <v>2043.8414390299999</v>
      </c>
      <c r="D596" s="84">
        <v>1904.4806674700001</v>
      </c>
      <c r="E596" s="84">
        <v>158.55658077999999</v>
      </c>
      <c r="F596" s="84">
        <v>158.55658077999999</v>
      </c>
    </row>
    <row r="597" spans="1:6" ht="12.75" customHeight="1" x14ac:dyDescent="0.2">
      <c r="A597" s="83" t="s">
        <v>172</v>
      </c>
      <c r="B597" s="83">
        <v>7</v>
      </c>
      <c r="C597" s="84">
        <v>2006.09746668</v>
      </c>
      <c r="D597" s="84">
        <v>1866.56218732</v>
      </c>
      <c r="E597" s="84">
        <v>155.39969676999999</v>
      </c>
      <c r="F597" s="84">
        <v>155.39969676999999</v>
      </c>
    </row>
    <row r="598" spans="1:6" ht="12.75" customHeight="1" x14ac:dyDescent="0.2">
      <c r="A598" s="83" t="s">
        <v>172</v>
      </c>
      <c r="B598" s="83">
        <v>8</v>
      </c>
      <c r="C598" s="84">
        <v>1967.2428915</v>
      </c>
      <c r="D598" s="84">
        <v>1828.1466835799999</v>
      </c>
      <c r="E598" s="84">
        <v>152.20143332000001</v>
      </c>
      <c r="F598" s="84">
        <v>152.20143332000001</v>
      </c>
    </row>
    <row r="599" spans="1:6" ht="12.75" customHeight="1" x14ac:dyDescent="0.2">
      <c r="A599" s="83" t="s">
        <v>172</v>
      </c>
      <c r="B599" s="83">
        <v>9</v>
      </c>
      <c r="C599" s="84">
        <v>1920.3576749399999</v>
      </c>
      <c r="D599" s="84">
        <v>1780.8261116799999</v>
      </c>
      <c r="E599" s="84">
        <v>148.26178289000001</v>
      </c>
      <c r="F599" s="84">
        <v>148.26178289000001</v>
      </c>
    </row>
    <row r="600" spans="1:6" ht="12.75" customHeight="1" x14ac:dyDescent="0.2">
      <c r="A600" s="83" t="s">
        <v>172</v>
      </c>
      <c r="B600" s="83">
        <v>10</v>
      </c>
      <c r="C600" s="84">
        <v>1901.88443502</v>
      </c>
      <c r="D600" s="84">
        <v>1762.55142583</v>
      </c>
      <c r="E600" s="84">
        <v>146.74033309999999</v>
      </c>
      <c r="F600" s="84">
        <v>146.74033309999999</v>
      </c>
    </row>
    <row r="601" spans="1:6" ht="12.75" customHeight="1" x14ac:dyDescent="0.2">
      <c r="A601" s="83" t="s">
        <v>172</v>
      </c>
      <c r="B601" s="83">
        <v>11</v>
      </c>
      <c r="C601" s="84">
        <v>1887.45986687</v>
      </c>
      <c r="D601" s="84">
        <v>1748.50812131</v>
      </c>
      <c r="E601" s="84">
        <v>145.57116483999999</v>
      </c>
      <c r="F601" s="84">
        <v>145.57116483999999</v>
      </c>
    </row>
    <row r="602" spans="1:6" ht="12.75" customHeight="1" x14ac:dyDescent="0.2">
      <c r="A602" s="83" t="s">
        <v>172</v>
      </c>
      <c r="B602" s="83">
        <v>12</v>
      </c>
      <c r="C602" s="84">
        <v>1923.1446383099999</v>
      </c>
      <c r="D602" s="84">
        <v>1780.44735354</v>
      </c>
      <c r="E602" s="84">
        <v>148.23024957000001</v>
      </c>
      <c r="F602" s="84">
        <v>148.23024957000001</v>
      </c>
    </row>
    <row r="603" spans="1:6" ht="12.75" customHeight="1" x14ac:dyDescent="0.2">
      <c r="A603" s="83" t="s">
        <v>172</v>
      </c>
      <c r="B603" s="83">
        <v>13</v>
      </c>
      <c r="C603" s="84">
        <v>1945.4212223500001</v>
      </c>
      <c r="D603" s="84">
        <v>1802.30329772</v>
      </c>
      <c r="E603" s="84">
        <v>150.04985521</v>
      </c>
      <c r="F603" s="84">
        <v>150.04985521</v>
      </c>
    </row>
    <row r="604" spans="1:6" ht="12.75" customHeight="1" x14ac:dyDescent="0.2">
      <c r="A604" s="83" t="s">
        <v>172</v>
      </c>
      <c r="B604" s="83">
        <v>14</v>
      </c>
      <c r="C604" s="84">
        <v>1945.2327480399999</v>
      </c>
      <c r="D604" s="84">
        <v>1801.8825287</v>
      </c>
      <c r="E604" s="84">
        <v>150.01482429999999</v>
      </c>
      <c r="F604" s="84">
        <v>150.01482429999999</v>
      </c>
    </row>
    <row r="605" spans="1:6" ht="12.75" customHeight="1" x14ac:dyDescent="0.2">
      <c r="A605" s="83" t="s">
        <v>172</v>
      </c>
      <c r="B605" s="83">
        <v>15</v>
      </c>
      <c r="C605" s="84">
        <v>1961.56624629</v>
      </c>
      <c r="D605" s="84">
        <v>1818.2245207999999</v>
      </c>
      <c r="E605" s="84">
        <v>151.37536864</v>
      </c>
      <c r="F605" s="84">
        <v>151.37536864</v>
      </c>
    </row>
    <row r="606" spans="1:6" ht="12.75" customHeight="1" x14ac:dyDescent="0.2">
      <c r="A606" s="83" t="s">
        <v>172</v>
      </c>
      <c r="B606" s="83">
        <v>16</v>
      </c>
      <c r="C606" s="84">
        <v>1967.9048517900001</v>
      </c>
      <c r="D606" s="84">
        <v>1823.0061592</v>
      </c>
      <c r="E606" s="84">
        <v>151.77346154</v>
      </c>
      <c r="F606" s="84">
        <v>151.77346154</v>
      </c>
    </row>
    <row r="607" spans="1:6" ht="12.75" customHeight="1" x14ac:dyDescent="0.2">
      <c r="A607" s="83" t="s">
        <v>172</v>
      </c>
      <c r="B607" s="83">
        <v>17</v>
      </c>
      <c r="C607" s="84">
        <v>1965.5694523499999</v>
      </c>
      <c r="D607" s="84">
        <v>1821.5752443700001</v>
      </c>
      <c r="E607" s="84">
        <v>151.65433145</v>
      </c>
      <c r="F607" s="84">
        <v>151.65433145</v>
      </c>
    </row>
    <row r="608" spans="1:6" ht="12.75" customHeight="1" x14ac:dyDescent="0.2">
      <c r="A608" s="83" t="s">
        <v>172</v>
      </c>
      <c r="B608" s="83">
        <v>18</v>
      </c>
      <c r="C608" s="84">
        <v>1943.21401115</v>
      </c>
      <c r="D608" s="84">
        <v>1799.75833859</v>
      </c>
      <c r="E608" s="84">
        <v>149.83797591999999</v>
      </c>
      <c r="F608" s="84">
        <v>149.83797591999999</v>
      </c>
    </row>
    <row r="609" spans="1:6" ht="12.75" customHeight="1" x14ac:dyDescent="0.2">
      <c r="A609" s="83" t="s">
        <v>172</v>
      </c>
      <c r="B609" s="83">
        <v>19</v>
      </c>
      <c r="C609" s="84">
        <v>1897.6585860099999</v>
      </c>
      <c r="D609" s="84">
        <v>1754.65056291</v>
      </c>
      <c r="E609" s="84">
        <v>146.08255073000001</v>
      </c>
      <c r="F609" s="84">
        <v>146.08255073000001</v>
      </c>
    </row>
    <row r="610" spans="1:6" ht="12.75" customHeight="1" x14ac:dyDescent="0.2">
      <c r="A610" s="83" t="s">
        <v>172</v>
      </c>
      <c r="B610" s="83">
        <v>20</v>
      </c>
      <c r="C610" s="84">
        <v>1891.80654731</v>
      </c>
      <c r="D610" s="84">
        <v>1755.9996712</v>
      </c>
      <c r="E610" s="84">
        <v>146.19487006</v>
      </c>
      <c r="F610" s="84">
        <v>146.19487006</v>
      </c>
    </row>
    <row r="611" spans="1:6" ht="12.75" customHeight="1" x14ac:dyDescent="0.2">
      <c r="A611" s="83" t="s">
        <v>172</v>
      </c>
      <c r="B611" s="83">
        <v>21</v>
      </c>
      <c r="C611" s="84">
        <v>1904.6570460299999</v>
      </c>
      <c r="D611" s="84">
        <v>1765.0220856599999</v>
      </c>
      <c r="E611" s="84">
        <v>146.94602664000001</v>
      </c>
      <c r="F611" s="84">
        <v>146.94602664000001</v>
      </c>
    </row>
    <row r="612" spans="1:6" ht="12.75" customHeight="1" x14ac:dyDescent="0.2">
      <c r="A612" s="83" t="s">
        <v>172</v>
      </c>
      <c r="B612" s="83">
        <v>22</v>
      </c>
      <c r="C612" s="84">
        <v>1925.6239971800001</v>
      </c>
      <c r="D612" s="84">
        <v>1786.80366155</v>
      </c>
      <c r="E612" s="84">
        <v>148.75944079999999</v>
      </c>
      <c r="F612" s="84">
        <v>148.75944079999999</v>
      </c>
    </row>
    <row r="613" spans="1:6" ht="12.75" customHeight="1" x14ac:dyDescent="0.2">
      <c r="A613" s="83" t="s">
        <v>172</v>
      </c>
      <c r="B613" s="83">
        <v>23</v>
      </c>
      <c r="C613" s="84">
        <v>1941.9604913400001</v>
      </c>
      <c r="D613" s="84">
        <v>1802.9645453799999</v>
      </c>
      <c r="E613" s="84">
        <v>150.10490705999999</v>
      </c>
      <c r="F613" s="84">
        <v>150.10490705999999</v>
      </c>
    </row>
    <row r="614" spans="1:6" ht="12.75" customHeight="1" x14ac:dyDescent="0.2">
      <c r="A614" s="83" t="s">
        <v>172</v>
      </c>
      <c r="B614" s="83">
        <v>24</v>
      </c>
      <c r="C614" s="84">
        <v>1963.4024332900001</v>
      </c>
      <c r="D614" s="84">
        <v>1824.28339142</v>
      </c>
      <c r="E614" s="84">
        <v>151.87979687000001</v>
      </c>
      <c r="F614" s="84">
        <v>151.87979687000001</v>
      </c>
    </row>
    <row r="615" spans="1:6" ht="12.75" customHeight="1" x14ac:dyDescent="0.2">
      <c r="A615" s="83" t="s">
        <v>173</v>
      </c>
      <c r="B615" s="83">
        <v>1</v>
      </c>
      <c r="C615" s="84">
        <v>1945.73891768</v>
      </c>
      <c r="D615" s="84">
        <v>1806.2307789500001</v>
      </c>
      <c r="E615" s="84">
        <v>150.37683569000001</v>
      </c>
      <c r="F615" s="84">
        <v>150.37683569000001</v>
      </c>
    </row>
    <row r="616" spans="1:6" ht="12.75" customHeight="1" x14ac:dyDescent="0.2">
      <c r="A616" s="83" t="s">
        <v>173</v>
      </c>
      <c r="B616" s="83">
        <v>2</v>
      </c>
      <c r="C616" s="84">
        <v>1991.9312116799999</v>
      </c>
      <c r="D616" s="84">
        <v>1852.1692317100001</v>
      </c>
      <c r="E616" s="84">
        <v>154.20141849000001</v>
      </c>
      <c r="F616" s="84">
        <v>154.20141849000001</v>
      </c>
    </row>
    <row r="617" spans="1:6" ht="12.75" customHeight="1" x14ac:dyDescent="0.2">
      <c r="A617" s="83" t="s">
        <v>173</v>
      </c>
      <c r="B617" s="83">
        <v>3</v>
      </c>
      <c r="C617" s="84">
        <v>2029.34071217</v>
      </c>
      <c r="D617" s="84">
        <v>1889.5619708300001</v>
      </c>
      <c r="E617" s="84">
        <v>157.31453218999999</v>
      </c>
      <c r="F617" s="84">
        <v>157.31453218999999</v>
      </c>
    </row>
    <row r="618" spans="1:6" ht="12.75" customHeight="1" x14ac:dyDescent="0.2">
      <c r="A618" s="83" t="s">
        <v>173</v>
      </c>
      <c r="B618" s="83">
        <v>4</v>
      </c>
      <c r="C618" s="84">
        <v>2027.85529746</v>
      </c>
      <c r="D618" s="84">
        <v>1888.1674687100001</v>
      </c>
      <c r="E618" s="84">
        <v>157.19843362</v>
      </c>
      <c r="F618" s="84">
        <v>157.19843362</v>
      </c>
    </row>
    <row r="619" spans="1:6" ht="12.75" customHeight="1" x14ac:dyDescent="0.2">
      <c r="A619" s="83" t="s">
        <v>173</v>
      </c>
      <c r="B619" s="83">
        <v>5</v>
      </c>
      <c r="C619" s="84">
        <v>2018.39048069</v>
      </c>
      <c r="D619" s="84">
        <v>1879.22373386</v>
      </c>
      <c r="E619" s="84">
        <v>156.45382746999999</v>
      </c>
      <c r="F619" s="84">
        <v>156.45382746999999</v>
      </c>
    </row>
    <row r="620" spans="1:6" ht="12.75" customHeight="1" x14ac:dyDescent="0.2">
      <c r="A620" s="83" t="s">
        <v>173</v>
      </c>
      <c r="B620" s="83">
        <v>6</v>
      </c>
      <c r="C620" s="84">
        <v>2010.6837367600001</v>
      </c>
      <c r="D620" s="84">
        <v>1871.6421946999999</v>
      </c>
      <c r="E620" s="84">
        <v>155.82263022999999</v>
      </c>
      <c r="F620" s="84">
        <v>155.82263022999999</v>
      </c>
    </row>
    <row r="621" spans="1:6" ht="12.75" customHeight="1" x14ac:dyDescent="0.2">
      <c r="A621" s="83" t="s">
        <v>173</v>
      </c>
      <c r="B621" s="83">
        <v>7</v>
      </c>
      <c r="C621" s="84">
        <v>1925.68044513</v>
      </c>
      <c r="D621" s="84">
        <v>1786.54212648</v>
      </c>
      <c r="E621" s="84">
        <v>148.73766681999999</v>
      </c>
      <c r="F621" s="84">
        <v>148.73766681999999</v>
      </c>
    </row>
    <row r="622" spans="1:6" ht="12.75" customHeight="1" x14ac:dyDescent="0.2">
      <c r="A622" s="83" t="s">
        <v>173</v>
      </c>
      <c r="B622" s="83">
        <v>8</v>
      </c>
      <c r="C622" s="84">
        <v>1873.6298814700001</v>
      </c>
      <c r="D622" s="84">
        <v>1734.46791201</v>
      </c>
      <c r="E622" s="84">
        <v>144.40225426999999</v>
      </c>
      <c r="F622" s="84">
        <v>144.40225426999999</v>
      </c>
    </row>
    <row r="623" spans="1:6" ht="12.75" customHeight="1" x14ac:dyDescent="0.2">
      <c r="A623" s="83" t="s">
        <v>173</v>
      </c>
      <c r="B623" s="83">
        <v>9</v>
      </c>
      <c r="C623" s="84">
        <v>1837.1587909299999</v>
      </c>
      <c r="D623" s="84">
        <v>1698.31423359</v>
      </c>
      <c r="E623" s="84">
        <v>141.39229795</v>
      </c>
      <c r="F623" s="84">
        <v>141.39229795</v>
      </c>
    </row>
    <row r="624" spans="1:6" ht="12.75" customHeight="1" x14ac:dyDescent="0.2">
      <c r="A624" s="83" t="s">
        <v>173</v>
      </c>
      <c r="B624" s="83">
        <v>10</v>
      </c>
      <c r="C624" s="84">
        <v>1813.1472712699999</v>
      </c>
      <c r="D624" s="84">
        <v>1674.16551033</v>
      </c>
      <c r="E624" s="84">
        <v>139.38180813</v>
      </c>
      <c r="F624" s="84">
        <v>139.38180813</v>
      </c>
    </row>
    <row r="625" spans="1:6" ht="12.75" customHeight="1" x14ac:dyDescent="0.2">
      <c r="A625" s="83" t="s">
        <v>173</v>
      </c>
      <c r="B625" s="83">
        <v>11</v>
      </c>
      <c r="C625" s="84">
        <v>1801.7075502299999</v>
      </c>
      <c r="D625" s="84">
        <v>1662.3519644400001</v>
      </c>
      <c r="E625" s="84">
        <v>138.39827729999999</v>
      </c>
      <c r="F625" s="84">
        <v>138.39827729999999</v>
      </c>
    </row>
    <row r="626" spans="1:6" ht="12.75" customHeight="1" x14ac:dyDescent="0.2">
      <c r="A626" s="83" t="s">
        <v>173</v>
      </c>
      <c r="B626" s="83">
        <v>12</v>
      </c>
      <c r="C626" s="84">
        <v>1824.6325227699999</v>
      </c>
      <c r="D626" s="84">
        <v>1684.0675061899999</v>
      </c>
      <c r="E626" s="84">
        <v>140.20619382000001</v>
      </c>
      <c r="F626" s="84">
        <v>140.20619382000001</v>
      </c>
    </row>
    <row r="627" spans="1:6" ht="12.75" customHeight="1" x14ac:dyDescent="0.2">
      <c r="A627" s="83" t="s">
        <v>173</v>
      </c>
      <c r="B627" s="83">
        <v>13</v>
      </c>
      <c r="C627" s="84">
        <v>1843.08931351</v>
      </c>
      <c r="D627" s="84">
        <v>1705.56694784</v>
      </c>
      <c r="E627" s="84">
        <v>141.99611902999999</v>
      </c>
      <c r="F627" s="84">
        <v>141.99611902999999</v>
      </c>
    </row>
    <row r="628" spans="1:6" ht="12.75" customHeight="1" x14ac:dyDescent="0.2">
      <c r="A628" s="83" t="s">
        <v>173</v>
      </c>
      <c r="B628" s="83">
        <v>14</v>
      </c>
      <c r="C628" s="84">
        <v>1846.23546663</v>
      </c>
      <c r="D628" s="84">
        <v>1710.0935351200001</v>
      </c>
      <c r="E628" s="84">
        <v>142.37297777000001</v>
      </c>
      <c r="F628" s="84">
        <v>142.37297777000001</v>
      </c>
    </row>
    <row r="629" spans="1:6" ht="12.75" customHeight="1" x14ac:dyDescent="0.2">
      <c r="A629" s="83" t="s">
        <v>173</v>
      </c>
      <c r="B629" s="83">
        <v>15</v>
      </c>
      <c r="C629" s="84">
        <v>1860.27300036</v>
      </c>
      <c r="D629" s="84">
        <v>1720.53813464</v>
      </c>
      <c r="E629" s="84">
        <v>143.24253766000001</v>
      </c>
      <c r="F629" s="84">
        <v>143.24253766000001</v>
      </c>
    </row>
    <row r="630" spans="1:6" ht="12.75" customHeight="1" x14ac:dyDescent="0.2">
      <c r="A630" s="83" t="s">
        <v>173</v>
      </c>
      <c r="B630" s="83">
        <v>16</v>
      </c>
      <c r="C630" s="84">
        <v>1863.3061993399999</v>
      </c>
      <c r="D630" s="84">
        <v>1724.52836082</v>
      </c>
      <c r="E630" s="84">
        <v>143.57474192999999</v>
      </c>
      <c r="F630" s="84">
        <v>143.57474192999999</v>
      </c>
    </row>
    <row r="631" spans="1:6" ht="12.75" customHeight="1" x14ac:dyDescent="0.2">
      <c r="A631" s="83" t="s">
        <v>173</v>
      </c>
      <c r="B631" s="83">
        <v>17</v>
      </c>
      <c r="C631" s="84">
        <v>1861.5987531400001</v>
      </c>
      <c r="D631" s="84">
        <v>1723.0737086300001</v>
      </c>
      <c r="E631" s="84">
        <v>143.45363560000001</v>
      </c>
      <c r="F631" s="84">
        <v>143.45363560000001</v>
      </c>
    </row>
    <row r="632" spans="1:6" ht="12.75" customHeight="1" x14ac:dyDescent="0.2">
      <c r="A632" s="83" t="s">
        <v>173</v>
      </c>
      <c r="B632" s="83">
        <v>18</v>
      </c>
      <c r="C632" s="84">
        <v>1842.10020738</v>
      </c>
      <c r="D632" s="84">
        <v>1703.9983582299999</v>
      </c>
      <c r="E632" s="84">
        <v>141.86552689000001</v>
      </c>
      <c r="F632" s="84">
        <v>141.86552689000001</v>
      </c>
    </row>
    <row r="633" spans="1:6" ht="12.75" customHeight="1" x14ac:dyDescent="0.2">
      <c r="A633" s="83" t="s">
        <v>173</v>
      </c>
      <c r="B633" s="83">
        <v>19</v>
      </c>
      <c r="C633" s="84">
        <v>1793.5780307299999</v>
      </c>
      <c r="D633" s="84">
        <v>1654.9738654600001</v>
      </c>
      <c r="E633" s="84">
        <v>137.78401737999999</v>
      </c>
      <c r="F633" s="84">
        <v>137.78401737999999</v>
      </c>
    </row>
    <row r="634" spans="1:6" ht="12.75" customHeight="1" x14ac:dyDescent="0.2">
      <c r="A634" s="83" t="s">
        <v>173</v>
      </c>
      <c r="B634" s="83">
        <v>20</v>
      </c>
      <c r="C634" s="84">
        <v>1797.9551847</v>
      </c>
      <c r="D634" s="84">
        <v>1658.6894564500001</v>
      </c>
      <c r="E634" s="84">
        <v>138.09335704</v>
      </c>
      <c r="F634" s="84">
        <v>138.09335704</v>
      </c>
    </row>
    <row r="635" spans="1:6" ht="12.75" customHeight="1" x14ac:dyDescent="0.2">
      <c r="A635" s="83" t="s">
        <v>173</v>
      </c>
      <c r="B635" s="83">
        <v>21</v>
      </c>
      <c r="C635" s="84">
        <v>1850.28330084</v>
      </c>
      <c r="D635" s="84">
        <v>1710.8484622599999</v>
      </c>
      <c r="E635" s="84">
        <v>142.43582885000001</v>
      </c>
      <c r="F635" s="84">
        <v>142.43582885000001</v>
      </c>
    </row>
    <row r="636" spans="1:6" ht="12.75" customHeight="1" x14ac:dyDescent="0.2">
      <c r="A636" s="83" t="s">
        <v>173</v>
      </c>
      <c r="B636" s="83">
        <v>22</v>
      </c>
      <c r="C636" s="84">
        <v>1860.92461626</v>
      </c>
      <c r="D636" s="84">
        <v>1721.97394104</v>
      </c>
      <c r="E636" s="84">
        <v>143.362075</v>
      </c>
      <c r="F636" s="84">
        <v>143.362075</v>
      </c>
    </row>
    <row r="637" spans="1:6" ht="12.75" customHeight="1" x14ac:dyDescent="0.2">
      <c r="A637" s="83" t="s">
        <v>173</v>
      </c>
      <c r="B637" s="83">
        <v>23</v>
      </c>
      <c r="C637" s="84">
        <v>1887.58719326</v>
      </c>
      <c r="D637" s="84">
        <v>1748.8910127199999</v>
      </c>
      <c r="E637" s="84">
        <v>145.60304227</v>
      </c>
      <c r="F637" s="84">
        <v>145.60304227</v>
      </c>
    </row>
    <row r="638" spans="1:6" ht="12.75" customHeight="1" x14ac:dyDescent="0.2">
      <c r="A638" s="83" t="s">
        <v>173</v>
      </c>
      <c r="B638" s="83">
        <v>24</v>
      </c>
      <c r="C638" s="84">
        <v>1897.01441183</v>
      </c>
      <c r="D638" s="84">
        <v>1758.32984515</v>
      </c>
      <c r="E638" s="84">
        <v>146.38886751999999</v>
      </c>
      <c r="F638" s="84">
        <v>146.38886751999999</v>
      </c>
    </row>
    <row r="639" spans="1:6" ht="12.75" customHeight="1" x14ac:dyDescent="0.2">
      <c r="A639" s="83" t="s">
        <v>174</v>
      </c>
      <c r="B639" s="83">
        <v>1</v>
      </c>
      <c r="C639" s="84">
        <v>1958.25611658</v>
      </c>
      <c r="D639" s="84">
        <v>1819.56601581</v>
      </c>
      <c r="E639" s="84">
        <v>151.48705412999999</v>
      </c>
      <c r="F639" s="84">
        <v>151.48705412999999</v>
      </c>
    </row>
    <row r="640" spans="1:6" ht="12.75" customHeight="1" x14ac:dyDescent="0.2">
      <c r="A640" s="83" t="s">
        <v>174</v>
      </c>
      <c r="B640" s="83">
        <v>2</v>
      </c>
      <c r="C640" s="84">
        <v>2003.0691411</v>
      </c>
      <c r="D640" s="84">
        <v>1864.36459977</v>
      </c>
      <c r="E640" s="84">
        <v>155.21673773000001</v>
      </c>
      <c r="F640" s="84">
        <v>155.21673773000001</v>
      </c>
    </row>
    <row r="641" spans="1:6" ht="12.75" customHeight="1" x14ac:dyDescent="0.2">
      <c r="A641" s="83" t="s">
        <v>174</v>
      </c>
      <c r="B641" s="83">
        <v>3</v>
      </c>
      <c r="C641" s="84">
        <v>2019.10744703</v>
      </c>
      <c r="D641" s="84">
        <v>1880.2886210199999</v>
      </c>
      <c r="E641" s="84">
        <v>156.54248411</v>
      </c>
      <c r="F641" s="84">
        <v>156.54248411</v>
      </c>
    </row>
    <row r="642" spans="1:6" ht="12.75" customHeight="1" x14ac:dyDescent="0.2">
      <c r="A642" s="83" t="s">
        <v>174</v>
      </c>
      <c r="B642" s="83">
        <v>4</v>
      </c>
      <c r="C642" s="84">
        <v>2018.68358459</v>
      </c>
      <c r="D642" s="84">
        <v>1879.5793070300001</v>
      </c>
      <c r="E642" s="84">
        <v>156.48343052999999</v>
      </c>
      <c r="F642" s="84">
        <v>156.48343052999999</v>
      </c>
    </row>
    <row r="643" spans="1:6" ht="12.75" customHeight="1" x14ac:dyDescent="0.2">
      <c r="A643" s="83" t="s">
        <v>174</v>
      </c>
      <c r="B643" s="83">
        <v>5</v>
      </c>
      <c r="C643" s="84">
        <v>2016.0625477399999</v>
      </c>
      <c r="D643" s="84">
        <v>1877.0929274299999</v>
      </c>
      <c r="E643" s="84">
        <v>156.27642825000001</v>
      </c>
      <c r="F643" s="84">
        <v>156.27642825000001</v>
      </c>
    </row>
    <row r="644" spans="1:6" ht="12.75" customHeight="1" x14ac:dyDescent="0.2">
      <c r="A644" s="83" t="s">
        <v>174</v>
      </c>
      <c r="B644" s="83">
        <v>6</v>
      </c>
      <c r="C644" s="84">
        <v>2004.1581770499999</v>
      </c>
      <c r="D644" s="84">
        <v>1865.35405805</v>
      </c>
      <c r="E644" s="84">
        <v>155.29911458000001</v>
      </c>
      <c r="F644" s="84">
        <v>155.29911458000001</v>
      </c>
    </row>
    <row r="645" spans="1:6" ht="12.75" customHeight="1" x14ac:dyDescent="0.2">
      <c r="A645" s="83" t="s">
        <v>174</v>
      </c>
      <c r="B645" s="83">
        <v>7</v>
      </c>
      <c r="C645" s="84">
        <v>1947.26893589</v>
      </c>
      <c r="D645" s="84">
        <v>1808.6747291700001</v>
      </c>
      <c r="E645" s="84">
        <v>150.58030554000001</v>
      </c>
      <c r="F645" s="84">
        <v>150.58030554000001</v>
      </c>
    </row>
    <row r="646" spans="1:6" ht="12.75" customHeight="1" x14ac:dyDescent="0.2">
      <c r="A646" s="83" t="s">
        <v>174</v>
      </c>
      <c r="B646" s="83">
        <v>8</v>
      </c>
      <c r="C646" s="84">
        <v>1899.38334783</v>
      </c>
      <c r="D646" s="84">
        <v>1760.3814158499999</v>
      </c>
      <c r="E646" s="84">
        <v>146.55967000999999</v>
      </c>
      <c r="F646" s="84">
        <v>146.55967000999999</v>
      </c>
    </row>
    <row r="647" spans="1:6" ht="12.75" customHeight="1" x14ac:dyDescent="0.2">
      <c r="A647" s="83" t="s">
        <v>174</v>
      </c>
      <c r="B647" s="83">
        <v>9</v>
      </c>
      <c r="C647" s="84">
        <v>1835.6968966500001</v>
      </c>
      <c r="D647" s="84">
        <v>1696.9520828499999</v>
      </c>
      <c r="E647" s="84">
        <v>141.27889277</v>
      </c>
      <c r="F647" s="84">
        <v>141.27889277</v>
      </c>
    </row>
    <row r="648" spans="1:6" ht="12.75" customHeight="1" x14ac:dyDescent="0.2">
      <c r="A648" s="83" t="s">
        <v>174</v>
      </c>
      <c r="B648" s="83">
        <v>10</v>
      </c>
      <c r="C648" s="84">
        <v>1836.52897209</v>
      </c>
      <c r="D648" s="84">
        <v>1697.70776768</v>
      </c>
      <c r="E648" s="84">
        <v>141.34180692999999</v>
      </c>
      <c r="F648" s="84">
        <v>141.34180692999999</v>
      </c>
    </row>
    <row r="649" spans="1:6" ht="12.75" customHeight="1" x14ac:dyDescent="0.2">
      <c r="A649" s="83" t="s">
        <v>174</v>
      </c>
      <c r="B649" s="83">
        <v>11</v>
      </c>
      <c r="C649" s="84">
        <v>1833.80951353</v>
      </c>
      <c r="D649" s="84">
        <v>1692.1523545</v>
      </c>
      <c r="E649" s="84">
        <v>140.8792938</v>
      </c>
      <c r="F649" s="84">
        <v>140.8792938</v>
      </c>
    </row>
    <row r="650" spans="1:6" ht="12.75" customHeight="1" x14ac:dyDescent="0.2">
      <c r="A650" s="83" t="s">
        <v>174</v>
      </c>
      <c r="B650" s="83">
        <v>12</v>
      </c>
      <c r="C650" s="84">
        <v>1844.88851849</v>
      </c>
      <c r="D650" s="84">
        <v>1703.04068805</v>
      </c>
      <c r="E650" s="84">
        <v>141.78579654000001</v>
      </c>
      <c r="F650" s="84">
        <v>141.78579654000001</v>
      </c>
    </row>
    <row r="651" spans="1:6" ht="12.75" customHeight="1" x14ac:dyDescent="0.2">
      <c r="A651" s="83" t="s">
        <v>174</v>
      </c>
      <c r="B651" s="83">
        <v>13</v>
      </c>
      <c r="C651" s="84">
        <v>1854.2400401</v>
      </c>
      <c r="D651" s="84">
        <v>1711.90106141</v>
      </c>
      <c r="E651" s="84">
        <v>142.52346247</v>
      </c>
      <c r="F651" s="84">
        <v>142.52346247</v>
      </c>
    </row>
    <row r="652" spans="1:6" ht="12.75" customHeight="1" x14ac:dyDescent="0.2">
      <c r="A652" s="83" t="s">
        <v>174</v>
      </c>
      <c r="B652" s="83">
        <v>14</v>
      </c>
      <c r="C652" s="84">
        <v>1850.6654910300001</v>
      </c>
      <c r="D652" s="84">
        <v>1708.02284106</v>
      </c>
      <c r="E652" s="84">
        <v>142.20058318</v>
      </c>
      <c r="F652" s="84">
        <v>142.20058318</v>
      </c>
    </row>
    <row r="653" spans="1:6" ht="12.75" customHeight="1" x14ac:dyDescent="0.2">
      <c r="A653" s="83" t="s">
        <v>174</v>
      </c>
      <c r="B653" s="83">
        <v>15</v>
      </c>
      <c r="C653" s="84">
        <v>1846.13909081</v>
      </c>
      <c r="D653" s="84">
        <v>1703.9451344900001</v>
      </c>
      <c r="E653" s="84">
        <v>141.86109576999999</v>
      </c>
      <c r="F653" s="84">
        <v>141.86109576999999</v>
      </c>
    </row>
    <row r="654" spans="1:6" ht="12.75" customHeight="1" x14ac:dyDescent="0.2">
      <c r="A654" s="83" t="s">
        <v>174</v>
      </c>
      <c r="B654" s="83">
        <v>16</v>
      </c>
      <c r="C654" s="84">
        <v>1868.83720823</v>
      </c>
      <c r="D654" s="84">
        <v>1726.33237216</v>
      </c>
      <c r="E654" s="84">
        <v>143.72493399000001</v>
      </c>
      <c r="F654" s="84">
        <v>143.72493399000001</v>
      </c>
    </row>
    <row r="655" spans="1:6" ht="12.75" customHeight="1" x14ac:dyDescent="0.2">
      <c r="A655" s="83" t="s">
        <v>174</v>
      </c>
      <c r="B655" s="83">
        <v>17</v>
      </c>
      <c r="C655" s="84">
        <v>1888.27846774</v>
      </c>
      <c r="D655" s="84">
        <v>1745.6121187599999</v>
      </c>
      <c r="E655" s="84">
        <v>145.3300596</v>
      </c>
      <c r="F655" s="84">
        <v>145.3300596</v>
      </c>
    </row>
    <row r="656" spans="1:6" ht="12.75" customHeight="1" x14ac:dyDescent="0.2">
      <c r="A656" s="83" t="s">
        <v>174</v>
      </c>
      <c r="B656" s="83">
        <v>18</v>
      </c>
      <c r="C656" s="84">
        <v>1871.9864683400001</v>
      </c>
      <c r="D656" s="84">
        <v>1732.80590723</v>
      </c>
      <c r="E656" s="84">
        <v>144.26388489999999</v>
      </c>
      <c r="F656" s="84">
        <v>144.26388489999999</v>
      </c>
    </row>
    <row r="657" spans="1:6" ht="12.75" customHeight="1" x14ac:dyDescent="0.2">
      <c r="A657" s="83" t="s">
        <v>174</v>
      </c>
      <c r="B657" s="83">
        <v>19</v>
      </c>
      <c r="C657" s="84">
        <v>1825.69102144</v>
      </c>
      <c r="D657" s="84">
        <v>1687.0569296000001</v>
      </c>
      <c r="E657" s="84">
        <v>140.45507676</v>
      </c>
      <c r="F657" s="84">
        <v>140.45507676</v>
      </c>
    </row>
    <row r="658" spans="1:6" ht="12.75" customHeight="1" x14ac:dyDescent="0.2">
      <c r="A658" s="83" t="s">
        <v>174</v>
      </c>
      <c r="B658" s="83">
        <v>20</v>
      </c>
      <c r="C658" s="84">
        <v>1803.4188953600001</v>
      </c>
      <c r="D658" s="84">
        <v>1664.6388507900001</v>
      </c>
      <c r="E658" s="84">
        <v>138.58867088</v>
      </c>
      <c r="F658" s="84">
        <v>138.58867088</v>
      </c>
    </row>
    <row r="659" spans="1:6" ht="12.75" customHeight="1" x14ac:dyDescent="0.2">
      <c r="A659" s="83" t="s">
        <v>174</v>
      </c>
      <c r="B659" s="83">
        <v>21</v>
      </c>
      <c r="C659" s="84">
        <v>1847.90723067</v>
      </c>
      <c r="D659" s="84">
        <v>1708.86565948</v>
      </c>
      <c r="E659" s="84">
        <v>142.27075160000001</v>
      </c>
      <c r="F659" s="84">
        <v>142.27075160000001</v>
      </c>
    </row>
    <row r="660" spans="1:6" ht="12.75" customHeight="1" x14ac:dyDescent="0.2">
      <c r="A660" s="83" t="s">
        <v>174</v>
      </c>
      <c r="B660" s="83">
        <v>22</v>
      </c>
      <c r="C660" s="84">
        <v>1843.90715381</v>
      </c>
      <c r="D660" s="84">
        <v>1705.1048737199999</v>
      </c>
      <c r="E660" s="84">
        <v>141.95764928</v>
      </c>
      <c r="F660" s="84">
        <v>141.95764928</v>
      </c>
    </row>
    <row r="661" spans="1:6" ht="12.75" customHeight="1" x14ac:dyDescent="0.2">
      <c r="A661" s="83" t="s">
        <v>174</v>
      </c>
      <c r="B661" s="83">
        <v>23</v>
      </c>
      <c r="C661" s="84">
        <v>1869.84370827</v>
      </c>
      <c r="D661" s="84">
        <v>1731.0551641500001</v>
      </c>
      <c r="E661" s="84">
        <v>144.11812766</v>
      </c>
      <c r="F661" s="84">
        <v>144.11812766</v>
      </c>
    </row>
    <row r="662" spans="1:6" ht="12.75" customHeight="1" x14ac:dyDescent="0.2">
      <c r="A662" s="83" t="s">
        <v>174</v>
      </c>
      <c r="B662" s="83">
        <v>24</v>
      </c>
      <c r="C662" s="84">
        <v>1971.87405074</v>
      </c>
      <c r="D662" s="84">
        <v>1832.7424161500001</v>
      </c>
      <c r="E662" s="84">
        <v>152.58404872</v>
      </c>
      <c r="F662" s="84">
        <v>152.58404872</v>
      </c>
    </row>
    <row r="663" spans="1:6" ht="12.75" customHeight="1" x14ac:dyDescent="0.2">
      <c r="A663" s="83" t="s">
        <v>175</v>
      </c>
      <c r="B663" s="83">
        <v>1</v>
      </c>
      <c r="C663" s="84">
        <v>1820.11790124</v>
      </c>
      <c r="D663" s="84">
        <v>1681.3426185599999</v>
      </c>
      <c r="E663" s="84">
        <v>139.97933466999999</v>
      </c>
      <c r="F663" s="84">
        <v>139.97933466999999</v>
      </c>
    </row>
    <row r="664" spans="1:6" ht="12.75" customHeight="1" x14ac:dyDescent="0.2">
      <c r="A664" s="83" t="s">
        <v>175</v>
      </c>
      <c r="B664" s="83">
        <v>2</v>
      </c>
      <c r="C664" s="84">
        <v>1852.45596052</v>
      </c>
      <c r="D664" s="84">
        <v>1713.9811891700001</v>
      </c>
      <c r="E664" s="84">
        <v>142.69664245999999</v>
      </c>
      <c r="F664" s="84">
        <v>142.69664245999999</v>
      </c>
    </row>
    <row r="665" spans="1:6" ht="12.75" customHeight="1" x14ac:dyDescent="0.2">
      <c r="A665" s="83" t="s">
        <v>175</v>
      </c>
      <c r="B665" s="83">
        <v>3</v>
      </c>
      <c r="C665" s="84">
        <v>1875.6106586200001</v>
      </c>
      <c r="D665" s="84">
        <v>1736.99511725</v>
      </c>
      <c r="E665" s="84">
        <v>144.61265546999999</v>
      </c>
      <c r="F665" s="84">
        <v>144.61265546999999</v>
      </c>
    </row>
    <row r="666" spans="1:6" ht="12.75" customHeight="1" x14ac:dyDescent="0.2">
      <c r="A666" s="83" t="s">
        <v>175</v>
      </c>
      <c r="B666" s="83">
        <v>4</v>
      </c>
      <c r="C666" s="84">
        <v>1885.1356850300001</v>
      </c>
      <c r="D666" s="84">
        <v>1743.8385303499999</v>
      </c>
      <c r="E666" s="84">
        <v>145.18240039</v>
      </c>
      <c r="F666" s="84">
        <v>145.18240039</v>
      </c>
    </row>
    <row r="667" spans="1:6" ht="12.75" customHeight="1" x14ac:dyDescent="0.2">
      <c r="A667" s="83" t="s">
        <v>175</v>
      </c>
      <c r="B667" s="83">
        <v>5</v>
      </c>
      <c r="C667" s="84">
        <v>1882.6167921000001</v>
      </c>
      <c r="D667" s="84">
        <v>1739.73511523</v>
      </c>
      <c r="E667" s="84">
        <v>144.84077263</v>
      </c>
      <c r="F667" s="84">
        <v>144.84077263</v>
      </c>
    </row>
    <row r="668" spans="1:6" ht="12.75" customHeight="1" x14ac:dyDescent="0.2">
      <c r="A668" s="83" t="s">
        <v>175</v>
      </c>
      <c r="B668" s="83">
        <v>6</v>
      </c>
      <c r="C668" s="84">
        <v>1875.4332085399999</v>
      </c>
      <c r="D668" s="84">
        <v>1732.01909112</v>
      </c>
      <c r="E668" s="84">
        <v>144.19837892000001</v>
      </c>
      <c r="F668" s="84">
        <v>144.19837892000001</v>
      </c>
    </row>
    <row r="669" spans="1:6" ht="12.75" customHeight="1" x14ac:dyDescent="0.2">
      <c r="A669" s="83" t="s">
        <v>175</v>
      </c>
      <c r="B669" s="83">
        <v>7</v>
      </c>
      <c r="C669" s="84">
        <v>1849.84538391</v>
      </c>
      <c r="D669" s="84">
        <v>1706.2274206699999</v>
      </c>
      <c r="E669" s="84">
        <v>142.05110636000001</v>
      </c>
      <c r="F669" s="84">
        <v>142.05110636000001</v>
      </c>
    </row>
    <row r="670" spans="1:6" ht="12.75" customHeight="1" x14ac:dyDescent="0.2">
      <c r="A670" s="83" t="s">
        <v>175</v>
      </c>
      <c r="B670" s="83">
        <v>8</v>
      </c>
      <c r="C670" s="84">
        <v>1830.0027700799999</v>
      </c>
      <c r="D670" s="84">
        <v>1687.1731694299999</v>
      </c>
      <c r="E670" s="84">
        <v>140.46475425</v>
      </c>
      <c r="F670" s="84">
        <v>140.46475425</v>
      </c>
    </row>
    <row r="671" spans="1:6" ht="12.75" customHeight="1" x14ac:dyDescent="0.2">
      <c r="A671" s="83" t="s">
        <v>175</v>
      </c>
      <c r="B671" s="83">
        <v>9</v>
      </c>
      <c r="C671" s="84">
        <v>1755.17944779</v>
      </c>
      <c r="D671" s="84">
        <v>1611.4853078199999</v>
      </c>
      <c r="E671" s="84">
        <v>134.16339937000001</v>
      </c>
      <c r="F671" s="84">
        <v>134.16339937000001</v>
      </c>
    </row>
    <row r="672" spans="1:6" ht="12.75" customHeight="1" x14ac:dyDescent="0.2">
      <c r="A672" s="83" t="s">
        <v>175</v>
      </c>
      <c r="B672" s="83">
        <v>10</v>
      </c>
      <c r="C672" s="84">
        <v>1694.5568385199999</v>
      </c>
      <c r="D672" s="84">
        <v>1552.51714133</v>
      </c>
      <c r="E672" s="84">
        <v>129.25403431000001</v>
      </c>
      <c r="F672" s="84">
        <v>129.25403431000001</v>
      </c>
    </row>
    <row r="673" spans="1:6" ht="12.75" customHeight="1" x14ac:dyDescent="0.2">
      <c r="A673" s="83" t="s">
        <v>175</v>
      </c>
      <c r="B673" s="83">
        <v>11</v>
      </c>
      <c r="C673" s="84">
        <v>1661.9147081199999</v>
      </c>
      <c r="D673" s="84">
        <v>1520.6016301300001</v>
      </c>
      <c r="E673" s="84">
        <v>126.59692446</v>
      </c>
      <c r="F673" s="84">
        <v>126.59692446</v>
      </c>
    </row>
    <row r="674" spans="1:6" ht="12.75" customHeight="1" x14ac:dyDescent="0.2">
      <c r="A674" s="83" t="s">
        <v>175</v>
      </c>
      <c r="B674" s="83">
        <v>12</v>
      </c>
      <c r="C674" s="84">
        <v>1677.3815678799999</v>
      </c>
      <c r="D674" s="84">
        <v>1535.7789980499999</v>
      </c>
      <c r="E674" s="84">
        <v>127.8605086</v>
      </c>
      <c r="F674" s="84">
        <v>127.8605086</v>
      </c>
    </row>
    <row r="675" spans="1:6" ht="12.75" customHeight="1" x14ac:dyDescent="0.2">
      <c r="A675" s="83" t="s">
        <v>175</v>
      </c>
      <c r="B675" s="83">
        <v>13</v>
      </c>
      <c r="C675" s="84">
        <v>1689.1507961299999</v>
      </c>
      <c r="D675" s="84">
        <v>1547.59892715</v>
      </c>
      <c r="E675" s="84">
        <v>128.84457086</v>
      </c>
      <c r="F675" s="84">
        <v>128.84457086</v>
      </c>
    </row>
    <row r="676" spans="1:6" ht="12.75" customHeight="1" x14ac:dyDescent="0.2">
      <c r="A676" s="83" t="s">
        <v>175</v>
      </c>
      <c r="B676" s="83">
        <v>14</v>
      </c>
      <c r="C676" s="84">
        <v>1699.1291265100001</v>
      </c>
      <c r="D676" s="84">
        <v>1556.98100479</v>
      </c>
      <c r="E676" s="84">
        <v>129.62567102</v>
      </c>
      <c r="F676" s="84">
        <v>129.62567102</v>
      </c>
    </row>
    <row r="677" spans="1:6" ht="12.75" customHeight="1" x14ac:dyDescent="0.2">
      <c r="A677" s="83" t="s">
        <v>175</v>
      </c>
      <c r="B677" s="83">
        <v>15</v>
      </c>
      <c r="C677" s="84">
        <v>1713.14188414</v>
      </c>
      <c r="D677" s="84">
        <v>1570.7835943800001</v>
      </c>
      <c r="E677" s="84">
        <v>130.77479867</v>
      </c>
      <c r="F677" s="84">
        <v>130.77479867</v>
      </c>
    </row>
    <row r="678" spans="1:6" ht="12.75" customHeight="1" x14ac:dyDescent="0.2">
      <c r="A678" s="83" t="s">
        <v>175</v>
      </c>
      <c r="B678" s="83">
        <v>16</v>
      </c>
      <c r="C678" s="84">
        <v>1713.25062589</v>
      </c>
      <c r="D678" s="84">
        <v>1571.5202185400001</v>
      </c>
      <c r="E678" s="84">
        <v>130.83612595</v>
      </c>
      <c r="F678" s="84">
        <v>130.83612595</v>
      </c>
    </row>
    <row r="679" spans="1:6" ht="12.75" customHeight="1" x14ac:dyDescent="0.2">
      <c r="A679" s="83" t="s">
        <v>175</v>
      </c>
      <c r="B679" s="83">
        <v>17</v>
      </c>
      <c r="C679" s="84">
        <v>1717.86189238</v>
      </c>
      <c r="D679" s="84">
        <v>1575.4378791500001</v>
      </c>
      <c r="E679" s="84">
        <v>131.16228881000001</v>
      </c>
      <c r="F679" s="84">
        <v>131.16228881000001</v>
      </c>
    </row>
    <row r="680" spans="1:6" ht="12.75" customHeight="1" x14ac:dyDescent="0.2">
      <c r="A680" s="83" t="s">
        <v>175</v>
      </c>
      <c r="B680" s="83">
        <v>18</v>
      </c>
      <c r="C680" s="84">
        <v>1727.3976413099999</v>
      </c>
      <c r="D680" s="84">
        <v>1584.08921055</v>
      </c>
      <c r="E680" s="84">
        <v>131.88255106</v>
      </c>
      <c r="F680" s="84">
        <v>131.88255106</v>
      </c>
    </row>
    <row r="681" spans="1:6" ht="12.75" customHeight="1" x14ac:dyDescent="0.2">
      <c r="A681" s="83" t="s">
        <v>175</v>
      </c>
      <c r="B681" s="83">
        <v>19</v>
      </c>
      <c r="C681" s="84">
        <v>1679.5805540900001</v>
      </c>
      <c r="D681" s="84">
        <v>1537.6041448999999</v>
      </c>
      <c r="E681" s="84">
        <v>128.01246028</v>
      </c>
      <c r="F681" s="84">
        <v>128.01246028</v>
      </c>
    </row>
    <row r="682" spans="1:6" ht="12.75" customHeight="1" x14ac:dyDescent="0.2">
      <c r="A682" s="83" t="s">
        <v>175</v>
      </c>
      <c r="B682" s="83">
        <v>20</v>
      </c>
      <c r="C682" s="84">
        <v>1688.4615973</v>
      </c>
      <c r="D682" s="84">
        <v>1548.0193129899999</v>
      </c>
      <c r="E682" s="84">
        <v>128.87956987000001</v>
      </c>
      <c r="F682" s="84">
        <v>128.87956987000001</v>
      </c>
    </row>
    <row r="683" spans="1:6" ht="12.75" customHeight="1" x14ac:dyDescent="0.2">
      <c r="A683" s="83" t="s">
        <v>175</v>
      </c>
      <c r="B683" s="83">
        <v>21</v>
      </c>
      <c r="C683" s="84">
        <v>1699.91372703</v>
      </c>
      <c r="D683" s="84">
        <v>1560.7880523700001</v>
      </c>
      <c r="E683" s="84">
        <v>129.94262484999999</v>
      </c>
      <c r="F683" s="84">
        <v>129.94262484999999</v>
      </c>
    </row>
    <row r="684" spans="1:6" ht="12.75" customHeight="1" x14ac:dyDescent="0.2">
      <c r="A684" s="83" t="s">
        <v>175</v>
      </c>
      <c r="B684" s="83">
        <v>22</v>
      </c>
      <c r="C684" s="84">
        <v>1718.8363240900001</v>
      </c>
      <c r="D684" s="84">
        <v>1580.5082006499999</v>
      </c>
      <c r="E684" s="84">
        <v>131.58441587999999</v>
      </c>
      <c r="F684" s="84">
        <v>131.58441587999999</v>
      </c>
    </row>
    <row r="685" spans="1:6" ht="12.75" customHeight="1" x14ac:dyDescent="0.2">
      <c r="A685" s="83" t="s">
        <v>175</v>
      </c>
      <c r="B685" s="83">
        <v>23</v>
      </c>
      <c r="C685" s="84">
        <v>1746.6672978900001</v>
      </c>
      <c r="D685" s="84">
        <v>1608.4338854099999</v>
      </c>
      <c r="E685" s="84">
        <v>133.90935472999999</v>
      </c>
      <c r="F685" s="84">
        <v>133.90935472999999</v>
      </c>
    </row>
    <row r="686" spans="1:6" ht="12.75" customHeight="1" x14ac:dyDescent="0.2">
      <c r="A686" s="83" t="s">
        <v>175</v>
      </c>
      <c r="B686" s="83">
        <v>24</v>
      </c>
      <c r="C686" s="84">
        <v>1776.6731550100001</v>
      </c>
      <c r="D686" s="84">
        <v>1638.34832448</v>
      </c>
      <c r="E686" s="84">
        <v>136.39986632</v>
      </c>
      <c r="F686" s="84">
        <v>136.39986632</v>
      </c>
    </row>
    <row r="687" spans="1:6" ht="12.75" customHeight="1" x14ac:dyDescent="0.2">
      <c r="A687" s="83" t="s">
        <v>176</v>
      </c>
      <c r="B687" s="83">
        <v>1</v>
      </c>
      <c r="C687" s="84">
        <v>1780.36472265</v>
      </c>
      <c r="D687" s="84">
        <v>1641.72152248</v>
      </c>
      <c r="E687" s="84">
        <v>136.68070023000001</v>
      </c>
      <c r="F687" s="84">
        <v>136.68070023000001</v>
      </c>
    </row>
    <row r="688" spans="1:6" ht="12.75" customHeight="1" x14ac:dyDescent="0.2">
      <c r="A688" s="83" t="s">
        <v>176</v>
      </c>
      <c r="B688" s="83">
        <v>2</v>
      </c>
      <c r="C688" s="84">
        <v>1817.0874048600001</v>
      </c>
      <c r="D688" s="84">
        <v>1678.7353236900001</v>
      </c>
      <c r="E688" s="84">
        <v>139.76226564000001</v>
      </c>
      <c r="F688" s="84">
        <v>139.76226564000001</v>
      </c>
    </row>
    <row r="689" spans="1:6" ht="12.75" customHeight="1" x14ac:dyDescent="0.2">
      <c r="A689" s="83" t="s">
        <v>176</v>
      </c>
      <c r="B689" s="83">
        <v>3</v>
      </c>
      <c r="C689" s="84">
        <v>1843.51472913</v>
      </c>
      <c r="D689" s="84">
        <v>1705.2451164300001</v>
      </c>
      <c r="E689" s="84">
        <v>141.96932511</v>
      </c>
      <c r="F689" s="84">
        <v>141.96932511</v>
      </c>
    </row>
    <row r="690" spans="1:6" ht="12.75" customHeight="1" x14ac:dyDescent="0.2">
      <c r="A690" s="83" t="s">
        <v>176</v>
      </c>
      <c r="B690" s="83">
        <v>4</v>
      </c>
      <c r="C690" s="84">
        <v>1855.9559260200001</v>
      </c>
      <c r="D690" s="84">
        <v>1717.4965466799999</v>
      </c>
      <c r="E690" s="84">
        <v>142.98931178000001</v>
      </c>
      <c r="F690" s="84">
        <v>142.98931178000001</v>
      </c>
    </row>
    <row r="691" spans="1:6" ht="12.75" customHeight="1" x14ac:dyDescent="0.2">
      <c r="A691" s="83" t="s">
        <v>176</v>
      </c>
      <c r="B691" s="83">
        <v>5</v>
      </c>
      <c r="C691" s="84">
        <v>1850.88643495</v>
      </c>
      <c r="D691" s="84">
        <v>1712.2675814199999</v>
      </c>
      <c r="E691" s="84">
        <v>142.55397690999999</v>
      </c>
      <c r="F691" s="84">
        <v>142.55397690999999</v>
      </c>
    </row>
    <row r="692" spans="1:6" ht="12.75" customHeight="1" x14ac:dyDescent="0.2">
      <c r="A692" s="83" t="s">
        <v>176</v>
      </c>
      <c r="B692" s="83">
        <v>6</v>
      </c>
      <c r="C692" s="84">
        <v>1840.8451197899999</v>
      </c>
      <c r="D692" s="84">
        <v>1702.55409525</v>
      </c>
      <c r="E692" s="84">
        <v>141.74528549999999</v>
      </c>
      <c r="F692" s="84">
        <v>141.74528549999999</v>
      </c>
    </row>
    <row r="693" spans="1:6" ht="12.75" customHeight="1" x14ac:dyDescent="0.2">
      <c r="A693" s="83" t="s">
        <v>176</v>
      </c>
      <c r="B693" s="83">
        <v>7</v>
      </c>
      <c r="C693" s="84">
        <v>1828.53411013</v>
      </c>
      <c r="D693" s="84">
        <v>1690.0365439100001</v>
      </c>
      <c r="E693" s="84">
        <v>140.70314304999999</v>
      </c>
      <c r="F693" s="84">
        <v>140.70314304999999</v>
      </c>
    </row>
    <row r="694" spans="1:6" ht="12.75" customHeight="1" x14ac:dyDescent="0.2">
      <c r="A694" s="83" t="s">
        <v>176</v>
      </c>
      <c r="B694" s="83">
        <v>8</v>
      </c>
      <c r="C694" s="84">
        <v>1818.9104623000001</v>
      </c>
      <c r="D694" s="84">
        <v>1680.3456811000001</v>
      </c>
      <c r="E694" s="84">
        <v>139.89633513999999</v>
      </c>
      <c r="F694" s="84">
        <v>139.89633513999999</v>
      </c>
    </row>
    <row r="695" spans="1:6" ht="12.75" customHeight="1" x14ac:dyDescent="0.2">
      <c r="A695" s="83" t="s">
        <v>176</v>
      </c>
      <c r="B695" s="83">
        <v>9</v>
      </c>
      <c r="C695" s="84">
        <v>1777.76037563</v>
      </c>
      <c r="D695" s="84">
        <v>1639.1329167900001</v>
      </c>
      <c r="E695" s="84">
        <v>136.46518716</v>
      </c>
      <c r="F695" s="84">
        <v>136.46518716</v>
      </c>
    </row>
    <row r="696" spans="1:6" ht="12.75" customHeight="1" x14ac:dyDescent="0.2">
      <c r="A696" s="83" t="s">
        <v>176</v>
      </c>
      <c r="B696" s="83">
        <v>10</v>
      </c>
      <c r="C696" s="84">
        <v>1726.96834902</v>
      </c>
      <c r="D696" s="84">
        <v>1588.8180054300001</v>
      </c>
      <c r="E696" s="84">
        <v>132.27624449999999</v>
      </c>
      <c r="F696" s="84">
        <v>132.27624449999999</v>
      </c>
    </row>
    <row r="697" spans="1:6" ht="12.75" customHeight="1" x14ac:dyDescent="0.2">
      <c r="A697" s="83" t="s">
        <v>176</v>
      </c>
      <c r="B697" s="83">
        <v>11</v>
      </c>
      <c r="C697" s="84">
        <v>1687.2254984199999</v>
      </c>
      <c r="D697" s="84">
        <v>1549.0428651899999</v>
      </c>
      <c r="E697" s="84">
        <v>128.96478518999999</v>
      </c>
      <c r="F697" s="84">
        <v>128.96478518999999</v>
      </c>
    </row>
    <row r="698" spans="1:6" ht="12.75" customHeight="1" x14ac:dyDescent="0.2">
      <c r="A698" s="83" t="s">
        <v>176</v>
      </c>
      <c r="B698" s="83">
        <v>12</v>
      </c>
      <c r="C698" s="84">
        <v>1684.5011723699999</v>
      </c>
      <c r="D698" s="84">
        <v>1545.60155749</v>
      </c>
      <c r="E698" s="84">
        <v>128.67828084999999</v>
      </c>
      <c r="F698" s="84">
        <v>128.67828084999999</v>
      </c>
    </row>
    <row r="699" spans="1:6" ht="12.75" customHeight="1" x14ac:dyDescent="0.2">
      <c r="A699" s="83" t="s">
        <v>176</v>
      </c>
      <c r="B699" s="83">
        <v>13</v>
      </c>
      <c r="C699" s="84">
        <v>1694.6518680300001</v>
      </c>
      <c r="D699" s="84">
        <v>1556.3829193900001</v>
      </c>
      <c r="E699" s="84">
        <v>129.57587771999999</v>
      </c>
      <c r="F699" s="84">
        <v>129.57587771999999</v>
      </c>
    </row>
    <row r="700" spans="1:6" ht="12.75" customHeight="1" x14ac:dyDescent="0.2">
      <c r="A700" s="83" t="s">
        <v>176</v>
      </c>
      <c r="B700" s="83">
        <v>14</v>
      </c>
      <c r="C700" s="84">
        <v>1704.9081695100001</v>
      </c>
      <c r="D700" s="84">
        <v>1566.38555692</v>
      </c>
      <c r="E700" s="84">
        <v>130.40864228000001</v>
      </c>
      <c r="F700" s="84">
        <v>130.40864228000001</v>
      </c>
    </row>
    <row r="701" spans="1:6" ht="12.75" customHeight="1" x14ac:dyDescent="0.2">
      <c r="A701" s="83" t="s">
        <v>176</v>
      </c>
      <c r="B701" s="83">
        <v>15</v>
      </c>
      <c r="C701" s="84">
        <v>1714.2198276399999</v>
      </c>
      <c r="D701" s="84">
        <v>1575.3586744900001</v>
      </c>
      <c r="E701" s="84">
        <v>131.15569467</v>
      </c>
      <c r="F701" s="84">
        <v>131.15569467</v>
      </c>
    </row>
    <row r="702" spans="1:6" ht="12.75" customHeight="1" x14ac:dyDescent="0.2">
      <c r="A702" s="83" t="s">
        <v>176</v>
      </c>
      <c r="B702" s="83">
        <v>16</v>
      </c>
      <c r="C702" s="84">
        <v>1720.8725310699999</v>
      </c>
      <c r="D702" s="84">
        <v>1582.3661347899999</v>
      </c>
      <c r="E702" s="84">
        <v>131.73909725999999</v>
      </c>
      <c r="F702" s="84">
        <v>131.73909725999999</v>
      </c>
    </row>
    <row r="703" spans="1:6" ht="12.75" customHeight="1" x14ac:dyDescent="0.2">
      <c r="A703" s="83" t="s">
        <v>176</v>
      </c>
      <c r="B703" s="83">
        <v>17</v>
      </c>
      <c r="C703" s="84">
        <v>1716.5913436000001</v>
      </c>
      <c r="D703" s="84">
        <v>1578.72066152</v>
      </c>
      <c r="E703" s="84">
        <v>131.43559521</v>
      </c>
      <c r="F703" s="84">
        <v>131.43559521</v>
      </c>
    </row>
    <row r="704" spans="1:6" ht="12.75" customHeight="1" x14ac:dyDescent="0.2">
      <c r="A704" s="83" t="s">
        <v>176</v>
      </c>
      <c r="B704" s="83">
        <v>18</v>
      </c>
      <c r="C704" s="84">
        <v>1693.03774512</v>
      </c>
      <c r="D704" s="84">
        <v>1555.00837978</v>
      </c>
      <c r="E704" s="84">
        <v>129.46144111000001</v>
      </c>
      <c r="F704" s="84">
        <v>129.46144111000001</v>
      </c>
    </row>
    <row r="705" spans="1:6" ht="12.75" customHeight="1" x14ac:dyDescent="0.2">
      <c r="A705" s="83" t="s">
        <v>176</v>
      </c>
      <c r="B705" s="83">
        <v>19</v>
      </c>
      <c r="C705" s="84">
        <v>1646.8286842699999</v>
      </c>
      <c r="D705" s="84">
        <v>1508.29085814</v>
      </c>
      <c r="E705" s="84">
        <v>125.57199733</v>
      </c>
      <c r="F705" s="84">
        <v>125.57199733</v>
      </c>
    </row>
    <row r="706" spans="1:6" ht="12.75" customHeight="1" x14ac:dyDescent="0.2">
      <c r="A706" s="83" t="s">
        <v>176</v>
      </c>
      <c r="B706" s="83">
        <v>20</v>
      </c>
      <c r="C706" s="84">
        <v>1645.6173027899999</v>
      </c>
      <c r="D706" s="84">
        <v>1506.90679069</v>
      </c>
      <c r="E706" s="84">
        <v>125.45676749</v>
      </c>
      <c r="F706" s="84">
        <v>125.45676749</v>
      </c>
    </row>
    <row r="707" spans="1:6" ht="12.75" customHeight="1" x14ac:dyDescent="0.2">
      <c r="A707" s="83" t="s">
        <v>176</v>
      </c>
      <c r="B707" s="83">
        <v>21</v>
      </c>
      <c r="C707" s="84">
        <v>1665.12798503</v>
      </c>
      <c r="D707" s="84">
        <v>1527.9899614200001</v>
      </c>
      <c r="E707" s="84">
        <v>127.21203627</v>
      </c>
      <c r="F707" s="84">
        <v>127.21203627</v>
      </c>
    </row>
    <row r="708" spans="1:6" ht="12.75" customHeight="1" x14ac:dyDescent="0.2">
      <c r="A708" s="83" t="s">
        <v>176</v>
      </c>
      <c r="B708" s="83">
        <v>22</v>
      </c>
      <c r="C708" s="84">
        <v>1685.4355347600001</v>
      </c>
      <c r="D708" s="84">
        <v>1546.7655064600001</v>
      </c>
      <c r="E708" s="84">
        <v>128.77518484000001</v>
      </c>
      <c r="F708" s="84">
        <v>128.77518484000001</v>
      </c>
    </row>
    <row r="709" spans="1:6" ht="12.75" customHeight="1" x14ac:dyDescent="0.2">
      <c r="A709" s="83" t="s">
        <v>176</v>
      </c>
      <c r="B709" s="83">
        <v>23</v>
      </c>
      <c r="C709" s="84">
        <v>1721.65725875</v>
      </c>
      <c r="D709" s="84">
        <v>1583.0580531799999</v>
      </c>
      <c r="E709" s="84">
        <v>131.79670257000001</v>
      </c>
      <c r="F709" s="84">
        <v>131.79670257000001</v>
      </c>
    </row>
    <row r="710" spans="1:6" ht="12.75" customHeight="1" x14ac:dyDescent="0.2">
      <c r="A710" s="83" t="s">
        <v>176</v>
      </c>
      <c r="B710" s="83">
        <v>24</v>
      </c>
      <c r="C710" s="84">
        <v>1741.8080929400001</v>
      </c>
      <c r="D710" s="84">
        <v>1603.4041249700001</v>
      </c>
      <c r="E710" s="84">
        <v>133.49060455</v>
      </c>
      <c r="F710" s="84">
        <v>133.49060455</v>
      </c>
    </row>
    <row r="711" spans="1:6" ht="12.75" customHeight="1" x14ac:dyDescent="0.2">
      <c r="A711" s="83" t="s">
        <v>177</v>
      </c>
      <c r="B711" s="83">
        <v>1</v>
      </c>
      <c r="C711" s="84">
        <v>1766.8008161099999</v>
      </c>
      <c r="D711" s="84">
        <v>1628.5041125299999</v>
      </c>
      <c r="E711" s="84">
        <v>135.58029139999999</v>
      </c>
      <c r="F711" s="84">
        <v>135.58029139999999</v>
      </c>
    </row>
    <row r="712" spans="1:6" ht="12.75" customHeight="1" x14ac:dyDescent="0.2">
      <c r="A712" s="83" t="s">
        <v>177</v>
      </c>
      <c r="B712" s="83">
        <v>2</v>
      </c>
      <c r="C712" s="84">
        <v>1801.6415605899999</v>
      </c>
      <c r="D712" s="84">
        <v>1663.02892563</v>
      </c>
      <c r="E712" s="84">
        <v>138.45463737</v>
      </c>
      <c r="F712" s="84">
        <v>138.45463737</v>
      </c>
    </row>
    <row r="713" spans="1:6" ht="12.75" customHeight="1" x14ac:dyDescent="0.2">
      <c r="A713" s="83" t="s">
        <v>177</v>
      </c>
      <c r="B713" s="83">
        <v>3</v>
      </c>
      <c r="C713" s="84">
        <v>1812.46930731</v>
      </c>
      <c r="D713" s="84">
        <v>1673.87293413</v>
      </c>
      <c r="E713" s="84">
        <v>139.35744983999999</v>
      </c>
      <c r="F713" s="84">
        <v>139.35744983999999</v>
      </c>
    </row>
    <row r="714" spans="1:6" ht="12.75" customHeight="1" x14ac:dyDescent="0.2">
      <c r="A714" s="83" t="s">
        <v>177</v>
      </c>
      <c r="B714" s="83">
        <v>4</v>
      </c>
      <c r="C714" s="84">
        <v>1823.96152076</v>
      </c>
      <c r="D714" s="84">
        <v>1685.2504598600001</v>
      </c>
      <c r="E714" s="84">
        <v>140.30468002999999</v>
      </c>
      <c r="F714" s="84">
        <v>140.30468002999999</v>
      </c>
    </row>
    <row r="715" spans="1:6" ht="12.75" customHeight="1" x14ac:dyDescent="0.2">
      <c r="A715" s="83" t="s">
        <v>177</v>
      </c>
      <c r="B715" s="83">
        <v>5</v>
      </c>
      <c r="C715" s="84">
        <v>1822.5553949800001</v>
      </c>
      <c r="D715" s="84">
        <v>1684.07762258</v>
      </c>
      <c r="E715" s="84">
        <v>140.20703605</v>
      </c>
      <c r="F715" s="84">
        <v>140.20703605</v>
      </c>
    </row>
    <row r="716" spans="1:6" ht="12.75" customHeight="1" x14ac:dyDescent="0.2">
      <c r="A716" s="83" t="s">
        <v>177</v>
      </c>
      <c r="B716" s="83">
        <v>6</v>
      </c>
      <c r="C716" s="84">
        <v>1797.08348916</v>
      </c>
      <c r="D716" s="84">
        <v>1658.75113975</v>
      </c>
      <c r="E716" s="84">
        <v>138.09849245000001</v>
      </c>
      <c r="F716" s="84">
        <v>138.09849245000001</v>
      </c>
    </row>
    <row r="717" spans="1:6" ht="12.75" customHeight="1" x14ac:dyDescent="0.2">
      <c r="A717" s="83" t="s">
        <v>177</v>
      </c>
      <c r="B717" s="83">
        <v>7</v>
      </c>
      <c r="C717" s="84">
        <v>1769.22757327</v>
      </c>
      <c r="D717" s="84">
        <v>1630.9979465700001</v>
      </c>
      <c r="E717" s="84">
        <v>135.78791430000001</v>
      </c>
      <c r="F717" s="84">
        <v>135.78791430000001</v>
      </c>
    </row>
    <row r="718" spans="1:6" ht="12.75" customHeight="1" x14ac:dyDescent="0.2">
      <c r="A718" s="83" t="s">
        <v>177</v>
      </c>
      <c r="B718" s="83">
        <v>8</v>
      </c>
      <c r="C718" s="84">
        <v>1738.9340667399999</v>
      </c>
      <c r="D718" s="84">
        <v>1600.5306710499999</v>
      </c>
      <c r="E718" s="84">
        <v>133.25137659000001</v>
      </c>
      <c r="F718" s="84">
        <v>133.25137659000001</v>
      </c>
    </row>
    <row r="719" spans="1:6" ht="12.75" customHeight="1" x14ac:dyDescent="0.2">
      <c r="A719" s="83" t="s">
        <v>177</v>
      </c>
      <c r="B719" s="83">
        <v>9</v>
      </c>
      <c r="C719" s="84">
        <v>1697.12697768</v>
      </c>
      <c r="D719" s="84">
        <v>1563.5719784800001</v>
      </c>
      <c r="E719" s="84">
        <v>130.17439922</v>
      </c>
      <c r="F719" s="84">
        <v>130.17439922</v>
      </c>
    </row>
    <row r="720" spans="1:6" ht="12.75" customHeight="1" x14ac:dyDescent="0.2">
      <c r="A720" s="83" t="s">
        <v>177</v>
      </c>
      <c r="B720" s="83">
        <v>10</v>
      </c>
      <c r="C720" s="84">
        <v>1677.2883824800001</v>
      </c>
      <c r="D720" s="84">
        <v>1536.68914313</v>
      </c>
      <c r="E720" s="84">
        <v>127.93628227000001</v>
      </c>
      <c r="F720" s="84">
        <v>127.93628227000001</v>
      </c>
    </row>
    <row r="721" spans="1:6" ht="12.75" customHeight="1" x14ac:dyDescent="0.2">
      <c r="A721" s="83" t="s">
        <v>177</v>
      </c>
      <c r="B721" s="83">
        <v>11</v>
      </c>
      <c r="C721" s="84">
        <v>1667.4477621799999</v>
      </c>
      <c r="D721" s="84">
        <v>1526.61999386</v>
      </c>
      <c r="E721" s="84">
        <v>127.09798031</v>
      </c>
      <c r="F721" s="84">
        <v>127.09798031</v>
      </c>
    </row>
    <row r="722" spans="1:6" ht="12.75" customHeight="1" x14ac:dyDescent="0.2">
      <c r="A722" s="83" t="s">
        <v>177</v>
      </c>
      <c r="B722" s="83">
        <v>12</v>
      </c>
      <c r="C722" s="84">
        <v>1685.8683438099999</v>
      </c>
      <c r="D722" s="84">
        <v>1544.9782164999999</v>
      </c>
      <c r="E722" s="84">
        <v>128.62638491000001</v>
      </c>
      <c r="F722" s="84">
        <v>128.62638491000001</v>
      </c>
    </row>
    <row r="723" spans="1:6" ht="12.75" customHeight="1" x14ac:dyDescent="0.2">
      <c r="A723" s="83" t="s">
        <v>177</v>
      </c>
      <c r="B723" s="83">
        <v>13</v>
      </c>
      <c r="C723" s="84">
        <v>1710.7331332000001</v>
      </c>
      <c r="D723" s="84">
        <v>1570.1732062900001</v>
      </c>
      <c r="E723" s="84">
        <v>130.72398111999999</v>
      </c>
      <c r="F723" s="84">
        <v>130.72398111999999</v>
      </c>
    </row>
    <row r="724" spans="1:6" ht="12.75" customHeight="1" x14ac:dyDescent="0.2">
      <c r="A724" s="83" t="s">
        <v>177</v>
      </c>
      <c r="B724" s="83">
        <v>14</v>
      </c>
      <c r="C724" s="84">
        <v>1725.00135875</v>
      </c>
      <c r="D724" s="84">
        <v>1584.39404715</v>
      </c>
      <c r="E724" s="84">
        <v>131.90793008</v>
      </c>
      <c r="F724" s="84">
        <v>131.90793008</v>
      </c>
    </row>
    <row r="725" spans="1:6" ht="12.75" customHeight="1" x14ac:dyDescent="0.2">
      <c r="A725" s="83" t="s">
        <v>177</v>
      </c>
      <c r="B725" s="83">
        <v>15</v>
      </c>
      <c r="C725" s="84">
        <v>1735.0458965800001</v>
      </c>
      <c r="D725" s="84">
        <v>1594.11120136</v>
      </c>
      <c r="E725" s="84">
        <v>132.71692687000001</v>
      </c>
      <c r="F725" s="84">
        <v>132.71692687000001</v>
      </c>
    </row>
    <row r="726" spans="1:6" ht="12.75" customHeight="1" x14ac:dyDescent="0.2">
      <c r="A726" s="83" t="s">
        <v>177</v>
      </c>
      <c r="B726" s="83">
        <v>16</v>
      </c>
      <c r="C726" s="84">
        <v>1741.1112187799999</v>
      </c>
      <c r="D726" s="84">
        <v>1605.5991699199999</v>
      </c>
      <c r="E726" s="84">
        <v>133.67335191999999</v>
      </c>
      <c r="F726" s="84">
        <v>133.67335191999999</v>
      </c>
    </row>
    <row r="727" spans="1:6" ht="12.75" customHeight="1" x14ac:dyDescent="0.2">
      <c r="A727" s="83" t="s">
        <v>177</v>
      </c>
      <c r="B727" s="83">
        <v>17</v>
      </c>
      <c r="C727" s="84">
        <v>1738.4372139699999</v>
      </c>
      <c r="D727" s="84">
        <v>1599.4789461400001</v>
      </c>
      <c r="E727" s="84">
        <v>133.16381576000001</v>
      </c>
      <c r="F727" s="84">
        <v>133.16381576000001</v>
      </c>
    </row>
    <row r="728" spans="1:6" ht="12.75" customHeight="1" x14ac:dyDescent="0.2">
      <c r="A728" s="83" t="s">
        <v>177</v>
      </c>
      <c r="B728" s="83">
        <v>18</v>
      </c>
      <c r="C728" s="84">
        <v>1712.2760960000001</v>
      </c>
      <c r="D728" s="84">
        <v>1573.79655774</v>
      </c>
      <c r="E728" s="84">
        <v>131.02564143000001</v>
      </c>
      <c r="F728" s="84">
        <v>131.02564143000001</v>
      </c>
    </row>
    <row r="729" spans="1:6" ht="12.75" customHeight="1" x14ac:dyDescent="0.2">
      <c r="A729" s="83" t="s">
        <v>177</v>
      </c>
      <c r="B729" s="83">
        <v>19</v>
      </c>
      <c r="C729" s="84">
        <v>1671.4530244</v>
      </c>
      <c r="D729" s="84">
        <v>1533.0901962600001</v>
      </c>
      <c r="E729" s="84">
        <v>127.63665376</v>
      </c>
      <c r="F729" s="84">
        <v>127.63665376</v>
      </c>
    </row>
    <row r="730" spans="1:6" ht="12.75" customHeight="1" x14ac:dyDescent="0.2">
      <c r="A730" s="83" t="s">
        <v>177</v>
      </c>
      <c r="B730" s="83">
        <v>20</v>
      </c>
      <c r="C730" s="84">
        <v>1674.7329337799999</v>
      </c>
      <c r="D730" s="84">
        <v>1536.3465364000001</v>
      </c>
      <c r="E730" s="84">
        <v>127.90775872</v>
      </c>
      <c r="F730" s="84">
        <v>127.90775872</v>
      </c>
    </row>
    <row r="731" spans="1:6" ht="12.75" customHeight="1" x14ac:dyDescent="0.2">
      <c r="A731" s="83" t="s">
        <v>177</v>
      </c>
      <c r="B731" s="83">
        <v>21</v>
      </c>
      <c r="C731" s="84">
        <v>1687.7458486</v>
      </c>
      <c r="D731" s="84">
        <v>1549.46095251</v>
      </c>
      <c r="E731" s="84">
        <v>128.99959283999999</v>
      </c>
      <c r="F731" s="84">
        <v>128.99959283999999</v>
      </c>
    </row>
    <row r="732" spans="1:6" ht="12.75" customHeight="1" x14ac:dyDescent="0.2">
      <c r="A732" s="83" t="s">
        <v>177</v>
      </c>
      <c r="B732" s="83">
        <v>22</v>
      </c>
      <c r="C732" s="84">
        <v>1704.49093487</v>
      </c>
      <c r="D732" s="84">
        <v>1566.2446969800001</v>
      </c>
      <c r="E732" s="84">
        <v>130.39691504999999</v>
      </c>
      <c r="F732" s="84">
        <v>130.39691504999999</v>
      </c>
    </row>
    <row r="733" spans="1:6" ht="12.75" customHeight="1" x14ac:dyDescent="0.2">
      <c r="A733" s="83" t="s">
        <v>177</v>
      </c>
      <c r="B733" s="83">
        <v>23</v>
      </c>
      <c r="C733" s="84">
        <v>1732.26715612</v>
      </c>
      <c r="D733" s="84">
        <v>1593.4508450200001</v>
      </c>
      <c r="E733" s="84">
        <v>132.66194923</v>
      </c>
      <c r="F733" s="84">
        <v>132.66194923</v>
      </c>
    </row>
    <row r="734" spans="1:6" ht="12.75" customHeight="1" x14ac:dyDescent="0.2">
      <c r="A734" s="83" t="s">
        <v>177</v>
      </c>
      <c r="B734" s="83">
        <v>24</v>
      </c>
      <c r="C734" s="84">
        <v>1753.73965709</v>
      </c>
      <c r="D734" s="84">
        <v>1614.38586005</v>
      </c>
      <c r="E734" s="84">
        <v>134.40488339000001</v>
      </c>
      <c r="F734" s="84">
        <v>134.40488339000001</v>
      </c>
    </row>
    <row r="735" spans="1:6" ht="12.75" customHeight="1" x14ac:dyDescent="0.2">
      <c r="A735" s="83" t="s">
        <v>178</v>
      </c>
      <c r="B735" s="83">
        <v>1</v>
      </c>
      <c r="C735" s="84">
        <v>1849.62408031</v>
      </c>
      <c r="D735" s="84">
        <v>1710.85145835</v>
      </c>
      <c r="E735" s="84">
        <v>142.43607829000001</v>
      </c>
      <c r="F735" s="84">
        <v>142.43607829000001</v>
      </c>
    </row>
    <row r="736" spans="1:6" ht="12.75" customHeight="1" x14ac:dyDescent="0.2">
      <c r="A736" s="83" t="s">
        <v>178</v>
      </c>
      <c r="B736" s="83">
        <v>2</v>
      </c>
      <c r="C736" s="84">
        <v>1869.92936912</v>
      </c>
      <c r="D736" s="84">
        <v>1730.2130478900001</v>
      </c>
      <c r="E736" s="84">
        <v>144.0480177</v>
      </c>
      <c r="F736" s="84">
        <v>144.0480177</v>
      </c>
    </row>
    <row r="737" spans="1:6" ht="12.75" customHeight="1" x14ac:dyDescent="0.2">
      <c r="A737" s="83" t="s">
        <v>178</v>
      </c>
      <c r="B737" s="83">
        <v>3</v>
      </c>
      <c r="C737" s="84">
        <v>1893.2285464199999</v>
      </c>
      <c r="D737" s="84">
        <v>1756.33249873</v>
      </c>
      <c r="E737" s="84">
        <v>146.22257945000001</v>
      </c>
      <c r="F737" s="84">
        <v>146.22257945000001</v>
      </c>
    </row>
    <row r="738" spans="1:6" ht="12.75" customHeight="1" x14ac:dyDescent="0.2">
      <c r="A738" s="83" t="s">
        <v>178</v>
      </c>
      <c r="B738" s="83">
        <v>4</v>
      </c>
      <c r="C738" s="84">
        <v>1912.19626825</v>
      </c>
      <c r="D738" s="84">
        <v>1768.55617469</v>
      </c>
      <c r="E738" s="84">
        <v>147.24025545000001</v>
      </c>
      <c r="F738" s="84">
        <v>147.24025545000001</v>
      </c>
    </row>
    <row r="739" spans="1:6" ht="12.75" customHeight="1" x14ac:dyDescent="0.2">
      <c r="A739" s="83" t="s">
        <v>178</v>
      </c>
      <c r="B739" s="83">
        <v>5</v>
      </c>
      <c r="C739" s="84">
        <v>1904.4201375499999</v>
      </c>
      <c r="D739" s="84">
        <v>1760.9585406399999</v>
      </c>
      <c r="E739" s="84">
        <v>146.60771824</v>
      </c>
      <c r="F739" s="84">
        <v>146.60771824</v>
      </c>
    </row>
    <row r="740" spans="1:6" ht="12.75" customHeight="1" x14ac:dyDescent="0.2">
      <c r="A740" s="83" t="s">
        <v>178</v>
      </c>
      <c r="B740" s="83">
        <v>6</v>
      </c>
      <c r="C740" s="84">
        <v>1878.8594398299999</v>
      </c>
      <c r="D740" s="84">
        <v>1735.5468969799999</v>
      </c>
      <c r="E740" s="84">
        <v>144.49208462000001</v>
      </c>
      <c r="F740" s="84">
        <v>144.49208462000001</v>
      </c>
    </row>
    <row r="741" spans="1:6" ht="12.75" customHeight="1" x14ac:dyDescent="0.2">
      <c r="A741" s="83" t="s">
        <v>178</v>
      </c>
      <c r="B741" s="83">
        <v>7</v>
      </c>
      <c r="C741" s="84">
        <v>1823.95047316</v>
      </c>
      <c r="D741" s="84">
        <v>1680.6192242499999</v>
      </c>
      <c r="E741" s="84">
        <v>139.91910884000001</v>
      </c>
      <c r="F741" s="84">
        <v>139.91910884000001</v>
      </c>
    </row>
    <row r="742" spans="1:6" ht="12.75" customHeight="1" x14ac:dyDescent="0.2">
      <c r="A742" s="83" t="s">
        <v>178</v>
      </c>
      <c r="B742" s="83">
        <v>8</v>
      </c>
      <c r="C742" s="84">
        <v>1793.7136332299999</v>
      </c>
      <c r="D742" s="84">
        <v>1651.11051279</v>
      </c>
      <c r="E742" s="84">
        <v>137.46237589</v>
      </c>
      <c r="F742" s="84">
        <v>137.46237589</v>
      </c>
    </row>
    <row r="743" spans="1:6" ht="12.75" customHeight="1" x14ac:dyDescent="0.2">
      <c r="A743" s="83" t="s">
        <v>178</v>
      </c>
      <c r="B743" s="83">
        <v>9</v>
      </c>
      <c r="C743" s="84">
        <v>1729.16336394</v>
      </c>
      <c r="D743" s="84">
        <v>1585.8856199500001</v>
      </c>
      <c r="E743" s="84">
        <v>132.03211021999999</v>
      </c>
      <c r="F743" s="84">
        <v>132.03211021999999</v>
      </c>
    </row>
    <row r="744" spans="1:6" ht="12.75" customHeight="1" x14ac:dyDescent="0.2">
      <c r="A744" s="83" t="s">
        <v>178</v>
      </c>
      <c r="B744" s="83">
        <v>10</v>
      </c>
      <c r="C744" s="84">
        <v>1712.2992402100001</v>
      </c>
      <c r="D744" s="84">
        <v>1570.33009391</v>
      </c>
      <c r="E744" s="84">
        <v>130.73704272000001</v>
      </c>
      <c r="F744" s="84">
        <v>130.73704272000001</v>
      </c>
    </row>
    <row r="745" spans="1:6" ht="12.75" customHeight="1" x14ac:dyDescent="0.2">
      <c r="A745" s="83" t="s">
        <v>178</v>
      </c>
      <c r="B745" s="83">
        <v>11</v>
      </c>
      <c r="C745" s="84">
        <v>1728.41824213</v>
      </c>
      <c r="D745" s="84">
        <v>1586.21757675</v>
      </c>
      <c r="E745" s="84">
        <v>132.05974712</v>
      </c>
      <c r="F745" s="84">
        <v>132.05974712</v>
      </c>
    </row>
    <row r="746" spans="1:6" ht="12.75" customHeight="1" x14ac:dyDescent="0.2">
      <c r="A746" s="83" t="s">
        <v>178</v>
      </c>
      <c r="B746" s="83">
        <v>12</v>
      </c>
      <c r="C746" s="84">
        <v>1806.7860965</v>
      </c>
      <c r="D746" s="84">
        <v>1664.6917367000001</v>
      </c>
      <c r="E746" s="84">
        <v>138.59307387000001</v>
      </c>
      <c r="F746" s="84">
        <v>138.59307387000001</v>
      </c>
    </row>
    <row r="747" spans="1:6" ht="12.75" customHeight="1" x14ac:dyDescent="0.2">
      <c r="A747" s="83" t="s">
        <v>178</v>
      </c>
      <c r="B747" s="83">
        <v>13</v>
      </c>
      <c r="C747" s="84">
        <v>1847.87075121</v>
      </c>
      <c r="D747" s="84">
        <v>1705.6244497600001</v>
      </c>
      <c r="E747" s="84">
        <v>142.00090632000001</v>
      </c>
      <c r="F747" s="84">
        <v>142.00090632000001</v>
      </c>
    </row>
    <row r="748" spans="1:6" ht="12.75" customHeight="1" x14ac:dyDescent="0.2">
      <c r="A748" s="83" t="s">
        <v>178</v>
      </c>
      <c r="B748" s="83">
        <v>14</v>
      </c>
      <c r="C748" s="84">
        <v>1866.3386658100001</v>
      </c>
      <c r="D748" s="84">
        <v>1723.4832490700001</v>
      </c>
      <c r="E748" s="84">
        <v>143.48773168</v>
      </c>
      <c r="F748" s="84">
        <v>143.48773168</v>
      </c>
    </row>
    <row r="749" spans="1:6" ht="12.75" customHeight="1" x14ac:dyDescent="0.2">
      <c r="A749" s="83" t="s">
        <v>178</v>
      </c>
      <c r="B749" s="83">
        <v>15</v>
      </c>
      <c r="C749" s="84">
        <v>1883.0816820499999</v>
      </c>
      <c r="D749" s="84">
        <v>1740.4187892800001</v>
      </c>
      <c r="E749" s="84">
        <v>144.89769157000001</v>
      </c>
      <c r="F749" s="84">
        <v>144.89769157000001</v>
      </c>
    </row>
    <row r="750" spans="1:6" ht="12.75" customHeight="1" x14ac:dyDescent="0.2">
      <c r="A750" s="83" t="s">
        <v>178</v>
      </c>
      <c r="B750" s="83">
        <v>16</v>
      </c>
      <c r="C750" s="84">
        <v>1899.02996263</v>
      </c>
      <c r="D750" s="84">
        <v>1756.02568834</v>
      </c>
      <c r="E750" s="84">
        <v>146.19703611</v>
      </c>
      <c r="F750" s="84">
        <v>146.19703611</v>
      </c>
    </row>
    <row r="751" spans="1:6" ht="12.75" customHeight="1" x14ac:dyDescent="0.2">
      <c r="A751" s="83" t="s">
        <v>178</v>
      </c>
      <c r="B751" s="83">
        <v>17</v>
      </c>
      <c r="C751" s="84">
        <v>1897.77201461</v>
      </c>
      <c r="D751" s="84">
        <v>1754.58274467</v>
      </c>
      <c r="E751" s="84">
        <v>146.07690456</v>
      </c>
      <c r="F751" s="84">
        <v>146.07690456</v>
      </c>
    </row>
    <row r="752" spans="1:6" ht="12.75" customHeight="1" x14ac:dyDescent="0.2">
      <c r="A752" s="83" t="s">
        <v>178</v>
      </c>
      <c r="B752" s="83">
        <v>18</v>
      </c>
      <c r="C752" s="84">
        <v>1876.81326431</v>
      </c>
      <c r="D752" s="84">
        <v>1734.1733177399999</v>
      </c>
      <c r="E752" s="84">
        <v>144.37772797</v>
      </c>
      <c r="F752" s="84">
        <v>144.37772797</v>
      </c>
    </row>
    <row r="753" spans="1:6" ht="12.75" customHeight="1" x14ac:dyDescent="0.2">
      <c r="A753" s="83" t="s">
        <v>178</v>
      </c>
      <c r="B753" s="83">
        <v>19</v>
      </c>
      <c r="C753" s="84">
        <v>1791.21330438</v>
      </c>
      <c r="D753" s="84">
        <v>1648.03698244</v>
      </c>
      <c r="E753" s="84">
        <v>137.20649066999999</v>
      </c>
      <c r="F753" s="84">
        <v>137.20649066999999</v>
      </c>
    </row>
    <row r="754" spans="1:6" ht="12.75" customHeight="1" x14ac:dyDescent="0.2">
      <c r="A754" s="83" t="s">
        <v>178</v>
      </c>
      <c r="B754" s="83">
        <v>20</v>
      </c>
      <c r="C754" s="84">
        <v>1761.14323788</v>
      </c>
      <c r="D754" s="84">
        <v>1617.7056452300001</v>
      </c>
      <c r="E754" s="84">
        <v>134.68127043999999</v>
      </c>
      <c r="F754" s="84">
        <v>134.68127043999999</v>
      </c>
    </row>
    <row r="755" spans="1:6" ht="12.75" customHeight="1" x14ac:dyDescent="0.2">
      <c r="A755" s="83" t="s">
        <v>178</v>
      </c>
      <c r="B755" s="83">
        <v>21</v>
      </c>
      <c r="C755" s="84">
        <v>1787.7320973400001</v>
      </c>
      <c r="D755" s="84">
        <v>1642.97450602</v>
      </c>
      <c r="E755" s="84">
        <v>136.78501674</v>
      </c>
      <c r="F755" s="84">
        <v>136.78501674</v>
      </c>
    </row>
    <row r="756" spans="1:6" ht="12.75" customHeight="1" x14ac:dyDescent="0.2">
      <c r="A756" s="83" t="s">
        <v>178</v>
      </c>
      <c r="B756" s="83">
        <v>22</v>
      </c>
      <c r="C756" s="84">
        <v>1764.19733146</v>
      </c>
      <c r="D756" s="84">
        <v>1620.9558399299999</v>
      </c>
      <c r="E756" s="84">
        <v>134.95186376000001</v>
      </c>
      <c r="F756" s="84">
        <v>134.95186376000001</v>
      </c>
    </row>
    <row r="757" spans="1:6" ht="12.75" customHeight="1" x14ac:dyDescent="0.2">
      <c r="A757" s="83" t="s">
        <v>178</v>
      </c>
      <c r="B757" s="83">
        <v>23</v>
      </c>
      <c r="C757" s="84">
        <v>1785.87203206</v>
      </c>
      <c r="D757" s="84">
        <v>1642.6199201300001</v>
      </c>
      <c r="E757" s="84">
        <v>136.75549587</v>
      </c>
      <c r="F757" s="84">
        <v>136.75549587</v>
      </c>
    </row>
    <row r="758" spans="1:6" ht="12.75" customHeight="1" x14ac:dyDescent="0.2">
      <c r="A758" s="83" t="s">
        <v>178</v>
      </c>
      <c r="B758" s="83">
        <v>24</v>
      </c>
      <c r="C758" s="84">
        <v>1817.4227418999999</v>
      </c>
      <c r="D758" s="84">
        <v>1673.74422811</v>
      </c>
      <c r="E758" s="84">
        <v>139.34673448999999</v>
      </c>
      <c r="F758" s="84">
        <v>139.34673448999999</v>
      </c>
    </row>
    <row r="759" spans="1:6" ht="12.75" customHeight="1" x14ac:dyDescent="0.2">
      <c r="A759" s="83" t="s">
        <v>179</v>
      </c>
      <c r="B759" s="83">
        <v>1</v>
      </c>
      <c r="C759" s="84">
        <v>1865.3587492500001</v>
      </c>
      <c r="D759" s="84">
        <v>1721.5472208199999</v>
      </c>
      <c r="E759" s="84">
        <v>143.32654862000001</v>
      </c>
      <c r="F759" s="84">
        <v>143.32654862000001</v>
      </c>
    </row>
    <row r="760" spans="1:6" ht="12.75" customHeight="1" x14ac:dyDescent="0.2">
      <c r="A760" s="83" t="s">
        <v>179</v>
      </c>
      <c r="B760" s="83">
        <v>2</v>
      </c>
      <c r="C760" s="84">
        <v>1913.5485202699999</v>
      </c>
      <c r="D760" s="84">
        <v>1769.90594291</v>
      </c>
      <c r="E760" s="84">
        <v>147.35262972000001</v>
      </c>
      <c r="F760" s="84">
        <v>147.35262972000001</v>
      </c>
    </row>
    <row r="761" spans="1:6" ht="12.75" customHeight="1" x14ac:dyDescent="0.2">
      <c r="A761" s="83" t="s">
        <v>179</v>
      </c>
      <c r="B761" s="83">
        <v>3</v>
      </c>
      <c r="C761" s="84">
        <v>1926.55797456</v>
      </c>
      <c r="D761" s="84">
        <v>1782.9044991000001</v>
      </c>
      <c r="E761" s="84">
        <v>148.43481799</v>
      </c>
      <c r="F761" s="84">
        <v>148.43481799</v>
      </c>
    </row>
    <row r="762" spans="1:6" ht="12.75" customHeight="1" x14ac:dyDescent="0.2">
      <c r="A762" s="83" t="s">
        <v>179</v>
      </c>
      <c r="B762" s="83">
        <v>4</v>
      </c>
      <c r="C762" s="84">
        <v>1944.44008751</v>
      </c>
      <c r="D762" s="84">
        <v>1800.1421927199999</v>
      </c>
      <c r="E762" s="84">
        <v>149.8699335</v>
      </c>
      <c r="F762" s="84">
        <v>149.8699335</v>
      </c>
    </row>
    <row r="763" spans="1:6" ht="12.75" customHeight="1" x14ac:dyDescent="0.2">
      <c r="A763" s="83" t="s">
        <v>179</v>
      </c>
      <c r="B763" s="83">
        <v>5</v>
      </c>
      <c r="C763" s="84">
        <v>1935.9995612600001</v>
      </c>
      <c r="D763" s="84">
        <v>1792.2259050299999</v>
      </c>
      <c r="E763" s="84">
        <v>149.21086695</v>
      </c>
      <c r="F763" s="84">
        <v>149.21086695</v>
      </c>
    </row>
    <row r="764" spans="1:6" ht="12.75" customHeight="1" x14ac:dyDescent="0.2">
      <c r="A764" s="83" t="s">
        <v>179</v>
      </c>
      <c r="B764" s="83">
        <v>6</v>
      </c>
      <c r="C764" s="84">
        <v>1908.68451693</v>
      </c>
      <c r="D764" s="84">
        <v>1765.0132170500001</v>
      </c>
      <c r="E764" s="84">
        <v>146.94528829000001</v>
      </c>
      <c r="F764" s="84">
        <v>146.94528829000001</v>
      </c>
    </row>
    <row r="765" spans="1:6" ht="12.75" customHeight="1" x14ac:dyDescent="0.2">
      <c r="A765" s="83" t="s">
        <v>179</v>
      </c>
      <c r="B765" s="83">
        <v>7</v>
      </c>
      <c r="C765" s="84">
        <v>1852.8907861</v>
      </c>
      <c r="D765" s="84">
        <v>1709.4216174799999</v>
      </c>
      <c r="E765" s="84">
        <v>142.31703761</v>
      </c>
      <c r="F765" s="84">
        <v>142.31703761</v>
      </c>
    </row>
    <row r="766" spans="1:6" ht="12.75" customHeight="1" x14ac:dyDescent="0.2">
      <c r="A766" s="83" t="s">
        <v>179</v>
      </c>
      <c r="B766" s="83">
        <v>8</v>
      </c>
      <c r="C766" s="84">
        <v>1810.26993363</v>
      </c>
      <c r="D766" s="84">
        <v>1667.21772723</v>
      </c>
      <c r="E766" s="84">
        <v>138.80337394</v>
      </c>
      <c r="F766" s="84">
        <v>138.80337394</v>
      </c>
    </row>
    <row r="767" spans="1:6" ht="12.75" customHeight="1" x14ac:dyDescent="0.2">
      <c r="A767" s="83" t="s">
        <v>179</v>
      </c>
      <c r="B767" s="83">
        <v>9</v>
      </c>
      <c r="C767" s="84">
        <v>1771.36071444</v>
      </c>
      <c r="D767" s="84">
        <v>1627.6304177300001</v>
      </c>
      <c r="E767" s="84">
        <v>135.50755237999999</v>
      </c>
      <c r="F767" s="84">
        <v>135.50755237999999</v>
      </c>
    </row>
    <row r="768" spans="1:6" ht="12.75" customHeight="1" x14ac:dyDescent="0.2">
      <c r="A768" s="83" t="s">
        <v>179</v>
      </c>
      <c r="B768" s="83">
        <v>10</v>
      </c>
      <c r="C768" s="84">
        <v>1740.8949956199999</v>
      </c>
      <c r="D768" s="84">
        <v>1597.30984371</v>
      </c>
      <c r="E768" s="84">
        <v>132.98322823000001</v>
      </c>
      <c r="F768" s="84">
        <v>132.98322823000001</v>
      </c>
    </row>
    <row r="769" spans="1:6" ht="12.75" customHeight="1" x14ac:dyDescent="0.2">
      <c r="A769" s="83" t="s">
        <v>179</v>
      </c>
      <c r="B769" s="83">
        <v>11</v>
      </c>
      <c r="C769" s="84">
        <v>1740.0894543100001</v>
      </c>
      <c r="D769" s="84">
        <v>1597.54383798</v>
      </c>
      <c r="E769" s="84">
        <v>133.00270931</v>
      </c>
      <c r="F769" s="84">
        <v>133.00270931</v>
      </c>
    </row>
    <row r="770" spans="1:6" ht="12.75" customHeight="1" x14ac:dyDescent="0.2">
      <c r="A770" s="83" t="s">
        <v>179</v>
      </c>
      <c r="B770" s="83">
        <v>12</v>
      </c>
      <c r="C770" s="84">
        <v>1870.79461876</v>
      </c>
      <c r="D770" s="84">
        <v>1727.7782195899999</v>
      </c>
      <c r="E770" s="84">
        <v>143.84530728999999</v>
      </c>
      <c r="F770" s="84">
        <v>143.84530728999999</v>
      </c>
    </row>
    <row r="771" spans="1:6" ht="12.75" customHeight="1" x14ac:dyDescent="0.2">
      <c r="A771" s="83" t="s">
        <v>179</v>
      </c>
      <c r="B771" s="83">
        <v>13</v>
      </c>
      <c r="C771" s="84">
        <v>1899.96817968</v>
      </c>
      <c r="D771" s="84">
        <v>1756.9218019800001</v>
      </c>
      <c r="E771" s="84">
        <v>146.27164160000001</v>
      </c>
      <c r="F771" s="84">
        <v>146.27164160000001</v>
      </c>
    </row>
    <row r="772" spans="1:6" ht="12.75" customHeight="1" x14ac:dyDescent="0.2">
      <c r="A772" s="83" t="s">
        <v>179</v>
      </c>
      <c r="B772" s="83">
        <v>14</v>
      </c>
      <c r="C772" s="84">
        <v>1917.4915869599999</v>
      </c>
      <c r="D772" s="84">
        <v>1773.7923126400001</v>
      </c>
      <c r="E772" s="84">
        <v>147.67618748000001</v>
      </c>
      <c r="F772" s="84">
        <v>147.67618748000001</v>
      </c>
    </row>
    <row r="773" spans="1:6" ht="12.75" customHeight="1" x14ac:dyDescent="0.2">
      <c r="A773" s="83" t="s">
        <v>179</v>
      </c>
      <c r="B773" s="83">
        <v>15</v>
      </c>
      <c r="C773" s="84">
        <v>1935.5886671400001</v>
      </c>
      <c r="D773" s="84">
        <v>1791.1146047699999</v>
      </c>
      <c r="E773" s="84">
        <v>149.11834621</v>
      </c>
      <c r="F773" s="84">
        <v>149.11834621</v>
      </c>
    </row>
    <row r="774" spans="1:6" ht="12.75" customHeight="1" x14ac:dyDescent="0.2">
      <c r="A774" s="83" t="s">
        <v>179</v>
      </c>
      <c r="B774" s="83">
        <v>16</v>
      </c>
      <c r="C774" s="84">
        <v>1956.3483742599999</v>
      </c>
      <c r="D774" s="84">
        <v>1811.41495478</v>
      </c>
      <c r="E774" s="84">
        <v>150.80844164000001</v>
      </c>
      <c r="F774" s="84">
        <v>150.80844164000001</v>
      </c>
    </row>
    <row r="775" spans="1:6" ht="12.75" customHeight="1" x14ac:dyDescent="0.2">
      <c r="A775" s="83" t="s">
        <v>179</v>
      </c>
      <c r="B775" s="83">
        <v>17</v>
      </c>
      <c r="C775" s="84">
        <v>1954.16385956</v>
      </c>
      <c r="D775" s="84">
        <v>1809.53203078</v>
      </c>
      <c r="E775" s="84">
        <v>150.65167975</v>
      </c>
      <c r="F775" s="84">
        <v>150.65167975</v>
      </c>
    </row>
    <row r="776" spans="1:6" ht="12.75" customHeight="1" x14ac:dyDescent="0.2">
      <c r="A776" s="83" t="s">
        <v>179</v>
      </c>
      <c r="B776" s="83">
        <v>18</v>
      </c>
      <c r="C776" s="84">
        <v>1917.0537199099999</v>
      </c>
      <c r="D776" s="84">
        <v>1772.8402123599999</v>
      </c>
      <c r="E776" s="84">
        <v>147.59692085</v>
      </c>
      <c r="F776" s="84">
        <v>147.59692085</v>
      </c>
    </row>
    <row r="777" spans="1:6" ht="12.75" customHeight="1" x14ac:dyDescent="0.2">
      <c r="A777" s="83" t="s">
        <v>179</v>
      </c>
      <c r="B777" s="83">
        <v>19</v>
      </c>
      <c r="C777" s="84">
        <v>1840.81661364</v>
      </c>
      <c r="D777" s="84">
        <v>1696.89622429</v>
      </c>
      <c r="E777" s="84">
        <v>141.27424228999999</v>
      </c>
      <c r="F777" s="84">
        <v>141.27424228999999</v>
      </c>
    </row>
    <row r="778" spans="1:6" ht="12.75" customHeight="1" x14ac:dyDescent="0.2">
      <c r="A778" s="83" t="s">
        <v>179</v>
      </c>
      <c r="B778" s="83">
        <v>20</v>
      </c>
      <c r="C778" s="84">
        <v>1823.7313518599999</v>
      </c>
      <c r="D778" s="84">
        <v>1680.04346878</v>
      </c>
      <c r="E778" s="84">
        <v>139.87117459999999</v>
      </c>
      <c r="F778" s="84">
        <v>139.87117459999999</v>
      </c>
    </row>
    <row r="779" spans="1:6" ht="12.75" customHeight="1" x14ac:dyDescent="0.2">
      <c r="A779" s="83" t="s">
        <v>179</v>
      </c>
      <c r="B779" s="83">
        <v>21</v>
      </c>
      <c r="C779" s="84">
        <v>1792.32374134</v>
      </c>
      <c r="D779" s="84">
        <v>1647.3669012</v>
      </c>
      <c r="E779" s="84">
        <v>137.15070338999999</v>
      </c>
      <c r="F779" s="84">
        <v>137.15070338999999</v>
      </c>
    </row>
    <row r="780" spans="1:6" ht="12.75" customHeight="1" x14ac:dyDescent="0.2">
      <c r="A780" s="83" t="s">
        <v>179</v>
      </c>
      <c r="B780" s="83">
        <v>22</v>
      </c>
      <c r="C780" s="84">
        <v>1772.9254465900001</v>
      </c>
      <c r="D780" s="84">
        <v>1628.91157436</v>
      </c>
      <c r="E780" s="84">
        <v>135.61421443</v>
      </c>
      <c r="F780" s="84">
        <v>135.61421443</v>
      </c>
    </row>
    <row r="781" spans="1:6" ht="12.75" customHeight="1" x14ac:dyDescent="0.2">
      <c r="A781" s="83" t="s">
        <v>179</v>
      </c>
      <c r="B781" s="83">
        <v>23</v>
      </c>
      <c r="C781" s="84">
        <v>1791.2237608800001</v>
      </c>
      <c r="D781" s="84">
        <v>1647.41258907</v>
      </c>
      <c r="E781" s="84">
        <v>137.15450711</v>
      </c>
      <c r="F781" s="84">
        <v>137.15450711</v>
      </c>
    </row>
    <row r="782" spans="1:6" ht="12.75" customHeight="1" x14ac:dyDescent="0.2">
      <c r="A782" s="83" t="s">
        <v>179</v>
      </c>
      <c r="B782" s="83">
        <v>24</v>
      </c>
      <c r="C782" s="84">
        <v>1823.25662141</v>
      </c>
      <c r="D782" s="84">
        <v>1679.4648949800001</v>
      </c>
      <c r="E782" s="84">
        <v>139.82300573000001</v>
      </c>
      <c r="F782" s="84">
        <v>139.82300573000001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2024-02-17T10:57:21Z</dcterms:modified>
</cp:coreProperties>
</file>