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35"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<sst xmlns="http://schemas.openxmlformats.org/spreadsheetml/2006/main" count="1058" uniqueCount="180">
  <si>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</si>
  <si>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</si>
  <si>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</si>
  <si>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</si>
  <si>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</si>
  <si>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</si>
  <si>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</si>
  <si>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</si>
  <si>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</si>
  <si>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</si>
  <si>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</si>
  <si>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</si>
  <si>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</si>
  <si>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</si>
  <si>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</si>
  <si>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</si>
  <si>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</si>
  <si>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</si>
  <si>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</si>
  <si>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</si>
  <si>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</si>
  <si>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</si>
  <si>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</si>
  <si>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</si>
  <si>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</si>
  <si>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</si>
  <si>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</si>
  <si>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</si>
  <si>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</si>
  <si>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</si>
  <si>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</si>
  <si>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</si>
  <si>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</si>
  <si>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</si>
  <si>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</si>
  <si>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</si>
  <si>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</si>
  <si>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</si>
  <si>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</si>
  <si>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</si>
  <si>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</si>
  <si>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</si>
  <si>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</si>
  <si>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</si>
  <si>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</si>
  <si>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</si>
  <si>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</si>
  <si>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</si>
  <si>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</si>
  <si>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</si>
  <si>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</si>
  <si>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</si>
  <si>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</si>
  <si>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</si>
  <si>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</si>
  <si>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</si>
  <si>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</si>
  <si>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</si>
  <si>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</si>
  <si>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</si>
  <si>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</si>
  <si>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</si>
  <si>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</si>
  <si>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</si>
  <si>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</si>
  <si>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</si>
  <si>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</si>
  <si>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</si>
  <si>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</si>
  <si>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</si>
  <si>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</si>
  <si>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</si>
  <si>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</si>
  <si>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</si>
  <si>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</si>
  <si>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</si>
  <si>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</si>
  <si>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</si>
  <si>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</si>
  <si>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</si>
  <si>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</si>
  <si>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</si>
  <si>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</si>
  <si>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</si>
  <si>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</si>
  <si>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</si>
  <si>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</si>
  <si>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</si>
  <si>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</si>
  <si>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</si>
  <si>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</si>
  <si>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</si>
  <si>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</si>
  <si>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</si>
  <si>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</si>
  <si>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</si>
  <si>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</si>
  <si>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</si>
  <si>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</si>
  <si>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</si>
  <si>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</si>
  <si>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</si>
  <si>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</si>
  <si>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</si>
  <si>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</si>
  <si>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</si>
  <si>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</si>
  <si>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</si>
  <si>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</si>
  <si>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</si>
  <si>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</si>
  <si>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</si>
  <si>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</si>
  <si>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</si>
  <si>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</si>
  <si>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</si>
  <si>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</si>
  <si>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</si>
  <si>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</si>
  <si>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</si>
  <si>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</si>
  <si>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</si>
  <si>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</si>
  <si>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</si>
  <si>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</si>
  <si>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</si>
  <si>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</si>
  <si>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</si>
  <si>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</si>
  <si>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</si>
  <si>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</si>
  <si>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</si>
  <si>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</si>
  <si>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</si>
  <si>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</si>
  <si>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</si>
  <si>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</si>
  <si>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</si>
  <si>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</si>
  <si>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</si>
  <si>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</si>
  <si>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</si>
  <si>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</si>
  <si>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</si>
  <si>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</si>
  <si>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</si>
  <si>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</si>
  <si>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t>
  </si>
  <si>
    <t>август 2021 года</t>
  </si>
  <si>
    <t>01.08.2021</t>
  </si>
  <si>
    <t>02.08.2021</t>
  </si>
  <si>
    <t>03.08.2021</t>
  </si>
  <si>
    <t>04.08.2021</t>
  </si>
  <si>
    <t>05.08.2021</t>
  </si>
  <si>
    <t>06.08.2021</t>
  </si>
  <si>
    <t>07.08.2021</t>
  </si>
  <si>
    <t>08.08.2021</t>
  </si>
  <si>
    <t>09.08.2021</t>
  </si>
  <si>
    <t>10.08.2021</t>
  </si>
  <si>
    <t>11.08.2021</t>
  </si>
  <si>
    <t>12.08.2021</t>
  </si>
  <si>
    <t>13.08.2021</t>
  </si>
  <si>
    <t>14.08.2021</t>
  </si>
  <si>
    <t>15.08.2021</t>
  </si>
  <si>
    <t>16.08.2021</t>
  </si>
  <si>
    <t>17.08.2021</t>
  </si>
  <si>
    <t>18.08.2021</t>
  </si>
  <si>
    <t>19.08.2021</t>
  </si>
  <si>
    <t>20.08.2021</t>
  </si>
  <si>
    <t>21.08.2021</t>
  </si>
  <si>
    <t>22.08.2021</t>
  </si>
  <si>
    <t>23.08.2021</t>
  </si>
  <si>
    <t>24.08.2021</t>
  </si>
  <si>
    <t>25.08.2021</t>
  </si>
  <si>
    <t>26.08.2021</t>
  </si>
  <si>
    <t>27.08.2021</t>
  </si>
  <si>
    <t>28.08.2021</t>
  </si>
  <si>
    <t>29.08.2021</t>
  </si>
  <si>
    <t>30.08.2021</t>
  </si>
  <si>
    <t>31.08.2021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</si>
</sst>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R16" sqref="R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2910.3649431200001</v>
      </c>
      <c r="D7" s="4">
        <f>$F$12+'СЕТ СН'!G5+СВЦЭМ!$D$10+'СЕТ СН'!G8-'СЕТ СН'!G$15</f>
        <v>3804.4149431200003</v>
      </c>
      <c r="E7" s="4">
        <f>$F$12+'СЕТ СН'!H5+СВЦЭМ!$D$10+'СЕТ СН'!H8-'СЕТ СН'!H$15</f>
        <v>4060.3649431200001</v>
      </c>
      <c r="F7" s="4">
        <f>$F$12+'СЕТ СН'!I5+СВЦЭМ!$D$10+'СЕТ СН'!I8-'СЕТ СН'!I$15</f>
        <v>4644.0849431200004</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1294.95296332</v>
      </c>
      <c r="H12" s="2" t="s">
        <v>41</v>
      </c>
    </row>
    <row r="13" spans="1:8" ht="31.5" x14ac:dyDescent="0.25">
      <c r="A13" s="12">
        <v>2</v>
      </c>
      <c r="B13" s="103" t="s">
        <v>48</v>
      </c>
      <c r="C13" s="103"/>
      <c r="D13" s="103"/>
      <c r="E13" s="13" t="s">
        <v>22</v>
      </c>
      <c r="F13" s="11">
        <f>СВЦЭМ!$D$11</f>
        <v>892.6188353</v>
      </c>
    </row>
    <row r="14" spans="1:8" ht="36" customHeight="1" x14ac:dyDescent="0.25">
      <c r="A14" s="12">
        <v>3</v>
      </c>
      <c r="B14" s="103" t="s">
        <v>49</v>
      </c>
      <c r="C14" s="103"/>
      <c r="D14" s="103"/>
      <c r="E14" s="13" t="s">
        <v>23</v>
      </c>
      <c r="F14" s="11">
        <f>СВЦЭМ!$D$12</f>
        <v>322852.32744783309</v>
      </c>
    </row>
    <row r="15" spans="1:8" ht="30.75" customHeight="1" x14ac:dyDescent="0.25">
      <c r="A15" s="12">
        <v>4</v>
      </c>
      <c r="B15" s="103" t="s">
        <v>50</v>
      </c>
      <c r="C15" s="103" t="s">
        <v>24</v>
      </c>
      <c r="D15" s="103" t="s">
        <v>24</v>
      </c>
      <c r="E15" s="14" t="s">
        <v>51</v>
      </c>
      <c r="F15" s="15">
        <f>ROUND(IF(F25-(F26+F33)&lt;=0,0,MAX(0,(F16-(F17+F24))/(F25-(F26+F33)))),11)</f>
        <v>1.2461862399999999E-3</v>
      </c>
    </row>
    <row r="16" spans="1:8" ht="36" customHeight="1" x14ac:dyDescent="0.25">
      <c r="A16" s="12">
        <v>5</v>
      </c>
      <c r="B16" s="103" t="s">
        <v>52</v>
      </c>
      <c r="C16" s="103" t="s">
        <v>25</v>
      </c>
      <c r="D16" s="103" t="s">
        <v>6</v>
      </c>
      <c r="E16" s="13" t="s">
        <v>6</v>
      </c>
      <c r="F16" s="16">
        <f>СВЦЭМ!$D$27</f>
        <v>0.623</v>
      </c>
    </row>
    <row r="17" spans="1:6" ht="33" customHeight="1" x14ac:dyDescent="0.25">
      <c r="A17" s="12">
        <v>6</v>
      </c>
      <c r="B17" s="103" t="s">
        <v>53</v>
      </c>
      <c r="C17" s="103" t="s">
        <v>25</v>
      </c>
      <c r="D17" s="103" t="s">
        <v>6</v>
      </c>
      <c r="E17" s="13" t="s">
        <v>6</v>
      </c>
      <c r="F17" s="16">
        <f>SUM(F19:F23)</f>
        <v>0.59399999999999997</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0.59399999999999997</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410.55200000000002</v>
      </c>
    </row>
    <row r="26" spans="1:6" ht="30.75" customHeight="1" x14ac:dyDescent="0.25">
      <c r="A26" s="12">
        <v>9</v>
      </c>
      <c r="B26" s="103" t="s">
        <v>62</v>
      </c>
      <c r="C26" s="103" t="s">
        <v>27</v>
      </c>
      <c r="D26" s="103" t="s">
        <v>28</v>
      </c>
      <c r="E26" s="13" t="s">
        <v>61</v>
      </c>
      <c r="F26" s="16">
        <f>SUM(F28:F32)</f>
        <v>387.28100000000046</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387.28100000000046</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2607.63230565</v>
      </c>
      <c r="C9" s="4">
        <f>СВЦЭМ!$D$14+'СЕТ СН'!G5+СВЦЭМ!$D$10+'СЕТ СН'!G8-'СЕТ СН'!G$16</f>
        <v>3501.6823056500002</v>
      </c>
      <c r="D9" s="4">
        <f>СВЦЭМ!$D$14+'СЕТ СН'!H5+СВЦЭМ!$D$10+'СЕТ СН'!H8-'СЕТ СН'!H$16</f>
        <v>3757.63230565</v>
      </c>
      <c r="E9" s="4">
        <f>СВЦЭМ!$D$14+'СЕТ СН'!I5+СВЦЭМ!$D$10+'СЕТ СН'!I8-'СЕТ СН'!I$16</f>
        <v>4341.3523056500007</v>
      </c>
    </row>
    <row r="10" spans="1:6" x14ac:dyDescent="0.25">
      <c r="A10" s="26" t="s">
        <v>35</v>
      </c>
      <c r="B10" s="4">
        <f>СВЦЭМ!$D$15+'СЕТ СН'!F5+СВЦЭМ!$D$10+'СЕТ СН'!F8-'СЕТ СН'!F$16</f>
        <v>2965.8425782000004</v>
      </c>
      <c r="C10" s="4">
        <f>СВЦЭМ!$D$15+'СЕТ СН'!G5+СВЦЭМ!$D$10+'СЕТ СН'!G8-'СЕТ СН'!G$16</f>
        <v>3859.8925782000006</v>
      </c>
      <c r="D10" s="4">
        <f>СВЦЭМ!$D$15+'СЕТ СН'!H5+СВЦЭМ!$D$10+'СЕТ СН'!H8-'СЕТ СН'!H$16</f>
        <v>4115.8425782000004</v>
      </c>
      <c r="E10" s="4">
        <f>СВЦЭМ!$D$15+'СЕТ СН'!I5+СВЦЭМ!$D$10+'СЕТ СН'!I8-'СЕТ СН'!I$16</f>
        <v>4699.5625782000006</v>
      </c>
    </row>
    <row r="11" spans="1:6" x14ac:dyDescent="0.25">
      <c r="A11" s="26" t="s">
        <v>36</v>
      </c>
      <c r="B11" s="4">
        <f>СВЦЭМ!$D$16+'СЕТ СН'!F5+СВЦЭМ!$D$10+'СЕТ СН'!F8-'СЕТ СН'!F$16</f>
        <v>3713.69946587</v>
      </c>
      <c r="C11" s="4">
        <f>СВЦЭМ!$D$16+'СЕТ СН'!G5+СВЦЭМ!$D$10+'СЕТ СН'!G8-'СЕТ СН'!G$16</f>
        <v>4607.7494658699998</v>
      </c>
      <c r="D11" s="4">
        <f>СВЦЭМ!$D$16+'СЕТ СН'!H5+СВЦЭМ!$D$10+'СЕТ СН'!H8-'СЕТ СН'!H$16</f>
        <v>4863.6994658700005</v>
      </c>
      <c r="E11" s="4">
        <f>СВЦЭМ!$D$16+'СЕТ СН'!I5+СВЦЭМ!$D$10+'СЕТ СН'!I8-'СЕТ СН'!I$16</f>
        <v>5447.4194658699998</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2607.63230565</v>
      </c>
      <c r="C16" s="28">
        <f>СВЦЭМ!$D$14+'СЕТ СН'!G5+СВЦЭМ!$D$10+'СЕТ СН'!G8-'СЕТ СН'!G$16</f>
        <v>3501.6823056500002</v>
      </c>
      <c r="D16" s="28">
        <f>СВЦЭМ!$D$14+'СЕТ СН'!H5+СВЦЭМ!$D$10+'СЕТ СН'!H8-'СЕТ СН'!H$16</f>
        <v>3757.63230565</v>
      </c>
      <c r="E16" s="28">
        <f>СВЦЭМ!$D$14+'СЕТ СН'!I5+СВЦЭМ!$D$10+'СЕТ СН'!I8-'СЕТ СН'!I$16</f>
        <v>4341.3523056500007</v>
      </c>
    </row>
    <row r="17" spans="1:5" x14ac:dyDescent="0.25">
      <c r="A17" s="26" t="s">
        <v>37</v>
      </c>
      <c r="B17" s="28">
        <f>СВЦЭМ!$D$17+'СЕТ СН'!F5+СВЦЭМ!$D$10+'СЕТ СН'!F8-'СЕТ СН'!F$16</f>
        <v>3211.9325891899998</v>
      </c>
      <c r="C17" s="28">
        <f>СВЦЭМ!$D$17+'СЕТ СН'!G5+СВЦЭМ!$D$10+'СЕТ СН'!G8-'СЕТ СН'!G$16</f>
        <v>4105.98258919</v>
      </c>
      <c r="D17" s="28">
        <f>СВЦЭМ!$D$17+'СЕТ СН'!H5+СВЦЭМ!$D$10+'СЕТ СН'!H8-'СЕТ СН'!H$16</f>
        <v>4361.9325891899998</v>
      </c>
      <c r="E17" s="28">
        <f>СВЦЭМ!$D$17+'СЕТ СН'!I5+СВЦЭМ!$D$10+'СЕТ СН'!I8-'СЕТ СН'!I$16</f>
        <v>4945.6525891900001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СН'!$F$9+СВЦЭМ!$D$10+'СЕТ СН'!$F$5-'СЕТ СН'!$F$17</f>
        <v>2563.5845699399997</v>
      </c>
      <c r="C12" s="36">
        <f>SUMIFS(СВЦЭМ!$C$39:$C$782,СВЦЭМ!$A$39:$A$782,$A12,СВЦЭМ!$B$39:$B$782,C$11)+'СЕТ СН'!$F$9+СВЦЭМ!$D$10+'СЕТ СН'!$F$5-'СЕТ СН'!$F$17</f>
        <v>2669.6941299599998</v>
      </c>
      <c r="D12" s="36">
        <f>SUMIFS(СВЦЭМ!$C$39:$C$782,СВЦЭМ!$A$39:$A$782,$A12,СВЦЭМ!$B$39:$B$782,D$11)+'СЕТ СН'!$F$9+СВЦЭМ!$D$10+'СЕТ СН'!$F$5-'СЕТ СН'!$F$17</f>
        <v>2724.8482919399999</v>
      </c>
      <c r="E12" s="36">
        <f>SUMIFS(СВЦЭМ!$C$39:$C$782,СВЦЭМ!$A$39:$A$782,$A12,СВЦЭМ!$B$39:$B$782,E$11)+'СЕТ СН'!$F$9+СВЦЭМ!$D$10+'СЕТ СН'!$F$5-'СЕТ СН'!$F$17</f>
        <v>2758.9842921499999</v>
      </c>
      <c r="F12" s="36">
        <f>SUMIFS(СВЦЭМ!$C$39:$C$782,СВЦЭМ!$A$39:$A$782,$A12,СВЦЭМ!$B$39:$B$782,F$11)+'СЕТ СН'!$F$9+СВЦЭМ!$D$10+'СЕТ СН'!$F$5-'СЕТ СН'!$F$17</f>
        <v>2744.46497525</v>
      </c>
      <c r="G12" s="36">
        <f>SUMIFS(СВЦЭМ!$C$39:$C$782,СВЦЭМ!$A$39:$A$782,$A12,СВЦЭМ!$B$39:$B$782,G$11)+'СЕТ СН'!$F$9+СВЦЭМ!$D$10+'СЕТ СН'!$F$5-'СЕТ СН'!$F$17</f>
        <v>2744.7474832199996</v>
      </c>
      <c r="H12" s="36">
        <f>SUMIFS(СВЦЭМ!$C$39:$C$782,СВЦЭМ!$A$39:$A$782,$A12,СВЦЭМ!$B$39:$B$782,H$11)+'СЕТ СН'!$F$9+СВЦЭМ!$D$10+'СЕТ СН'!$F$5-'СЕТ СН'!$F$17</f>
        <v>2725.6465735199999</v>
      </c>
      <c r="I12" s="36">
        <f>SUMIFS(СВЦЭМ!$C$39:$C$782,СВЦЭМ!$A$39:$A$782,$A12,СВЦЭМ!$B$39:$B$782,I$11)+'СЕТ СН'!$F$9+СВЦЭМ!$D$10+'СЕТ СН'!$F$5-'СЕТ СН'!$F$17</f>
        <v>2641.9175702000002</v>
      </c>
      <c r="J12" s="36">
        <f>SUMIFS(СВЦЭМ!$C$39:$C$782,СВЦЭМ!$A$39:$A$782,$A12,СВЦЭМ!$B$39:$B$782,J$11)+'СЕТ СН'!$F$9+СВЦЭМ!$D$10+'СЕТ СН'!$F$5-'СЕТ СН'!$F$17</f>
        <v>2566.91846652</v>
      </c>
      <c r="K12" s="36">
        <f>SUMIFS(СВЦЭМ!$C$39:$C$782,СВЦЭМ!$A$39:$A$782,$A12,СВЦЭМ!$B$39:$B$782,K$11)+'СЕТ СН'!$F$9+СВЦЭМ!$D$10+'СЕТ СН'!$F$5-'СЕТ СН'!$F$17</f>
        <v>2501.52451251</v>
      </c>
      <c r="L12" s="36">
        <f>SUMIFS(СВЦЭМ!$C$39:$C$782,СВЦЭМ!$A$39:$A$782,$A12,СВЦЭМ!$B$39:$B$782,L$11)+'СЕТ СН'!$F$9+СВЦЭМ!$D$10+'СЕТ СН'!$F$5-'СЕТ СН'!$F$17</f>
        <v>2519.3479577899998</v>
      </c>
      <c r="M12" s="36">
        <f>SUMIFS(СВЦЭМ!$C$39:$C$782,СВЦЭМ!$A$39:$A$782,$A12,СВЦЭМ!$B$39:$B$782,M$11)+'СЕТ СН'!$F$9+СВЦЭМ!$D$10+'СЕТ СН'!$F$5-'СЕТ СН'!$F$17</f>
        <v>2506.4895804099997</v>
      </c>
      <c r="N12" s="36">
        <f>SUMIFS(СВЦЭМ!$C$39:$C$782,СВЦЭМ!$A$39:$A$782,$A12,СВЦЭМ!$B$39:$B$782,N$11)+'СЕТ СН'!$F$9+СВЦЭМ!$D$10+'СЕТ СН'!$F$5-'СЕТ СН'!$F$17</f>
        <v>2520.3290754999998</v>
      </c>
      <c r="O12" s="36">
        <f>SUMIFS(СВЦЭМ!$C$39:$C$782,СВЦЭМ!$A$39:$A$782,$A12,СВЦЭМ!$B$39:$B$782,O$11)+'СЕТ СН'!$F$9+СВЦЭМ!$D$10+'СЕТ СН'!$F$5-'СЕТ СН'!$F$17</f>
        <v>2540.6895123599998</v>
      </c>
      <c r="P12" s="36">
        <f>SUMIFS(СВЦЭМ!$C$39:$C$782,СВЦЭМ!$A$39:$A$782,$A12,СВЦЭМ!$B$39:$B$782,P$11)+'СЕТ СН'!$F$9+СВЦЭМ!$D$10+'СЕТ СН'!$F$5-'СЕТ СН'!$F$17</f>
        <v>2554.4022370100001</v>
      </c>
      <c r="Q12" s="36">
        <f>SUMIFS(СВЦЭМ!$C$39:$C$782,СВЦЭМ!$A$39:$A$782,$A12,СВЦЭМ!$B$39:$B$782,Q$11)+'СЕТ СН'!$F$9+СВЦЭМ!$D$10+'СЕТ СН'!$F$5-'СЕТ СН'!$F$17</f>
        <v>2565.7879125899999</v>
      </c>
      <c r="R12" s="36">
        <f>SUMIFS(СВЦЭМ!$C$39:$C$782,СВЦЭМ!$A$39:$A$782,$A12,СВЦЭМ!$B$39:$B$782,R$11)+'СЕТ СН'!$F$9+СВЦЭМ!$D$10+'СЕТ СН'!$F$5-'СЕТ СН'!$F$17</f>
        <v>2549.3662233199998</v>
      </c>
      <c r="S12" s="36">
        <f>SUMIFS(СВЦЭМ!$C$39:$C$782,СВЦЭМ!$A$39:$A$782,$A12,СВЦЭМ!$B$39:$B$782,S$11)+'СЕТ СН'!$F$9+СВЦЭМ!$D$10+'СЕТ СН'!$F$5-'СЕТ СН'!$F$17</f>
        <v>2535.89656685</v>
      </c>
      <c r="T12" s="36">
        <f>SUMIFS(СВЦЭМ!$C$39:$C$782,СВЦЭМ!$A$39:$A$782,$A12,СВЦЭМ!$B$39:$B$782,T$11)+'СЕТ СН'!$F$9+СВЦЭМ!$D$10+'СЕТ СН'!$F$5-'СЕТ СН'!$F$17</f>
        <v>2520.7402598799999</v>
      </c>
      <c r="U12" s="36">
        <f>SUMIFS(СВЦЭМ!$C$39:$C$782,СВЦЭМ!$A$39:$A$782,$A12,СВЦЭМ!$B$39:$B$782,U$11)+'СЕТ СН'!$F$9+СВЦЭМ!$D$10+'СЕТ СН'!$F$5-'СЕТ СН'!$F$17</f>
        <v>2503.8492315399999</v>
      </c>
      <c r="V12" s="36">
        <f>SUMIFS(СВЦЭМ!$C$39:$C$782,СВЦЭМ!$A$39:$A$782,$A12,СВЦЭМ!$B$39:$B$782,V$11)+'СЕТ СН'!$F$9+СВЦЭМ!$D$10+'СЕТ СН'!$F$5-'СЕТ СН'!$F$17</f>
        <v>2491.1352860100001</v>
      </c>
      <c r="W12" s="36">
        <f>SUMIFS(СВЦЭМ!$C$39:$C$782,СВЦЭМ!$A$39:$A$782,$A12,СВЦЭМ!$B$39:$B$782,W$11)+'СЕТ СН'!$F$9+СВЦЭМ!$D$10+'СЕТ СН'!$F$5-'СЕТ СН'!$F$17</f>
        <v>2502.4606216100001</v>
      </c>
      <c r="X12" s="36">
        <f>SUMIFS(СВЦЭМ!$C$39:$C$782,СВЦЭМ!$A$39:$A$782,$A12,СВЦЭМ!$B$39:$B$782,X$11)+'СЕТ СН'!$F$9+СВЦЭМ!$D$10+'СЕТ СН'!$F$5-'СЕТ СН'!$F$17</f>
        <v>2486.5399993999999</v>
      </c>
      <c r="Y12" s="36">
        <f>SUMIFS(СВЦЭМ!$C$39:$C$782,СВЦЭМ!$A$39:$A$782,$A12,СВЦЭМ!$B$39:$B$782,Y$11)+'СЕТ СН'!$F$9+СВЦЭМ!$D$10+'СЕТ СН'!$F$5-'СЕТ СН'!$F$17</f>
        <v>2514.9409613899998</v>
      </c>
      <c r="AA12" s="37"/>
    </row>
    <row r="13" spans="1:27" ht="15.75" x14ac:dyDescent="0.2">
      <c r="A13" s="35">
        <f>A12+1</f>
        <v>44410</v>
      </c>
      <c r="B13" s="36">
        <f>SUMIFS(СВЦЭМ!$C$39:$C$782,СВЦЭМ!$A$39:$A$782,$A13,СВЦЭМ!$B$39:$B$782,B$11)+'СЕТ СН'!$F$9+СВЦЭМ!$D$10+'СЕТ СН'!$F$5-'СЕТ СН'!$F$17</f>
        <v>2567.12662095</v>
      </c>
      <c r="C13" s="36">
        <f>SUMIFS(СВЦЭМ!$C$39:$C$782,СВЦЭМ!$A$39:$A$782,$A13,СВЦЭМ!$B$39:$B$782,C$11)+'СЕТ СН'!$F$9+СВЦЭМ!$D$10+'СЕТ СН'!$F$5-'СЕТ СН'!$F$17</f>
        <v>2597.44231829</v>
      </c>
      <c r="D13" s="36">
        <f>SUMIFS(СВЦЭМ!$C$39:$C$782,СВЦЭМ!$A$39:$A$782,$A13,СВЦЭМ!$B$39:$B$782,D$11)+'СЕТ СН'!$F$9+СВЦЭМ!$D$10+'СЕТ СН'!$F$5-'СЕТ СН'!$F$17</f>
        <v>2647.4316478199999</v>
      </c>
      <c r="E13" s="36">
        <f>SUMIFS(СВЦЭМ!$C$39:$C$782,СВЦЭМ!$A$39:$A$782,$A13,СВЦЭМ!$B$39:$B$782,E$11)+'СЕТ СН'!$F$9+СВЦЭМ!$D$10+'СЕТ СН'!$F$5-'СЕТ СН'!$F$17</f>
        <v>2671.9377140500001</v>
      </c>
      <c r="F13" s="36">
        <f>SUMIFS(СВЦЭМ!$C$39:$C$782,СВЦЭМ!$A$39:$A$782,$A13,СВЦЭМ!$B$39:$B$782,F$11)+'СЕТ СН'!$F$9+СВЦЭМ!$D$10+'СЕТ СН'!$F$5-'СЕТ СН'!$F$17</f>
        <v>2666.9293951299996</v>
      </c>
      <c r="G13" s="36">
        <f>SUMIFS(СВЦЭМ!$C$39:$C$782,СВЦЭМ!$A$39:$A$782,$A13,СВЦЭМ!$B$39:$B$782,G$11)+'СЕТ СН'!$F$9+СВЦЭМ!$D$10+'СЕТ СН'!$F$5-'СЕТ СН'!$F$17</f>
        <v>2650.5589118899998</v>
      </c>
      <c r="H13" s="36">
        <f>SUMIFS(СВЦЭМ!$C$39:$C$782,СВЦЭМ!$A$39:$A$782,$A13,СВЦЭМ!$B$39:$B$782,H$11)+'СЕТ СН'!$F$9+СВЦЭМ!$D$10+'СЕТ СН'!$F$5-'СЕТ СН'!$F$17</f>
        <v>2620.05593555</v>
      </c>
      <c r="I13" s="36">
        <f>SUMIFS(СВЦЭМ!$C$39:$C$782,СВЦЭМ!$A$39:$A$782,$A13,СВЦЭМ!$B$39:$B$782,I$11)+'СЕТ СН'!$F$9+СВЦЭМ!$D$10+'СЕТ СН'!$F$5-'СЕТ СН'!$F$17</f>
        <v>2557.2780341299999</v>
      </c>
      <c r="J13" s="36">
        <f>SUMIFS(СВЦЭМ!$C$39:$C$782,СВЦЭМ!$A$39:$A$782,$A13,СВЦЭМ!$B$39:$B$782,J$11)+'СЕТ СН'!$F$9+СВЦЭМ!$D$10+'СЕТ СН'!$F$5-'СЕТ СН'!$F$17</f>
        <v>2496.7495211699998</v>
      </c>
      <c r="K13" s="36">
        <f>SUMIFS(СВЦЭМ!$C$39:$C$782,СВЦЭМ!$A$39:$A$782,$A13,СВЦЭМ!$B$39:$B$782,K$11)+'СЕТ СН'!$F$9+СВЦЭМ!$D$10+'СЕТ СН'!$F$5-'СЕТ СН'!$F$17</f>
        <v>2460.0983402500001</v>
      </c>
      <c r="L13" s="36">
        <f>SUMIFS(СВЦЭМ!$C$39:$C$782,СВЦЭМ!$A$39:$A$782,$A13,СВЦЭМ!$B$39:$B$782,L$11)+'СЕТ СН'!$F$9+СВЦЭМ!$D$10+'СЕТ СН'!$F$5-'СЕТ СН'!$F$17</f>
        <v>2479.5439149599997</v>
      </c>
      <c r="M13" s="36">
        <f>SUMIFS(СВЦЭМ!$C$39:$C$782,СВЦЭМ!$A$39:$A$782,$A13,СВЦЭМ!$B$39:$B$782,M$11)+'СЕТ СН'!$F$9+СВЦЭМ!$D$10+'СЕТ СН'!$F$5-'СЕТ СН'!$F$17</f>
        <v>2493.6856387099997</v>
      </c>
      <c r="N13" s="36">
        <f>SUMIFS(СВЦЭМ!$C$39:$C$782,СВЦЭМ!$A$39:$A$782,$A13,СВЦЭМ!$B$39:$B$782,N$11)+'СЕТ СН'!$F$9+СВЦЭМ!$D$10+'СЕТ СН'!$F$5-'СЕТ СН'!$F$17</f>
        <v>2485.1612199599999</v>
      </c>
      <c r="O13" s="36">
        <f>SUMIFS(СВЦЭМ!$C$39:$C$782,СВЦЭМ!$A$39:$A$782,$A13,СВЦЭМ!$B$39:$B$782,O$11)+'СЕТ СН'!$F$9+СВЦЭМ!$D$10+'СЕТ СН'!$F$5-'СЕТ СН'!$F$17</f>
        <v>2502.3120774199997</v>
      </c>
      <c r="P13" s="36">
        <f>SUMIFS(СВЦЭМ!$C$39:$C$782,СВЦЭМ!$A$39:$A$782,$A13,СВЦЭМ!$B$39:$B$782,P$11)+'СЕТ СН'!$F$9+СВЦЭМ!$D$10+'СЕТ СН'!$F$5-'СЕТ СН'!$F$17</f>
        <v>2504.9722154000001</v>
      </c>
      <c r="Q13" s="36">
        <f>SUMIFS(СВЦЭМ!$C$39:$C$782,СВЦЭМ!$A$39:$A$782,$A13,СВЦЭМ!$B$39:$B$782,Q$11)+'СЕТ СН'!$F$9+СВЦЭМ!$D$10+'СЕТ СН'!$F$5-'СЕТ СН'!$F$17</f>
        <v>2505.2790739699999</v>
      </c>
      <c r="R13" s="36">
        <f>SUMIFS(СВЦЭМ!$C$39:$C$782,СВЦЭМ!$A$39:$A$782,$A13,СВЦЭМ!$B$39:$B$782,R$11)+'СЕТ СН'!$F$9+СВЦЭМ!$D$10+'СЕТ СН'!$F$5-'СЕТ СН'!$F$17</f>
        <v>2501.43702248</v>
      </c>
      <c r="S13" s="36">
        <f>SUMIFS(СВЦЭМ!$C$39:$C$782,СВЦЭМ!$A$39:$A$782,$A13,СВЦЭМ!$B$39:$B$782,S$11)+'СЕТ СН'!$F$9+СВЦЭМ!$D$10+'СЕТ СН'!$F$5-'СЕТ СН'!$F$17</f>
        <v>2523.8945167399997</v>
      </c>
      <c r="T13" s="36">
        <f>SUMIFS(СВЦЭМ!$C$39:$C$782,СВЦЭМ!$A$39:$A$782,$A13,СВЦЭМ!$B$39:$B$782,T$11)+'СЕТ СН'!$F$9+СВЦЭМ!$D$10+'СЕТ СН'!$F$5-'СЕТ СН'!$F$17</f>
        <v>2559.3235888199997</v>
      </c>
      <c r="U13" s="36">
        <f>SUMIFS(СВЦЭМ!$C$39:$C$782,СВЦЭМ!$A$39:$A$782,$A13,СВЦЭМ!$B$39:$B$782,U$11)+'СЕТ СН'!$F$9+СВЦЭМ!$D$10+'СЕТ СН'!$F$5-'СЕТ СН'!$F$17</f>
        <v>2552.4662592099999</v>
      </c>
      <c r="V13" s="36">
        <f>SUMIFS(СВЦЭМ!$C$39:$C$782,СВЦЭМ!$A$39:$A$782,$A13,СВЦЭМ!$B$39:$B$782,V$11)+'СЕТ СН'!$F$9+СВЦЭМ!$D$10+'СЕТ СН'!$F$5-'СЕТ СН'!$F$17</f>
        <v>2514.5567948200001</v>
      </c>
      <c r="W13" s="36">
        <f>SUMIFS(СВЦЭМ!$C$39:$C$782,СВЦЭМ!$A$39:$A$782,$A13,СВЦЭМ!$B$39:$B$782,W$11)+'СЕТ СН'!$F$9+СВЦЭМ!$D$10+'СЕТ СН'!$F$5-'СЕТ СН'!$F$17</f>
        <v>2517.7306720799997</v>
      </c>
      <c r="X13" s="36">
        <f>SUMIFS(СВЦЭМ!$C$39:$C$782,СВЦЭМ!$A$39:$A$782,$A13,СВЦЭМ!$B$39:$B$782,X$11)+'СЕТ СН'!$F$9+СВЦЭМ!$D$10+'СЕТ СН'!$F$5-'СЕТ СН'!$F$17</f>
        <v>2523.14962466</v>
      </c>
      <c r="Y13" s="36">
        <f>SUMIFS(СВЦЭМ!$C$39:$C$782,СВЦЭМ!$A$39:$A$782,$A13,СВЦЭМ!$B$39:$B$782,Y$11)+'СЕТ СН'!$F$9+СВЦЭМ!$D$10+'СЕТ СН'!$F$5-'СЕТ СН'!$F$17</f>
        <v>2492.8480251399997</v>
      </c>
    </row>
    <row r="14" spans="1:27" ht="15.75" x14ac:dyDescent="0.2">
      <c r="A14" s="35">
        <f t="shared" ref="A14:A42" si="0">A13+1</f>
        <v>44411</v>
      </c>
      <c r="B14" s="36">
        <f>SUMIFS(СВЦЭМ!$C$39:$C$782,СВЦЭМ!$A$39:$A$782,$A14,СВЦЭМ!$B$39:$B$782,B$11)+'СЕТ СН'!$F$9+СВЦЭМ!$D$10+'СЕТ СН'!$F$5-'СЕТ СН'!$F$17</f>
        <v>2635.9122462099999</v>
      </c>
      <c r="C14" s="36">
        <f>SUMIFS(СВЦЭМ!$C$39:$C$782,СВЦЭМ!$A$39:$A$782,$A14,СВЦЭМ!$B$39:$B$782,C$11)+'СЕТ СН'!$F$9+СВЦЭМ!$D$10+'СЕТ СН'!$F$5-'СЕТ СН'!$F$17</f>
        <v>2707.5511296499999</v>
      </c>
      <c r="D14" s="36">
        <f>SUMIFS(СВЦЭМ!$C$39:$C$782,СВЦЭМ!$A$39:$A$782,$A14,СВЦЭМ!$B$39:$B$782,D$11)+'СЕТ СН'!$F$9+СВЦЭМ!$D$10+'СЕТ СН'!$F$5-'СЕТ СН'!$F$17</f>
        <v>2774.47475695</v>
      </c>
      <c r="E14" s="36">
        <f>SUMIFS(СВЦЭМ!$C$39:$C$782,СВЦЭМ!$A$39:$A$782,$A14,СВЦЭМ!$B$39:$B$782,E$11)+'СЕТ СН'!$F$9+СВЦЭМ!$D$10+'СЕТ СН'!$F$5-'СЕТ СН'!$F$17</f>
        <v>2806.96802213</v>
      </c>
      <c r="F14" s="36">
        <f>SUMIFS(СВЦЭМ!$C$39:$C$782,СВЦЭМ!$A$39:$A$782,$A14,СВЦЭМ!$B$39:$B$782,F$11)+'СЕТ СН'!$F$9+СВЦЭМ!$D$10+'СЕТ СН'!$F$5-'СЕТ СН'!$F$17</f>
        <v>2802.5830700400002</v>
      </c>
      <c r="G14" s="36">
        <f>SUMIFS(СВЦЭМ!$C$39:$C$782,СВЦЭМ!$A$39:$A$782,$A14,СВЦЭМ!$B$39:$B$782,G$11)+'СЕТ СН'!$F$9+СВЦЭМ!$D$10+'СЕТ СН'!$F$5-'СЕТ СН'!$F$17</f>
        <v>2785.2983953299999</v>
      </c>
      <c r="H14" s="36">
        <f>SUMIFS(СВЦЭМ!$C$39:$C$782,СВЦЭМ!$A$39:$A$782,$A14,СВЦЭМ!$B$39:$B$782,H$11)+'СЕТ СН'!$F$9+СВЦЭМ!$D$10+'СЕТ СН'!$F$5-'СЕТ СН'!$F$17</f>
        <v>2727.2797814699998</v>
      </c>
      <c r="I14" s="36">
        <f>SUMIFS(СВЦЭМ!$C$39:$C$782,СВЦЭМ!$A$39:$A$782,$A14,СВЦЭМ!$B$39:$B$782,I$11)+'СЕТ СН'!$F$9+СВЦЭМ!$D$10+'СЕТ СН'!$F$5-'СЕТ СН'!$F$17</f>
        <v>2633.45450196</v>
      </c>
      <c r="J14" s="36">
        <f>SUMIFS(СВЦЭМ!$C$39:$C$782,СВЦЭМ!$A$39:$A$782,$A14,СВЦЭМ!$B$39:$B$782,J$11)+'СЕТ СН'!$F$9+СВЦЭМ!$D$10+'СЕТ СН'!$F$5-'СЕТ СН'!$F$17</f>
        <v>2550.1460071399997</v>
      </c>
      <c r="K14" s="36">
        <f>SUMIFS(СВЦЭМ!$C$39:$C$782,СВЦЭМ!$A$39:$A$782,$A14,СВЦЭМ!$B$39:$B$782,K$11)+'СЕТ СН'!$F$9+СВЦЭМ!$D$10+'СЕТ СН'!$F$5-'СЕТ СН'!$F$17</f>
        <v>2497.5669530999999</v>
      </c>
      <c r="L14" s="36">
        <f>SUMIFS(СВЦЭМ!$C$39:$C$782,СВЦЭМ!$A$39:$A$782,$A14,СВЦЭМ!$B$39:$B$782,L$11)+'СЕТ СН'!$F$9+СВЦЭМ!$D$10+'СЕТ СН'!$F$5-'СЕТ СН'!$F$17</f>
        <v>2503.2946051499998</v>
      </c>
      <c r="M14" s="36">
        <f>SUMIFS(СВЦЭМ!$C$39:$C$782,СВЦЭМ!$A$39:$A$782,$A14,СВЦЭМ!$B$39:$B$782,M$11)+'СЕТ СН'!$F$9+СВЦЭМ!$D$10+'СЕТ СН'!$F$5-'СЕТ СН'!$F$17</f>
        <v>2521.3714995</v>
      </c>
      <c r="N14" s="36">
        <f>SUMIFS(СВЦЭМ!$C$39:$C$782,СВЦЭМ!$A$39:$A$782,$A14,СВЦЭМ!$B$39:$B$782,N$11)+'СЕТ СН'!$F$9+СВЦЭМ!$D$10+'СЕТ СН'!$F$5-'СЕТ СН'!$F$17</f>
        <v>2517.2546953199999</v>
      </c>
      <c r="O14" s="36">
        <f>SUMIFS(СВЦЭМ!$C$39:$C$782,СВЦЭМ!$A$39:$A$782,$A14,СВЦЭМ!$B$39:$B$782,O$11)+'СЕТ СН'!$F$9+СВЦЭМ!$D$10+'СЕТ СН'!$F$5-'СЕТ СН'!$F$17</f>
        <v>2558.3059137400001</v>
      </c>
      <c r="P14" s="36">
        <f>SUMIFS(СВЦЭМ!$C$39:$C$782,СВЦЭМ!$A$39:$A$782,$A14,СВЦЭМ!$B$39:$B$782,P$11)+'СЕТ СН'!$F$9+СВЦЭМ!$D$10+'СЕТ СН'!$F$5-'СЕТ СН'!$F$17</f>
        <v>2572.6850135599998</v>
      </c>
      <c r="Q14" s="36">
        <f>SUMIFS(СВЦЭМ!$C$39:$C$782,СВЦЭМ!$A$39:$A$782,$A14,СВЦЭМ!$B$39:$B$782,Q$11)+'СЕТ СН'!$F$9+СВЦЭМ!$D$10+'СЕТ СН'!$F$5-'СЕТ СН'!$F$17</f>
        <v>2598.3848922500001</v>
      </c>
      <c r="R14" s="36">
        <f>SUMIFS(СВЦЭМ!$C$39:$C$782,СВЦЭМ!$A$39:$A$782,$A14,СВЦЭМ!$B$39:$B$782,R$11)+'СЕТ СН'!$F$9+СВЦЭМ!$D$10+'СЕТ СН'!$F$5-'СЕТ СН'!$F$17</f>
        <v>2589.10083863</v>
      </c>
      <c r="S14" s="36">
        <f>SUMIFS(СВЦЭМ!$C$39:$C$782,СВЦЭМ!$A$39:$A$782,$A14,СВЦЭМ!$B$39:$B$782,S$11)+'СЕТ СН'!$F$9+СВЦЭМ!$D$10+'СЕТ СН'!$F$5-'СЕТ СН'!$F$17</f>
        <v>2594.6141049899998</v>
      </c>
      <c r="T14" s="36">
        <f>SUMIFS(СВЦЭМ!$C$39:$C$782,СВЦЭМ!$A$39:$A$782,$A14,СВЦЭМ!$B$39:$B$782,T$11)+'СЕТ СН'!$F$9+СВЦЭМ!$D$10+'СЕТ СН'!$F$5-'СЕТ СН'!$F$17</f>
        <v>2542.64908126</v>
      </c>
      <c r="U14" s="36">
        <f>SUMIFS(СВЦЭМ!$C$39:$C$782,СВЦЭМ!$A$39:$A$782,$A14,СВЦЭМ!$B$39:$B$782,U$11)+'СЕТ СН'!$F$9+СВЦЭМ!$D$10+'СЕТ СН'!$F$5-'СЕТ СН'!$F$17</f>
        <v>2534.3352341899999</v>
      </c>
      <c r="V14" s="36">
        <f>SUMIFS(СВЦЭМ!$C$39:$C$782,СВЦЭМ!$A$39:$A$782,$A14,СВЦЭМ!$B$39:$B$782,V$11)+'СЕТ СН'!$F$9+СВЦЭМ!$D$10+'СЕТ СН'!$F$5-'СЕТ СН'!$F$17</f>
        <v>2569.1033622699997</v>
      </c>
      <c r="W14" s="36">
        <f>SUMIFS(СВЦЭМ!$C$39:$C$782,СВЦЭМ!$A$39:$A$782,$A14,СВЦЭМ!$B$39:$B$782,W$11)+'СЕТ СН'!$F$9+СВЦЭМ!$D$10+'СЕТ СН'!$F$5-'СЕТ СН'!$F$17</f>
        <v>2573.56621094</v>
      </c>
      <c r="X14" s="36">
        <f>SUMIFS(СВЦЭМ!$C$39:$C$782,СВЦЭМ!$A$39:$A$782,$A14,СВЦЭМ!$B$39:$B$782,X$11)+'СЕТ СН'!$F$9+СВЦЭМ!$D$10+'СЕТ СН'!$F$5-'СЕТ СН'!$F$17</f>
        <v>2535.1211699300002</v>
      </c>
      <c r="Y14" s="36">
        <f>SUMIFS(СВЦЭМ!$C$39:$C$782,СВЦЭМ!$A$39:$A$782,$A14,СВЦЭМ!$B$39:$B$782,Y$11)+'СЕТ СН'!$F$9+СВЦЭМ!$D$10+'СЕТ СН'!$F$5-'СЕТ СН'!$F$17</f>
        <v>2552.0460350799999</v>
      </c>
    </row>
    <row r="15" spans="1:27" ht="15.75" x14ac:dyDescent="0.2">
      <c r="A15" s="35">
        <f t="shared" si="0"/>
        <v>44412</v>
      </c>
      <c r="B15" s="36">
        <f>SUMIFS(СВЦЭМ!$C$39:$C$782,СВЦЭМ!$A$39:$A$782,$A15,СВЦЭМ!$B$39:$B$782,B$11)+'СЕТ СН'!$F$9+СВЦЭМ!$D$10+'СЕТ СН'!$F$5-'СЕТ СН'!$F$17</f>
        <v>2580.1907928999999</v>
      </c>
      <c r="C15" s="36">
        <f>SUMIFS(СВЦЭМ!$C$39:$C$782,СВЦЭМ!$A$39:$A$782,$A15,СВЦЭМ!$B$39:$B$782,C$11)+'СЕТ СН'!$F$9+СВЦЭМ!$D$10+'СЕТ СН'!$F$5-'СЕТ СН'!$F$17</f>
        <v>2658.0326046499999</v>
      </c>
      <c r="D15" s="36">
        <f>SUMIFS(СВЦЭМ!$C$39:$C$782,СВЦЭМ!$A$39:$A$782,$A15,СВЦЭМ!$B$39:$B$782,D$11)+'СЕТ СН'!$F$9+СВЦЭМ!$D$10+'СЕТ СН'!$F$5-'СЕТ СН'!$F$17</f>
        <v>2726.22360243</v>
      </c>
      <c r="E15" s="36">
        <f>SUMIFS(СВЦЭМ!$C$39:$C$782,СВЦЭМ!$A$39:$A$782,$A15,СВЦЭМ!$B$39:$B$782,E$11)+'СЕТ СН'!$F$9+СВЦЭМ!$D$10+'СЕТ СН'!$F$5-'СЕТ СН'!$F$17</f>
        <v>2744.3015295</v>
      </c>
      <c r="F15" s="36">
        <f>SUMIFS(СВЦЭМ!$C$39:$C$782,СВЦЭМ!$A$39:$A$782,$A15,СВЦЭМ!$B$39:$B$782,F$11)+'СЕТ СН'!$F$9+СВЦЭМ!$D$10+'СЕТ СН'!$F$5-'СЕТ СН'!$F$17</f>
        <v>2744.43453525</v>
      </c>
      <c r="G15" s="36">
        <f>SUMIFS(СВЦЭМ!$C$39:$C$782,СВЦЭМ!$A$39:$A$782,$A15,СВЦЭМ!$B$39:$B$782,G$11)+'СЕТ СН'!$F$9+СВЦЭМ!$D$10+'СЕТ СН'!$F$5-'СЕТ СН'!$F$17</f>
        <v>2741.8162705699997</v>
      </c>
      <c r="H15" s="36">
        <f>SUMIFS(СВЦЭМ!$C$39:$C$782,СВЦЭМ!$A$39:$A$782,$A15,СВЦЭМ!$B$39:$B$782,H$11)+'СЕТ СН'!$F$9+СВЦЭМ!$D$10+'СЕТ СН'!$F$5-'СЕТ СН'!$F$17</f>
        <v>2688.9774811799998</v>
      </c>
      <c r="I15" s="36">
        <f>SUMIFS(СВЦЭМ!$C$39:$C$782,СВЦЭМ!$A$39:$A$782,$A15,СВЦЭМ!$B$39:$B$782,I$11)+'СЕТ СН'!$F$9+СВЦЭМ!$D$10+'СЕТ СН'!$F$5-'СЕТ СН'!$F$17</f>
        <v>2607.3373415799997</v>
      </c>
      <c r="J15" s="36">
        <f>SUMIFS(СВЦЭМ!$C$39:$C$782,СВЦЭМ!$A$39:$A$782,$A15,СВЦЭМ!$B$39:$B$782,J$11)+'СЕТ СН'!$F$9+СВЦЭМ!$D$10+'СЕТ СН'!$F$5-'СЕТ СН'!$F$17</f>
        <v>2525.6709692499999</v>
      </c>
      <c r="K15" s="36">
        <f>SUMIFS(СВЦЭМ!$C$39:$C$782,СВЦЭМ!$A$39:$A$782,$A15,СВЦЭМ!$B$39:$B$782,K$11)+'СЕТ СН'!$F$9+СВЦЭМ!$D$10+'СЕТ СН'!$F$5-'СЕТ СН'!$F$17</f>
        <v>2482.1528999299999</v>
      </c>
      <c r="L15" s="36">
        <f>SUMIFS(СВЦЭМ!$C$39:$C$782,СВЦЭМ!$A$39:$A$782,$A15,СВЦЭМ!$B$39:$B$782,L$11)+'СЕТ СН'!$F$9+СВЦЭМ!$D$10+'СЕТ СН'!$F$5-'СЕТ СН'!$F$17</f>
        <v>2489.9495256599998</v>
      </c>
      <c r="M15" s="36">
        <f>SUMIFS(СВЦЭМ!$C$39:$C$782,СВЦЭМ!$A$39:$A$782,$A15,СВЦЭМ!$B$39:$B$782,M$11)+'СЕТ СН'!$F$9+СВЦЭМ!$D$10+'СЕТ СН'!$F$5-'СЕТ СН'!$F$17</f>
        <v>2498.9417144600002</v>
      </c>
      <c r="N15" s="36">
        <f>SUMIFS(СВЦЭМ!$C$39:$C$782,СВЦЭМ!$A$39:$A$782,$A15,СВЦЭМ!$B$39:$B$782,N$11)+'СЕТ СН'!$F$9+СВЦЭМ!$D$10+'СЕТ СН'!$F$5-'СЕТ СН'!$F$17</f>
        <v>2491.4888804000002</v>
      </c>
      <c r="O15" s="36">
        <f>SUMIFS(СВЦЭМ!$C$39:$C$782,СВЦЭМ!$A$39:$A$782,$A15,СВЦЭМ!$B$39:$B$782,O$11)+'СЕТ СН'!$F$9+СВЦЭМ!$D$10+'СЕТ СН'!$F$5-'СЕТ СН'!$F$17</f>
        <v>2507.47331549</v>
      </c>
      <c r="P15" s="36">
        <f>SUMIFS(СВЦЭМ!$C$39:$C$782,СВЦЭМ!$A$39:$A$782,$A15,СВЦЭМ!$B$39:$B$782,P$11)+'СЕТ СН'!$F$9+СВЦЭМ!$D$10+'СЕТ СН'!$F$5-'СЕТ СН'!$F$17</f>
        <v>2507.16767402</v>
      </c>
      <c r="Q15" s="36">
        <f>SUMIFS(СВЦЭМ!$C$39:$C$782,СВЦЭМ!$A$39:$A$782,$A15,СВЦЭМ!$B$39:$B$782,Q$11)+'СЕТ СН'!$F$9+СВЦЭМ!$D$10+'СЕТ СН'!$F$5-'СЕТ СН'!$F$17</f>
        <v>2513.7943045000002</v>
      </c>
      <c r="R15" s="36">
        <f>SUMIFS(СВЦЭМ!$C$39:$C$782,СВЦЭМ!$A$39:$A$782,$A15,СВЦЭМ!$B$39:$B$782,R$11)+'СЕТ СН'!$F$9+СВЦЭМ!$D$10+'СЕТ СН'!$F$5-'СЕТ СН'!$F$17</f>
        <v>2513.2800383099998</v>
      </c>
      <c r="S15" s="36">
        <f>SUMIFS(СВЦЭМ!$C$39:$C$782,СВЦЭМ!$A$39:$A$782,$A15,СВЦЭМ!$B$39:$B$782,S$11)+'СЕТ СН'!$F$9+СВЦЭМ!$D$10+'СЕТ СН'!$F$5-'СЕТ СН'!$F$17</f>
        <v>2512.09978456</v>
      </c>
      <c r="T15" s="36">
        <f>SUMIFS(СВЦЭМ!$C$39:$C$782,СВЦЭМ!$A$39:$A$782,$A15,СВЦЭМ!$B$39:$B$782,T$11)+'СЕТ СН'!$F$9+СВЦЭМ!$D$10+'СЕТ СН'!$F$5-'СЕТ СН'!$F$17</f>
        <v>2543.7744775599999</v>
      </c>
      <c r="U15" s="36">
        <f>SUMIFS(СВЦЭМ!$C$39:$C$782,СВЦЭМ!$A$39:$A$782,$A15,СВЦЭМ!$B$39:$B$782,U$11)+'СЕТ СН'!$F$9+СВЦЭМ!$D$10+'СЕТ СН'!$F$5-'СЕТ СН'!$F$17</f>
        <v>2530.8341573399998</v>
      </c>
      <c r="V15" s="36">
        <f>SUMIFS(СВЦЭМ!$C$39:$C$782,СВЦЭМ!$A$39:$A$782,$A15,СВЦЭМ!$B$39:$B$782,V$11)+'СЕТ СН'!$F$9+СВЦЭМ!$D$10+'СЕТ СН'!$F$5-'СЕТ СН'!$F$17</f>
        <v>2530.2593123299998</v>
      </c>
      <c r="W15" s="36">
        <f>SUMIFS(СВЦЭМ!$C$39:$C$782,СВЦЭМ!$A$39:$A$782,$A15,СВЦЭМ!$B$39:$B$782,W$11)+'СЕТ СН'!$F$9+СВЦЭМ!$D$10+'СЕТ СН'!$F$5-'СЕТ СН'!$F$17</f>
        <v>2554.8526777100001</v>
      </c>
      <c r="X15" s="36">
        <f>SUMIFS(СВЦЭМ!$C$39:$C$782,СВЦЭМ!$A$39:$A$782,$A15,СВЦЭМ!$B$39:$B$782,X$11)+'СЕТ СН'!$F$9+СВЦЭМ!$D$10+'СЕТ СН'!$F$5-'СЕТ СН'!$F$17</f>
        <v>2516.5330667999997</v>
      </c>
      <c r="Y15" s="36">
        <f>SUMIFS(СВЦЭМ!$C$39:$C$782,СВЦЭМ!$A$39:$A$782,$A15,СВЦЭМ!$B$39:$B$782,Y$11)+'СЕТ СН'!$F$9+СВЦЭМ!$D$10+'СЕТ СН'!$F$5-'СЕТ СН'!$F$17</f>
        <v>2500.6556611299998</v>
      </c>
    </row>
    <row r="16" spans="1:27" ht="15.75" x14ac:dyDescent="0.2">
      <c r="A16" s="35">
        <f t="shared" si="0"/>
        <v>44413</v>
      </c>
      <c r="B16" s="36">
        <f>SUMIFS(СВЦЭМ!$C$39:$C$782,СВЦЭМ!$A$39:$A$782,$A16,СВЦЭМ!$B$39:$B$782,B$11)+'СЕТ СН'!$F$9+СВЦЭМ!$D$10+'СЕТ СН'!$F$5-'СЕТ СН'!$F$17</f>
        <v>2651.1710053899997</v>
      </c>
      <c r="C16" s="36">
        <f>SUMIFS(СВЦЭМ!$C$39:$C$782,СВЦЭМ!$A$39:$A$782,$A16,СВЦЭМ!$B$39:$B$782,C$11)+'СЕТ СН'!$F$9+СВЦЭМ!$D$10+'СЕТ СН'!$F$5-'СЕТ СН'!$F$17</f>
        <v>2726.9858084500001</v>
      </c>
      <c r="D16" s="36">
        <f>SUMIFS(СВЦЭМ!$C$39:$C$782,СВЦЭМ!$A$39:$A$782,$A16,СВЦЭМ!$B$39:$B$782,D$11)+'СЕТ СН'!$F$9+СВЦЭМ!$D$10+'СЕТ СН'!$F$5-'СЕТ СН'!$F$17</f>
        <v>2786.47478103</v>
      </c>
      <c r="E16" s="36">
        <f>SUMIFS(СВЦЭМ!$C$39:$C$782,СВЦЭМ!$A$39:$A$782,$A16,СВЦЭМ!$B$39:$B$782,E$11)+'СЕТ СН'!$F$9+СВЦЭМ!$D$10+'СЕТ СН'!$F$5-'СЕТ СН'!$F$17</f>
        <v>2809.3831450399998</v>
      </c>
      <c r="F16" s="36">
        <f>SUMIFS(СВЦЭМ!$C$39:$C$782,СВЦЭМ!$A$39:$A$782,$A16,СВЦЭМ!$B$39:$B$782,F$11)+'СЕТ СН'!$F$9+СВЦЭМ!$D$10+'СЕТ СН'!$F$5-'СЕТ СН'!$F$17</f>
        <v>2814.24722909</v>
      </c>
      <c r="G16" s="36">
        <f>SUMIFS(СВЦЭМ!$C$39:$C$782,СВЦЭМ!$A$39:$A$782,$A16,СВЦЭМ!$B$39:$B$782,G$11)+'СЕТ СН'!$F$9+СВЦЭМ!$D$10+'СЕТ СН'!$F$5-'СЕТ СН'!$F$17</f>
        <v>2800.36722302</v>
      </c>
      <c r="H16" s="36">
        <f>SUMIFS(СВЦЭМ!$C$39:$C$782,СВЦЭМ!$A$39:$A$782,$A16,СВЦЭМ!$B$39:$B$782,H$11)+'СЕТ СН'!$F$9+СВЦЭМ!$D$10+'СЕТ СН'!$F$5-'СЕТ СН'!$F$17</f>
        <v>2762.0549846100002</v>
      </c>
      <c r="I16" s="36">
        <f>SUMIFS(СВЦЭМ!$C$39:$C$782,СВЦЭМ!$A$39:$A$782,$A16,СВЦЭМ!$B$39:$B$782,I$11)+'СЕТ СН'!$F$9+СВЦЭМ!$D$10+'СЕТ СН'!$F$5-'СЕТ СН'!$F$17</f>
        <v>2679.1237151400001</v>
      </c>
      <c r="J16" s="36">
        <f>SUMIFS(СВЦЭМ!$C$39:$C$782,СВЦЭМ!$A$39:$A$782,$A16,СВЦЭМ!$B$39:$B$782,J$11)+'СЕТ СН'!$F$9+СВЦЭМ!$D$10+'СЕТ СН'!$F$5-'СЕТ СН'!$F$17</f>
        <v>2598.8748348899999</v>
      </c>
      <c r="K16" s="36">
        <f>SUMIFS(СВЦЭМ!$C$39:$C$782,СВЦЭМ!$A$39:$A$782,$A16,СВЦЭМ!$B$39:$B$782,K$11)+'СЕТ СН'!$F$9+СВЦЭМ!$D$10+'СЕТ СН'!$F$5-'СЕТ СН'!$F$17</f>
        <v>2543.4953511200001</v>
      </c>
      <c r="L16" s="36">
        <f>SUMIFS(СВЦЭМ!$C$39:$C$782,СВЦЭМ!$A$39:$A$782,$A16,СВЦЭМ!$B$39:$B$782,L$11)+'СЕТ СН'!$F$9+СВЦЭМ!$D$10+'СЕТ СН'!$F$5-'СЕТ СН'!$F$17</f>
        <v>2552.1426905200001</v>
      </c>
      <c r="M16" s="36">
        <f>SUMIFS(СВЦЭМ!$C$39:$C$782,СВЦЭМ!$A$39:$A$782,$A16,СВЦЭМ!$B$39:$B$782,M$11)+'СЕТ СН'!$F$9+СВЦЭМ!$D$10+'СЕТ СН'!$F$5-'СЕТ СН'!$F$17</f>
        <v>2559.5385707599999</v>
      </c>
      <c r="N16" s="36">
        <f>SUMIFS(СВЦЭМ!$C$39:$C$782,СВЦЭМ!$A$39:$A$782,$A16,СВЦЭМ!$B$39:$B$782,N$11)+'СЕТ СН'!$F$9+СВЦЭМ!$D$10+'СЕТ СН'!$F$5-'СЕТ СН'!$F$17</f>
        <v>2534.7456473900002</v>
      </c>
      <c r="O16" s="36">
        <f>SUMIFS(СВЦЭМ!$C$39:$C$782,СВЦЭМ!$A$39:$A$782,$A16,СВЦЭМ!$B$39:$B$782,O$11)+'СЕТ СН'!$F$9+СВЦЭМ!$D$10+'СЕТ СН'!$F$5-'СЕТ СН'!$F$17</f>
        <v>2538.06206058</v>
      </c>
      <c r="P16" s="36">
        <f>SUMIFS(СВЦЭМ!$C$39:$C$782,СВЦЭМ!$A$39:$A$782,$A16,СВЦЭМ!$B$39:$B$782,P$11)+'СЕТ СН'!$F$9+СВЦЭМ!$D$10+'СЕТ СН'!$F$5-'СЕТ СН'!$F$17</f>
        <v>2573.34377322</v>
      </c>
      <c r="Q16" s="36">
        <f>SUMIFS(СВЦЭМ!$C$39:$C$782,СВЦЭМ!$A$39:$A$782,$A16,СВЦЭМ!$B$39:$B$782,Q$11)+'СЕТ СН'!$F$9+СВЦЭМ!$D$10+'СЕТ СН'!$F$5-'СЕТ СН'!$F$17</f>
        <v>2583.5867449799998</v>
      </c>
      <c r="R16" s="36">
        <f>SUMIFS(СВЦЭМ!$C$39:$C$782,СВЦЭМ!$A$39:$A$782,$A16,СВЦЭМ!$B$39:$B$782,R$11)+'СЕТ СН'!$F$9+СВЦЭМ!$D$10+'СЕТ СН'!$F$5-'СЕТ СН'!$F$17</f>
        <v>2591.2495622799997</v>
      </c>
      <c r="S16" s="36">
        <f>SUMIFS(СВЦЭМ!$C$39:$C$782,СВЦЭМ!$A$39:$A$782,$A16,СВЦЭМ!$B$39:$B$782,S$11)+'СЕТ СН'!$F$9+СВЦЭМ!$D$10+'СЕТ СН'!$F$5-'СЕТ СН'!$F$17</f>
        <v>2558.61602993</v>
      </c>
      <c r="T16" s="36">
        <f>SUMIFS(СВЦЭМ!$C$39:$C$782,СВЦЭМ!$A$39:$A$782,$A16,СВЦЭМ!$B$39:$B$782,T$11)+'СЕТ СН'!$F$9+СВЦЭМ!$D$10+'СЕТ СН'!$F$5-'СЕТ СН'!$F$17</f>
        <v>2545.1279274399999</v>
      </c>
      <c r="U16" s="36">
        <f>SUMIFS(СВЦЭМ!$C$39:$C$782,СВЦЭМ!$A$39:$A$782,$A16,СВЦЭМ!$B$39:$B$782,U$11)+'СЕТ СН'!$F$9+СВЦЭМ!$D$10+'СЕТ СН'!$F$5-'СЕТ СН'!$F$17</f>
        <v>2547.8527566499997</v>
      </c>
      <c r="V16" s="36">
        <f>SUMIFS(СВЦЭМ!$C$39:$C$782,СВЦЭМ!$A$39:$A$782,$A16,СВЦЭМ!$B$39:$B$782,V$11)+'СЕТ СН'!$F$9+СВЦЭМ!$D$10+'СЕТ СН'!$F$5-'СЕТ СН'!$F$17</f>
        <v>2547.6682985299999</v>
      </c>
      <c r="W16" s="36">
        <f>SUMIFS(СВЦЭМ!$C$39:$C$782,СВЦЭМ!$A$39:$A$782,$A16,СВЦЭМ!$B$39:$B$782,W$11)+'СЕТ СН'!$F$9+СВЦЭМ!$D$10+'СЕТ СН'!$F$5-'СЕТ СН'!$F$17</f>
        <v>2558.71670159</v>
      </c>
      <c r="X16" s="36">
        <f>SUMIFS(СВЦЭМ!$C$39:$C$782,СВЦЭМ!$A$39:$A$782,$A16,СВЦЭМ!$B$39:$B$782,X$11)+'СЕТ СН'!$F$9+СВЦЭМ!$D$10+'СЕТ СН'!$F$5-'СЕТ СН'!$F$17</f>
        <v>2530.4680528999997</v>
      </c>
      <c r="Y16" s="36">
        <f>SUMIFS(СВЦЭМ!$C$39:$C$782,СВЦЭМ!$A$39:$A$782,$A16,СВЦЭМ!$B$39:$B$782,Y$11)+'СЕТ СН'!$F$9+СВЦЭМ!$D$10+'СЕТ СН'!$F$5-'СЕТ СН'!$F$17</f>
        <v>2533.9868997599997</v>
      </c>
    </row>
    <row r="17" spans="1:25" ht="15.75" x14ac:dyDescent="0.2">
      <c r="A17" s="35">
        <f t="shared" si="0"/>
        <v>44414</v>
      </c>
      <c r="B17" s="36">
        <f>SUMIFS(СВЦЭМ!$C$39:$C$782,СВЦЭМ!$A$39:$A$782,$A17,СВЦЭМ!$B$39:$B$782,B$11)+'СЕТ СН'!$F$9+СВЦЭМ!$D$10+'СЕТ СН'!$F$5-'СЕТ СН'!$F$17</f>
        <v>2560.26677728</v>
      </c>
      <c r="C17" s="36">
        <f>SUMIFS(СВЦЭМ!$C$39:$C$782,СВЦЭМ!$A$39:$A$782,$A17,СВЦЭМ!$B$39:$B$782,C$11)+'СЕТ СН'!$F$9+СВЦЭМ!$D$10+'СЕТ СН'!$F$5-'СЕТ СН'!$F$17</f>
        <v>2602.5332857000003</v>
      </c>
      <c r="D17" s="36">
        <f>SUMIFS(СВЦЭМ!$C$39:$C$782,СВЦЭМ!$A$39:$A$782,$A17,СВЦЭМ!$B$39:$B$782,D$11)+'СЕТ СН'!$F$9+СВЦЭМ!$D$10+'СЕТ СН'!$F$5-'СЕТ СН'!$F$17</f>
        <v>2629.9144778099999</v>
      </c>
      <c r="E17" s="36">
        <f>SUMIFS(СВЦЭМ!$C$39:$C$782,СВЦЭМ!$A$39:$A$782,$A17,СВЦЭМ!$B$39:$B$782,E$11)+'СЕТ СН'!$F$9+СВЦЭМ!$D$10+'СЕТ СН'!$F$5-'СЕТ СН'!$F$17</f>
        <v>2645.0199065500001</v>
      </c>
      <c r="F17" s="36">
        <f>SUMIFS(СВЦЭМ!$C$39:$C$782,СВЦЭМ!$A$39:$A$782,$A17,СВЦЭМ!$B$39:$B$782,F$11)+'СЕТ СН'!$F$9+СВЦЭМ!$D$10+'СЕТ СН'!$F$5-'СЕТ СН'!$F$17</f>
        <v>2643.60289229</v>
      </c>
      <c r="G17" s="36">
        <f>SUMIFS(СВЦЭМ!$C$39:$C$782,СВЦЭМ!$A$39:$A$782,$A17,СВЦЭМ!$B$39:$B$782,G$11)+'СЕТ СН'!$F$9+СВЦЭМ!$D$10+'СЕТ СН'!$F$5-'СЕТ СН'!$F$17</f>
        <v>2638.1680502700001</v>
      </c>
      <c r="H17" s="36">
        <f>SUMIFS(СВЦЭМ!$C$39:$C$782,СВЦЭМ!$A$39:$A$782,$A17,СВЦЭМ!$B$39:$B$782,H$11)+'СЕТ СН'!$F$9+СВЦЭМ!$D$10+'СЕТ СН'!$F$5-'СЕТ СН'!$F$17</f>
        <v>2638.1907598299999</v>
      </c>
      <c r="I17" s="36">
        <f>SUMIFS(СВЦЭМ!$C$39:$C$782,СВЦЭМ!$A$39:$A$782,$A17,СВЦЭМ!$B$39:$B$782,I$11)+'СЕТ СН'!$F$9+СВЦЭМ!$D$10+'СЕТ СН'!$F$5-'СЕТ СН'!$F$17</f>
        <v>2533.3230148799998</v>
      </c>
      <c r="J17" s="36">
        <f>SUMIFS(СВЦЭМ!$C$39:$C$782,СВЦЭМ!$A$39:$A$782,$A17,СВЦЭМ!$B$39:$B$782,J$11)+'СЕТ СН'!$F$9+СВЦЭМ!$D$10+'СЕТ СН'!$F$5-'СЕТ СН'!$F$17</f>
        <v>2467.5473777699999</v>
      </c>
      <c r="K17" s="36">
        <f>SUMIFS(СВЦЭМ!$C$39:$C$782,СВЦЭМ!$A$39:$A$782,$A17,СВЦЭМ!$B$39:$B$782,K$11)+'СЕТ СН'!$F$9+СВЦЭМ!$D$10+'СЕТ СН'!$F$5-'СЕТ СН'!$F$17</f>
        <v>2460.2884870299999</v>
      </c>
      <c r="L17" s="36">
        <f>SUMIFS(СВЦЭМ!$C$39:$C$782,СВЦЭМ!$A$39:$A$782,$A17,СВЦЭМ!$B$39:$B$782,L$11)+'СЕТ СН'!$F$9+СВЦЭМ!$D$10+'СЕТ СН'!$F$5-'СЕТ СН'!$F$17</f>
        <v>2465.0962737700002</v>
      </c>
      <c r="M17" s="36">
        <f>SUMIFS(СВЦЭМ!$C$39:$C$782,СВЦЭМ!$A$39:$A$782,$A17,СВЦЭМ!$B$39:$B$782,M$11)+'СЕТ СН'!$F$9+СВЦЭМ!$D$10+'СЕТ СН'!$F$5-'СЕТ СН'!$F$17</f>
        <v>2465.6805203899999</v>
      </c>
      <c r="N17" s="36">
        <f>SUMIFS(СВЦЭМ!$C$39:$C$782,СВЦЭМ!$A$39:$A$782,$A17,СВЦЭМ!$B$39:$B$782,N$11)+'СЕТ СН'!$F$9+СВЦЭМ!$D$10+'СЕТ СН'!$F$5-'СЕТ СН'!$F$17</f>
        <v>2479.5715044600001</v>
      </c>
      <c r="O17" s="36">
        <f>SUMIFS(СВЦЭМ!$C$39:$C$782,СВЦЭМ!$A$39:$A$782,$A17,СВЦЭМ!$B$39:$B$782,O$11)+'СЕТ СН'!$F$9+СВЦЭМ!$D$10+'СЕТ СН'!$F$5-'СЕТ СН'!$F$17</f>
        <v>2464.7508453700002</v>
      </c>
      <c r="P17" s="36">
        <f>SUMIFS(СВЦЭМ!$C$39:$C$782,СВЦЭМ!$A$39:$A$782,$A17,СВЦЭМ!$B$39:$B$782,P$11)+'СЕТ СН'!$F$9+СВЦЭМ!$D$10+'СЕТ СН'!$F$5-'СЕТ СН'!$F$17</f>
        <v>2445.4316705699998</v>
      </c>
      <c r="Q17" s="36">
        <f>SUMIFS(СВЦЭМ!$C$39:$C$782,СВЦЭМ!$A$39:$A$782,$A17,СВЦЭМ!$B$39:$B$782,Q$11)+'СЕТ СН'!$F$9+СВЦЭМ!$D$10+'СЕТ СН'!$F$5-'СЕТ СН'!$F$17</f>
        <v>2441.02954189</v>
      </c>
      <c r="R17" s="36">
        <f>SUMIFS(СВЦЭМ!$C$39:$C$782,СВЦЭМ!$A$39:$A$782,$A17,СВЦЭМ!$B$39:$B$782,R$11)+'СЕТ СН'!$F$9+СВЦЭМ!$D$10+'СЕТ СН'!$F$5-'СЕТ СН'!$F$17</f>
        <v>2443.9809272499997</v>
      </c>
      <c r="S17" s="36">
        <f>SUMIFS(СВЦЭМ!$C$39:$C$782,СВЦЭМ!$A$39:$A$782,$A17,СВЦЭМ!$B$39:$B$782,S$11)+'СЕТ СН'!$F$9+СВЦЭМ!$D$10+'СЕТ СН'!$F$5-'СЕТ СН'!$F$17</f>
        <v>2464.92639874</v>
      </c>
      <c r="T17" s="36">
        <f>SUMIFS(СВЦЭМ!$C$39:$C$782,СВЦЭМ!$A$39:$A$782,$A17,СВЦЭМ!$B$39:$B$782,T$11)+'СЕТ СН'!$F$9+СВЦЭМ!$D$10+'СЕТ СН'!$F$5-'СЕТ СН'!$F$17</f>
        <v>2498.1071654299999</v>
      </c>
      <c r="U17" s="36">
        <f>SUMIFS(СВЦЭМ!$C$39:$C$782,СВЦЭМ!$A$39:$A$782,$A17,СВЦЭМ!$B$39:$B$782,U$11)+'СЕТ СН'!$F$9+СВЦЭМ!$D$10+'СЕТ СН'!$F$5-'СЕТ СН'!$F$17</f>
        <v>2486.0698545499999</v>
      </c>
      <c r="V17" s="36">
        <f>SUMIFS(СВЦЭМ!$C$39:$C$782,СВЦЭМ!$A$39:$A$782,$A17,СВЦЭМ!$B$39:$B$782,V$11)+'СЕТ СН'!$F$9+СВЦЭМ!$D$10+'СЕТ СН'!$F$5-'СЕТ СН'!$F$17</f>
        <v>2484.0390247999999</v>
      </c>
      <c r="W17" s="36">
        <f>SUMIFS(СВЦЭМ!$C$39:$C$782,СВЦЭМ!$A$39:$A$782,$A17,СВЦЭМ!$B$39:$B$782,W$11)+'СЕТ СН'!$F$9+СВЦЭМ!$D$10+'СЕТ СН'!$F$5-'СЕТ СН'!$F$17</f>
        <v>2504.2413134999997</v>
      </c>
      <c r="X17" s="36">
        <f>SUMIFS(СВЦЭМ!$C$39:$C$782,СВЦЭМ!$A$39:$A$782,$A17,СВЦЭМ!$B$39:$B$782,X$11)+'СЕТ СН'!$F$9+СВЦЭМ!$D$10+'СЕТ СН'!$F$5-'СЕТ СН'!$F$17</f>
        <v>2475.6275113500001</v>
      </c>
      <c r="Y17" s="36">
        <f>SUMIFS(СВЦЭМ!$C$39:$C$782,СВЦЭМ!$A$39:$A$782,$A17,СВЦЭМ!$B$39:$B$782,Y$11)+'СЕТ СН'!$F$9+СВЦЭМ!$D$10+'СЕТ СН'!$F$5-'СЕТ СН'!$F$17</f>
        <v>2528.1586912100001</v>
      </c>
    </row>
    <row r="18" spans="1:25" ht="15.75" x14ac:dyDescent="0.2">
      <c r="A18" s="35">
        <f t="shared" si="0"/>
        <v>44415</v>
      </c>
      <c r="B18" s="36">
        <f>SUMIFS(СВЦЭМ!$C$39:$C$782,СВЦЭМ!$A$39:$A$782,$A18,СВЦЭМ!$B$39:$B$782,B$11)+'СЕТ СН'!$F$9+СВЦЭМ!$D$10+'СЕТ СН'!$F$5-'СЕТ СН'!$F$17</f>
        <v>2553.2056769800001</v>
      </c>
      <c r="C18" s="36">
        <f>SUMIFS(СВЦЭМ!$C$39:$C$782,СВЦЭМ!$A$39:$A$782,$A18,СВЦЭМ!$B$39:$B$782,C$11)+'СЕТ СН'!$F$9+СВЦЭМ!$D$10+'СЕТ СН'!$F$5-'СЕТ СН'!$F$17</f>
        <v>2603.0312266199999</v>
      </c>
      <c r="D18" s="36">
        <f>SUMIFS(СВЦЭМ!$C$39:$C$782,СВЦЭМ!$A$39:$A$782,$A18,СВЦЭМ!$B$39:$B$782,D$11)+'СЕТ СН'!$F$9+СВЦЭМ!$D$10+'СЕТ СН'!$F$5-'СЕТ СН'!$F$17</f>
        <v>2675.6826695299997</v>
      </c>
      <c r="E18" s="36">
        <f>SUMIFS(СВЦЭМ!$C$39:$C$782,СВЦЭМ!$A$39:$A$782,$A18,СВЦЭМ!$B$39:$B$782,E$11)+'СЕТ СН'!$F$9+СВЦЭМ!$D$10+'СЕТ СН'!$F$5-'СЕТ СН'!$F$17</f>
        <v>2691.8993504299997</v>
      </c>
      <c r="F18" s="36">
        <f>SUMIFS(СВЦЭМ!$C$39:$C$782,СВЦЭМ!$A$39:$A$782,$A18,СВЦЭМ!$B$39:$B$782,F$11)+'СЕТ СН'!$F$9+СВЦЭМ!$D$10+'СЕТ СН'!$F$5-'СЕТ СН'!$F$17</f>
        <v>2680.05434702</v>
      </c>
      <c r="G18" s="36">
        <f>SUMIFS(СВЦЭМ!$C$39:$C$782,СВЦЭМ!$A$39:$A$782,$A18,СВЦЭМ!$B$39:$B$782,G$11)+'СЕТ СН'!$F$9+СВЦЭМ!$D$10+'СЕТ СН'!$F$5-'СЕТ СН'!$F$17</f>
        <v>2678.06442543</v>
      </c>
      <c r="H18" s="36">
        <f>SUMIFS(СВЦЭМ!$C$39:$C$782,СВЦЭМ!$A$39:$A$782,$A18,СВЦЭМ!$B$39:$B$782,H$11)+'СЕТ СН'!$F$9+СВЦЭМ!$D$10+'СЕТ СН'!$F$5-'СЕТ СН'!$F$17</f>
        <v>2660.4302689400001</v>
      </c>
      <c r="I18" s="36">
        <f>SUMIFS(СВЦЭМ!$C$39:$C$782,СВЦЭМ!$A$39:$A$782,$A18,СВЦЭМ!$B$39:$B$782,I$11)+'СЕТ СН'!$F$9+СВЦЭМ!$D$10+'СЕТ СН'!$F$5-'СЕТ СН'!$F$17</f>
        <v>2619.86879021</v>
      </c>
      <c r="J18" s="36">
        <f>SUMIFS(СВЦЭМ!$C$39:$C$782,СВЦЭМ!$A$39:$A$782,$A18,СВЦЭМ!$B$39:$B$782,J$11)+'СЕТ СН'!$F$9+СВЦЭМ!$D$10+'СЕТ СН'!$F$5-'СЕТ СН'!$F$17</f>
        <v>2530.4092686899999</v>
      </c>
      <c r="K18" s="36">
        <f>SUMIFS(СВЦЭМ!$C$39:$C$782,СВЦЭМ!$A$39:$A$782,$A18,СВЦЭМ!$B$39:$B$782,K$11)+'СЕТ СН'!$F$9+СВЦЭМ!$D$10+'СЕТ СН'!$F$5-'СЕТ СН'!$F$17</f>
        <v>2457.4764129699997</v>
      </c>
      <c r="L18" s="36">
        <f>SUMIFS(СВЦЭМ!$C$39:$C$782,СВЦЭМ!$A$39:$A$782,$A18,СВЦЭМ!$B$39:$B$782,L$11)+'СЕТ СН'!$F$9+СВЦЭМ!$D$10+'СЕТ СН'!$F$5-'СЕТ СН'!$F$17</f>
        <v>2424.8916765499998</v>
      </c>
      <c r="M18" s="36">
        <f>SUMIFS(СВЦЭМ!$C$39:$C$782,СВЦЭМ!$A$39:$A$782,$A18,СВЦЭМ!$B$39:$B$782,M$11)+'СЕТ СН'!$F$9+СВЦЭМ!$D$10+'СЕТ СН'!$F$5-'СЕТ СН'!$F$17</f>
        <v>2427.2099282700001</v>
      </c>
      <c r="N18" s="36">
        <f>SUMIFS(СВЦЭМ!$C$39:$C$782,СВЦЭМ!$A$39:$A$782,$A18,СВЦЭМ!$B$39:$B$782,N$11)+'СЕТ СН'!$F$9+СВЦЭМ!$D$10+'СЕТ СН'!$F$5-'СЕТ СН'!$F$17</f>
        <v>2465.9319436599999</v>
      </c>
      <c r="O18" s="36">
        <f>SUMIFS(СВЦЭМ!$C$39:$C$782,СВЦЭМ!$A$39:$A$782,$A18,СВЦЭМ!$B$39:$B$782,O$11)+'СЕТ СН'!$F$9+СВЦЭМ!$D$10+'СЕТ СН'!$F$5-'СЕТ СН'!$F$17</f>
        <v>2448.8081468999999</v>
      </c>
      <c r="P18" s="36">
        <f>SUMIFS(СВЦЭМ!$C$39:$C$782,СВЦЭМ!$A$39:$A$782,$A18,СВЦЭМ!$B$39:$B$782,P$11)+'СЕТ СН'!$F$9+СВЦЭМ!$D$10+'СЕТ СН'!$F$5-'СЕТ СН'!$F$17</f>
        <v>2451.094278</v>
      </c>
      <c r="Q18" s="36">
        <f>SUMIFS(СВЦЭМ!$C$39:$C$782,СВЦЭМ!$A$39:$A$782,$A18,СВЦЭМ!$B$39:$B$782,Q$11)+'СЕТ СН'!$F$9+СВЦЭМ!$D$10+'СЕТ СН'!$F$5-'СЕТ СН'!$F$17</f>
        <v>2457.6019171200001</v>
      </c>
      <c r="R18" s="36">
        <f>SUMIFS(СВЦЭМ!$C$39:$C$782,СВЦЭМ!$A$39:$A$782,$A18,СВЦЭМ!$B$39:$B$782,R$11)+'СЕТ СН'!$F$9+СВЦЭМ!$D$10+'СЕТ СН'!$F$5-'СЕТ СН'!$F$17</f>
        <v>2450.7567958199998</v>
      </c>
      <c r="S18" s="36">
        <f>SUMIFS(СВЦЭМ!$C$39:$C$782,СВЦЭМ!$A$39:$A$782,$A18,СВЦЭМ!$B$39:$B$782,S$11)+'СЕТ СН'!$F$9+СВЦЭМ!$D$10+'СЕТ СН'!$F$5-'СЕТ СН'!$F$17</f>
        <v>2451.9852277800001</v>
      </c>
      <c r="T18" s="36">
        <f>SUMIFS(СВЦЭМ!$C$39:$C$782,СВЦЭМ!$A$39:$A$782,$A18,СВЦЭМ!$B$39:$B$782,T$11)+'СЕТ СН'!$F$9+СВЦЭМ!$D$10+'СЕТ СН'!$F$5-'СЕТ СН'!$F$17</f>
        <v>2434.29630752</v>
      </c>
      <c r="U18" s="36">
        <f>SUMIFS(СВЦЭМ!$C$39:$C$782,СВЦЭМ!$A$39:$A$782,$A18,СВЦЭМ!$B$39:$B$782,U$11)+'СЕТ СН'!$F$9+СВЦЭМ!$D$10+'СЕТ СН'!$F$5-'СЕТ СН'!$F$17</f>
        <v>2433.2528547399997</v>
      </c>
      <c r="V18" s="36">
        <f>SUMIFS(СВЦЭМ!$C$39:$C$782,СВЦЭМ!$A$39:$A$782,$A18,СВЦЭМ!$B$39:$B$782,V$11)+'СЕТ СН'!$F$9+СВЦЭМ!$D$10+'СЕТ СН'!$F$5-'СЕТ СН'!$F$17</f>
        <v>2436.4383617499998</v>
      </c>
      <c r="W18" s="36">
        <f>SUMIFS(СВЦЭМ!$C$39:$C$782,СВЦЭМ!$A$39:$A$782,$A18,СВЦЭМ!$B$39:$B$782,W$11)+'СЕТ СН'!$F$9+СВЦЭМ!$D$10+'СЕТ СН'!$F$5-'СЕТ СН'!$F$17</f>
        <v>2448.7916722700002</v>
      </c>
      <c r="X18" s="36">
        <f>SUMIFS(СВЦЭМ!$C$39:$C$782,СВЦЭМ!$A$39:$A$782,$A18,СВЦЭМ!$B$39:$B$782,X$11)+'СЕТ СН'!$F$9+СВЦЭМ!$D$10+'СЕТ СН'!$F$5-'СЕТ СН'!$F$17</f>
        <v>2453.4784658099998</v>
      </c>
      <c r="Y18" s="36">
        <f>SUMIFS(СВЦЭМ!$C$39:$C$782,СВЦЭМ!$A$39:$A$782,$A18,СВЦЭМ!$B$39:$B$782,Y$11)+'СЕТ СН'!$F$9+СВЦЭМ!$D$10+'СЕТ СН'!$F$5-'СЕТ СН'!$F$17</f>
        <v>2487.0179604499999</v>
      </c>
    </row>
    <row r="19" spans="1:25" ht="15.75" x14ac:dyDescent="0.2">
      <c r="A19" s="35">
        <f t="shared" si="0"/>
        <v>44416</v>
      </c>
      <c r="B19" s="36">
        <f>SUMIFS(СВЦЭМ!$C$39:$C$782,СВЦЭМ!$A$39:$A$782,$A19,СВЦЭМ!$B$39:$B$782,B$11)+'СЕТ СН'!$F$9+СВЦЭМ!$D$10+'СЕТ СН'!$F$5-'СЕТ СН'!$F$17</f>
        <v>2561.83774601</v>
      </c>
      <c r="C19" s="36">
        <f>SUMIFS(СВЦЭМ!$C$39:$C$782,СВЦЭМ!$A$39:$A$782,$A19,СВЦЭМ!$B$39:$B$782,C$11)+'СЕТ СН'!$F$9+СВЦЭМ!$D$10+'СЕТ СН'!$F$5-'СЕТ СН'!$F$17</f>
        <v>2629.6937335299999</v>
      </c>
      <c r="D19" s="36">
        <f>SUMIFS(СВЦЭМ!$C$39:$C$782,СВЦЭМ!$A$39:$A$782,$A19,СВЦЭМ!$B$39:$B$782,D$11)+'СЕТ СН'!$F$9+СВЦЭМ!$D$10+'СЕТ СН'!$F$5-'СЕТ СН'!$F$17</f>
        <v>2678.93720476</v>
      </c>
      <c r="E19" s="36">
        <f>SUMIFS(СВЦЭМ!$C$39:$C$782,СВЦЭМ!$A$39:$A$782,$A19,СВЦЭМ!$B$39:$B$782,E$11)+'СЕТ СН'!$F$9+СВЦЭМ!$D$10+'СЕТ СН'!$F$5-'СЕТ СН'!$F$17</f>
        <v>2709.9224732100001</v>
      </c>
      <c r="F19" s="36">
        <f>SUMIFS(СВЦЭМ!$C$39:$C$782,СВЦЭМ!$A$39:$A$782,$A19,СВЦЭМ!$B$39:$B$782,F$11)+'СЕТ СН'!$F$9+СВЦЭМ!$D$10+'СЕТ СН'!$F$5-'СЕТ СН'!$F$17</f>
        <v>2711.4418975600001</v>
      </c>
      <c r="G19" s="36">
        <f>SUMIFS(СВЦЭМ!$C$39:$C$782,СВЦЭМ!$A$39:$A$782,$A19,СВЦЭМ!$B$39:$B$782,G$11)+'СЕТ СН'!$F$9+СВЦЭМ!$D$10+'СЕТ СН'!$F$5-'СЕТ СН'!$F$17</f>
        <v>2701.89467982</v>
      </c>
      <c r="H19" s="36">
        <f>SUMIFS(СВЦЭМ!$C$39:$C$782,СВЦЭМ!$A$39:$A$782,$A19,СВЦЭМ!$B$39:$B$782,H$11)+'СЕТ СН'!$F$9+СВЦЭМ!$D$10+'СЕТ СН'!$F$5-'СЕТ СН'!$F$17</f>
        <v>2673.8591250299996</v>
      </c>
      <c r="I19" s="36">
        <f>SUMIFS(СВЦЭМ!$C$39:$C$782,СВЦЭМ!$A$39:$A$782,$A19,СВЦЭМ!$B$39:$B$782,I$11)+'СЕТ СН'!$F$9+СВЦЭМ!$D$10+'СЕТ СН'!$F$5-'СЕТ СН'!$F$17</f>
        <v>2614.9325790800003</v>
      </c>
      <c r="J19" s="36">
        <f>SUMIFS(СВЦЭМ!$C$39:$C$782,СВЦЭМ!$A$39:$A$782,$A19,СВЦЭМ!$B$39:$B$782,J$11)+'СЕТ СН'!$F$9+СВЦЭМ!$D$10+'СЕТ СН'!$F$5-'СЕТ СН'!$F$17</f>
        <v>2523.2200053400002</v>
      </c>
      <c r="K19" s="36">
        <f>SUMIFS(СВЦЭМ!$C$39:$C$782,СВЦЭМ!$A$39:$A$782,$A19,СВЦЭМ!$B$39:$B$782,K$11)+'СЕТ СН'!$F$9+СВЦЭМ!$D$10+'СЕТ СН'!$F$5-'СЕТ СН'!$F$17</f>
        <v>2463.80339589</v>
      </c>
      <c r="L19" s="36">
        <f>SUMIFS(СВЦЭМ!$C$39:$C$782,СВЦЭМ!$A$39:$A$782,$A19,СВЦЭМ!$B$39:$B$782,L$11)+'СЕТ СН'!$F$9+СВЦЭМ!$D$10+'СЕТ СН'!$F$5-'СЕТ СН'!$F$17</f>
        <v>2490.1220040200001</v>
      </c>
      <c r="M19" s="36">
        <f>SUMIFS(СВЦЭМ!$C$39:$C$782,СВЦЭМ!$A$39:$A$782,$A19,СВЦЭМ!$B$39:$B$782,M$11)+'СЕТ СН'!$F$9+СВЦЭМ!$D$10+'СЕТ СН'!$F$5-'СЕТ СН'!$F$17</f>
        <v>2426.7934944600001</v>
      </c>
      <c r="N19" s="36">
        <f>SUMIFS(СВЦЭМ!$C$39:$C$782,СВЦЭМ!$A$39:$A$782,$A19,СВЦЭМ!$B$39:$B$782,N$11)+'СЕТ СН'!$F$9+СВЦЭМ!$D$10+'СЕТ СН'!$F$5-'СЕТ СН'!$F$17</f>
        <v>2443.3259739699997</v>
      </c>
      <c r="O19" s="36">
        <f>SUMIFS(СВЦЭМ!$C$39:$C$782,СВЦЭМ!$A$39:$A$782,$A19,СВЦЭМ!$B$39:$B$782,O$11)+'СЕТ СН'!$F$9+СВЦЭМ!$D$10+'СЕТ СН'!$F$5-'СЕТ СН'!$F$17</f>
        <v>2483.50540099</v>
      </c>
      <c r="P19" s="36">
        <f>SUMIFS(СВЦЭМ!$C$39:$C$782,СВЦЭМ!$A$39:$A$782,$A19,СВЦЭМ!$B$39:$B$782,P$11)+'СЕТ СН'!$F$9+СВЦЭМ!$D$10+'СЕТ СН'!$F$5-'СЕТ СН'!$F$17</f>
        <v>2465.13097487</v>
      </c>
      <c r="Q19" s="36">
        <f>SUMIFS(СВЦЭМ!$C$39:$C$782,СВЦЭМ!$A$39:$A$782,$A19,СВЦЭМ!$B$39:$B$782,Q$11)+'СЕТ СН'!$F$9+СВЦЭМ!$D$10+'СЕТ СН'!$F$5-'СЕТ СН'!$F$17</f>
        <v>2487.1245827399998</v>
      </c>
      <c r="R19" s="36">
        <f>SUMIFS(СВЦЭМ!$C$39:$C$782,СВЦЭМ!$A$39:$A$782,$A19,СВЦЭМ!$B$39:$B$782,R$11)+'СЕТ СН'!$F$9+СВЦЭМ!$D$10+'СЕТ СН'!$F$5-'СЕТ СН'!$F$17</f>
        <v>2473.8213932099998</v>
      </c>
      <c r="S19" s="36">
        <f>SUMIFS(СВЦЭМ!$C$39:$C$782,СВЦЭМ!$A$39:$A$782,$A19,СВЦЭМ!$B$39:$B$782,S$11)+'СЕТ СН'!$F$9+СВЦЭМ!$D$10+'СЕТ СН'!$F$5-'СЕТ СН'!$F$17</f>
        <v>2473.2859514399997</v>
      </c>
      <c r="T19" s="36">
        <f>SUMIFS(СВЦЭМ!$C$39:$C$782,СВЦЭМ!$A$39:$A$782,$A19,СВЦЭМ!$B$39:$B$782,T$11)+'СЕТ СН'!$F$9+СВЦЭМ!$D$10+'СЕТ СН'!$F$5-'СЕТ СН'!$F$17</f>
        <v>2442.5434217499997</v>
      </c>
      <c r="U19" s="36">
        <f>SUMIFS(СВЦЭМ!$C$39:$C$782,СВЦЭМ!$A$39:$A$782,$A19,СВЦЭМ!$B$39:$B$782,U$11)+'СЕТ СН'!$F$9+СВЦЭМ!$D$10+'СЕТ СН'!$F$5-'СЕТ СН'!$F$17</f>
        <v>2427.2955467199999</v>
      </c>
      <c r="V19" s="36">
        <f>SUMIFS(СВЦЭМ!$C$39:$C$782,СВЦЭМ!$A$39:$A$782,$A19,СВЦЭМ!$B$39:$B$782,V$11)+'СЕТ СН'!$F$9+СВЦЭМ!$D$10+'СЕТ СН'!$F$5-'СЕТ СН'!$F$17</f>
        <v>2417.7969041799997</v>
      </c>
      <c r="W19" s="36">
        <f>SUMIFS(СВЦЭМ!$C$39:$C$782,СВЦЭМ!$A$39:$A$782,$A19,СВЦЭМ!$B$39:$B$782,W$11)+'СЕТ СН'!$F$9+СВЦЭМ!$D$10+'СЕТ СН'!$F$5-'СЕТ СН'!$F$17</f>
        <v>2431.1740282699998</v>
      </c>
      <c r="X19" s="36">
        <f>SUMIFS(СВЦЭМ!$C$39:$C$782,СВЦЭМ!$A$39:$A$782,$A19,СВЦЭМ!$B$39:$B$782,X$11)+'СЕТ СН'!$F$9+СВЦЭМ!$D$10+'СЕТ СН'!$F$5-'СЕТ СН'!$F$17</f>
        <v>2482.8249396800002</v>
      </c>
      <c r="Y19" s="36">
        <f>SUMIFS(СВЦЭМ!$C$39:$C$782,СВЦЭМ!$A$39:$A$782,$A19,СВЦЭМ!$B$39:$B$782,Y$11)+'СЕТ СН'!$F$9+СВЦЭМ!$D$10+'СЕТ СН'!$F$5-'СЕТ СН'!$F$17</f>
        <v>2507.49312895</v>
      </c>
    </row>
    <row r="20" spans="1:25" ht="15.75" x14ac:dyDescent="0.2">
      <c r="A20" s="35">
        <f t="shared" si="0"/>
        <v>44417</v>
      </c>
      <c r="B20" s="36">
        <f>SUMIFS(СВЦЭМ!$C$39:$C$782,СВЦЭМ!$A$39:$A$782,$A20,СВЦЭМ!$B$39:$B$782,B$11)+'СЕТ СН'!$F$9+СВЦЭМ!$D$10+'СЕТ СН'!$F$5-'СЕТ СН'!$F$17</f>
        <v>2565.2867987700001</v>
      </c>
      <c r="C20" s="36">
        <f>SUMIFS(СВЦЭМ!$C$39:$C$782,СВЦЭМ!$A$39:$A$782,$A20,СВЦЭМ!$B$39:$B$782,C$11)+'СЕТ СН'!$F$9+СВЦЭМ!$D$10+'СЕТ СН'!$F$5-'СЕТ СН'!$F$17</f>
        <v>2640.2398759799999</v>
      </c>
      <c r="D20" s="36">
        <f>SUMIFS(СВЦЭМ!$C$39:$C$782,СВЦЭМ!$A$39:$A$782,$A20,СВЦЭМ!$B$39:$B$782,D$11)+'СЕТ СН'!$F$9+СВЦЭМ!$D$10+'СЕТ СН'!$F$5-'СЕТ СН'!$F$17</f>
        <v>2698.8989788600002</v>
      </c>
      <c r="E20" s="36">
        <f>SUMIFS(СВЦЭМ!$C$39:$C$782,СВЦЭМ!$A$39:$A$782,$A20,СВЦЭМ!$B$39:$B$782,E$11)+'СЕТ СН'!$F$9+СВЦЭМ!$D$10+'СЕТ СН'!$F$5-'СЕТ СН'!$F$17</f>
        <v>2701.9657529599999</v>
      </c>
      <c r="F20" s="36">
        <f>SUMIFS(СВЦЭМ!$C$39:$C$782,СВЦЭМ!$A$39:$A$782,$A20,СВЦЭМ!$B$39:$B$782,F$11)+'СЕТ СН'!$F$9+СВЦЭМ!$D$10+'СЕТ СН'!$F$5-'СЕТ СН'!$F$17</f>
        <v>2714.85174259</v>
      </c>
      <c r="G20" s="36">
        <f>SUMIFS(СВЦЭМ!$C$39:$C$782,СВЦЭМ!$A$39:$A$782,$A20,СВЦЭМ!$B$39:$B$782,G$11)+'СЕТ СН'!$F$9+СВЦЭМ!$D$10+'СЕТ СН'!$F$5-'СЕТ СН'!$F$17</f>
        <v>2687.2931171800001</v>
      </c>
      <c r="H20" s="36">
        <f>SUMIFS(СВЦЭМ!$C$39:$C$782,СВЦЭМ!$A$39:$A$782,$A20,СВЦЭМ!$B$39:$B$782,H$11)+'СЕТ СН'!$F$9+СВЦЭМ!$D$10+'СЕТ СН'!$F$5-'СЕТ СН'!$F$17</f>
        <v>2650.9550102100002</v>
      </c>
      <c r="I20" s="36">
        <f>SUMIFS(СВЦЭМ!$C$39:$C$782,СВЦЭМ!$A$39:$A$782,$A20,СВЦЭМ!$B$39:$B$782,I$11)+'СЕТ СН'!$F$9+СВЦЭМ!$D$10+'СЕТ СН'!$F$5-'СЕТ СН'!$F$17</f>
        <v>2608.9741300899996</v>
      </c>
      <c r="J20" s="36">
        <f>SUMIFS(СВЦЭМ!$C$39:$C$782,СВЦЭМ!$A$39:$A$782,$A20,СВЦЭМ!$B$39:$B$782,J$11)+'СЕТ СН'!$F$9+СВЦЭМ!$D$10+'СЕТ СН'!$F$5-'СЕТ СН'!$F$17</f>
        <v>2520.2596182899997</v>
      </c>
      <c r="K20" s="36">
        <f>SUMIFS(СВЦЭМ!$C$39:$C$782,СВЦЭМ!$A$39:$A$782,$A20,СВЦЭМ!$B$39:$B$782,K$11)+'СЕТ СН'!$F$9+СВЦЭМ!$D$10+'СЕТ СН'!$F$5-'СЕТ СН'!$F$17</f>
        <v>2471.1005821099998</v>
      </c>
      <c r="L20" s="36">
        <f>SUMIFS(СВЦЭМ!$C$39:$C$782,СВЦЭМ!$A$39:$A$782,$A20,СВЦЭМ!$B$39:$B$782,L$11)+'СЕТ СН'!$F$9+СВЦЭМ!$D$10+'СЕТ СН'!$F$5-'СЕТ СН'!$F$17</f>
        <v>2449.0690415199997</v>
      </c>
      <c r="M20" s="36">
        <f>SUMIFS(СВЦЭМ!$C$39:$C$782,СВЦЭМ!$A$39:$A$782,$A20,СВЦЭМ!$B$39:$B$782,M$11)+'СЕТ СН'!$F$9+СВЦЭМ!$D$10+'СЕТ СН'!$F$5-'СЕТ СН'!$F$17</f>
        <v>2454.8924377499998</v>
      </c>
      <c r="N20" s="36">
        <f>SUMIFS(СВЦЭМ!$C$39:$C$782,СВЦЭМ!$A$39:$A$782,$A20,СВЦЭМ!$B$39:$B$782,N$11)+'СЕТ СН'!$F$9+СВЦЭМ!$D$10+'СЕТ СН'!$F$5-'СЕТ СН'!$F$17</f>
        <v>2464.8139854999999</v>
      </c>
      <c r="O20" s="36">
        <f>SUMIFS(СВЦЭМ!$C$39:$C$782,СВЦЭМ!$A$39:$A$782,$A20,СВЦЭМ!$B$39:$B$782,O$11)+'СЕТ СН'!$F$9+СВЦЭМ!$D$10+'СЕТ СН'!$F$5-'СЕТ СН'!$F$17</f>
        <v>2506.0330891599997</v>
      </c>
      <c r="P20" s="36">
        <f>SUMIFS(СВЦЭМ!$C$39:$C$782,СВЦЭМ!$A$39:$A$782,$A20,СВЦЭМ!$B$39:$B$782,P$11)+'СЕТ СН'!$F$9+СВЦЭМ!$D$10+'СЕТ СН'!$F$5-'СЕТ СН'!$F$17</f>
        <v>2518.7060331900002</v>
      </c>
      <c r="Q20" s="36">
        <f>SUMIFS(СВЦЭМ!$C$39:$C$782,СВЦЭМ!$A$39:$A$782,$A20,СВЦЭМ!$B$39:$B$782,Q$11)+'СЕТ СН'!$F$9+СВЦЭМ!$D$10+'СЕТ СН'!$F$5-'СЕТ СН'!$F$17</f>
        <v>2533.7714062</v>
      </c>
      <c r="R20" s="36">
        <f>SUMIFS(СВЦЭМ!$C$39:$C$782,СВЦЭМ!$A$39:$A$782,$A20,СВЦЭМ!$B$39:$B$782,R$11)+'СЕТ СН'!$F$9+СВЦЭМ!$D$10+'СЕТ СН'!$F$5-'СЕТ СН'!$F$17</f>
        <v>2510.76615975</v>
      </c>
      <c r="S20" s="36">
        <f>SUMIFS(СВЦЭМ!$C$39:$C$782,СВЦЭМ!$A$39:$A$782,$A20,СВЦЭМ!$B$39:$B$782,S$11)+'СЕТ СН'!$F$9+СВЦЭМ!$D$10+'СЕТ СН'!$F$5-'СЕТ СН'!$F$17</f>
        <v>2493.3412327000001</v>
      </c>
      <c r="T20" s="36">
        <f>SUMIFS(СВЦЭМ!$C$39:$C$782,СВЦЭМ!$A$39:$A$782,$A20,СВЦЭМ!$B$39:$B$782,T$11)+'СЕТ СН'!$F$9+СВЦЭМ!$D$10+'СЕТ СН'!$F$5-'СЕТ СН'!$F$17</f>
        <v>2533.29842082</v>
      </c>
      <c r="U20" s="36">
        <f>SUMIFS(СВЦЭМ!$C$39:$C$782,СВЦЭМ!$A$39:$A$782,$A20,СВЦЭМ!$B$39:$B$782,U$11)+'СЕТ СН'!$F$9+СВЦЭМ!$D$10+'СЕТ СН'!$F$5-'СЕТ СН'!$F$17</f>
        <v>2524.0375198000002</v>
      </c>
      <c r="V20" s="36">
        <f>SUMIFS(СВЦЭМ!$C$39:$C$782,СВЦЭМ!$A$39:$A$782,$A20,СВЦЭМ!$B$39:$B$782,V$11)+'СЕТ СН'!$F$9+СВЦЭМ!$D$10+'СЕТ СН'!$F$5-'СЕТ СН'!$F$17</f>
        <v>2478.7392323599997</v>
      </c>
      <c r="W20" s="36">
        <f>SUMIFS(СВЦЭМ!$C$39:$C$782,СВЦЭМ!$A$39:$A$782,$A20,СВЦЭМ!$B$39:$B$782,W$11)+'СЕТ СН'!$F$9+СВЦЭМ!$D$10+'СЕТ СН'!$F$5-'СЕТ СН'!$F$17</f>
        <v>2495.6732773399999</v>
      </c>
      <c r="X20" s="36">
        <f>SUMIFS(СВЦЭМ!$C$39:$C$782,СВЦЭМ!$A$39:$A$782,$A20,СВЦЭМ!$B$39:$B$782,X$11)+'СЕТ СН'!$F$9+СВЦЭМ!$D$10+'СЕТ СН'!$F$5-'СЕТ СН'!$F$17</f>
        <v>2501.5624189299997</v>
      </c>
      <c r="Y20" s="36">
        <f>SUMIFS(СВЦЭМ!$C$39:$C$782,СВЦЭМ!$A$39:$A$782,$A20,СВЦЭМ!$B$39:$B$782,Y$11)+'СЕТ СН'!$F$9+СВЦЭМ!$D$10+'СЕТ СН'!$F$5-'СЕТ СН'!$F$17</f>
        <v>2532.08173691</v>
      </c>
    </row>
    <row r="21" spans="1:25" ht="15.75" x14ac:dyDescent="0.2">
      <c r="A21" s="35">
        <f t="shared" si="0"/>
        <v>44418</v>
      </c>
      <c r="B21" s="36">
        <f>SUMIFS(СВЦЭМ!$C$39:$C$782,СВЦЭМ!$A$39:$A$782,$A21,СВЦЭМ!$B$39:$B$782,B$11)+'СЕТ СН'!$F$9+СВЦЭМ!$D$10+'СЕТ СН'!$F$5-'СЕТ СН'!$F$17</f>
        <v>2582.20268893</v>
      </c>
      <c r="C21" s="36">
        <f>SUMIFS(СВЦЭМ!$C$39:$C$782,СВЦЭМ!$A$39:$A$782,$A21,СВЦЭМ!$B$39:$B$782,C$11)+'СЕТ СН'!$F$9+СВЦЭМ!$D$10+'СЕТ СН'!$F$5-'СЕТ СН'!$F$17</f>
        <v>2648.9914333799998</v>
      </c>
      <c r="D21" s="36">
        <f>SUMIFS(СВЦЭМ!$C$39:$C$782,СВЦЭМ!$A$39:$A$782,$A21,СВЦЭМ!$B$39:$B$782,D$11)+'СЕТ СН'!$F$9+СВЦЭМ!$D$10+'СЕТ СН'!$F$5-'СЕТ СН'!$F$17</f>
        <v>2708.4711691399998</v>
      </c>
      <c r="E21" s="36">
        <f>SUMIFS(СВЦЭМ!$C$39:$C$782,СВЦЭМ!$A$39:$A$782,$A21,СВЦЭМ!$B$39:$B$782,E$11)+'СЕТ СН'!$F$9+СВЦЭМ!$D$10+'СЕТ СН'!$F$5-'СЕТ СН'!$F$17</f>
        <v>2725.27036671</v>
      </c>
      <c r="F21" s="36">
        <f>SUMIFS(СВЦЭМ!$C$39:$C$782,СВЦЭМ!$A$39:$A$782,$A21,СВЦЭМ!$B$39:$B$782,F$11)+'СЕТ СН'!$F$9+СВЦЭМ!$D$10+'СЕТ СН'!$F$5-'СЕТ СН'!$F$17</f>
        <v>2710.5321083899998</v>
      </c>
      <c r="G21" s="36">
        <f>SUMIFS(СВЦЭМ!$C$39:$C$782,СВЦЭМ!$A$39:$A$782,$A21,СВЦЭМ!$B$39:$B$782,G$11)+'СЕТ СН'!$F$9+СВЦЭМ!$D$10+'СЕТ СН'!$F$5-'СЕТ СН'!$F$17</f>
        <v>2691.7693998899999</v>
      </c>
      <c r="H21" s="36">
        <f>SUMIFS(СВЦЭМ!$C$39:$C$782,СВЦЭМ!$A$39:$A$782,$A21,СВЦЭМ!$B$39:$B$782,H$11)+'СЕТ СН'!$F$9+СВЦЭМ!$D$10+'СЕТ СН'!$F$5-'СЕТ СН'!$F$17</f>
        <v>2659.5690397500002</v>
      </c>
      <c r="I21" s="36">
        <f>SUMIFS(СВЦЭМ!$C$39:$C$782,СВЦЭМ!$A$39:$A$782,$A21,СВЦЭМ!$B$39:$B$782,I$11)+'СЕТ СН'!$F$9+СВЦЭМ!$D$10+'СЕТ СН'!$F$5-'СЕТ СН'!$F$17</f>
        <v>2603.0815116799999</v>
      </c>
      <c r="J21" s="36">
        <f>SUMIFS(СВЦЭМ!$C$39:$C$782,СВЦЭМ!$A$39:$A$782,$A21,СВЦЭМ!$B$39:$B$782,J$11)+'СЕТ СН'!$F$9+СВЦЭМ!$D$10+'СЕТ СН'!$F$5-'СЕТ СН'!$F$17</f>
        <v>2541.87810816</v>
      </c>
      <c r="K21" s="36">
        <f>SUMIFS(СВЦЭМ!$C$39:$C$782,СВЦЭМ!$A$39:$A$782,$A21,СВЦЭМ!$B$39:$B$782,K$11)+'СЕТ СН'!$F$9+СВЦЭМ!$D$10+'СЕТ СН'!$F$5-'СЕТ СН'!$F$17</f>
        <v>2493.9114336299999</v>
      </c>
      <c r="L21" s="36">
        <f>SUMIFS(СВЦЭМ!$C$39:$C$782,СВЦЭМ!$A$39:$A$782,$A21,СВЦЭМ!$B$39:$B$782,L$11)+'СЕТ СН'!$F$9+СВЦЭМ!$D$10+'СЕТ СН'!$F$5-'СЕТ СН'!$F$17</f>
        <v>2508.8716482199998</v>
      </c>
      <c r="M21" s="36">
        <f>SUMIFS(СВЦЭМ!$C$39:$C$782,СВЦЭМ!$A$39:$A$782,$A21,СВЦЭМ!$B$39:$B$782,M$11)+'СЕТ СН'!$F$9+СВЦЭМ!$D$10+'СЕТ СН'!$F$5-'СЕТ СН'!$F$17</f>
        <v>2505.48572835</v>
      </c>
      <c r="N21" s="36">
        <f>SUMIFS(СВЦЭМ!$C$39:$C$782,СВЦЭМ!$A$39:$A$782,$A21,СВЦЭМ!$B$39:$B$782,N$11)+'СЕТ СН'!$F$9+СВЦЭМ!$D$10+'СЕТ СН'!$F$5-'СЕТ СН'!$F$17</f>
        <v>2510.3564145599998</v>
      </c>
      <c r="O21" s="36">
        <f>SUMIFS(СВЦЭМ!$C$39:$C$782,СВЦЭМ!$A$39:$A$782,$A21,СВЦЭМ!$B$39:$B$782,O$11)+'СЕТ СН'!$F$9+СВЦЭМ!$D$10+'СЕТ СН'!$F$5-'СЕТ СН'!$F$17</f>
        <v>2512.33384738</v>
      </c>
      <c r="P21" s="36">
        <f>SUMIFS(СВЦЭМ!$C$39:$C$782,СВЦЭМ!$A$39:$A$782,$A21,СВЦЭМ!$B$39:$B$782,P$11)+'СЕТ СН'!$F$9+СВЦЭМ!$D$10+'СЕТ СН'!$F$5-'СЕТ СН'!$F$17</f>
        <v>2519.7658931199999</v>
      </c>
      <c r="Q21" s="36">
        <f>SUMIFS(СВЦЭМ!$C$39:$C$782,СВЦЭМ!$A$39:$A$782,$A21,СВЦЭМ!$B$39:$B$782,Q$11)+'СЕТ СН'!$F$9+СВЦЭМ!$D$10+'СЕТ СН'!$F$5-'СЕТ СН'!$F$17</f>
        <v>2532.8002432499998</v>
      </c>
      <c r="R21" s="36">
        <f>SUMIFS(СВЦЭМ!$C$39:$C$782,СВЦЭМ!$A$39:$A$782,$A21,СВЦЭМ!$B$39:$B$782,R$11)+'СЕТ СН'!$F$9+СВЦЭМ!$D$10+'СЕТ СН'!$F$5-'СЕТ СН'!$F$17</f>
        <v>2550.46936155</v>
      </c>
      <c r="S21" s="36">
        <f>SUMIFS(СВЦЭМ!$C$39:$C$782,СВЦЭМ!$A$39:$A$782,$A21,СВЦЭМ!$B$39:$B$782,S$11)+'СЕТ СН'!$F$9+СВЦЭМ!$D$10+'СЕТ СН'!$F$5-'СЕТ СН'!$F$17</f>
        <v>2520.0133861599998</v>
      </c>
      <c r="T21" s="36">
        <f>SUMIFS(СВЦЭМ!$C$39:$C$782,СВЦЭМ!$A$39:$A$782,$A21,СВЦЭМ!$B$39:$B$782,T$11)+'СЕТ СН'!$F$9+СВЦЭМ!$D$10+'СЕТ СН'!$F$5-'СЕТ СН'!$F$17</f>
        <v>2472.5307171999998</v>
      </c>
      <c r="U21" s="36">
        <f>SUMIFS(СВЦЭМ!$C$39:$C$782,СВЦЭМ!$A$39:$A$782,$A21,СВЦЭМ!$B$39:$B$782,U$11)+'СЕТ СН'!$F$9+СВЦЭМ!$D$10+'СЕТ СН'!$F$5-'СЕТ СН'!$F$17</f>
        <v>2463.45272101</v>
      </c>
      <c r="V21" s="36">
        <f>SUMIFS(СВЦЭМ!$C$39:$C$782,СВЦЭМ!$A$39:$A$782,$A21,СВЦЭМ!$B$39:$B$782,V$11)+'СЕТ СН'!$F$9+СВЦЭМ!$D$10+'СЕТ СН'!$F$5-'СЕТ СН'!$F$17</f>
        <v>2468.7042871200001</v>
      </c>
      <c r="W21" s="36">
        <f>SUMIFS(СВЦЭМ!$C$39:$C$782,СВЦЭМ!$A$39:$A$782,$A21,СВЦЭМ!$B$39:$B$782,W$11)+'СЕТ СН'!$F$9+СВЦЭМ!$D$10+'СЕТ СН'!$F$5-'СЕТ СН'!$F$17</f>
        <v>2489.7942787299999</v>
      </c>
      <c r="X21" s="36">
        <f>SUMIFS(СВЦЭМ!$C$39:$C$782,СВЦЭМ!$A$39:$A$782,$A21,СВЦЭМ!$B$39:$B$782,X$11)+'СЕТ СН'!$F$9+СВЦЭМ!$D$10+'СЕТ СН'!$F$5-'СЕТ СН'!$F$17</f>
        <v>2446.00938228</v>
      </c>
      <c r="Y21" s="36">
        <f>SUMIFS(СВЦЭМ!$C$39:$C$782,СВЦЭМ!$A$39:$A$782,$A21,СВЦЭМ!$B$39:$B$782,Y$11)+'СЕТ СН'!$F$9+СВЦЭМ!$D$10+'СЕТ СН'!$F$5-'СЕТ СН'!$F$17</f>
        <v>2448.6941981599998</v>
      </c>
    </row>
    <row r="22" spans="1:25" ht="15.75" x14ac:dyDescent="0.2">
      <c r="A22" s="35">
        <f t="shared" si="0"/>
        <v>44419</v>
      </c>
      <c r="B22" s="36">
        <f>SUMIFS(СВЦЭМ!$C$39:$C$782,СВЦЭМ!$A$39:$A$782,$A22,СВЦЭМ!$B$39:$B$782,B$11)+'СЕТ СН'!$F$9+СВЦЭМ!$D$10+'СЕТ СН'!$F$5-'СЕТ СН'!$F$17</f>
        <v>2504.14869649</v>
      </c>
      <c r="C22" s="36">
        <f>SUMIFS(СВЦЭМ!$C$39:$C$782,СВЦЭМ!$A$39:$A$782,$A22,СВЦЭМ!$B$39:$B$782,C$11)+'СЕТ СН'!$F$9+СВЦЭМ!$D$10+'СЕТ СН'!$F$5-'СЕТ СН'!$F$17</f>
        <v>2564.1099217999999</v>
      </c>
      <c r="D22" s="36">
        <f>SUMIFS(СВЦЭМ!$C$39:$C$782,СВЦЭМ!$A$39:$A$782,$A22,СВЦЭМ!$B$39:$B$782,D$11)+'СЕТ СН'!$F$9+СВЦЭМ!$D$10+'СЕТ СН'!$F$5-'СЕТ СН'!$F$17</f>
        <v>2614.1295024700003</v>
      </c>
      <c r="E22" s="36">
        <f>SUMIFS(СВЦЭМ!$C$39:$C$782,СВЦЭМ!$A$39:$A$782,$A22,СВЦЭМ!$B$39:$B$782,E$11)+'СЕТ СН'!$F$9+СВЦЭМ!$D$10+'СЕТ СН'!$F$5-'СЕТ СН'!$F$17</f>
        <v>2636.6470633399999</v>
      </c>
      <c r="F22" s="36">
        <f>SUMIFS(СВЦЭМ!$C$39:$C$782,СВЦЭМ!$A$39:$A$782,$A22,СВЦЭМ!$B$39:$B$782,F$11)+'СЕТ СН'!$F$9+СВЦЭМ!$D$10+'СЕТ СН'!$F$5-'СЕТ СН'!$F$17</f>
        <v>2642.9051399499999</v>
      </c>
      <c r="G22" s="36">
        <f>SUMIFS(СВЦЭМ!$C$39:$C$782,СВЦЭМ!$A$39:$A$782,$A22,СВЦЭМ!$B$39:$B$782,G$11)+'СЕТ СН'!$F$9+СВЦЭМ!$D$10+'СЕТ СН'!$F$5-'СЕТ СН'!$F$17</f>
        <v>2628.9159367800003</v>
      </c>
      <c r="H22" s="36">
        <f>SUMIFS(СВЦЭМ!$C$39:$C$782,СВЦЭМ!$A$39:$A$782,$A22,СВЦЭМ!$B$39:$B$782,H$11)+'СЕТ СН'!$F$9+СВЦЭМ!$D$10+'СЕТ СН'!$F$5-'СЕТ СН'!$F$17</f>
        <v>2606.8605218599996</v>
      </c>
      <c r="I22" s="36">
        <f>SUMIFS(СВЦЭМ!$C$39:$C$782,СВЦЭМ!$A$39:$A$782,$A22,СВЦЭМ!$B$39:$B$782,I$11)+'СЕТ СН'!$F$9+СВЦЭМ!$D$10+'СЕТ СН'!$F$5-'СЕТ СН'!$F$17</f>
        <v>2565.4004648800001</v>
      </c>
      <c r="J22" s="36">
        <f>SUMIFS(СВЦЭМ!$C$39:$C$782,СВЦЭМ!$A$39:$A$782,$A22,СВЦЭМ!$B$39:$B$782,J$11)+'СЕТ СН'!$F$9+СВЦЭМ!$D$10+'СЕТ СН'!$F$5-'СЕТ СН'!$F$17</f>
        <v>2521.3319410599997</v>
      </c>
      <c r="K22" s="36">
        <f>SUMIFS(СВЦЭМ!$C$39:$C$782,СВЦЭМ!$A$39:$A$782,$A22,СВЦЭМ!$B$39:$B$782,K$11)+'СЕТ СН'!$F$9+СВЦЭМ!$D$10+'СЕТ СН'!$F$5-'СЕТ СН'!$F$17</f>
        <v>2497.8497725100001</v>
      </c>
      <c r="L22" s="36">
        <f>SUMIFS(СВЦЭМ!$C$39:$C$782,СВЦЭМ!$A$39:$A$782,$A22,СВЦЭМ!$B$39:$B$782,L$11)+'СЕТ СН'!$F$9+СВЦЭМ!$D$10+'СЕТ СН'!$F$5-'СЕТ СН'!$F$17</f>
        <v>2471.2194645099999</v>
      </c>
      <c r="M22" s="36">
        <f>SUMIFS(СВЦЭМ!$C$39:$C$782,СВЦЭМ!$A$39:$A$782,$A22,СВЦЭМ!$B$39:$B$782,M$11)+'СЕТ СН'!$F$9+СВЦЭМ!$D$10+'СЕТ СН'!$F$5-'СЕТ СН'!$F$17</f>
        <v>2474.0875764900002</v>
      </c>
      <c r="N22" s="36">
        <f>SUMIFS(СВЦЭМ!$C$39:$C$782,СВЦЭМ!$A$39:$A$782,$A22,СВЦЭМ!$B$39:$B$782,N$11)+'СЕТ СН'!$F$9+СВЦЭМ!$D$10+'СЕТ СН'!$F$5-'СЕТ СН'!$F$17</f>
        <v>2486.04952525</v>
      </c>
      <c r="O22" s="36">
        <f>SUMIFS(СВЦЭМ!$C$39:$C$782,СВЦЭМ!$A$39:$A$782,$A22,СВЦЭМ!$B$39:$B$782,O$11)+'СЕТ СН'!$F$9+СВЦЭМ!$D$10+'СЕТ СН'!$F$5-'СЕТ СН'!$F$17</f>
        <v>2512.4034940500001</v>
      </c>
      <c r="P22" s="36">
        <f>SUMIFS(СВЦЭМ!$C$39:$C$782,СВЦЭМ!$A$39:$A$782,$A22,СВЦЭМ!$B$39:$B$782,P$11)+'СЕТ СН'!$F$9+СВЦЭМ!$D$10+'СЕТ СН'!$F$5-'СЕТ СН'!$F$17</f>
        <v>2554.2443357799998</v>
      </c>
      <c r="Q22" s="36">
        <f>SUMIFS(СВЦЭМ!$C$39:$C$782,СВЦЭМ!$A$39:$A$782,$A22,СВЦЭМ!$B$39:$B$782,Q$11)+'СЕТ СН'!$F$9+СВЦЭМ!$D$10+'СЕТ СН'!$F$5-'СЕТ СН'!$F$17</f>
        <v>2567.8059144700001</v>
      </c>
      <c r="R22" s="36">
        <f>SUMIFS(СВЦЭМ!$C$39:$C$782,СВЦЭМ!$A$39:$A$782,$A22,СВЦЭМ!$B$39:$B$782,R$11)+'СЕТ СН'!$F$9+СВЦЭМ!$D$10+'СЕТ СН'!$F$5-'СЕТ СН'!$F$17</f>
        <v>2546.4353095199999</v>
      </c>
      <c r="S22" s="36">
        <f>SUMIFS(СВЦЭМ!$C$39:$C$782,СВЦЭМ!$A$39:$A$782,$A22,СВЦЭМ!$B$39:$B$782,S$11)+'СЕТ СН'!$F$9+СВЦЭМ!$D$10+'СЕТ СН'!$F$5-'СЕТ СН'!$F$17</f>
        <v>2517.6213261799999</v>
      </c>
      <c r="T22" s="36">
        <f>SUMIFS(СВЦЭМ!$C$39:$C$782,СВЦЭМ!$A$39:$A$782,$A22,СВЦЭМ!$B$39:$B$782,T$11)+'СЕТ СН'!$F$9+СВЦЭМ!$D$10+'СЕТ СН'!$F$5-'СЕТ СН'!$F$17</f>
        <v>2500.35730805</v>
      </c>
      <c r="U22" s="36">
        <f>SUMIFS(СВЦЭМ!$C$39:$C$782,СВЦЭМ!$A$39:$A$782,$A22,СВЦЭМ!$B$39:$B$782,U$11)+'СЕТ СН'!$F$9+СВЦЭМ!$D$10+'СЕТ СН'!$F$5-'СЕТ СН'!$F$17</f>
        <v>2493.1398902800001</v>
      </c>
      <c r="V22" s="36">
        <f>SUMIFS(СВЦЭМ!$C$39:$C$782,СВЦЭМ!$A$39:$A$782,$A22,СВЦЭМ!$B$39:$B$782,V$11)+'СЕТ СН'!$F$9+СВЦЭМ!$D$10+'СЕТ СН'!$F$5-'СЕТ СН'!$F$17</f>
        <v>2498.3330076699999</v>
      </c>
      <c r="W22" s="36">
        <f>SUMIFS(СВЦЭМ!$C$39:$C$782,СВЦЭМ!$A$39:$A$782,$A22,СВЦЭМ!$B$39:$B$782,W$11)+'СЕТ СН'!$F$9+СВЦЭМ!$D$10+'СЕТ СН'!$F$5-'СЕТ СН'!$F$17</f>
        <v>2515.44594435</v>
      </c>
      <c r="X22" s="36">
        <f>SUMIFS(СВЦЭМ!$C$39:$C$782,СВЦЭМ!$A$39:$A$782,$A22,СВЦЭМ!$B$39:$B$782,X$11)+'СЕТ СН'!$F$9+СВЦЭМ!$D$10+'СЕТ СН'!$F$5-'СЕТ СН'!$F$17</f>
        <v>2498.19467945</v>
      </c>
      <c r="Y22" s="36">
        <f>SUMIFS(СВЦЭМ!$C$39:$C$782,СВЦЭМ!$A$39:$A$782,$A22,СВЦЭМ!$B$39:$B$782,Y$11)+'СЕТ СН'!$F$9+СВЦЭМ!$D$10+'СЕТ СН'!$F$5-'СЕТ СН'!$F$17</f>
        <v>2528.8142033599997</v>
      </c>
    </row>
    <row r="23" spans="1:25" ht="15.75" x14ac:dyDescent="0.2">
      <c r="A23" s="35">
        <f t="shared" si="0"/>
        <v>44420</v>
      </c>
      <c r="B23" s="36">
        <f>SUMIFS(СВЦЭМ!$C$39:$C$782,СВЦЭМ!$A$39:$A$782,$A23,СВЦЭМ!$B$39:$B$782,B$11)+'СЕТ СН'!$F$9+СВЦЭМ!$D$10+'СЕТ СН'!$F$5-'СЕТ СН'!$F$17</f>
        <v>2633.2506578499997</v>
      </c>
      <c r="C23" s="36">
        <f>SUMIFS(СВЦЭМ!$C$39:$C$782,СВЦЭМ!$A$39:$A$782,$A23,СВЦЭМ!$B$39:$B$782,C$11)+'СЕТ СН'!$F$9+СВЦЭМ!$D$10+'СЕТ СН'!$F$5-'СЕТ СН'!$F$17</f>
        <v>2697.5798453400002</v>
      </c>
      <c r="D23" s="36">
        <f>SUMIFS(СВЦЭМ!$C$39:$C$782,СВЦЭМ!$A$39:$A$782,$A23,СВЦЭМ!$B$39:$B$782,D$11)+'СЕТ СН'!$F$9+СВЦЭМ!$D$10+'СЕТ СН'!$F$5-'СЕТ СН'!$F$17</f>
        <v>2752.3913362100002</v>
      </c>
      <c r="E23" s="36">
        <f>SUMIFS(СВЦЭМ!$C$39:$C$782,СВЦЭМ!$A$39:$A$782,$A23,СВЦЭМ!$B$39:$B$782,E$11)+'СЕТ СН'!$F$9+СВЦЭМ!$D$10+'СЕТ СН'!$F$5-'СЕТ СН'!$F$17</f>
        <v>2766.75514561</v>
      </c>
      <c r="F23" s="36">
        <f>SUMIFS(СВЦЭМ!$C$39:$C$782,СВЦЭМ!$A$39:$A$782,$A23,СВЦЭМ!$B$39:$B$782,F$11)+'СЕТ СН'!$F$9+СВЦЭМ!$D$10+'СЕТ СН'!$F$5-'СЕТ СН'!$F$17</f>
        <v>2772.76249181</v>
      </c>
      <c r="G23" s="36">
        <f>SUMIFS(СВЦЭМ!$C$39:$C$782,СВЦЭМ!$A$39:$A$782,$A23,СВЦЭМ!$B$39:$B$782,G$11)+'СЕТ СН'!$F$9+СВЦЭМ!$D$10+'СЕТ СН'!$F$5-'СЕТ СН'!$F$17</f>
        <v>2768.2553588299998</v>
      </c>
      <c r="H23" s="36">
        <f>SUMIFS(СВЦЭМ!$C$39:$C$782,СВЦЭМ!$A$39:$A$782,$A23,СВЦЭМ!$B$39:$B$782,H$11)+'СЕТ СН'!$F$9+СВЦЭМ!$D$10+'СЕТ СН'!$F$5-'СЕТ СН'!$F$17</f>
        <v>2711.46004533</v>
      </c>
      <c r="I23" s="36">
        <f>SUMIFS(СВЦЭМ!$C$39:$C$782,СВЦЭМ!$A$39:$A$782,$A23,СВЦЭМ!$B$39:$B$782,I$11)+'СЕТ СН'!$F$9+СВЦЭМ!$D$10+'СЕТ СН'!$F$5-'СЕТ СН'!$F$17</f>
        <v>2640.8708299199998</v>
      </c>
      <c r="J23" s="36">
        <f>SUMIFS(СВЦЭМ!$C$39:$C$782,СВЦЭМ!$A$39:$A$782,$A23,СВЦЭМ!$B$39:$B$782,J$11)+'СЕТ СН'!$F$9+СВЦЭМ!$D$10+'СЕТ СН'!$F$5-'СЕТ СН'!$F$17</f>
        <v>2555.9258603099997</v>
      </c>
      <c r="K23" s="36">
        <f>SUMIFS(СВЦЭМ!$C$39:$C$782,СВЦЭМ!$A$39:$A$782,$A23,СВЦЭМ!$B$39:$B$782,K$11)+'СЕТ СН'!$F$9+СВЦЭМ!$D$10+'СЕТ СН'!$F$5-'СЕТ СН'!$F$17</f>
        <v>2532.1601607600001</v>
      </c>
      <c r="L23" s="36">
        <f>SUMIFS(СВЦЭМ!$C$39:$C$782,СВЦЭМ!$A$39:$A$782,$A23,СВЦЭМ!$B$39:$B$782,L$11)+'СЕТ СН'!$F$9+СВЦЭМ!$D$10+'СЕТ СН'!$F$5-'СЕТ СН'!$F$17</f>
        <v>2492.3859086299999</v>
      </c>
      <c r="M23" s="36">
        <f>SUMIFS(СВЦЭМ!$C$39:$C$782,СВЦЭМ!$A$39:$A$782,$A23,СВЦЭМ!$B$39:$B$782,M$11)+'СЕТ СН'!$F$9+СВЦЭМ!$D$10+'СЕТ СН'!$F$5-'СЕТ СН'!$F$17</f>
        <v>2484.66861518</v>
      </c>
      <c r="N23" s="36">
        <f>SUMIFS(СВЦЭМ!$C$39:$C$782,СВЦЭМ!$A$39:$A$782,$A23,СВЦЭМ!$B$39:$B$782,N$11)+'СЕТ СН'!$F$9+СВЦЭМ!$D$10+'СЕТ СН'!$F$5-'СЕТ СН'!$F$17</f>
        <v>2521.5978480799999</v>
      </c>
      <c r="O23" s="36">
        <f>SUMIFS(СВЦЭМ!$C$39:$C$782,СВЦЭМ!$A$39:$A$782,$A23,СВЦЭМ!$B$39:$B$782,O$11)+'СЕТ СН'!$F$9+СВЦЭМ!$D$10+'СЕТ СН'!$F$5-'СЕТ СН'!$F$17</f>
        <v>2503.5963567399999</v>
      </c>
      <c r="P23" s="36">
        <f>SUMIFS(СВЦЭМ!$C$39:$C$782,СВЦЭМ!$A$39:$A$782,$A23,СВЦЭМ!$B$39:$B$782,P$11)+'СЕТ СН'!$F$9+СВЦЭМ!$D$10+'СЕТ СН'!$F$5-'СЕТ СН'!$F$17</f>
        <v>2524.1754859600001</v>
      </c>
      <c r="Q23" s="36">
        <f>SUMIFS(СВЦЭМ!$C$39:$C$782,СВЦЭМ!$A$39:$A$782,$A23,СВЦЭМ!$B$39:$B$782,Q$11)+'СЕТ СН'!$F$9+СВЦЭМ!$D$10+'СЕТ СН'!$F$5-'СЕТ СН'!$F$17</f>
        <v>2531.31882632</v>
      </c>
      <c r="R23" s="36">
        <f>SUMIFS(СВЦЭМ!$C$39:$C$782,СВЦЭМ!$A$39:$A$782,$A23,СВЦЭМ!$B$39:$B$782,R$11)+'СЕТ СН'!$F$9+СВЦЭМ!$D$10+'СЕТ СН'!$F$5-'СЕТ СН'!$F$17</f>
        <v>2547.7600437900001</v>
      </c>
      <c r="S23" s="36">
        <f>SUMIFS(СВЦЭМ!$C$39:$C$782,СВЦЭМ!$A$39:$A$782,$A23,СВЦЭМ!$B$39:$B$782,S$11)+'СЕТ СН'!$F$9+СВЦЭМ!$D$10+'СЕТ СН'!$F$5-'СЕТ СН'!$F$17</f>
        <v>2520.4643556199999</v>
      </c>
      <c r="T23" s="36">
        <f>SUMIFS(СВЦЭМ!$C$39:$C$782,СВЦЭМ!$A$39:$A$782,$A23,СВЦЭМ!$B$39:$B$782,T$11)+'СЕТ СН'!$F$9+СВЦЭМ!$D$10+'СЕТ СН'!$F$5-'СЕТ СН'!$F$17</f>
        <v>2501.6346249200001</v>
      </c>
      <c r="U23" s="36">
        <f>SUMIFS(СВЦЭМ!$C$39:$C$782,СВЦЭМ!$A$39:$A$782,$A23,СВЦЭМ!$B$39:$B$782,U$11)+'СЕТ СН'!$F$9+СВЦЭМ!$D$10+'СЕТ СН'!$F$5-'СЕТ СН'!$F$17</f>
        <v>2512.9874945000001</v>
      </c>
      <c r="V23" s="36">
        <f>SUMIFS(СВЦЭМ!$C$39:$C$782,СВЦЭМ!$A$39:$A$782,$A23,СВЦЭМ!$B$39:$B$782,V$11)+'СЕТ СН'!$F$9+СВЦЭМ!$D$10+'СЕТ СН'!$F$5-'СЕТ СН'!$F$17</f>
        <v>2511.6908782099999</v>
      </c>
      <c r="W23" s="36">
        <f>SUMIFS(СВЦЭМ!$C$39:$C$782,СВЦЭМ!$A$39:$A$782,$A23,СВЦЭМ!$B$39:$B$782,W$11)+'СЕТ СН'!$F$9+СВЦЭМ!$D$10+'СЕТ СН'!$F$5-'СЕТ СН'!$F$17</f>
        <v>2499.8088662999999</v>
      </c>
      <c r="X23" s="36">
        <f>SUMIFS(СВЦЭМ!$C$39:$C$782,СВЦЭМ!$A$39:$A$782,$A23,СВЦЭМ!$B$39:$B$782,X$11)+'СЕТ СН'!$F$9+СВЦЭМ!$D$10+'СЕТ СН'!$F$5-'СЕТ СН'!$F$17</f>
        <v>2497.6853260500002</v>
      </c>
      <c r="Y23" s="36">
        <f>SUMIFS(СВЦЭМ!$C$39:$C$782,СВЦЭМ!$A$39:$A$782,$A23,СВЦЭМ!$B$39:$B$782,Y$11)+'СЕТ СН'!$F$9+СВЦЭМ!$D$10+'СЕТ СН'!$F$5-'СЕТ СН'!$F$17</f>
        <v>2559.3587644300001</v>
      </c>
    </row>
    <row r="24" spans="1:25" ht="15.75" x14ac:dyDescent="0.2">
      <c r="A24" s="35">
        <f t="shared" si="0"/>
        <v>44421</v>
      </c>
      <c r="B24" s="36">
        <f>SUMIFS(СВЦЭМ!$C$39:$C$782,СВЦЭМ!$A$39:$A$782,$A24,СВЦЭМ!$B$39:$B$782,B$11)+'СЕТ СН'!$F$9+СВЦЭМ!$D$10+'СЕТ СН'!$F$5-'СЕТ СН'!$F$17</f>
        <v>2617.1992762399996</v>
      </c>
      <c r="C24" s="36">
        <f>SUMIFS(СВЦЭМ!$C$39:$C$782,СВЦЭМ!$A$39:$A$782,$A24,СВЦЭМ!$B$39:$B$782,C$11)+'СЕТ СН'!$F$9+СВЦЭМ!$D$10+'СЕТ СН'!$F$5-'СЕТ СН'!$F$17</f>
        <v>2687.3831348899998</v>
      </c>
      <c r="D24" s="36">
        <f>SUMIFS(СВЦЭМ!$C$39:$C$782,СВЦЭМ!$A$39:$A$782,$A24,СВЦЭМ!$B$39:$B$782,D$11)+'СЕТ СН'!$F$9+СВЦЭМ!$D$10+'СЕТ СН'!$F$5-'СЕТ СН'!$F$17</f>
        <v>2730.4453716199996</v>
      </c>
      <c r="E24" s="36">
        <f>SUMIFS(СВЦЭМ!$C$39:$C$782,СВЦЭМ!$A$39:$A$782,$A24,СВЦЭМ!$B$39:$B$782,E$11)+'СЕТ СН'!$F$9+СВЦЭМ!$D$10+'СЕТ СН'!$F$5-'СЕТ СН'!$F$17</f>
        <v>2744.8953621299997</v>
      </c>
      <c r="F24" s="36">
        <f>SUMIFS(СВЦЭМ!$C$39:$C$782,СВЦЭМ!$A$39:$A$782,$A24,СВЦЭМ!$B$39:$B$782,F$11)+'СЕТ СН'!$F$9+СВЦЭМ!$D$10+'СЕТ СН'!$F$5-'СЕТ СН'!$F$17</f>
        <v>2752.93741697</v>
      </c>
      <c r="G24" s="36">
        <f>SUMIFS(СВЦЭМ!$C$39:$C$782,СВЦЭМ!$A$39:$A$782,$A24,СВЦЭМ!$B$39:$B$782,G$11)+'СЕТ СН'!$F$9+СВЦЭМ!$D$10+'СЕТ СН'!$F$5-'СЕТ СН'!$F$17</f>
        <v>2741.7509009599999</v>
      </c>
      <c r="H24" s="36">
        <f>SUMIFS(СВЦЭМ!$C$39:$C$782,СВЦЭМ!$A$39:$A$782,$A24,СВЦЭМ!$B$39:$B$782,H$11)+'СЕТ СН'!$F$9+СВЦЭМ!$D$10+'СЕТ СН'!$F$5-'СЕТ СН'!$F$17</f>
        <v>2692.6033648299999</v>
      </c>
      <c r="I24" s="36">
        <f>SUMIFS(СВЦЭМ!$C$39:$C$782,СВЦЭМ!$A$39:$A$782,$A24,СВЦЭМ!$B$39:$B$782,I$11)+'СЕТ СН'!$F$9+СВЦЭМ!$D$10+'СЕТ СН'!$F$5-'СЕТ СН'!$F$17</f>
        <v>2606.8787114300003</v>
      </c>
      <c r="J24" s="36">
        <f>SUMIFS(СВЦЭМ!$C$39:$C$782,СВЦЭМ!$A$39:$A$782,$A24,СВЦЭМ!$B$39:$B$782,J$11)+'СЕТ СН'!$F$9+СВЦЭМ!$D$10+'СЕТ СН'!$F$5-'СЕТ СН'!$F$17</f>
        <v>2541.7491354599997</v>
      </c>
      <c r="K24" s="36">
        <f>SUMIFS(СВЦЭМ!$C$39:$C$782,СВЦЭМ!$A$39:$A$782,$A24,СВЦЭМ!$B$39:$B$782,K$11)+'СЕТ СН'!$F$9+СВЦЭМ!$D$10+'СЕТ СН'!$F$5-'СЕТ СН'!$F$17</f>
        <v>2510.2538290499997</v>
      </c>
      <c r="L24" s="36">
        <f>SUMIFS(СВЦЭМ!$C$39:$C$782,СВЦЭМ!$A$39:$A$782,$A24,СВЦЭМ!$B$39:$B$782,L$11)+'СЕТ СН'!$F$9+СВЦЭМ!$D$10+'СЕТ СН'!$F$5-'СЕТ СН'!$F$17</f>
        <v>2490.6056310700001</v>
      </c>
      <c r="M24" s="36">
        <f>SUMIFS(СВЦЭМ!$C$39:$C$782,СВЦЭМ!$A$39:$A$782,$A24,СВЦЭМ!$B$39:$B$782,M$11)+'СЕТ СН'!$F$9+СВЦЭМ!$D$10+'СЕТ СН'!$F$5-'СЕТ СН'!$F$17</f>
        <v>2482.5298278700002</v>
      </c>
      <c r="N24" s="36">
        <f>SUMIFS(СВЦЭМ!$C$39:$C$782,СВЦЭМ!$A$39:$A$782,$A24,СВЦЭМ!$B$39:$B$782,N$11)+'СЕТ СН'!$F$9+СВЦЭМ!$D$10+'СЕТ СН'!$F$5-'СЕТ СН'!$F$17</f>
        <v>2471.2673106799998</v>
      </c>
      <c r="O24" s="36">
        <f>SUMIFS(СВЦЭМ!$C$39:$C$782,СВЦЭМ!$A$39:$A$782,$A24,СВЦЭМ!$B$39:$B$782,O$11)+'СЕТ СН'!$F$9+СВЦЭМ!$D$10+'СЕТ СН'!$F$5-'СЕТ СН'!$F$17</f>
        <v>2487.15428909</v>
      </c>
      <c r="P24" s="36">
        <f>SUMIFS(СВЦЭМ!$C$39:$C$782,СВЦЭМ!$A$39:$A$782,$A24,СВЦЭМ!$B$39:$B$782,P$11)+'СЕТ СН'!$F$9+СВЦЭМ!$D$10+'СЕТ СН'!$F$5-'СЕТ СН'!$F$17</f>
        <v>2513.17135551</v>
      </c>
      <c r="Q24" s="36">
        <f>SUMIFS(СВЦЭМ!$C$39:$C$782,СВЦЭМ!$A$39:$A$782,$A24,СВЦЭМ!$B$39:$B$782,Q$11)+'СЕТ СН'!$F$9+СВЦЭМ!$D$10+'СЕТ СН'!$F$5-'СЕТ СН'!$F$17</f>
        <v>2521.7524532399998</v>
      </c>
      <c r="R24" s="36">
        <f>SUMIFS(СВЦЭМ!$C$39:$C$782,СВЦЭМ!$A$39:$A$782,$A24,СВЦЭМ!$B$39:$B$782,R$11)+'СЕТ СН'!$F$9+СВЦЭМ!$D$10+'СЕТ СН'!$F$5-'СЕТ СН'!$F$17</f>
        <v>2540.0550031299999</v>
      </c>
      <c r="S24" s="36">
        <f>SUMIFS(СВЦЭМ!$C$39:$C$782,СВЦЭМ!$A$39:$A$782,$A24,СВЦЭМ!$B$39:$B$782,S$11)+'СЕТ СН'!$F$9+СВЦЭМ!$D$10+'СЕТ СН'!$F$5-'СЕТ СН'!$F$17</f>
        <v>2512.8311767599998</v>
      </c>
      <c r="T24" s="36">
        <f>SUMIFS(СВЦЭМ!$C$39:$C$782,СВЦЭМ!$A$39:$A$782,$A24,СВЦЭМ!$B$39:$B$782,T$11)+'СЕТ СН'!$F$9+СВЦЭМ!$D$10+'СЕТ СН'!$F$5-'СЕТ СН'!$F$17</f>
        <v>2490.9164211799998</v>
      </c>
      <c r="U24" s="36">
        <f>SUMIFS(СВЦЭМ!$C$39:$C$782,СВЦЭМ!$A$39:$A$782,$A24,СВЦЭМ!$B$39:$B$782,U$11)+'СЕТ СН'!$F$9+СВЦЭМ!$D$10+'СЕТ СН'!$F$5-'СЕТ СН'!$F$17</f>
        <v>2505.0457280400001</v>
      </c>
      <c r="V24" s="36">
        <f>SUMIFS(СВЦЭМ!$C$39:$C$782,СВЦЭМ!$A$39:$A$782,$A24,СВЦЭМ!$B$39:$B$782,V$11)+'СЕТ СН'!$F$9+СВЦЭМ!$D$10+'СЕТ СН'!$F$5-'СЕТ СН'!$F$17</f>
        <v>2470.6484837200001</v>
      </c>
      <c r="W24" s="36">
        <f>SUMIFS(СВЦЭМ!$C$39:$C$782,СВЦЭМ!$A$39:$A$782,$A24,СВЦЭМ!$B$39:$B$782,W$11)+'СЕТ СН'!$F$9+СВЦЭМ!$D$10+'СЕТ СН'!$F$5-'СЕТ СН'!$F$17</f>
        <v>2445.7294500099997</v>
      </c>
      <c r="X24" s="36">
        <f>SUMIFS(СВЦЭМ!$C$39:$C$782,СВЦЭМ!$A$39:$A$782,$A24,СВЦЭМ!$B$39:$B$782,X$11)+'СЕТ СН'!$F$9+СВЦЭМ!$D$10+'СЕТ СН'!$F$5-'СЕТ СН'!$F$17</f>
        <v>2470.0799180200002</v>
      </c>
      <c r="Y24" s="36">
        <f>SUMIFS(СВЦЭМ!$C$39:$C$782,СВЦЭМ!$A$39:$A$782,$A24,СВЦЭМ!$B$39:$B$782,Y$11)+'СЕТ СН'!$F$9+СВЦЭМ!$D$10+'СЕТ СН'!$F$5-'СЕТ СН'!$F$17</f>
        <v>2475.0682353900002</v>
      </c>
    </row>
    <row r="25" spans="1:25" ht="15.75" x14ac:dyDescent="0.2">
      <c r="A25" s="35">
        <f t="shared" si="0"/>
        <v>44422</v>
      </c>
      <c r="B25" s="36">
        <f>SUMIFS(СВЦЭМ!$C$39:$C$782,СВЦЭМ!$A$39:$A$782,$A25,СВЦЭМ!$B$39:$B$782,B$11)+'СЕТ СН'!$F$9+СВЦЭМ!$D$10+'СЕТ СН'!$F$5-'СЕТ СН'!$F$17</f>
        <v>2372.3765503200002</v>
      </c>
      <c r="C25" s="36">
        <f>SUMIFS(СВЦЭМ!$C$39:$C$782,СВЦЭМ!$A$39:$A$782,$A25,СВЦЭМ!$B$39:$B$782,C$11)+'СЕТ СН'!$F$9+СВЦЭМ!$D$10+'СЕТ СН'!$F$5-'СЕТ СН'!$F$17</f>
        <v>2431.1302551999997</v>
      </c>
      <c r="D25" s="36">
        <f>SUMIFS(СВЦЭМ!$C$39:$C$782,СВЦЭМ!$A$39:$A$782,$A25,СВЦЭМ!$B$39:$B$782,D$11)+'СЕТ СН'!$F$9+СВЦЭМ!$D$10+'СЕТ СН'!$F$5-'СЕТ СН'!$F$17</f>
        <v>2487.6766766299997</v>
      </c>
      <c r="E25" s="36">
        <f>SUMIFS(СВЦЭМ!$C$39:$C$782,СВЦЭМ!$A$39:$A$782,$A25,СВЦЭМ!$B$39:$B$782,E$11)+'СЕТ СН'!$F$9+СВЦЭМ!$D$10+'СЕТ СН'!$F$5-'СЕТ СН'!$F$17</f>
        <v>2489.7815672699999</v>
      </c>
      <c r="F25" s="36">
        <f>SUMIFS(СВЦЭМ!$C$39:$C$782,СВЦЭМ!$A$39:$A$782,$A25,СВЦЭМ!$B$39:$B$782,F$11)+'СЕТ СН'!$F$9+СВЦЭМ!$D$10+'СЕТ СН'!$F$5-'СЕТ СН'!$F$17</f>
        <v>2495.8194806900001</v>
      </c>
      <c r="G25" s="36">
        <f>SUMIFS(СВЦЭМ!$C$39:$C$782,СВЦЭМ!$A$39:$A$782,$A25,СВЦЭМ!$B$39:$B$782,G$11)+'СЕТ СН'!$F$9+СВЦЭМ!$D$10+'СЕТ СН'!$F$5-'СЕТ СН'!$F$17</f>
        <v>2550.21603392</v>
      </c>
      <c r="H25" s="36">
        <f>SUMIFS(СВЦЭМ!$C$39:$C$782,СВЦЭМ!$A$39:$A$782,$A25,СВЦЭМ!$B$39:$B$782,H$11)+'СЕТ СН'!$F$9+СВЦЭМ!$D$10+'СЕТ СН'!$F$5-'СЕТ СН'!$F$17</f>
        <v>2504.4078805499998</v>
      </c>
      <c r="I25" s="36">
        <f>SUMIFS(СВЦЭМ!$C$39:$C$782,СВЦЭМ!$A$39:$A$782,$A25,СВЦЭМ!$B$39:$B$782,I$11)+'СЕТ СН'!$F$9+СВЦЭМ!$D$10+'СЕТ СН'!$F$5-'СЕТ СН'!$F$17</f>
        <v>2422.7027327599999</v>
      </c>
      <c r="J25" s="36">
        <f>SUMIFS(СВЦЭМ!$C$39:$C$782,СВЦЭМ!$A$39:$A$782,$A25,СВЦЭМ!$B$39:$B$782,J$11)+'СЕТ СН'!$F$9+СВЦЭМ!$D$10+'СЕТ СН'!$F$5-'СЕТ СН'!$F$17</f>
        <v>2338.4053663499999</v>
      </c>
      <c r="K25" s="36">
        <f>SUMIFS(СВЦЭМ!$C$39:$C$782,СВЦЭМ!$A$39:$A$782,$A25,СВЦЭМ!$B$39:$B$782,K$11)+'СЕТ СН'!$F$9+СВЦЭМ!$D$10+'СЕТ СН'!$F$5-'СЕТ СН'!$F$17</f>
        <v>2305.8814051999998</v>
      </c>
      <c r="L25" s="36">
        <f>SUMIFS(СВЦЭМ!$C$39:$C$782,СВЦЭМ!$A$39:$A$782,$A25,СВЦЭМ!$B$39:$B$782,L$11)+'СЕТ СН'!$F$9+СВЦЭМ!$D$10+'СЕТ СН'!$F$5-'СЕТ СН'!$F$17</f>
        <v>2282.4555227000001</v>
      </c>
      <c r="M25" s="36">
        <f>SUMIFS(СВЦЭМ!$C$39:$C$782,СВЦЭМ!$A$39:$A$782,$A25,СВЦЭМ!$B$39:$B$782,M$11)+'СЕТ СН'!$F$9+СВЦЭМ!$D$10+'СЕТ СН'!$F$5-'СЕТ СН'!$F$17</f>
        <v>2278.61907376</v>
      </c>
      <c r="N25" s="36">
        <f>SUMIFS(СВЦЭМ!$C$39:$C$782,СВЦЭМ!$A$39:$A$782,$A25,СВЦЭМ!$B$39:$B$782,N$11)+'СЕТ СН'!$F$9+СВЦЭМ!$D$10+'СЕТ СН'!$F$5-'СЕТ СН'!$F$17</f>
        <v>2290.3658939500001</v>
      </c>
      <c r="O25" s="36">
        <f>SUMIFS(СВЦЭМ!$C$39:$C$782,СВЦЭМ!$A$39:$A$782,$A25,СВЦЭМ!$B$39:$B$782,O$11)+'СЕТ СН'!$F$9+СВЦЭМ!$D$10+'СЕТ СН'!$F$5-'СЕТ СН'!$F$17</f>
        <v>2308.35050959</v>
      </c>
      <c r="P25" s="36">
        <f>SUMIFS(СВЦЭМ!$C$39:$C$782,СВЦЭМ!$A$39:$A$782,$A25,СВЦЭМ!$B$39:$B$782,P$11)+'СЕТ СН'!$F$9+СВЦЭМ!$D$10+'СЕТ СН'!$F$5-'СЕТ СН'!$F$17</f>
        <v>2341.27180322</v>
      </c>
      <c r="Q25" s="36">
        <f>SUMIFS(СВЦЭМ!$C$39:$C$782,СВЦЭМ!$A$39:$A$782,$A25,СВЦЭМ!$B$39:$B$782,Q$11)+'СЕТ СН'!$F$9+СВЦЭМ!$D$10+'СЕТ СН'!$F$5-'СЕТ СН'!$F$17</f>
        <v>2351.4254812999998</v>
      </c>
      <c r="R25" s="36">
        <f>SUMIFS(СВЦЭМ!$C$39:$C$782,СВЦЭМ!$A$39:$A$782,$A25,СВЦЭМ!$B$39:$B$782,R$11)+'СЕТ СН'!$F$9+СВЦЭМ!$D$10+'СЕТ СН'!$F$5-'СЕТ СН'!$F$17</f>
        <v>2351.0860510299999</v>
      </c>
      <c r="S25" s="36">
        <f>SUMIFS(СВЦЭМ!$C$39:$C$782,СВЦЭМ!$A$39:$A$782,$A25,СВЦЭМ!$B$39:$B$782,S$11)+'СЕТ СН'!$F$9+СВЦЭМ!$D$10+'СЕТ СН'!$F$5-'СЕТ СН'!$F$17</f>
        <v>2319.9104167999999</v>
      </c>
      <c r="T25" s="36">
        <f>SUMIFS(СВЦЭМ!$C$39:$C$782,СВЦЭМ!$A$39:$A$782,$A25,СВЦЭМ!$B$39:$B$782,T$11)+'СЕТ СН'!$F$9+СВЦЭМ!$D$10+'СЕТ СН'!$F$5-'СЕТ СН'!$F$17</f>
        <v>2291.9602424199998</v>
      </c>
      <c r="U25" s="36">
        <f>SUMIFS(СВЦЭМ!$C$39:$C$782,СВЦЭМ!$A$39:$A$782,$A25,СВЦЭМ!$B$39:$B$782,U$11)+'СЕТ СН'!$F$9+СВЦЭМ!$D$10+'СЕТ СН'!$F$5-'СЕТ СН'!$F$17</f>
        <v>2297.4257552700001</v>
      </c>
      <c r="V25" s="36">
        <f>SUMIFS(СВЦЭМ!$C$39:$C$782,СВЦЭМ!$A$39:$A$782,$A25,СВЦЭМ!$B$39:$B$782,V$11)+'СЕТ СН'!$F$9+СВЦЭМ!$D$10+'СЕТ СН'!$F$5-'СЕТ СН'!$F$17</f>
        <v>2300.25223529</v>
      </c>
      <c r="W25" s="36">
        <f>SUMIFS(СВЦЭМ!$C$39:$C$782,СВЦЭМ!$A$39:$A$782,$A25,СВЦЭМ!$B$39:$B$782,W$11)+'СЕТ СН'!$F$9+СВЦЭМ!$D$10+'СЕТ СН'!$F$5-'СЕТ СН'!$F$17</f>
        <v>2300.6803490000002</v>
      </c>
      <c r="X25" s="36">
        <f>SUMIFS(СВЦЭМ!$C$39:$C$782,СВЦЭМ!$A$39:$A$782,$A25,СВЦЭМ!$B$39:$B$782,X$11)+'СЕТ СН'!$F$9+СВЦЭМ!$D$10+'СЕТ СН'!$F$5-'СЕТ СН'!$F$17</f>
        <v>2332.0863587200001</v>
      </c>
      <c r="Y25" s="36">
        <f>SUMIFS(СВЦЭМ!$C$39:$C$782,СВЦЭМ!$A$39:$A$782,$A25,СВЦЭМ!$B$39:$B$782,Y$11)+'СЕТ СН'!$F$9+СВЦЭМ!$D$10+'СЕТ СН'!$F$5-'СЕТ СН'!$F$17</f>
        <v>2371.8672256099999</v>
      </c>
    </row>
    <row r="26" spans="1:25" ht="15.75" x14ac:dyDescent="0.2">
      <c r="A26" s="35">
        <f t="shared" si="0"/>
        <v>44423</v>
      </c>
      <c r="B26" s="36">
        <f>SUMIFS(СВЦЭМ!$C$39:$C$782,СВЦЭМ!$A$39:$A$782,$A26,СВЦЭМ!$B$39:$B$782,B$11)+'СЕТ СН'!$F$9+СВЦЭМ!$D$10+'СЕТ СН'!$F$5-'СЕТ СН'!$F$17</f>
        <v>2413.2384281599998</v>
      </c>
      <c r="C26" s="36">
        <f>SUMIFS(СВЦЭМ!$C$39:$C$782,СВЦЭМ!$A$39:$A$782,$A26,СВЦЭМ!$B$39:$B$782,C$11)+'СЕТ СН'!$F$9+СВЦЭМ!$D$10+'СЕТ СН'!$F$5-'СЕТ СН'!$F$17</f>
        <v>2467.9665469399997</v>
      </c>
      <c r="D26" s="36">
        <f>SUMIFS(СВЦЭМ!$C$39:$C$782,СВЦЭМ!$A$39:$A$782,$A26,СВЦЭМ!$B$39:$B$782,D$11)+'СЕТ СН'!$F$9+СВЦЭМ!$D$10+'СЕТ СН'!$F$5-'СЕТ СН'!$F$17</f>
        <v>2517.0625039900001</v>
      </c>
      <c r="E26" s="36">
        <f>SUMIFS(СВЦЭМ!$C$39:$C$782,СВЦЭМ!$A$39:$A$782,$A26,СВЦЭМ!$B$39:$B$782,E$11)+'СЕТ СН'!$F$9+СВЦЭМ!$D$10+'СЕТ СН'!$F$5-'СЕТ СН'!$F$17</f>
        <v>2520.91366707</v>
      </c>
      <c r="F26" s="36">
        <f>SUMIFS(СВЦЭМ!$C$39:$C$782,СВЦЭМ!$A$39:$A$782,$A26,СВЦЭМ!$B$39:$B$782,F$11)+'СЕТ СН'!$F$9+СВЦЭМ!$D$10+'СЕТ СН'!$F$5-'СЕТ СН'!$F$17</f>
        <v>2529.2853919700001</v>
      </c>
      <c r="G26" s="36">
        <f>SUMIFS(СВЦЭМ!$C$39:$C$782,СВЦЭМ!$A$39:$A$782,$A26,СВЦЭМ!$B$39:$B$782,G$11)+'СЕТ СН'!$F$9+СВЦЭМ!$D$10+'СЕТ СН'!$F$5-'СЕТ СН'!$F$17</f>
        <v>2534.9132135899999</v>
      </c>
      <c r="H26" s="36">
        <f>SUMIFS(СВЦЭМ!$C$39:$C$782,СВЦЭМ!$A$39:$A$782,$A26,СВЦЭМ!$B$39:$B$782,H$11)+'СЕТ СН'!$F$9+СВЦЭМ!$D$10+'СЕТ СН'!$F$5-'СЕТ СН'!$F$17</f>
        <v>2511.1831038299997</v>
      </c>
      <c r="I26" s="36">
        <f>SUMIFS(СВЦЭМ!$C$39:$C$782,СВЦЭМ!$A$39:$A$782,$A26,СВЦЭМ!$B$39:$B$782,I$11)+'СЕТ СН'!$F$9+СВЦЭМ!$D$10+'СЕТ СН'!$F$5-'СЕТ СН'!$F$17</f>
        <v>2454.3595601899997</v>
      </c>
      <c r="J26" s="36">
        <f>SUMIFS(СВЦЭМ!$C$39:$C$782,СВЦЭМ!$A$39:$A$782,$A26,СВЦЭМ!$B$39:$B$782,J$11)+'СЕТ СН'!$F$9+СВЦЭМ!$D$10+'СЕТ СН'!$F$5-'СЕТ СН'!$F$17</f>
        <v>2376.8661499</v>
      </c>
      <c r="K26" s="36">
        <f>SUMIFS(СВЦЭМ!$C$39:$C$782,СВЦЭМ!$A$39:$A$782,$A26,СВЦЭМ!$B$39:$B$782,K$11)+'СЕТ СН'!$F$9+СВЦЭМ!$D$10+'СЕТ СН'!$F$5-'СЕТ СН'!$F$17</f>
        <v>2336.28033396</v>
      </c>
      <c r="L26" s="36">
        <f>SUMIFS(СВЦЭМ!$C$39:$C$782,СВЦЭМ!$A$39:$A$782,$A26,СВЦЭМ!$B$39:$B$782,L$11)+'СЕТ СН'!$F$9+СВЦЭМ!$D$10+'СЕТ СН'!$F$5-'СЕТ СН'!$F$17</f>
        <v>2307.74621772</v>
      </c>
      <c r="M26" s="36">
        <f>SUMIFS(СВЦЭМ!$C$39:$C$782,СВЦЭМ!$A$39:$A$782,$A26,СВЦЭМ!$B$39:$B$782,M$11)+'СЕТ СН'!$F$9+СВЦЭМ!$D$10+'СЕТ СН'!$F$5-'СЕТ СН'!$F$17</f>
        <v>2304.4958456699997</v>
      </c>
      <c r="N26" s="36">
        <f>SUMIFS(СВЦЭМ!$C$39:$C$782,СВЦЭМ!$A$39:$A$782,$A26,СВЦЭМ!$B$39:$B$782,N$11)+'СЕТ СН'!$F$9+СВЦЭМ!$D$10+'СЕТ СН'!$F$5-'СЕТ СН'!$F$17</f>
        <v>2315.2729908599999</v>
      </c>
      <c r="O26" s="36">
        <f>SUMIFS(СВЦЭМ!$C$39:$C$782,СВЦЭМ!$A$39:$A$782,$A26,СВЦЭМ!$B$39:$B$782,O$11)+'СЕТ СН'!$F$9+СВЦЭМ!$D$10+'СЕТ СН'!$F$5-'СЕТ СН'!$F$17</f>
        <v>2309.5995221200001</v>
      </c>
      <c r="P26" s="36">
        <f>SUMIFS(СВЦЭМ!$C$39:$C$782,СВЦЭМ!$A$39:$A$782,$A26,СВЦЭМ!$B$39:$B$782,P$11)+'СЕТ СН'!$F$9+СВЦЭМ!$D$10+'СЕТ СН'!$F$5-'СЕТ СН'!$F$17</f>
        <v>2324.1652935399998</v>
      </c>
      <c r="Q26" s="36">
        <f>SUMIFS(СВЦЭМ!$C$39:$C$782,СВЦЭМ!$A$39:$A$782,$A26,СВЦЭМ!$B$39:$B$782,Q$11)+'СЕТ СН'!$F$9+СВЦЭМ!$D$10+'СЕТ СН'!$F$5-'СЕТ СН'!$F$17</f>
        <v>2329.6773439600001</v>
      </c>
      <c r="R26" s="36">
        <f>SUMIFS(СВЦЭМ!$C$39:$C$782,СВЦЭМ!$A$39:$A$782,$A26,СВЦЭМ!$B$39:$B$782,R$11)+'СЕТ СН'!$F$9+СВЦЭМ!$D$10+'СЕТ СН'!$F$5-'СЕТ СН'!$F$17</f>
        <v>2328.7173594199999</v>
      </c>
      <c r="S26" s="36">
        <f>SUMIFS(СВЦЭМ!$C$39:$C$782,СВЦЭМ!$A$39:$A$782,$A26,СВЦЭМ!$B$39:$B$782,S$11)+'СЕТ СН'!$F$9+СВЦЭМ!$D$10+'СЕТ СН'!$F$5-'СЕТ СН'!$F$17</f>
        <v>2327.7972816199999</v>
      </c>
      <c r="T26" s="36">
        <f>SUMIFS(СВЦЭМ!$C$39:$C$782,СВЦЭМ!$A$39:$A$782,$A26,СВЦЭМ!$B$39:$B$782,T$11)+'СЕТ СН'!$F$9+СВЦЭМ!$D$10+'СЕТ СН'!$F$5-'СЕТ СН'!$F$17</f>
        <v>2295.1281390599997</v>
      </c>
      <c r="U26" s="36">
        <f>SUMIFS(СВЦЭМ!$C$39:$C$782,СВЦЭМ!$A$39:$A$782,$A26,СВЦЭМ!$B$39:$B$782,U$11)+'СЕТ СН'!$F$9+СВЦЭМ!$D$10+'СЕТ СН'!$F$5-'СЕТ СН'!$F$17</f>
        <v>2308.4672970199999</v>
      </c>
      <c r="V26" s="36">
        <f>SUMIFS(СВЦЭМ!$C$39:$C$782,СВЦЭМ!$A$39:$A$782,$A26,СВЦЭМ!$B$39:$B$782,V$11)+'СЕТ СН'!$F$9+СВЦЭМ!$D$10+'СЕТ СН'!$F$5-'СЕТ СН'!$F$17</f>
        <v>2306.1606519500001</v>
      </c>
      <c r="W26" s="36">
        <f>SUMIFS(СВЦЭМ!$C$39:$C$782,СВЦЭМ!$A$39:$A$782,$A26,СВЦЭМ!$B$39:$B$782,W$11)+'СЕТ СН'!$F$9+СВЦЭМ!$D$10+'СЕТ СН'!$F$5-'СЕТ СН'!$F$17</f>
        <v>2298.1816957199999</v>
      </c>
      <c r="X26" s="36">
        <f>SUMIFS(СВЦЭМ!$C$39:$C$782,СВЦЭМ!$A$39:$A$782,$A26,СВЦЭМ!$B$39:$B$782,X$11)+'СЕТ СН'!$F$9+СВЦЭМ!$D$10+'СЕТ СН'!$F$5-'СЕТ СН'!$F$17</f>
        <v>2272.4734928299999</v>
      </c>
      <c r="Y26" s="36">
        <f>SUMIFS(СВЦЭМ!$C$39:$C$782,СВЦЭМ!$A$39:$A$782,$A26,СВЦЭМ!$B$39:$B$782,Y$11)+'СЕТ СН'!$F$9+СВЦЭМ!$D$10+'СЕТ СН'!$F$5-'СЕТ СН'!$F$17</f>
        <v>2264.9642706499999</v>
      </c>
    </row>
    <row r="27" spans="1:25" ht="15.75" x14ac:dyDescent="0.2">
      <c r="A27" s="35">
        <f t="shared" si="0"/>
        <v>44424</v>
      </c>
      <c r="B27" s="36">
        <f>SUMIFS(СВЦЭМ!$C$39:$C$782,СВЦЭМ!$A$39:$A$782,$A27,СВЦЭМ!$B$39:$B$782,B$11)+'СЕТ СН'!$F$9+СВЦЭМ!$D$10+'СЕТ СН'!$F$5-'СЕТ СН'!$F$17</f>
        <v>2387.3241363899997</v>
      </c>
      <c r="C27" s="36">
        <f>SUMIFS(СВЦЭМ!$C$39:$C$782,СВЦЭМ!$A$39:$A$782,$A27,СВЦЭМ!$B$39:$B$782,C$11)+'СЕТ СН'!$F$9+СВЦЭМ!$D$10+'СЕТ СН'!$F$5-'СЕТ СН'!$F$17</f>
        <v>2437.1362809499997</v>
      </c>
      <c r="D27" s="36">
        <f>SUMIFS(СВЦЭМ!$C$39:$C$782,СВЦЭМ!$A$39:$A$782,$A27,СВЦЭМ!$B$39:$B$782,D$11)+'СЕТ СН'!$F$9+СВЦЭМ!$D$10+'СЕТ СН'!$F$5-'СЕТ СН'!$F$17</f>
        <v>2494.6637009599999</v>
      </c>
      <c r="E27" s="36">
        <f>SUMIFS(СВЦЭМ!$C$39:$C$782,СВЦЭМ!$A$39:$A$782,$A27,СВЦЭМ!$B$39:$B$782,E$11)+'СЕТ СН'!$F$9+СВЦЭМ!$D$10+'СЕТ СН'!$F$5-'СЕТ СН'!$F$17</f>
        <v>2526.76390403</v>
      </c>
      <c r="F27" s="36">
        <f>SUMIFS(СВЦЭМ!$C$39:$C$782,СВЦЭМ!$A$39:$A$782,$A27,СВЦЭМ!$B$39:$B$782,F$11)+'СЕТ СН'!$F$9+СВЦЭМ!$D$10+'СЕТ СН'!$F$5-'СЕТ СН'!$F$17</f>
        <v>2531.6216831399997</v>
      </c>
      <c r="G27" s="36">
        <f>SUMIFS(СВЦЭМ!$C$39:$C$782,СВЦЭМ!$A$39:$A$782,$A27,СВЦЭМ!$B$39:$B$782,G$11)+'СЕТ СН'!$F$9+СВЦЭМ!$D$10+'СЕТ СН'!$F$5-'СЕТ СН'!$F$17</f>
        <v>2543.6246476799997</v>
      </c>
      <c r="H27" s="36">
        <f>SUMIFS(СВЦЭМ!$C$39:$C$782,СВЦЭМ!$A$39:$A$782,$A27,СВЦЭМ!$B$39:$B$782,H$11)+'СЕТ СН'!$F$9+СВЦЭМ!$D$10+'СЕТ СН'!$F$5-'СЕТ СН'!$F$17</f>
        <v>2558.497605</v>
      </c>
      <c r="I27" s="36">
        <f>SUMIFS(СВЦЭМ!$C$39:$C$782,СВЦЭМ!$A$39:$A$782,$A27,СВЦЭМ!$B$39:$B$782,I$11)+'СЕТ СН'!$F$9+СВЦЭМ!$D$10+'СЕТ СН'!$F$5-'СЕТ СН'!$F$17</f>
        <v>2606.2108735100001</v>
      </c>
      <c r="J27" s="36">
        <f>SUMIFS(СВЦЭМ!$C$39:$C$782,СВЦЭМ!$A$39:$A$782,$A27,СВЦЭМ!$B$39:$B$782,J$11)+'СЕТ СН'!$F$9+СВЦЭМ!$D$10+'СЕТ СН'!$F$5-'СЕТ СН'!$F$17</f>
        <v>2586.9231785699999</v>
      </c>
      <c r="K27" s="36">
        <f>SUMIFS(СВЦЭМ!$C$39:$C$782,СВЦЭМ!$A$39:$A$782,$A27,СВЦЭМ!$B$39:$B$782,K$11)+'СЕТ СН'!$F$9+СВЦЭМ!$D$10+'СЕТ СН'!$F$5-'СЕТ СН'!$F$17</f>
        <v>2502.9006380599999</v>
      </c>
      <c r="L27" s="36">
        <f>SUMIFS(СВЦЭМ!$C$39:$C$782,СВЦЭМ!$A$39:$A$782,$A27,СВЦЭМ!$B$39:$B$782,L$11)+'СЕТ СН'!$F$9+СВЦЭМ!$D$10+'СЕТ СН'!$F$5-'СЕТ СН'!$F$17</f>
        <v>2442.2496616499998</v>
      </c>
      <c r="M27" s="36">
        <f>SUMIFS(СВЦЭМ!$C$39:$C$782,СВЦЭМ!$A$39:$A$782,$A27,СВЦЭМ!$B$39:$B$782,M$11)+'СЕТ СН'!$F$9+СВЦЭМ!$D$10+'СЕТ СН'!$F$5-'СЕТ СН'!$F$17</f>
        <v>2438.90111454</v>
      </c>
      <c r="N27" s="36">
        <f>SUMIFS(СВЦЭМ!$C$39:$C$782,СВЦЭМ!$A$39:$A$782,$A27,СВЦЭМ!$B$39:$B$782,N$11)+'СЕТ СН'!$F$9+СВЦЭМ!$D$10+'СЕТ СН'!$F$5-'СЕТ СН'!$F$17</f>
        <v>2431.1945336199997</v>
      </c>
      <c r="O27" s="36">
        <f>SUMIFS(СВЦЭМ!$C$39:$C$782,СВЦЭМ!$A$39:$A$782,$A27,СВЦЭМ!$B$39:$B$782,O$11)+'СЕТ СН'!$F$9+СВЦЭМ!$D$10+'СЕТ СН'!$F$5-'СЕТ СН'!$F$17</f>
        <v>2434.9634320999999</v>
      </c>
      <c r="P27" s="36">
        <f>SUMIFS(СВЦЭМ!$C$39:$C$782,СВЦЭМ!$A$39:$A$782,$A27,СВЦЭМ!$B$39:$B$782,P$11)+'СЕТ СН'!$F$9+СВЦЭМ!$D$10+'СЕТ СН'!$F$5-'СЕТ СН'!$F$17</f>
        <v>2484.3960006699999</v>
      </c>
      <c r="Q27" s="36">
        <f>SUMIFS(СВЦЭМ!$C$39:$C$782,СВЦЭМ!$A$39:$A$782,$A27,СВЦЭМ!$B$39:$B$782,Q$11)+'СЕТ СН'!$F$9+СВЦЭМ!$D$10+'СЕТ СН'!$F$5-'СЕТ СН'!$F$17</f>
        <v>2473.0342001199997</v>
      </c>
      <c r="R27" s="36">
        <f>SUMIFS(СВЦЭМ!$C$39:$C$782,СВЦЭМ!$A$39:$A$782,$A27,СВЦЭМ!$B$39:$B$782,R$11)+'СЕТ СН'!$F$9+СВЦЭМ!$D$10+'СЕТ СН'!$F$5-'СЕТ СН'!$F$17</f>
        <v>2465.5949304799997</v>
      </c>
      <c r="S27" s="36">
        <f>SUMIFS(СВЦЭМ!$C$39:$C$782,СВЦЭМ!$A$39:$A$782,$A27,СВЦЭМ!$B$39:$B$782,S$11)+'СЕТ СН'!$F$9+СВЦЭМ!$D$10+'СЕТ СН'!$F$5-'СЕТ СН'!$F$17</f>
        <v>2429.36052376</v>
      </c>
      <c r="T27" s="36">
        <f>SUMIFS(СВЦЭМ!$C$39:$C$782,СВЦЭМ!$A$39:$A$782,$A27,СВЦЭМ!$B$39:$B$782,T$11)+'СЕТ СН'!$F$9+СВЦЭМ!$D$10+'СЕТ СН'!$F$5-'СЕТ СН'!$F$17</f>
        <v>2431.9806402700001</v>
      </c>
      <c r="U27" s="36">
        <f>SUMIFS(СВЦЭМ!$C$39:$C$782,СВЦЭМ!$A$39:$A$782,$A27,СВЦЭМ!$B$39:$B$782,U$11)+'СЕТ СН'!$F$9+СВЦЭМ!$D$10+'СЕТ СН'!$F$5-'СЕТ СН'!$F$17</f>
        <v>2440.6042295399998</v>
      </c>
      <c r="V27" s="36">
        <f>SUMIFS(СВЦЭМ!$C$39:$C$782,СВЦЭМ!$A$39:$A$782,$A27,СВЦЭМ!$B$39:$B$782,V$11)+'СЕТ СН'!$F$9+СВЦЭМ!$D$10+'СЕТ СН'!$F$5-'СЕТ СН'!$F$17</f>
        <v>2460.6235885900001</v>
      </c>
      <c r="W27" s="36">
        <f>SUMIFS(СВЦЭМ!$C$39:$C$782,СВЦЭМ!$A$39:$A$782,$A27,СВЦЭМ!$B$39:$B$782,W$11)+'СЕТ СН'!$F$9+СВЦЭМ!$D$10+'СЕТ СН'!$F$5-'СЕТ СН'!$F$17</f>
        <v>2472.1174381299998</v>
      </c>
      <c r="X27" s="36">
        <f>SUMIFS(СВЦЭМ!$C$39:$C$782,СВЦЭМ!$A$39:$A$782,$A27,СВЦЭМ!$B$39:$B$782,X$11)+'СЕТ СН'!$F$9+СВЦЭМ!$D$10+'СЕТ СН'!$F$5-'СЕТ СН'!$F$17</f>
        <v>2412.8872108</v>
      </c>
      <c r="Y27" s="36">
        <f>SUMIFS(СВЦЭМ!$C$39:$C$782,СВЦЭМ!$A$39:$A$782,$A27,СВЦЭМ!$B$39:$B$782,Y$11)+'СЕТ СН'!$F$9+СВЦЭМ!$D$10+'СЕТ СН'!$F$5-'СЕТ СН'!$F$17</f>
        <v>2391.9925027700001</v>
      </c>
    </row>
    <row r="28" spans="1:25" ht="15.75" x14ac:dyDescent="0.2">
      <c r="A28" s="35">
        <f t="shared" si="0"/>
        <v>44425</v>
      </c>
      <c r="B28" s="36">
        <f>SUMIFS(СВЦЭМ!$C$39:$C$782,СВЦЭМ!$A$39:$A$782,$A28,СВЦЭМ!$B$39:$B$782,B$11)+'СЕТ СН'!$F$9+СВЦЭМ!$D$10+'СЕТ СН'!$F$5-'СЕТ СН'!$F$17</f>
        <v>2516.1233332100001</v>
      </c>
      <c r="C28" s="36">
        <f>SUMIFS(СВЦЭМ!$C$39:$C$782,СВЦЭМ!$A$39:$A$782,$A28,СВЦЭМ!$B$39:$B$782,C$11)+'СЕТ СН'!$F$9+СВЦЭМ!$D$10+'СЕТ СН'!$F$5-'СЕТ СН'!$F$17</f>
        <v>2588.18799158</v>
      </c>
      <c r="D28" s="36">
        <f>SUMIFS(СВЦЭМ!$C$39:$C$782,СВЦЭМ!$A$39:$A$782,$A28,СВЦЭМ!$B$39:$B$782,D$11)+'СЕТ СН'!$F$9+СВЦЭМ!$D$10+'СЕТ СН'!$F$5-'СЕТ СН'!$F$17</f>
        <v>2647.4884342699997</v>
      </c>
      <c r="E28" s="36">
        <f>SUMIFS(СВЦЭМ!$C$39:$C$782,СВЦЭМ!$A$39:$A$782,$A28,СВЦЭМ!$B$39:$B$782,E$11)+'СЕТ СН'!$F$9+СВЦЭМ!$D$10+'СЕТ СН'!$F$5-'СЕТ СН'!$F$17</f>
        <v>2665.0011068100002</v>
      </c>
      <c r="F28" s="36">
        <f>SUMIFS(СВЦЭМ!$C$39:$C$782,СВЦЭМ!$A$39:$A$782,$A28,СВЦЭМ!$B$39:$B$782,F$11)+'СЕТ СН'!$F$9+СВЦЭМ!$D$10+'СЕТ СН'!$F$5-'СЕТ СН'!$F$17</f>
        <v>2653.9703727199999</v>
      </c>
      <c r="G28" s="36">
        <f>SUMIFS(СВЦЭМ!$C$39:$C$782,СВЦЭМ!$A$39:$A$782,$A28,СВЦЭМ!$B$39:$B$782,G$11)+'СЕТ СН'!$F$9+СВЦЭМ!$D$10+'СЕТ СН'!$F$5-'СЕТ СН'!$F$17</f>
        <v>2657.5821700699998</v>
      </c>
      <c r="H28" s="36">
        <f>SUMIFS(СВЦЭМ!$C$39:$C$782,СВЦЭМ!$A$39:$A$782,$A28,СВЦЭМ!$B$39:$B$782,H$11)+'СЕТ СН'!$F$9+СВЦЭМ!$D$10+'СЕТ СН'!$F$5-'СЕТ СН'!$F$17</f>
        <v>2656.26335049</v>
      </c>
      <c r="I28" s="36">
        <f>SUMIFS(СВЦЭМ!$C$39:$C$782,СВЦЭМ!$A$39:$A$782,$A28,СВЦЭМ!$B$39:$B$782,I$11)+'СЕТ СН'!$F$9+СВЦЭМ!$D$10+'СЕТ СН'!$F$5-'СЕТ СН'!$F$17</f>
        <v>2343.4256896100001</v>
      </c>
      <c r="J28" s="36">
        <f>SUMIFS(СВЦЭМ!$C$39:$C$782,СВЦЭМ!$A$39:$A$782,$A28,СВЦЭМ!$B$39:$B$782,J$11)+'СЕТ СН'!$F$9+СВЦЭМ!$D$10+'СЕТ СН'!$F$5-'СЕТ СН'!$F$17</f>
        <v>2266.9965699699997</v>
      </c>
      <c r="K28" s="36">
        <f>SUMIFS(СВЦЭМ!$C$39:$C$782,СВЦЭМ!$A$39:$A$782,$A28,СВЦЭМ!$B$39:$B$782,K$11)+'СЕТ СН'!$F$9+СВЦЭМ!$D$10+'СЕТ СН'!$F$5-'СЕТ СН'!$F$17</f>
        <v>2263.0747332999999</v>
      </c>
      <c r="L28" s="36">
        <f>SUMIFS(СВЦЭМ!$C$39:$C$782,СВЦЭМ!$A$39:$A$782,$A28,СВЦЭМ!$B$39:$B$782,L$11)+'СЕТ СН'!$F$9+СВЦЭМ!$D$10+'СЕТ СН'!$F$5-'СЕТ СН'!$F$17</f>
        <v>2530.0808294199996</v>
      </c>
      <c r="M28" s="36">
        <f>SUMIFS(СВЦЭМ!$C$39:$C$782,СВЦЭМ!$A$39:$A$782,$A28,СВЦЭМ!$B$39:$B$782,M$11)+'СЕТ СН'!$F$9+СВЦЭМ!$D$10+'СЕТ СН'!$F$5-'СЕТ СН'!$F$17</f>
        <v>2470.2998634</v>
      </c>
      <c r="N28" s="36">
        <f>SUMIFS(СВЦЭМ!$C$39:$C$782,СВЦЭМ!$A$39:$A$782,$A28,СВЦЭМ!$B$39:$B$782,N$11)+'СЕТ СН'!$F$9+СВЦЭМ!$D$10+'СЕТ СН'!$F$5-'СЕТ СН'!$F$17</f>
        <v>2448.2424479000001</v>
      </c>
      <c r="O28" s="36">
        <f>SUMIFS(СВЦЭМ!$C$39:$C$782,СВЦЭМ!$A$39:$A$782,$A28,СВЦЭМ!$B$39:$B$782,O$11)+'СЕТ СН'!$F$9+СВЦЭМ!$D$10+'СЕТ СН'!$F$5-'СЕТ СН'!$F$17</f>
        <v>2440.9589227400002</v>
      </c>
      <c r="P28" s="36">
        <f>SUMIFS(СВЦЭМ!$C$39:$C$782,СВЦЭМ!$A$39:$A$782,$A28,СВЦЭМ!$B$39:$B$782,P$11)+'СЕТ СН'!$F$9+СВЦЭМ!$D$10+'СЕТ СН'!$F$5-'СЕТ СН'!$F$17</f>
        <v>2453.0323295600001</v>
      </c>
      <c r="Q28" s="36">
        <f>SUMIFS(СВЦЭМ!$C$39:$C$782,СВЦЭМ!$A$39:$A$782,$A28,СВЦЭМ!$B$39:$B$782,Q$11)+'СЕТ СН'!$F$9+СВЦЭМ!$D$10+'СЕТ СН'!$F$5-'СЕТ СН'!$F$17</f>
        <v>2454.7833262499998</v>
      </c>
      <c r="R28" s="36">
        <f>SUMIFS(СВЦЭМ!$C$39:$C$782,СВЦЭМ!$A$39:$A$782,$A28,СВЦЭМ!$B$39:$B$782,R$11)+'СЕТ СН'!$F$9+СВЦЭМ!$D$10+'СЕТ СН'!$F$5-'СЕТ СН'!$F$17</f>
        <v>2455.6750898999999</v>
      </c>
      <c r="S28" s="36">
        <f>SUMIFS(СВЦЭМ!$C$39:$C$782,СВЦЭМ!$A$39:$A$782,$A28,СВЦЭМ!$B$39:$B$782,S$11)+'СЕТ СН'!$F$9+СВЦЭМ!$D$10+'СЕТ СН'!$F$5-'СЕТ СН'!$F$17</f>
        <v>2422.36520367</v>
      </c>
      <c r="T28" s="36">
        <f>SUMIFS(СВЦЭМ!$C$39:$C$782,СВЦЭМ!$A$39:$A$782,$A28,СВЦЭМ!$B$39:$B$782,T$11)+'СЕТ СН'!$F$9+СВЦЭМ!$D$10+'СЕТ СН'!$F$5-'СЕТ СН'!$F$17</f>
        <v>2402.37612941</v>
      </c>
      <c r="U28" s="36">
        <f>SUMIFS(СВЦЭМ!$C$39:$C$782,СВЦЭМ!$A$39:$A$782,$A28,СВЦЭМ!$B$39:$B$782,U$11)+'СЕТ СН'!$F$9+СВЦЭМ!$D$10+'СЕТ СН'!$F$5-'СЕТ СН'!$F$17</f>
        <v>2395.63430191</v>
      </c>
      <c r="V28" s="36">
        <f>SUMIFS(СВЦЭМ!$C$39:$C$782,СВЦЭМ!$A$39:$A$782,$A28,СВЦЭМ!$B$39:$B$782,V$11)+'СЕТ СН'!$F$9+СВЦЭМ!$D$10+'СЕТ СН'!$F$5-'СЕТ СН'!$F$17</f>
        <v>2406.2039268999997</v>
      </c>
      <c r="W28" s="36">
        <f>SUMIFS(СВЦЭМ!$C$39:$C$782,СВЦЭМ!$A$39:$A$782,$A28,СВЦЭМ!$B$39:$B$782,W$11)+'СЕТ СН'!$F$9+СВЦЭМ!$D$10+'СЕТ СН'!$F$5-'СЕТ СН'!$F$17</f>
        <v>2429.6681545900001</v>
      </c>
      <c r="X28" s="36">
        <f>SUMIFS(СВЦЭМ!$C$39:$C$782,СВЦЭМ!$A$39:$A$782,$A28,СВЦЭМ!$B$39:$B$782,X$11)+'СЕТ СН'!$F$9+СВЦЭМ!$D$10+'СЕТ СН'!$F$5-'СЕТ СН'!$F$17</f>
        <v>2394.4223596299998</v>
      </c>
      <c r="Y28" s="36">
        <f>SUMIFS(СВЦЭМ!$C$39:$C$782,СВЦЭМ!$A$39:$A$782,$A28,СВЦЭМ!$B$39:$B$782,Y$11)+'СЕТ СН'!$F$9+СВЦЭМ!$D$10+'СЕТ СН'!$F$5-'СЕТ СН'!$F$17</f>
        <v>2424.6908404999999</v>
      </c>
    </row>
    <row r="29" spans="1:25" ht="15.75" x14ac:dyDescent="0.2">
      <c r="A29" s="35">
        <f t="shared" si="0"/>
        <v>44426</v>
      </c>
      <c r="B29" s="36">
        <f>SUMIFS(СВЦЭМ!$C$39:$C$782,СВЦЭМ!$A$39:$A$782,$A29,СВЦЭМ!$B$39:$B$782,B$11)+'СЕТ СН'!$F$9+СВЦЭМ!$D$10+'СЕТ СН'!$F$5-'СЕТ СН'!$F$17</f>
        <v>2503.7843239099998</v>
      </c>
      <c r="C29" s="36">
        <f>SUMIFS(СВЦЭМ!$C$39:$C$782,СВЦЭМ!$A$39:$A$782,$A29,СВЦЭМ!$B$39:$B$782,C$11)+'СЕТ СН'!$F$9+СВЦЭМ!$D$10+'СЕТ СН'!$F$5-'СЕТ СН'!$F$17</f>
        <v>2573.9438150699998</v>
      </c>
      <c r="D29" s="36">
        <f>SUMIFS(СВЦЭМ!$C$39:$C$782,СВЦЭМ!$A$39:$A$782,$A29,СВЦЭМ!$B$39:$B$782,D$11)+'СЕТ СН'!$F$9+СВЦЭМ!$D$10+'СЕТ СН'!$F$5-'СЕТ СН'!$F$17</f>
        <v>2638.8341079100001</v>
      </c>
      <c r="E29" s="36">
        <f>SUMIFS(СВЦЭМ!$C$39:$C$782,СВЦЭМ!$A$39:$A$782,$A29,СВЦЭМ!$B$39:$B$782,E$11)+'СЕТ СН'!$F$9+СВЦЭМ!$D$10+'СЕТ СН'!$F$5-'СЕТ СН'!$F$17</f>
        <v>2634.4997352099999</v>
      </c>
      <c r="F29" s="36">
        <f>SUMIFS(СВЦЭМ!$C$39:$C$782,СВЦЭМ!$A$39:$A$782,$A29,СВЦЭМ!$B$39:$B$782,F$11)+'СЕТ СН'!$F$9+СВЦЭМ!$D$10+'СЕТ СН'!$F$5-'СЕТ СН'!$F$17</f>
        <v>2634.3592505500001</v>
      </c>
      <c r="G29" s="36">
        <f>SUMIFS(СВЦЭМ!$C$39:$C$782,СВЦЭМ!$A$39:$A$782,$A29,СВЦЭМ!$B$39:$B$782,G$11)+'СЕТ СН'!$F$9+СВЦЭМ!$D$10+'СЕТ СН'!$F$5-'СЕТ СН'!$F$17</f>
        <v>2625.0718668600002</v>
      </c>
      <c r="H29" s="36">
        <f>SUMIFS(СВЦЭМ!$C$39:$C$782,СВЦЭМ!$A$39:$A$782,$A29,СВЦЭМ!$B$39:$B$782,H$11)+'СЕТ СН'!$F$9+СВЦЭМ!$D$10+'СЕТ СН'!$F$5-'СЕТ СН'!$F$17</f>
        <v>2591.5346382600001</v>
      </c>
      <c r="I29" s="36">
        <f>SUMIFS(СВЦЭМ!$C$39:$C$782,СВЦЭМ!$A$39:$A$782,$A29,СВЦЭМ!$B$39:$B$782,I$11)+'СЕТ СН'!$F$9+СВЦЭМ!$D$10+'СЕТ СН'!$F$5-'СЕТ СН'!$F$17</f>
        <v>2535.23025246</v>
      </c>
      <c r="J29" s="36">
        <f>SUMIFS(СВЦЭМ!$C$39:$C$782,СВЦЭМ!$A$39:$A$782,$A29,СВЦЭМ!$B$39:$B$782,J$11)+'СЕТ СН'!$F$9+СВЦЭМ!$D$10+'СЕТ СН'!$F$5-'СЕТ СН'!$F$17</f>
        <v>2486.94515</v>
      </c>
      <c r="K29" s="36">
        <f>SUMIFS(СВЦЭМ!$C$39:$C$782,СВЦЭМ!$A$39:$A$782,$A29,СВЦЭМ!$B$39:$B$782,K$11)+'СЕТ СН'!$F$9+СВЦЭМ!$D$10+'СЕТ СН'!$F$5-'СЕТ СН'!$F$17</f>
        <v>2514.2056901799997</v>
      </c>
      <c r="L29" s="36">
        <f>SUMIFS(СВЦЭМ!$C$39:$C$782,СВЦЭМ!$A$39:$A$782,$A29,СВЦЭМ!$B$39:$B$782,L$11)+'СЕТ СН'!$F$9+СВЦЭМ!$D$10+'СЕТ СН'!$F$5-'СЕТ СН'!$F$17</f>
        <v>2523.94066617</v>
      </c>
      <c r="M29" s="36">
        <f>SUMIFS(СВЦЭМ!$C$39:$C$782,СВЦЭМ!$A$39:$A$782,$A29,СВЦЭМ!$B$39:$B$782,M$11)+'СЕТ СН'!$F$9+СВЦЭМ!$D$10+'СЕТ СН'!$F$5-'СЕТ СН'!$F$17</f>
        <v>2530.29742098</v>
      </c>
      <c r="N29" s="36">
        <f>SUMIFS(СВЦЭМ!$C$39:$C$782,СВЦЭМ!$A$39:$A$782,$A29,СВЦЭМ!$B$39:$B$782,N$11)+'СЕТ СН'!$F$9+СВЦЭМ!$D$10+'СЕТ СН'!$F$5-'СЕТ СН'!$F$17</f>
        <v>2508.9083391700001</v>
      </c>
      <c r="O29" s="36">
        <f>SUMIFS(СВЦЭМ!$C$39:$C$782,СВЦЭМ!$A$39:$A$782,$A29,СВЦЭМ!$B$39:$B$782,O$11)+'СЕТ СН'!$F$9+СВЦЭМ!$D$10+'СЕТ СН'!$F$5-'СЕТ СН'!$F$17</f>
        <v>2506.7172700299998</v>
      </c>
      <c r="P29" s="36">
        <f>SUMIFS(СВЦЭМ!$C$39:$C$782,СВЦЭМ!$A$39:$A$782,$A29,СВЦЭМ!$B$39:$B$782,P$11)+'СЕТ СН'!$F$9+СВЦЭМ!$D$10+'СЕТ СН'!$F$5-'СЕТ СН'!$F$17</f>
        <v>2463.2401759499999</v>
      </c>
      <c r="Q29" s="36">
        <f>SUMIFS(СВЦЭМ!$C$39:$C$782,СВЦЭМ!$A$39:$A$782,$A29,СВЦЭМ!$B$39:$B$782,Q$11)+'СЕТ СН'!$F$9+СВЦЭМ!$D$10+'СЕТ СН'!$F$5-'СЕТ СН'!$F$17</f>
        <v>2462.3947608600001</v>
      </c>
      <c r="R29" s="36">
        <f>SUMIFS(СВЦЭМ!$C$39:$C$782,СВЦЭМ!$A$39:$A$782,$A29,СВЦЭМ!$B$39:$B$782,R$11)+'СЕТ СН'!$F$9+СВЦЭМ!$D$10+'СЕТ СН'!$F$5-'СЕТ СН'!$F$17</f>
        <v>2457.1418626699997</v>
      </c>
      <c r="S29" s="36">
        <f>SUMIFS(СВЦЭМ!$C$39:$C$782,СВЦЭМ!$A$39:$A$782,$A29,СВЦЭМ!$B$39:$B$782,S$11)+'СЕТ СН'!$F$9+СВЦЭМ!$D$10+'СЕТ СН'!$F$5-'СЕТ СН'!$F$17</f>
        <v>2420.4480207199999</v>
      </c>
      <c r="T29" s="36">
        <f>SUMIFS(СВЦЭМ!$C$39:$C$782,СВЦЭМ!$A$39:$A$782,$A29,СВЦЭМ!$B$39:$B$782,T$11)+'СЕТ СН'!$F$9+СВЦЭМ!$D$10+'СЕТ СН'!$F$5-'СЕТ СН'!$F$17</f>
        <v>2405.6255542499998</v>
      </c>
      <c r="U29" s="36">
        <f>SUMIFS(СВЦЭМ!$C$39:$C$782,СВЦЭМ!$A$39:$A$782,$A29,СВЦЭМ!$B$39:$B$782,U$11)+'СЕТ СН'!$F$9+СВЦЭМ!$D$10+'СЕТ СН'!$F$5-'СЕТ СН'!$F$17</f>
        <v>2389.5668511499998</v>
      </c>
      <c r="V29" s="36">
        <f>SUMIFS(СВЦЭМ!$C$39:$C$782,СВЦЭМ!$A$39:$A$782,$A29,СВЦЭМ!$B$39:$B$782,V$11)+'СЕТ СН'!$F$9+СВЦЭМ!$D$10+'СЕТ СН'!$F$5-'СЕТ СН'!$F$17</f>
        <v>2398.93477437</v>
      </c>
      <c r="W29" s="36">
        <f>SUMIFS(СВЦЭМ!$C$39:$C$782,СВЦЭМ!$A$39:$A$782,$A29,СВЦЭМ!$B$39:$B$782,W$11)+'СЕТ СН'!$F$9+СВЦЭМ!$D$10+'СЕТ СН'!$F$5-'СЕТ СН'!$F$17</f>
        <v>2463.0240438800001</v>
      </c>
      <c r="X29" s="36">
        <f>SUMIFS(СВЦЭМ!$C$39:$C$782,СВЦЭМ!$A$39:$A$782,$A29,СВЦЭМ!$B$39:$B$782,X$11)+'СЕТ СН'!$F$9+СВЦЭМ!$D$10+'СЕТ СН'!$F$5-'СЕТ СН'!$F$17</f>
        <v>2415.1764305899997</v>
      </c>
      <c r="Y29" s="36">
        <f>SUMIFS(СВЦЭМ!$C$39:$C$782,СВЦЭМ!$A$39:$A$782,$A29,СВЦЭМ!$B$39:$B$782,Y$11)+'СЕТ СН'!$F$9+СВЦЭМ!$D$10+'СЕТ СН'!$F$5-'СЕТ СН'!$F$17</f>
        <v>2401.1480336300001</v>
      </c>
    </row>
    <row r="30" spans="1:25" ht="15.75" x14ac:dyDescent="0.2">
      <c r="A30" s="35">
        <f t="shared" si="0"/>
        <v>44427</v>
      </c>
      <c r="B30" s="36">
        <f>SUMIFS(СВЦЭМ!$C$39:$C$782,СВЦЭМ!$A$39:$A$782,$A30,СВЦЭМ!$B$39:$B$782,B$11)+'СЕТ СН'!$F$9+СВЦЭМ!$D$10+'СЕТ СН'!$F$5-'СЕТ СН'!$F$17</f>
        <v>2458.1422509999998</v>
      </c>
      <c r="C30" s="36">
        <f>SUMIFS(СВЦЭМ!$C$39:$C$782,СВЦЭМ!$A$39:$A$782,$A30,СВЦЭМ!$B$39:$B$782,C$11)+'СЕТ СН'!$F$9+СВЦЭМ!$D$10+'СЕТ СН'!$F$5-'СЕТ СН'!$F$17</f>
        <v>2538.0556458199999</v>
      </c>
      <c r="D30" s="36">
        <f>SUMIFS(СВЦЭМ!$C$39:$C$782,СВЦЭМ!$A$39:$A$782,$A30,СВЦЭМ!$B$39:$B$782,D$11)+'СЕТ СН'!$F$9+СВЦЭМ!$D$10+'СЕТ СН'!$F$5-'СЕТ СН'!$F$17</f>
        <v>2599.2326746099998</v>
      </c>
      <c r="E30" s="36">
        <f>SUMIFS(СВЦЭМ!$C$39:$C$782,СВЦЭМ!$A$39:$A$782,$A30,СВЦЭМ!$B$39:$B$782,E$11)+'СЕТ СН'!$F$9+СВЦЭМ!$D$10+'СЕТ СН'!$F$5-'СЕТ СН'!$F$17</f>
        <v>2622.0687428499996</v>
      </c>
      <c r="F30" s="36">
        <f>SUMIFS(СВЦЭМ!$C$39:$C$782,СВЦЭМ!$A$39:$A$782,$A30,СВЦЭМ!$B$39:$B$782,F$11)+'СЕТ СН'!$F$9+СВЦЭМ!$D$10+'СЕТ СН'!$F$5-'СЕТ СН'!$F$17</f>
        <v>2610.70290604</v>
      </c>
      <c r="G30" s="36">
        <f>SUMIFS(СВЦЭМ!$C$39:$C$782,СВЦЭМ!$A$39:$A$782,$A30,СВЦЭМ!$B$39:$B$782,G$11)+'СЕТ СН'!$F$9+СВЦЭМ!$D$10+'СЕТ СН'!$F$5-'СЕТ СН'!$F$17</f>
        <v>2591.9483398399998</v>
      </c>
      <c r="H30" s="36">
        <f>SUMIFS(СВЦЭМ!$C$39:$C$782,СВЦЭМ!$A$39:$A$782,$A30,СВЦЭМ!$B$39:$B$782,H$11)+'СЕТ СН'!$F$9+СВЦЭМ!$D$10+'СЕТ СН'!$F$5-'СЕТ СН'!$F$17</f>
        <v>2534.12190702</v>
      </c>
      <c r="I30" s="36">
        <f>SUMIFS(СВЦЭМ!$C$39:$C$782,СВЦЭМ!$A$39:$A$782,$A30,СВЦЭМ!$B$39:$B$782,I$11)+'СЕТ СН'!$F$9+СВЦЭМ!$D$10+'СЕТ СН'!$F$5-'СЕТ СН'!$F$17</f>
        <v>2484.3708212699999</v>
      </c>
      <c r="J30" s="36">
        <f>SUMIFS(СВЦЭМ!$C$39:$C$782,СВЦЭМ!$A$39:$A$782,$A30,СВЦЭМ!$B$39:$B$782,J$11)+'СЕТ СН'!$F$9+СВЦЭМ!$D$10+'СЕТ СН'!$F$5-'СЕТ СН'!$F$17</f>
        <v>2413.3463960399999</v>
      </c>
      <c r="K30" s="36">
        <f>SUMIFS(СВЦЭМ!$C$39:$C$782,СВЦЭМ!$A$39:$A$782,$A30,СВЦЭМ!$B$39:$B$782,K$11)+'СЕТ СН'!$F$9+СВЦЭМ!$D$10+'СЕТ СН'!$F$5-'СЕТ СН'!$F$17</f>
        <v>2411.21211042</v>
      </c>
      <c r="L30" s="36">
        <f>SUMIFS(СВЦЭМ!$C$39:$C$782,СВЦЭМ!$A$39:$A$782,$A30,СВЦЭМ!$B$39:$B$782,L$11)+'СЕТ СН'!$F$9+СВЦЭМ!$D$10+'СЕТ СН'!$F$5-'СЕТ СН'!$F$17</f>
        <v>2402.44720031</v>
      </c>
      <c r="M30" s="36">
        <f>SUMIFS(СВЦЭМ!$C$39:$C$782,СВЦЭМ!$A$39:$A$782,$A30,СВЦЭМ!$B$39:$B$782,M$11)+'СЕТ СН'!$F$9+СВЦЭМ!$D$10+'СЕТ СН'!$F$5-'СЕТ СН'!$F$17</f>
        <v>2410.6147208699999</v>
      </c>
      <c r="N30" s="36">
        <f>SUMIFS(СВЦЭМ!$C$39:$C$782,СВЦЭМ!$A$39:$A$782,$A30,СВЦЭМ!$B$39:$B$782,N$11)+'СЕТ СН'!$F$9+СВЦЭМ!$D$10+'СЕТ СН'!$F$5-'СЕТ СН'!$F$17</f>
        <v>2398.63932316</v>
      </c>
      <c r="O30" s="36">
        <f>SUMIFS(СВЦЭМ!$C$39:$C$782,СВЦЭМ!$A$39:$A$782,$A30,СВЦЭМ!$B$39:$B$782,O$11)+'СЕТ СН'!$F$9+СВЦЭМ!$D$10+'СЕТ СН'!$F$5-'СЕТ СН'!$F$17</f>
        <v>2406.18781795</v>
      </c>
      <c r="P30" s="36">
        <f>SUMIFS(СВЦЭМ!$C$39:$C$782,СВЦЭМ!$A$39:$A$782,$A30,СВЦЭМ!$B$39:$B$782,P$11)+'СЕТ СН'!$F$9+СВЦЭМ!$D$10+'СЕТ СН'!$F$5-'СЕТ СН'!$F$17</f>
        <v>2459.5017998599997</v>
      </c>
      <c r="Q30" s="36">
        <f>SUMIFS(СВЦЭМ!$C$39:$C$782,СВЦЭМ!$A$39:$A$782,$A30,СВЦЭМ!$B$39:$B$782,Q$11)+'СЕТ СН'!$F$9+СВЦЭМ!$D$10+'СЕТ СН'!$F$5-'СЕТ СН'!$F$17</f>
        <v>2453.9215187099999</v>
      </c>
      <c r="R30" s="36">
        <f>SUMIFS(СВЦЭМ!$C$39:$C$782,СВЦЭМ!$A$39:$A$782,$A30,СВЦЭМ!$B$39:$B$782,R$11)+'СЕТ СН'!$F$9+СВЦЭМ!$D$10+'СЕТ СН'!$F$5-'СЕТ СН'!$F$17</f>
        <v>2447.14831362</v>
      </c>
      <c r="S30" s="36">
        <f>SUMIFS(СВЦЭМ!$C$39:$C$782,СВЦЭМ!$A$39:$A$782,$A30,СВЦЭМ!$B$39:$B$782,S$11)+'СЕТ СН'!$F$9+СВЦЭМ!$D$10+'СЕТ СН'!$F$5-'СЕТ СН'!$F$17</f>
        <v>2468.7482341899999</v>
      </c>
      <c r="T30" s="36">
        <f>SUMIFS(СВЦЭМ!$C$39:$C$782,СВЦЭМ!$A$39:$A$782,$A30,СВЦЭМ!$B$39:$B$782,T$11)+'СЕТ СН'!$F$9+СВЦЭМ!$D$10+'СЕТ СН'!$F$5-'СЕТ СН'!$F$17</f>
        <v>2440.7334319000001</v>
      </c>
      <c r="U30" s="36">
        <f>SUMIFS(СВЦЭМ!$C$39:$C$782,СВЦЭМ!$A$39:$A$782,$A30,СВЦЭМ!$B$39:$B$782,U$11)+'СЕТ СН'!$F$9+СВЦЭМ!$D$10+'СЕТ СН'!$F$5-'СЕТ СН'!$F$17</f>
        <v>2409.7776048400001</v>
      </c>
      <c r="V30" s="36">
        <f>SUMIFS(СВЦЭМ!$C$39:$C$782,СВЦЭМ!$A$39:$A$782,$A30,СВЦЭМ!$B$39:$B$782,V$11)+'СЕТ СН'!$F$9+СВЦЭМ!$D$10+'СЕТ СН'!$F$5-'СЕТ СН'!$F$17</f>
        <v>2420.5257904999999</v>
      </c>
      <c r="W30" s="36">
        <f>SUMIFS(СВЦЭМ!$C$39:$C$782,СВЦЭМ!$A$39:$A$782,$A30,СВЦЭМ!$B$39:$B$782,W$11)+'СЕТ СН'!$F$9+СВЦЭМ!$D$10+'СЕТ СН'!$F$5-'СЕТ СН'!$F$17</f>
        <v>2443.0874663499999</v>
      </c>
      <c r="X30" s="36">
        <f>SUMIFS(СВЦЭМ!$C$39:$C$782,СВЦЭМ!$A$39:$A$782,$A30,СВЦЭМ!$B$39:$B$782,X$11)+'СЕТ СН'!$F$9+СВЦЭМ!$D$10+'СЕТ СН'!$F$5-'СЕТ СН'!$F$17</f>
        <v>2408.8387522100002</v>
      </c>
      <c r="Y30" s="36">
        <f>SUMIFS(СВЦЭМ!$C$39:$C$782,СВЦЭМ!$A$39:$A$782,$A30,СВЦЭМ!$B$39:$B$782,Y$11)+'СЕТ СН'!$F$9+СВЦЭМ!$D$10+'СЕТ СН'!$F$5-'СЕТ СН'!$F$17</f>
        <v>2378.8313070499999</v>
      </c>
    </row>
    <row r="31" spans="1:25" ht="15.75" x14ac:dyDescent="0.2">
      <c r="A31" s="35">
        <f t="shared" si="0"/>
        <v>44428</v>
      </c>
      <c r="B31" s="36">
        <f>SUMIFS(СВЦЭМ!$C$39:$C$782,СВЦЭМ!$A$39:$A$782,$A31,СВЦЭМ!$B$39:$B$782,B$11)+'СЕТ СН'!$F$9+СВЦЭМ!$D$10+'СЕТ СН'!$F$5-'СЕТ СН'!$F$17</f>
        <v>2472.2994534300001</v>
      </c>
      <c r="C31" s="36">
        <f>SUMIFS(СВЦЭМ!$C$39:$C$782,СВЦЭМ!$A$39:$A$782,$A31,СВЦЭМ!$B$39:$B$782,C$11)+'СЕТ СН'!$F$9+СВЦЭМ!$D$10+'СЕТ СН'!$F$5-'СЕТ СН'!$F$17</f>
        <v>2517.6149913199997</v>
      </c>
      <c r="D31" s="36">
        <f>SUMIFS(СВЦЭМ!$C$39:$C$782,СВЦЭМ!$A$39:$A$782,$A31,СВЦЭМ!$B$39:$B$782,D$11)+'СЕТ СН'!$F$9+СВЦЭМ!$D$10+'СЕТ СН'!$F$5-'СЕТ СН'!$F$17</f>
        <v>2574.1532967799999</v>
      </c>
      <c r="E31" s="36">
        <f>SUMIFS(СВЦЭМ!$C$39:$C$782,СВЦЭМ!$A$39:$A$782,$A31,СВЦЭМ!$B$39:$B$782,E$11)+'СЕТ СН'!$F$9+СВЦЭМ!$D$10+'СЕТ СН'!$F$5-'СЕТ СН'!$F$17</f>
        <v>2602.2720402499999</v>
      </c>
      <c r="F31" s="36">
        <f>SUMIFS(СВЦЭМ!$C$39:$C$782,СВЦЭМ!$A$39:$A$782,$A31,СВЦЭМ!$B$39:$B$782,F$11)+'СЕТ СН'!$F$9+СВЦЭМ!$D$10+'СЕТ СН'!$F$5-'СЕТ СН'!$F$17</f>
        <v>2593.3029171500002</v>
      </c>
      <c r="G31" s="36">
        <f>SUMIFS(СВЦЭМ!$C$39:$C$782,СВЦЭМ!$A$39:$A$782,$A31,СВЦЭМ!$B$39:$B$782,G$11)+'СЕТ СН'!$F$9+СВЦЭМ!$D$10+'СЕТ СН'!$F$5-'СЕТ СН'!$F$17</f>
        <v>2579.21453956</v>
      </c>
      <c r="H31" s="36">
        <f>SUMIFS(СВЦЭМ!$C$39:$C$782,СВЦЭМ!$A$39:$A$782,$A31,СВЦЭМ!$B$39:$B$782,H$11)+'СЕТ СН'!$F$9+СВЦЭМ!$D$10+'СЕТ СН'!$F$5-'СЕТ СН'!$F$17</f>
        <v>2521.5530640500001</v>
      </c>
      <c r="I31" s="36">
        <f>SUMIFS(СВЦЭМ!$C$39:$C$782,СВЦЭМ!$A$39:$A$782,$A31,СВЦЭМ!$B$39:$B$782,I$11)+'СЕТ СН'!$F$9+СВЦЭМ!$D$10+'СЕТ СН'!$F$5-'СЕТ СН'!$F$17</f>
        <v>2443.8596344799998</v>
      </c>
      <c r="J31" s="36">
        <f>SUMIFS(СВЦЭМ!$C$39:$C$782,СВЦЭМ!$A$39:$A$782,$A31,СВЦЭМ!$B$39:$B$782,J$11)+'СЕТ СН'!$F$9+СВЦЭМ!$D$10+'СЕТ СН'!$F$5-'СЕТ СН'!$F$17</f>
        <v>2383.8739834799999</v>
      </c>
      <c r="K31" s="36">
        <f>SUMIFS(СВЦЭМ!$C$39:$C$782,СВЦЭМ!$A$39:$A$782,$A31,СВЦЭМ!$B$39:$B$782,K$11)+'СЕТ СН'!$F$9+СВЦЭМ!$D$10+'СЕТ СН'!$F$5-'СЕТ СН'!$F$17</f>
        <v>2367.3592495600001</v>
      </c>
      <c r="L31" s="36">
        <f>SUMIFS(СВЦЭМ!$C$39:$C$782,СВЦЭМ!$A$39:$A$782,$A31,СВЦЭМ!$B$39:$B$782,L$11)+'СЕТ СН'!$F$9+СВЦЭМ!$D$10+'СЕТ СН'!$F$5-'СЕТ СН'!$F$17</f>
        <v>2370.1583821599997</v>
      </c>
      <c r="M31" s="36">
        <f>SUMIFS(СВЦЭМ!$C$39:$C$782,СВЦЭМ!$A$39:$A$782,$A31,СВЦЭМ!$B$39:$B$782,M$11)+'СЕТ СН'!$F$9+СВЦЭМ!$D$10+'СЕТ СН'!$F$5-'СЕТ СН'!$F$17</f>
        <v>2358.7224098199999</v>
      </c>
      <c r="N31" s="36">
        <f>SUMIFS(СВЦЭМ!$C$39:$C$782,СВЦЭМ!$A$39:$A$782,$A31,СВЦЭМ!$B$39:$B$782,N$11)+'СЕТ СН'!$F$9+СВЦЭМ!$D$10+'СЕТ СН'!$F$5-'СЕТ СН'!$F$17</f>
        <v>2356.52032822</v>
      </c>
      <c r="O31" s="36">
        <f>SUMIFS(СВЦЭМ!$C$39:$C$782,СВЦЭМ!$A$39:$A$782,$A31,СВЦЭМ!$B$39:$B$782,O$11)+'СЕТ СН'!$F$9+СВЦЭМ!$D$10+'СЕТ СН'!$F$5-'СЕТ СН'!$F$17</f>
        <v>2360.7475650299998</v>
      </c>
      <c r="P31" s="36">
        <f>SUMIFS(СВЦЭМ!$C$39:$C$782,СВЦЭМ!$A$39:$A$782,$A31,СВЦЭМ!$B$39:$B$782,P$11)+'СЕТ СН'!$F$9+СВЦЭМ!$D$10+'СЕТ СН'!$F$5-'СЕТ СН'!$F$17</f>
        <v>2400.1658102299998</v>
      </c>
      <c r="Q31" s="36">
        <f>SUMIFS(СВЦЭМ!$C$39:$C$782,СВЦЭМ!$A$39:$A$782,$A31,СВЦЭМ!$B$39:$B$782,Q$11)+'СЕТ СН'!$F$9+СВЦЭМ!$D$10+'СЕТ СН'!$F$5-'СЕТ СН'!$F$17</f>
        <v>2398.7359214099997</v>
      </c>
      <c r="R31" s="36">
        <f>SUMIFS(СВЦЭМ!$C$39:$C$782,СВЦЭМ!$A$39:$A$782,$A31,СВЦЭМ!$B$39:$B$782,R$11)+'СЕТ СН'!$F$9+СВЦЭМ!$D$10+'СЕТ СН'!$F$5-'СЕТ СН'!$F$17</f>
        <v>2396.38799294</v>
      </c>
      <c r="S31" s="36">
        <f>SUMIFS(СВЦЭМ!$C$39:$C$782,СВЦЭМ!$A$39:$A$782,$A31,СВЦЭМ!$B$39:$B$782,S$11)+'СЕТ СН'!$F$9+СВЦЭМ!$D$10+'СЕТ СН'!$F$5-'СЕТ СН'!$F$17</f>
        <v>2398.3637059499997</v>
      </c>
      <c r="T31" s="36">
        <f>SUMIFS(СВЦЭМ!$C$39:$C$782,СВЦЭМ!$A$39:$A$782,$A31,СВЦЭМ!$B$39:$B$782,T$11)+'СЕТ СН'!$F$9+СВЦЭМ!$D$10+'СЕТ СН'!$F$5-'СЕТ СН'!$F$17</f>
        <v>2376.0793394499997</v>
      </c>
      <c r="U31" s="36">
        <f>SUMIFS(СВЦЭМ!$C$39:$C$782,СВЦЭМ!$A$39:$A$782,$A31,СВЦЭМ!$B$39:$B$782,U$11)+'СЕТ СН'!$F$9+СВЦЭМ!$D$10+'СЕТ СН'!$F$5-'СЕТ СН'!$F$17</f>
        <v>2364.2556307999998</v>
      </c>
      <c r="V31" s="36">
        <f>SUMIFS(СВЦЭМ!$C$39:$C$782,СВЦЭМ!$A$39:$A$782,$A31,СВЦЭМ!$B$39:$B$782,V$11)+'СЕТ СН'!$F$9+СВЦЭМ!$D$10+'СЕТ СН'!$F$5-'СЕТ СН'!$F$17</f>
        <v>2400.82994336</v>
      </c>
      <c r="W31" s="36">
        <f>SUMIFS(СВЦЭМ!$C$39:$C$782,СВЦЭМ!$A$39:$A$782,$A31,СВЦЭМ!$B$39:$B$782,W$11)+'СЕТ СН'!$F$9+СВЦЭМ!$D$10+'СЕТ СН'!$F$5-'СЕТ СН'!$F$17</f>
        <v>2407.3703071299997</v>
      </c>
      <c r="X31" s="36">
        <f>SUMIFS(СВЦЭМ!$C$39:$C$782,СВЦЭМ!$A$39:$A$782,$A31,СВЦЭМ!$B$39:$B$782,X$11)+'СЕТ СН'!$F$9+СВЦЭМ!$D$10+'СЕТ СН'!$F$5-'СЕТ СН'!$F$17</f>
        <v>2366.13470207</v>
      </c>
      <c r="Y31" s="36">
        <f>SUMIFS(СВЦЭМ!$C$39:$C$782,СВЦЭМ!$A$39:$A$782,$A31,СВЦЭМ!$B$39:$B$782,Y$11)+'СЕТ СН'!$F$9+СВЦЭМ!$D$10+'СЕТ СН'!$F$5-'СЕТ СН'!$F$17</f>
        <v>2367.6166980600001</v>
      </c>
    </row>
    <row r="32" spans="1:25" ht="15.75" x14ac:dyDescent="0.2">
      <c r="A32" s="35">
        <f t="shared" si="0"/>
        <v>44429</v>
      </c>
      <c r="B32" s="36">
        <f>SUMIFS(СВЦЭМ!$C$39:$C$782,СВЦЭМ!$A$39:$A$782,$A32,СВЦЭМ!$B$39:$B$782,B$11)+'СЕТ СН'!$F$9+СВЦЭМ!$D$10+'СЕТ СН'!$F$5-'СЕТ СН'!$F$17</f>
        <v>2424.1235693600001</v>
      </c>
      <c r="C32" s="36">
        <f>SUMIFS(СВЦЭМ!$C$39:$C$782,СВЦЭМ!$A$39:$A$782,$A32,СВЦЭМ!$B$39:$B$782,C$11)+'СЕТ СН'!$F$9+СВЦЭМ!$D$10+'СЕТ СН'!$F$5-'СЕТ СН'!$F$17</f>
        <v>2483.68980655</v>
      </c>
      <c r="D32" s="36">
        <f>SUMIFS(СВЦЭМ!$C$39:$C$782,СВЦЭМ!$A$39:$A$782,$A32,СВЦЭМ!$B$39:$B$782,D$11)+'СЕТ СН'!$F$9+СВЦЭМ!$D$10+'СЕТ СН'!$F$5-'СЕТ СН'!$F$17</f>
        <v>2533.2145378699997</v>
      </c>
      <c r="E32" s="36">
        <f>SUMIFS(СВЦЭМ!$C$39:$C$782,СВЦЭМ!$A$39:$A$782,$A32,СВЦЭМ!$B$39:$B$782,E$11)+'СЕТ СН'!$F$9+СВЦЭМ!$D$10+'СЕТ СН'!$F$5-'СЕТ СН'!$F$17</f>
        <v>2555.1060040699999</v>
      </c>
      <c r="F32" s="36">
        <f>SUMIFS(СВЦЭМ!$C$39:$C$782,СВЦЭМ!$A$39:$A$782,$A32,СВЦЭМ!$B$39:$B$782,F$11)+'СЕТ СН'!$F$9+СВЦЭМ!$D$10+'СЕТ СН'!$F$5-'СЕТ СН'!$F$17</f>
        <v>2558.4313219199998</v>
      </c>
      <c r="G32" s="36">
        <f>SUMIFS(СВЦЭМ!$C$39:$C$782,СВЦЭМ!$A$39:$A$782,$A32,СВЦЭМ!$B$39:$B$782,G$11)+'СЕТ СН'!$F$9+СВЦЭМ!$D$10+'СЕТ СН'!$F$5-'СЕТ СН'!$F$17</f>
        <v>2550.6636214</v>
      </c>
      <c r="H32" s="36">
        <f>SUMIFS(СВЦЭМ!$C$39:$C$782,СВЦЭМ!$A$39:$A$782,$A32,СВЦЭМ!$B$39:$B$782,H$11)+'СЕТ СН'!$F$9+СВЦЭМ!$D$10+'СЕТ СН'!$F$5-'СЕТ СН'!$F$17</f>
        <v>2513.4456409300001</v>
      </c>
      <c r="I32" s="36">
        <f>SUMIFS(СВЦЭМ!$C$39:$C$782,СВЦЭМ!$A$39:$A$782,$A32,СВЦЭМ!$B$39:$B$782,I$11)+'СЕТ СН'!$F$9+СВЦЭМ!$D$10+'СЕТ СН'!$F$5-'СЕТ СН'!$F$17</f>
        <v>2445.6631754700002</v>
      </c>
      <c r="J32" s="36">
        <f>SUMIFS(СВЦЭМ!$C$39:$C$782,СВЦЭМ!$A$39:$A$782,$A32,СВЦЭМ!$B$39:$B$782,J$11)+'СЕТ СН'!$F$9+СВЦЭМ!$D$10+'СЕТ СН'!$F$5-'СЕТ СН'!$F$17</f>
        <v>2408.0520242499997</v>
      </c>
      <c r="K32" s="36">
        <f>SUMIFS(СВЦЭМ!$C$39:$C$782,СВЦЭМ!$A$39:$A$782,$A32,СВЦЭМ!$B$39:$B$782,K$11)+'СЕТ СН'!$F$9+СВЦЭМ!$D$10+'СЕТ СН'!$F$5-'СЕТ СН'!$F$17</f>
        <v>2381.01008314</v>
      </c>
      <c r="L32" s="36">
        <f>SUMIFS(СВЦЭМ!$C$39:$C$782,СВЦЭМ!$A$39:$A$782,$A32,СВЦЭМ!$B$39:$B$782,L$11)+'СЕТ СН'!$F$9+СВЦЭМ!$D$10+'СЕТ СН'!$F$5-'СЕТ СН'!$F$17</f>
        <v>2375.6343308300002</v>
      </c>
      <c r="M32" s="36">
        <f>SUMIFS(СВЦЭМ!$C$39:$C$782,СВЦЭМ!$A$39:$A$782,$A32,СВЦЭМ!$B$39:$B$782,M$11)+'СЕТ СН'!$F$9+СВЦЭМ!$D$10+'СЕТ СН'!$F$5-'СЕТ СН'!$F$17</f>
        <v>2382.8460908799998</v>
      </c>
      <c r="N32" s="36">
        <f>SUMIFS(СВЦЭМ!$C$39:$C$782,СВЦЭМ!$A$39:$A$782,$A32,СВЦЭМ!$B$39:$B$782,N$11)+'СЕТ СН'!$F$9+СВЦЭМ!$D$10+'СЕТ СН'!$F$5-'СЕТ СН'!$F$17</f>
        <v>2378.8293705299998</v>
      </c>
      <c r="O32" s="36">
        <f>SUMIFS(СВЦЭМ!$C$39:$C$782,СВЦЭМ!$A$39:$A$782,$A32,СВЦЭМ!$B$39:$B$782,O$11)+'СЕТ СН'!$F$9+СВЦЭМ!$D$10+'СЕТ СН'!$F$5-'СЕТ СН'!$F$17</f>
        <v>2379.5461866999999</v>
      </c>
      <c r="P32" s="36">
        <f>SUMIFS(СВЦЭМ!$C$39:$C$782,СВЦЭМ!$A$39:$A$782,$A32,СВЦЭМ!$B$39:$B$782,P$11)+'СЕТ СН'!$F$9+СВЦЭМ!$D$10+'СЕТ СН'!$F$5-'СЕТ СН'!$F$17</f>
        <v>2381.08014383</v>
      </c>
      <c r="Q32" s="36">
        <f>SUMIFS(СВЦЭМ!$C$39:$C$782,СВЦЭМ!$A$39:$A$782,$A32,СВЦЭМ!$B$39:$B$782,Q$11)+'СЕТ СН'!$F$9+СВЦЭМ!$D$10+'СЕТ СН'!$F$5-'СЕТ СН'!$F$17</f>
        <v>2386.4330440799999</v>
      </c>
      <c r="R32" s="36">
        <f>SUMIFS(СВЦЭМ!$C$39:$C$782,СВЦЭМ!$A$39:$A$782,$A32,СВЦЭМ!$B$39:$B$782,R$11)+'СЕТ СН'!$F$9+СВЦЭМ!$D$10+'СЕТ СН'!$F$5-'СЕТ СН'!$F$17</f>
        <v>2380.7445535899997</v>
      </c>
      <c r="S32" s="36">
        <f>SUMIFS(СВЦЭМ!$C$39:$C$782,СВЦЭМ!$A$39:$A$782,$A32,СВЦЭМ!$B$39:$B$782,S$11)+'СЕТ СН'!$F$9+СВЦЭМ!$D$10+'СЕТ СН'!$F$5-'СЕТ СН'!$F$17</f>
        <v>2376.8907995899999</v>
      </c>
      <c r="T32" s="36">
        <f>SUMIFS(СВЦЭМ!$C$39:$C$782,СВЦЭМ!$A$39:$A$782,$A32,СВЦЭМ!$B$39:$B$782,T$11)+'СЕТ СН'!$F$9+СВЦЭМ!$D$10+'СЕТ СН'!$F$5-'СЕТ СН'!$F$17</f>
        <v>2390.70984013</v>
      </c>
      <c r="U32" s="36">
        <f>SUMIFS(СВЦЭМ!$C$39:$C$782,СВЦЭМ!$A$39:$A$782,$A32,СВЦЭМ!$B$39:$B$782,U$11)+'СЕТ СН'!$F$9+СВЦЭМ!$D$10+'СЕТ СН'!$F$5-'СЕТ СН'!$F$17</f>
        <v>2391.1036257799997</v>
      </c>
      <c r="V32" s="36">
        <f>SUMIFS(СВЦЭМ!$C$39:$C$782,СВЦЭМ!$A$39:$A$782,$A32,СВЦЭМ!$B$39:$B$782,V$11)+'СЕТ СН'!$F$9+СВЦЭМ!$D$10+'СЕТ СН'!$F$5-'СЕТ СН'!$F$17</f>
        <v>2396.9092965499999</v>
      </c>
      <c r="W32" s="36">
        <f>SUMIFS(СВЦЭМ!$C$39:$C$782,СВЦЭМ!$A$39:$A$782,$A32,СВЦЭМ!$B$39:$B$782,W$11)+'СЕТ СН'!$F$9+СВЦЭМ!$D$10+'СЕТ СН'!$F$5-'СЕТ СН'!$F$17</f>
        <v>2423.9027318799999</v>
      </c>
      <c r="X32" s="36">
        <f>SUMIFS(СВЦЭМ!$C$39:$C$782,СВЦЭМ!$A$39:$A$782,$A32,СВЦЭМ!$B$39:$B$782,X$11)+'СЕТ СН'!$F$9+СВЦЭМ!$D$10+'СЕТ СН'!$F$5-'СЕТ СН'!$F$17</f>
        <v>2387.2626703000001</v>
      </c>
      <c r="Y32" s="36">
        <f>SUMIFS(СВЦЭМ!$C$39:$C$782,СВЦЭМ!$A$39:$A$782,$A32,СВЦЭМ!$B$39:$B$782,Y$11)+'СЕТ СН'!$F$9+СВЦЭМ!$D$10+'СЕТ СН'!$F$5-'СЕТ СН'!$F$17</f>
        <v>2414.8115459800001</v>
      </c>
    </row>
    <row r="33" spans="1:25" ht="15.75" x14ac:dyDescent="0.2">
      <c r="A33" s="35">
        <f t="shared" si="0"/>
        <v>44430</v>
      </c>
      <c r="B33" s="36">
        <f>SUMIFS(СВЦЭМ!$C$39:$C$782,СВЦЭМ!$A$39:$A$782,$A33,СВЦЭМ!$B$39:$B$782,B$11)+'СЕТ СН'!$F$9+СВЦЭМ!$D$10+'СЕТ СН'!$F$5-'СЕТ СН'!$F$17</f>
        <v>2452.3314671500002</v>
      </c>
      <c r="C33" s="36">
        <f>SUMIFS(СВЦЭМ!$C$39:$C$782,СВЦЭМ!$A$39:$A$782,$A33,СВЦЭМ!$B$39:$B$782,C$11)+'СЕТ СН'!$F$9+СВЦЭМ!$D$10+'СЕТ СН'!$F$5-'СЕТ СН'!$F$17</f>
        <v>2522.6614526899998</v>
      </c>
      <c r="D33" s="36">
        <f>SUMIFS(СВЦЭМ!$C$39:$C$782,СВЦЭМ!$A$39:$A$782,$A33,СВЦЭМ!$B$39:$B$782,D$11)+'СЕТ СН'!$F$9+СВЦЭМ!$D$10+'СЕТ СН'!$F$5-'СЕТ СН'!$F$17</f>
        <v>2616.4050842899996</v>
      </c>
      <c r="E33" s="36">
        <f>SUMIFS(СВЦЭМ!$C$39:$C$782,СВЦЭМ!$A$39:$A$782,$A33,СВЦЭМ!$B$39:$B$782,E$11)+'СЕТ СН'!$F$9+СВЦЭМ!$D$10+'СЕТ СН'!$F$5-'СЕТ СН'!$F$17</f>
        <v>2693.48328124</v>
      </c>
      <c r="F33" s="36">
        <f>SUMIFS(СВЦЭМ!$C$39:$C$782,СВЦЭМ!$A$39:$A$782,$A33,СВЦЭМ!$B$39:$B$782,F$11)+'СЕТ СН'!$F$9+СВЦЭМ!$D$10+'СЕТ СН'!$F$5-'СЕТ СН'!$F$17</f>
        <v>2701.34320652</v>
      </c>
      <c r="G33" s="36">
        <f>SUMIFS(СВЦЭМ!$C$39:$C$782,СВЦЭМ!$A$39:$A$782,$A33,СВЦЭМ!$B$39:$B$782,G$11)+'СЕТ СН'!$F$9+СВЦЭМ!$D$10+'СЕТ СН'!$F$5-'СЕТ СН'!$F$17</f>
        <v>2695.2405335100002</v>
      </c>
      <c r="H33" s="36">
        <f>SUMIFS(СВЦЭМ!$C$39:$C$782,СВЦЭМ!$A$39:$A$782,$A33,СВЦЭМ!$B$39:$B$782,H$11)+'СЕТ СН'!$F$9+СВЦЭМ!$D$10+'СЕТ СН'!$F$5-'СЕТ СН'!$F$17</f>
        <v>2648.5594286799997</v>
      </c>
      <c r="I33" s="36">
        <f>SUMIFS(СВЦЭМ!$C$39:$C$782,СВЦЭМ!$A$39:$A$782,$A33,СВЦЭМ!$B$39:$B$782,I$11)+'СЕТ СН'!$F$9+СВЦЭМ!$D$10+'СЕТ СН'!$F$5-'СЕТ СН'!$F$17</f>
        <v>2487.2481863799999</v>
      </c>
      <c r="J33" s="36">
        <f>SUMIFS(СВЦЭМ!$C$39:$C$782,СВЦЭМ!$A$39:$A$782,$A33,СВЦЭМ!$B$39:$B$782,J$11)+'СЕТ СН'!$F$9+СВЦЭМ!$D$10+'СЕТ СН'!$F$5-'СЕТ СН'!$F$17</f>
        <v>2411.3073217399997</v>
      </c>
      <c r="K33" s="36">
        <f>SUMIFS(СВЦЭМ!$C$39:$C$782,СВЦЭМ!$A$39:$A$782,$A33,СВЦЭМ!$B$39:$B$782,K$11)+'СЕТ СН'!$F$9+СВЦЭМ!$D$10+'СЕТ СН'!$F$5-'СЕТ СН'!$F$17</f>
        <v>2520.9275909399998</v>
      </c>
      <c r="L33" s="36">
        <f>SUMIFS(СВЦЭМ!$C$39:$C$782,СВЦЭМ!$A$39:$A$782,$A33,СВЦЭМ!$B$39:$B$782,L$11)+'СЕТ СН'!$F$9+СВЦЭМ!$D$10+'СЕТ СН'!$F$5-'СЕТ СН'!$F$17</f>
        <v>2181.3556434699999</v>
      </c>
      <c r="M33" s="36">
        <f>SUMIFS(СВЦЭМ!$C$39:$C$782,СВЦЭМ!$A$39:$A$782,$A33,СВЦЭМ!$B$39:$B$782,M$11)+'СЕТ СН'!$F$9+СВЦЭМ!$D$10+'СЕТ СН'!$F$5-'СЕТ СН'!$F$17</f>
        <v>2172.9830750599999</v>
      </c>
      <c r="N33" s="36">
        <f>SUMIFS(СВЦЭМ!$C$39:$C$782,СВЦЭМ!$A$39:$A$782,$A33,СВЦЭМ!$B$39:$B$782,N$11)+'СЕТ СН'!$F$9+СВЦЭМ!$D$10+'СЕТ СН'!$F$5-'СЕТ СН'!$F$17</f>
        <v>4274.31858156</v>
      </c>
      <c r="O33" s="36">
        <f>SUMIFS(СВЦЭМ!$C$39:$C$782,СВЦЭМ!$A$39:$A$782,$A33,СВЦЭМ!$B$39:$B$782,O$11)+'СЕТ СН'!$F$9+СВЦЭМ!$D$10+'СЕТ СН'!$F$5-'СЕТ СН'!$F$17</f>
        <v>2341.9293515099998</v>
      </c>
      <c r="P33" s="36">
        <f>SUMIFS(СВЦЭМ!$C$39:$C$782,СВЦЭМ!$A$39:$A$782,$A33,СВЦЭМ!$B$39:$B$782,P$11)+'СЕТ СН'!$F$9+СВЦЭМ!$D$10+'СЕТ СН'!$F$5-'СЕТ СН'!$F$17</f>
        <v>2357.68735509</v>
      </c>
      <c r="Q33" s="36">
        <f>SUMIFS(СВЦЭМ!$C$39:$C$782,СВЦЭМ!$A$39:$A$782,$A33,СВЦЭМ!$B$39:$B$782,Q$11)+'СЕТ СН'!$F$9+СВЦЭМ!$D$10+'СЕТ СН'!$F$5-'СЕТ СН'!$F$17</f>
        <v>2367.5504859399998</v>
      </c>
      <c r="R33" s="36">
        <f>SUMIFS(СВЦЭМ!$C$39:$C$782,СВЦЭМ!$A$39:$A$782,$A33,СВЦЭМ!$B$39:$B$782,R$11)+'СЕТ СН'!$F$9+СВЦЭМ!$D$10+'СЕТ СН'!$F$5-'СЕТ СН'!$F$17</f>
        <v>2374.5913173899999</v>
      </c>
      <c r="S33" s="36">
        <f>SUMIFS(СВЦЭМ!$C$39:$C$782,СВЦЭМ!$A$39:$A$782,$A33,СВЦЭМ!$B$39:$B$782,S$11)+'СЕТ СН'!$F$9+СВЦЭМ!$D$10+'СЕТ СН'!$F$5-'СЕТ СН'!$F$17</f>
        <v>2332.23461567</v>
      </c>
      <c r="T33" s="36">
        <f>SUMIFS(СВЦЭМ!$C$39:$C$782,СВЦЭМ!$A$39:$A$782,$A33,СВЦЭМ!$B$39:$B$782,T$11)+'СЕТ СН'!$F$9+СВЦЭМ!$D$10+'СЕТ СН'!$F$5-'СЕТ СН'!$F$17</f>
        <v>2305.65348081</v>
      </c>
      <c r="U33" s="36">
        <f>SUMIFS(СВЦЭМ!$C$39:$C$782,СВЦЭМ!$A$39:$A$782,$A33,СВЦЭМ!$B$39:$B$782,U$11)+'СЕТ СН'!$F$9+СВЦЭМ!$D$10+'СЕТ СН'!$F$5-'СЕТ СН'!$F$17</f>
        <v>2303.3437654999998</v>
      </c>
      <c r="V33" s="36">
        <f>SUMIFS(СВЦЭМ!$C$39:$C$782,СВЦЭМ!$A$39:$A$782,$A33,СВЦЭМ!$B$39:$B$782,V$11)+'СЕТ СН'!$F$9+СВЦЭМ!$D$10+'СЕТ СН'!$F$5-'СЕТ СН'!$F$17</f>
        <v>2302.8043705999999</v>
      </c>
      <c r="W33" s="36">
        <f>SUMIFS(СВЦЭМ!$C$39:$C$782,СВЦЭМ!$A$39:$A$782,$A33,СВЦЭМ!$B$39:$B$782,W$11)+'СЕТ СН'!$F$9+СВЦЭМ!$D$10+'СЕТ СН'!$F$5-'СЕТ СН'!$F$17</f>
        <v>2309.0185782899998</v>
      </c>
      <c r="X33" s="36">
        <f>SUMIFS(СВЦЭМ!$C$39:$C$782,СВЦЭМ!$A$39:$A$782,$A33,СВЦЭМ!$B$39:$B$782,X$11)+'СЕТ СН'!$F$9+СВЦЭМ!$D$10+'СЕТ СН'!$F$5-'СЕТ СН'!$F$17</f>
        <v>2323.5770144200001</v>
      </c>
      <c r="Y33" s="36">
        <f>SUMIFS(СВЦЭМ!$C$39:$C$782,СВЦЭМ!$A$39:$A$782,$A33,СВЦЭМ!$B$39:$B$782,Y$11)+'СЕТ СН'!$F$9+СВЦЭМ!$D$10+'СЕТ СН'!$F$5-'СЕТ СН'!$F$17</f>
        <v>2382.5083220500001</v>
      </c>
    </row>
    <row r="34" spans="1:25" ht="15.75" x14ac:dyDescent="0.2">
      <c r="A34" s="35">
        <f t="shared" si="0"/>
        <v>44431</v>
      </c>
      <c r="B34" s="36">
        <f>SUMIFS(СВЦЭМ!$C$39:$C$782,СВЦЭМ!$A$39:$A$782,$A34,СВЦЭМ!$B$39:$B$782,B$11)+'СЕТ СН'!$F$9+СВЦЭМ!$D$10+'СЕТ СН'!$F$5-'СЕТ СН'!$F$17</f>
        <v>2474.6831628800001</v>
      </c>
      <c r="C34" s="36">
        <f>SUMIFS(СВЦЭМ!$C$39:$C$782,СВЦЭМ!$A$39:$A$782,$A34,СВЦЭМ!$B$39:$B$782,C$11)+'СЕТ СН'!$F$9+СВЦЭМ!$D$10+'СЕТ СН'!$F$5-'СЕТ СН'!$F$17</f>
        <v>2484.9955594399999</v>
      </c>
      <c r="D34" s="36">
        <f>SUMIFS(СВЦЭМ!$C$39:$C$782,СВЦЭМ!$A$39:$A$782,$A34,СВЦЭМ!$B$39:$B$782,D$11)+'СЕТ СН'!$F$9+СВЦЭМ!$D$10+'СЕТ СН'!$F$5-'СЕТ СН'!$F$17</f>
        <v>2519.9505384599997</v>
      </c>
      <c r="E34" s="36">
        <f>SUMIFS(СВЦЭМ!$C$39:$C$782,СВЦЭМ!$A$39:$A$782,$A34,СВЦЭМ!$B$39:$B$782,E$11)+'СЕТ СН'!$F$9+СВЦЭМ!$D$10+'СЕТ СН'!$F$5-'СЕТ СН'!$F$17</f>
        <v>2546.47226499</v>
      </c>
      <c r="F34" s="36">
        <f>SUMIFS(СВЦЭМ!$C$39:$C$782,СВЦЭМ!$A$39:$A$782,$A34,СВЦЭМ!$B$39:$B$782,F$11)+'СЕТ СН'!$F$9+СВЦЭМ!$D$10+'СЕТ СН'!$F$5-'СЕТ СН'!$F$17</f>
        <v>2546.8582107399998</v>
      </c>
      <c r="G34" s="36">
        <f>SUMIFS(СВЦЭМ!$C$39:$C$782,СВЦЭМ!$A$39:$A$782,$A34,СВЦЭМ!$B$39:$B$782,G$11)+'СЕТ СН'!$F$9+СВЦЭМ!$D$10+'СЕТ СН'!$F$5-'СЕТ СН'!$F$17</f>
        <v>2536.1801878599999</v>
      </c>
      <c r="H34" s="36">
        <f>SUMIFS(СВЦЭМ!$C$39:$C$782,СВЦЭМ!$A$39:$A$782,$A34,СВЦЭМ!$B$39:$B$782,H$11)+'СЕТ СН'!$F$9+СВЦЭМ!$D$10+'СЕТ СН'!$F$5-'СЕТ СН'!$F$17</f>
        <v>2505.5346165199999</v>
      </c>
      <c r="I34" s="36">
        <f>SUMIFS(СВЦЭМ!$C$39:$C$782,СВЦЭМ!$A$39:$A$782,$A34,СВЦЭМ!$B$39:$B$782,I$11)+'СЕТ СН'!$F$9+СВЦЭМ!$D$10+'СЕТ СН'!$F$5-'СЕТ СН'!$F$17</f>
        <v>2462.0417194399997</v>
      </c>
      <c r="J34" s="36">
        <f>SUMIFS(СВЦЭМ!$C$39:$C$782,СВЦЭМ!$A$39:$A$782,$A34,СВЦЭМ!$B$39:$B$782,J$11)+'СЕТ СН'!$F$9+СВЦЭМ!$D$10+'СЕТ СН'!$F$5-'СЕТ СН'!$F$17</f>
        <v>2407.0426769599999</v>
      </c>
      <c r="K34" s="36">
        <f>SUMIFS(СВЦЭМ!$C$39:$C$782,СВЦЭМ!$A$39:$A$782,$A34,СВЦЭМ!$B$39:$B$782,K$11)+'СЕТ СН'!$F$9+СВЦЭМ!$D$10+'СЕТ СН'!$F$5-'СЕТ СН'!$F$17</f>
        <v>2407.55889002</v>
      </c>
      <c r="L34" s="36">
        <f>SUMIFS(СВЦЭМ!$C$39:$C$782,СВЦЭМ!$A$39:$A$782,$A34,СВЦЭМ!$B$39:$B$782,L$11)+'СЕТ СН'!$F$9+СВЦЭМ!$D$10+'СЕТ СН'!$F$5-'СЕТ СН'!$F$17</f>
        <v>2430.11216053</v>
      </c>
      <c r="M34" s="36">
        <f>SUMIFS(СВЦЭМ!$C$39:$C$782,СВЦЭМ!$A$39:$A$782,$A34,СВЦЭМ!$B$39:$B$782,M$11)+'СЕТ СН'!$F$9+СВЦЭМ!$D$10+'СЕТ СН'!$F$5-'СЕТ СН'!$F$17</f>
        <v>2434.6407822900001</v>
      </c>
      <c r="N34" s="36">
        <f>SUMIFS(СВЦЭМ!$C$39:$C$782,СВЦЭМ!$A$39:$A$782,$A34,СВЦЭМ!$B$39:$B$782,N$11)+'СЕТ СН'!$F$9+СВЦЭМ!$D$10+'СЕТ СН'!$F$5-'СЕТ СН'!$F$17</f>
        <v>2434.4899366899999</v>
      </c>
      <c r="O34" s="36">
        <f>SUMIFS(СВЦЭМ!$C$39:$C$782,СВЦЭМ!$A$39:$A$782,$A34,СВЦЭМ!$B$39:$B$782,O$11)+'СЕТ СН'!$F$9+СВЦЭМ!$D$10+'СЕТ СН'!$F$5-'СЕТ СН'!$F$17</f>
        <v>2450.5748807999998</v>
      </c>
      <c r="P34" s="36">
        <f>SUMIFS(СВЦЭМ!$C$39:$C$782,СВЦЭМ!$A$39:$A$782,$A34,СВЦЭМ!$B$39:$B$782,P$11)+'СЕТ СН'!$F$9+СВЦЭМ!$D$10+'СЕТ СН'!$F$5-'СЕТ СН'!$F$17</f>
        <v>2436.3515532000001</v>
      </c>
      <c r="Q34" s="36">
        <f>SUMIFS(СВЦЭМ!$C$39:$C$782,СВЦЭМ!$A$39:$A$782,$A34,СВЦЭМ!$B$39:$B$782,Q$11)+'СЕТ СН'!$F$9+СВЦЭМ!$D$10+'СЕТ СН'!$F$5-'СЕТ СН'!$F$17</f>
        <v>2431.4092289099999</v>
      </c>
      <c r="R34" s="36">
        <f>SUMIFS(СВЦЭМ!$C$39:$C$782,СВЦЭМ!$A$39:$A$782,$A34,СВЦЭМ!$B$39:$B$782,R$11)+'СЕТ СН'!$F$9+СВЦЭМ!$D$10+'СЕТ СН'!$F$5-'СЕТ СН'!$F$17</f>
        <v>2427.45335995</v>
      </c>
      <c r="S34" s="36">
        <f>SUMIFS(СВЦЭМ!$C$39:$C$782,СВЦЭМ!$A$39:$A$782,$A34,СВЦЭМ!$B$39:$B$782,S$11)+'СЕТ СН'!$F$9+СВЦЭМ!$D$10+'СЕТ СН'!$F$5-'СЕТ СН'!$F$17</f>
        <v>2417.2159824199998</v>
      </c>
      <c r="T34" s="36">
        <f>SUMIFS(СВЦЭМ!$C$39:$C$782,СВЦЭМ!$A$39:$A$782,$A34,СВЦЭМ!$B$39:$B$782,T$11)+'СЕТ СН'!$F$9+СВЦЭМ!$D$10+'СЕТ СН'!$F$5-'СЕТ СН'!$F$17</f>
        <v>2448.90608505</v>
      </c>
      <c r="U34" s="36">
        <f>SUMIFS(СВЦЭМ!$C$39:$C$782,СВЦЭМ!$A$39:$A$782,$A34,СВЦЭМ!$B$39:$B$782,U$11)+'СЕТ СН'!$F$9+СВЦЭМ!$D$10+'СЕТ СН'!$F$5-'СЕТ СН'!$F$17</f>
        <v>2445.2202283400002</v>
      </c>
      <c r="V34" s="36">
        <f>SUMIFS(СВЦЭМ!$C$39:$C$782,СВЦЭМ!$A$39:$A$782,$A34,СВЦЭМ!$B$39:$B$782,V$11)+'СЕТ СН'!$F$9+СВЦЭМ!$D$10+'СЕТ СН'!$F$5-'СЕТ СН'!$F$17</f>
        <v>2434.9367490300001</v>
      </c>
      <c r="W34" s="36">
        <f>SUMIFS(СВЦЭМ!$C$39:$C$782,СВЦЭМ!$A$39:$A$782,$A34,СВЦЭМ!$B$39:$B$782,W$11)+'СЕТ СН'!$F$9+СВЦЭМ!$D$10+'СЕТ СН'!$F$5-'СЕТ СН'!$F$17</f>
        <v>2450.08283867</v>
      </c>
      <c r="X34" s="36">
        <f>SUMIFS(СВЦЭМ!$C$39:$C$782,СВЦЭМ!$A$39:$A$782,$A34,СВЦЭМ!$B$39:$B$782,X$11)+'СЕТ СН'!$F$9+СВЦЭМ!$D$10+'СЕТ СН'!$F$5-'СЕТ СН'!$F$17</f>
        <v>2408.7877943100002</v>
      </c>
      <c r="Y34" s="36">
        <f>SUMIFS(СВЦЭМ!$C$39:$C$782,СВЦЭМ!$A$39:$A$782,$A34,СВЦЭМ!$B$39:$B$782,Y$11)+'СЕТ СН'!$F$9+СВЦЭМ!$D$10+'СЕТ СН'!$F$5-'СЕТ СН'!$F$17</f>
        <v>2440.07120033</v>
      </c>
    </row>
    <row r="35" spans="1:25" ht="15.75" x14ac:dyDescent="0.2">
      <c r="A35" s="35">
        <f t="shared" si="0"/>
        <v>44432</v>
      </c>
      <c r="B35" s="36">
        <f>SUMIFS(СВЦЭМ!$C$39:$C$782,СВЦЭМ!$A$39:$A$782,$A35,СВЦЭМ!$B$39:$B$782,B$11)+'СЕТ СН'!$F$9+СВЦЭМ!$D$10+'СЕТ СН'!$F$5-'СЕТ СН'!$F$17</f>
        <v>2427.8482174399996</v>
      </c>
      <c r="C35" s="36">
        <f>SUMIFS(СВЦЭМ!$C$39:$C$782,СВЦЭМ!$A$39:$A$782,$A35,СВЦЭМ!$B$39:$B$782,C$11)+'СЕТ СН'!$F$9+СВЦЭМ!$D$10+'СЕТ СН'!$F$5-'СЕТ СН'!$F$17</f>
        <v>2493.01590876</v>
      </c>
      <c r="D35" s="36">
        <f>SUMIFS(СВЦЭМ!$C$39:$C$782,СВЦЭМ!$A$39:$A$782,$A35,СВЦЭМ!$B$39:$B$782,D$11)+'СЕТ СН'!$F$9+СВЦЭМ!$D$10+'СЕТ СН'!$F$5-'СЕТ СН'!$F$17</f>
        <v>2540.7725233399997</v>
      </c>
      <c r="E35" s="36">
        <f>SUMIFS(СВЦЭМ!$C$39:$C$782,СВЦЭМ!$A$39:$A$782,$A35,СВЦЭМ!$B$39:$B$782,E$11)+'СЕТ СН'!$F$9+СВЦЭМ!$D$10+'СЕТ СН'!$F$5-'СЕТ СН'!$F$17</f>
        <v>2598.0754811099996</v>
      </c>
      <c r="F35" s="36">
        <f>SUMIFS(СВЦЭМ!$C$39:$C$782,СВЦЭМ!$A$39:$A$782,$A35,СВЦЭМ!$B$39:$B$782,F$11)+'СЕТ СН'!$F$9+СВЦЭМ!$D$10+'СЕТ СН'!$F$5-'СЕТ СН'!$F$17</f>
        <v>2597.2437632700003</v>
      </c>
      <c r="G35" s="36">
        <f>SUMIFS(СВЦЭМ!$C$39:$C$782,СВЦЭМ!$A$39:$A$782,$A35,СВЦЭМ!$B$39:$B$782,G$11)+'СЕТ СН'!$F$9+СВЦЭМ!$D$10+'СЕТ СН'!$F$5-'СЕТ СН'!$F$17</f>
        <v>2574.7356860700002</v>
      </c>
      <c r="H35" s="36">
        <f>SUMIFS(СВЦЭМ!$C$39:$C$782,СВЦЭМ!$A$39:$A$782,$A35,СВЦЭМ!$B$39:$B$782,H$11)+'СЕТ СН'!$F$9+СВЦЭМ!$D$10+'СЕТ СН'!$F$5-'СЕТ СН'!$F$17</f>
        <v>2525.9607841899997</v>
      </c>
      <c r="I35" s="36">
        <f>SUMIFS(СВЦЭМ!$C$39:$C$782,СВЦЭМ!$A$39:$A$782,$A35,СВЦЭМ!$B$39:$B$782,I$11)+'СЕТ СН'!$F$9+СВЦЭМ!$D$10+'СЕТ СН'!$F$5-'СЕТ СН'!$F$17</f>
        <v>2458.8515346099998</v>
      </c>
      <c r="J35" s="36">
        <f>SUMIFS(СВЦЭМ!$C$39:$C$782,СВЦЭМ!$A$39:$A$782,$A35,СВЦЭМ!$B$39:$B$782,J$11)+'СЕТ СН'!$F$9+СВЦЭМ!$D$10+'СЕТ СН'!$F$5-'СЕТ СН'!$F$17</f>
        <v>2365.3197264199998</v>
      </c>
      <c r="K35" s="36">
        <f>SUMIFS(СВЦЭМ!$C$39:$C$782,СВЦЭМ!$A$39:$A$782,$A35,СВЦЭМ!$B$39:$B$782,K$11)+'СЕТ СН'!$F$9+СВЦЭМ!$D$10+'СЕТ СН'!$F$5-'СЕТ СН'!$F$17</f>
        <v>2357.77136604</v>
      </c>
      <c r="L35" s="36">
        <f>SUMIFS(СВЦЭМ!$C$39:$C$782,СВЦЭМ!$A$39:$A$782,$A35,СВЦЭМ!$B$39:$B$782,L$11)+'СЕТ СН'!$F$9+СВЦЭМ!$D$10+'СЕТ СН'!$F$5-'СЕТ СН'!$F$17</f>
        <v>2364.3065385099999</v>
      </c>
      <c r="M35" s="36">
        <f>SUMIFS(СВЦЭМ!$C$39:$C$782,СВЦЭМ!$A$39:$A$782,$A35,СВЦЭМ!$B$39:$B$782,M$11)+'СЕТ СН'!$F$9+СВЦЭМ!$D$10+'СЕТ СН'!$F$5-'СЕТ СН'!$F$17</f>
        <v>2361.81383676</v>
      </c>
      <c r="N35" s="36">
        <f>SUMIFS(СВЦЭМ!$C$39:$C$782,СВЦЭМ!$A$39:$A$782,$A35,СВЦЭМ!$B$39:$B$782,N$11)+'СЕТ СН'!$F$9+СВЦЭМ!$D$10+'СЕТ СН'!$F$5-'СЕТ СН'!$F$17</f>
        <v>2362.4134834900001</v>
      </c>
      <c r="O35" s="36">
        <f>SUMIFS(СВЦЭМ!$C$39:$C$782,СВЦЭМ!$A$39:$A$782,$A35,СВЦЭМ!$B$39:$B$782,O$11)+'СЕТ СН'!$F$9+СВЦЭМ!$D$10+'СЕТ СН'!$F$5-'СЕТ СН'!$F$17</f>
        <v>2348.4059940699999</v>
      </c>
      <c r="P35" s="36">
        <f>SUMIFS(СВЦЭМ!$C$39:$C$782,СВЦЭМ!$A$39:$A$782,$A35,СВЦЭМ!$B$39:$B$782,P$11)+'СЕТ СН'!$F$9+СВЦЭМ!$D$10+'СЕТ СН'!$F$5-'СЕТ СН'!$F$17</f>
        <v>2363.18107138</v>
      </c>
      <c r="Q35" s="36">
        <f>SUMIFS(СВЦЭМ!$C$39:$C$782,СВЦЭМ!$A$39:$A$782,$A35,СВЦЭМ!$B$39:$B$782,Q$11)+'СЕТ СН'!$F$9+СВЦЭМ!$D$10+'СЕТ СН'!$F$5-'СЕТ СН'!$F$17</f>
        <v>2378.5551627999998</v>
      </c>
      <c r="R35" s="36">
        <f>SUMIFS(СВЦЭМ!$C$39:$C$782,СВЦЭМ!$A$39:$A$782,$A35,СВЦЭМ!$B$39:$B$782,R$11)+'СЕТ СН'!$F$9+СВЦЭМ!$D$10+'СЕТ СН'!$F$5-'СЕТ СН'!$F$17</f>
        <v>2385.9883409899999</v>
      </c>
      <c r="S35" s="36">
        <f>SUMIFS(СВЦЭМ!$C$39:$C$782,СВЦЭМ!$A$39:$A$782,$A35,СВЦЭМ!$B$39:$B$782,S$11)+'СЕТ СН'!$F$9+СВЦЭМ!$D$10+'СЕТ СН'!$F$5-'СЕТ СН'!$F$17</f>
        <v>2367.3773276299999</v>
      </c>
      <c r="T35" s="36">
        <f>SUMIFS(СВЦЭМ!$C$39:$C$782,СВЦЭМ!$A$39:$A$782,$A35,СВЦЭМ!$B$39:$B$782,T$11)+'СЕТ СН'!$F$9+СВЦЭМ!$D$10+'СЕТ СН'!$F$5-'СЕТ СН'!$F$17</f>
        <v>2396.0261633199998</v>
      </c>
      <c r="U35" s="36">
        <f>SUMIFS(СВЦЭМ!$C$39:$C$782,СВЦЭМ!$A$39:$A$782,$A35,СВЦЭМ!$B$39:$B$782,U$11)+'СЕТ СН'!$F$9+СВЦЭМ!$D$10+'СЕТ СН'!$F$5-'СЕТ СН'!$F$17</f>
        <v>2397.95510341</v>
      </c>
      <c r="V35" s="36">
        <f>SUMIFS(СВЦЭМ!$C$39:$C$782,СВЦЭМ!$A$39:$A$782,$A35,СВЦЭМ!$B$39:$B$782,V$11)+'СЕТ СН'!$F$9+СВЦЭМ!$D$10+'СЕТ СН'!$F$5-'СЕТ СН'!$F$17</f>
        <v>2398.1695421499999</v>
      </c>
      <c r="W35" s="36">
        <f>SUMIFS(СВЦЭМ!$C$39:$C$782,СВЦЭМ!$A$39:$A$782,$A35,СВЦЭМ!$B$39:$B$782,W$11)+'СЕТ СН'!$F$9+СВЦЭМ!$D$10+'СЕТ СН'!$F$5-'СЕТ СН'!$F$17</f>
        <v>2410.7314306099997</v>
      </c>
      <c r="X35" s="36">
        <f>SUMIFS(СВЦЭМ!$C$39:$C$782,СВЦЭМ!$A$39:$A$782,$A35,СВЦЭМ!$B$39:$B$782,X$11)+'СЕТ СН'!$F$9+СВЦЭМ!$D$10+'СЕТ СН'!$F$5-'СЕТ СН'!$F$17</f>
        <v>2358.6543155499999</v>
      </c>
      <c r="Y35" s="36">
        <f>SUMIFS(СВЦЭМ!$C$39:$C$782,СВЦЭМ!$A$39:$A$782,$A35,СВЦЭМ!$B$39:$B$782,Y$11)+'СЕТ СН'!$F$9+СВЦЭМ!$D$10+'СЕТ СН'!$F$5-'СЕТ СН'!$F$17</f>
        <v>2390.1923031199999</v>
      </c>
    </row>
    <row r="36" spans="1:25" ht="15.75" x14ac:dyDescent="0.2">
      <c r="A36" s="35">
        <f t="shared" si="0"/>
        <v>44433</v>
      </c>
      <c r="B36" s="36">
        <f>SUMIFS(СВЦЭМ!$C$39:$C$782,СВЦЭМ!$A$39:$A$782,$A36,СВЦЭМ!$B$39:$B$782,B$11)+'СЕТ СН'!$F$9+СВЦЭМ!$D$10+'СЕТ СН'!$F$5-'СЕТ СН'!$F$17</f>
        <v>2496.7148461799998</v>
      </c>
      <c r="C36" s="36">
        <f>SUMIFS(СВЦЭМ!$C$39:$C$782,СВЦЭМ!$A$39:$A$782,$A36,СВЦЭМ!$B$39:$B$782,C$11)+'СЕТ СН'!$F$9+СВЦЭМ!$D$10+'СЕТ СН'!$F$5-'СЕТ СН'!$F$17</f>
        <v>2571.7841872199997</v>
      </c>
      <c r="D36" s="36">
        <f>SUMIFS(СВЦЭМ!$C$39:$C$782,СВЦЭМ!$A$39:$A$782,$A36,СВЦЭМ!$B$39:$B$782,D$11)+'СЕТ СН'!$F$9+СВЦЭМ!$D$10+'СЕТ СН'!$F$5-'СЕТ СН'!$F$17</f>
        <v>2600.0791079099999</v>
      </c>
      <c r="E36" s="36">
        <f>SUMIFS(СВЦЭМ!$C$39:$C$782,СВЦЭМ!$A$39:$A$782,$A36,СВЦЭМ!$B$39:$B$782,E$11)+'СЕТ СН'!$F$9+СВЦЭМ!$D$10+'СЕТ СН'!$F$5-'СЕТ СН'!$F$17</f>
        <v>2606.08865449</v>
      </c>
      <c r="F36" s="36">
        <f>SUMIFS(СВЦЭМ!$C$39:$C$782,СВЦЭМ!$A$39:$A$782,$A36,СВЦЭМ!$B$39:$B$782,F$11)+'СЕТ СН'!$F$9+СВЦЭМ!$D$10+'СЕТ СН'!$F$5-'СЕТ СН'!$F$17</f>
        <v>2598.5655233199996</v>
      </c>
      <c r="G36" s="36">
        <f>SUMIFS(СВЦЭМ!$C$39:$C$782,СВЦЭМ!$A$39:$A$782,$A36,СВЦЭМ!$B$39:$B$782,G$11)+'СЕТ СН'!$F$9+СВЦЭМ!$D$10+'СЕТ СН'!$F$5-'СЕТ СН'!$F$17</f>
        <v>2588.93408606</v>
      </c>
      <c r="H36" s="36">
        <f>SUMIFS(СВЦЭМ!$C$39:$C$782,СВЦЭМ!$A$39:$A$782,$A36,СВЦЭМ!$B$39:$B$782,H$11)+'СЕТ СН'!$F$9+СВЦЭМ!$D$10+'СЕТ СН'!$F$5-'СЕТ СН'!$F$17</f>
        <v>2557.0321393099998</v>
      </c>
      <c r="I36" s="36">
        <f>SUMIFS(СВЦЭМ!$C$39:$C$782,СВЦЭМ!$A$39:$A$782,$A36,СВЦЭМ!$B$39:$B$782,I$11)+'СЕТ СН'!$F$9+СВЦЭМ!$D$10+'СЕТ СН'!$F$5-'СЕТ СН'!$F$17</f>
        <v>2484.3141870099998</v>
      </c>
      <c r="J36" s="36">
        <f>SUMIFS(СВЦЭМ!$C$39:$C$782,СВЦЭМ!$A$39:$A$782,$A36,СВЦЭМ!$B$39:$B$782,J$11)+'СЕТ СН'!$F$9+СВЦЭМ!$D$10+'СЕТ СН'!$F$5-'СЕТ СН'!$F$17</f>
        <v>2408.7027112799997</v>
      </c>
      <c r="K36" s="36">
        <f>SUMIFS(СВЦЭМ!$C$39:$C$782,СВЦЭМ!$A$39:$A$782,$A36,СВЦЭМ!$B$39:$B$782,K$11)+'СЕТ СН'!$F$9+СВЦЭМ!$D$10+'СЕТ СН'!$F$5-'СЕТ СН'!$F$17</f>
        <v>2381.8887869800001</v>
      </c>
      <c r="L36" s="36">
        <f>SUMIFS(СВЦЭМ!$C$39:$C$782,СВЦЭМ!$A$39:$A$782,$A36,СВЦЭМ!$B$39:$B$782,L$11)+'СЕТ СН'!$F$9+СВЦЭМ!$D$10+'СЕТ СН'!$F$5-'СЕТ СН'!$F$17</f>
        <v>2393.0482881899998</v>
      </c>
      <c r="M36" s="36">
        <f>SUMIFS(СВЦЭМ!$C$39:$C$782,СВЦЭМ!$A$39:$A$782,$A36,СВЦЭМ!$B$39:$B$782,M$11)+'СЕТ СН'!$F$9+СВЦЭМ!$D$10+'СЕТ СН'!$F$5-'СЕТ СН'!$F$17</f>
        <v>2399.0085963299998</v>
      </c>
      <c r="N36" s="36">
        <f>SUMIFS(СВЦЭМ!$C$39:$C$782,СВЦЭМ!$A$39:$A$782,$A36,СВЦЭМ!$B$39:$B$782,N$11)+'СЕТ СН'!$F$9+СВЦЭМ!$D$10+'СЕТ СН'!$F$5-'СЕТ СН'!$F$17</f>
        <v>2395.7044243099999</v>
      </c>
      <c r="O36" s="36">
        <f>SUMIFS(СВЦЭМ!$C$39:$C$782,СВЦЭМ!$A$39:$A$782,$A36,СВЦЭМ!$B$39:$B$782,O$11)+'СЕТ СН'!$F$9+СВЦЭМ!$D$10+'СЕТ СН'!$F$5-'СЕТ СН'!$F$17</f>
        <v>2398.1047321299998</v>
      </c>
      <c r="P36" s="36">
        <f>SUMIFS(СВЦЭМ!$C$39:$C$782,СВЦЭМ!$A$39:$A$782,$A36,СВЦЭМ!$B$39:$B$782,P$11)+'СЕТ СН'!$F$9+СВЦЭМ!$D$10+'СЕТ СН'!$F$5-'СЕТ СН'!$F$17</f>
        <v>2421.50296248</v>
      </c>
      <c r="Q36" s="36">
        <f>SUMIFS(СВЦЭМ!$C$39:$C$782,СВЦЭМ!$A$39:$A$782,$A36,СВЦЭМ!$B$39:$B$782,Q$11)+'СЕТ СН'!$F$9+СВЦЭМ!$D$10+'СЕТ СН'!$F$5-'СЕТ СН'!$F$17</f>
        <v>2430.1900701899999</v>
      </c>
      <c r="R36" s="36">
        <f>SUMIFS(СВЦЭМ!$C$39:$C$782,СВЦЭМ!$A$39:$A$782,$A36,СВЦЭМ!$B$39:$B$782,R$11)+'СЕТ СН'!$F$9+СВЦЭМ!$D$10+'СЕТ СН'!$F$5-'СЕТ СН'!$F$17</f>
        <v>2419.6421513599998</v>
      </c>
      <c r="S36" s="36">
        <f>SUMIFS(СВЦЭМ!$C$39:$C$782,СВЦЭМ!$A$39:$A$782,$A36,СВЦЭМ!$B$39:$B$782,S$11)+'СЕТ СН'!$F$9+СВЦЭМ!$D$10+'СЕТ СН'!$F$5-'СЕТ СН'!$F$17</f>
        <v>2400.1311066999997</v>
      </c>
      <c r="T36" s="36">
        <f>SUMIFS(СВЦЭМ!$C$39:$C$782,СВЦЭМ!$A$39:$A$782,$A36,СВЦЭМ!$B$39:$B$782,T$11)+'СЕТ СН'!$F$9+СВЦЭМ!$D$10+'СЕТ СН'!$F$5-'СЕТ СН'!$F$17</f>
        <v>2428.5799239099997</v>
      </c>
      <c r="U36" s="36">
        <f>SUMIFS(СВЦЭМ!$C$39:$C$782,СВЦЭМ!$A$39:$A$782,$A36,СВЦЭМ!$B$39:$B$782,U$11)+'СЕТ СН'!$F$9+СВЦЭМ!$D$10+'СЕТ СН'!$F$5-'СЕТ СН'!$F$17</f>
        <v>2424.4682622</v>
      </c>
      <c r="V36" s="36">
        <f>SUMIFS(СВЦЭМ!$C$39:$C$782,СВЦЭМ!$A$39:$A$782,$A36,СВЦЭМ!$B$39:$B$782,V$11)+'СЕТ СН'!$F$9+СВЦЭМ!$D$10+'СЕТ СН'!$F$5-'СЕТ СН'!$F$17</f>
        <v>2440.6286200200002</v>
      </c>
      <c r="W36" s="36">
        <f>SUMIFS(СВЦЭМ!$C$39:$C$782,СВЦЭМ!$A$39:$A$782,$A36,СВЦЭМ!$B$39:$B$782,W$11)+'СЕТ СН'!$F$9+СВЦЭМ!$D$10+'СЕТ СН'!$F$5-'СЕТ СН'!$F$17</f>
        <v>2454.0221795799998</v>
      </c>
      <c r="X36" s="36">
        <f>SUMIFS(СВЦЭМ!$C$39:$C$782,СВЦЭМ!$A$39:$A$782,$A36,СВЦЭМ!$B$39:$B$782,X$11)+'СЕТ СН'!$F$9+СВЦЭМ!$D$10+'СЕТ СН'!$F$5-'СЕТ СН'!$F$17</f>
        <v>2401.4097540799999</v>
      </c>
      <c r="Y36" s="36">
        <f>SUMIFS(СВЦЭМ!$C$39:$C$782,СВЦЭМ!$A$39:$A$782,$A36,СВЦЭМ!$B$39:$B$782,Y$11)+'СЕТ СН'!$F$9+СВЦЭМ!$D$10+'СЕТ СН'!$F$5-'СЕТ СН'!$F$17</f>
        <v>2414.55169191</v>
      </c>
    </row>
    <row r="37" spans="1:25" ht="15.75" x14ac:dyDescent="0.2">
      <c r="A37" s="35">
        <f t="shared" si="0"/>
        <v>44434</v>
      </c>
      <c r="B37" s="36">
        <f>SUMIFS(СВЦЭМ!$C$39:$C$782,СВЦЭМ!$A$39:$A$782,$A37,СВЦЭМ!$B$39:$B$782,B$11)+'СЕТ СН'!$F$9+СВЦЭМ!$D$10+'СЕТ СН'!$F$5-'СЕТ СН'!$F$17</f>
        <v>2511.5356712900002</v>
      </c>
      <c r="C37" s="36">
        <f>SUMIFS(СВЦЭМ!$C$39:$C$782,СВЦЭМ!$A$39:$A$782,$A37,СВЦЭМ!$B$39:$B$782,C$11)+'СЕТ СН'!$F$9+СВЦЭМ!$D$10+'СЕТ СН'!$F$5-'СЕТ СН'!$F$17</f>
        <v>2585.23273793</v>
      </c>
      <c r="D37" s="36">
        <f>SUMIFS(СВЦЭМ!$C$39:$C$782,СВЦЭМ!$A$39:$A$782,$A37,СВЦЭМ!$B$39:$B$782,D$11)+'СЕТ СН'!$F$9+СВЦЭМ!$D$10+'СЕТ СН'!$F$5-'СЕТ СН'!$F$17</f>
        <v>2630.0632606700001</v>
      </c>
      <c r="E37" s="36">
        <f>SUMIFS(СВЦЭМ!$C$39:$C$782,СВЦЭМ!$A$39:$A$782,$A37,СВЦЭМ!$B$39:$B$782,E$11)+'СЕТ СН'!$F$9+СВЦЭМ!$D$10+'СЕТ СН'!$F$5-'СЕТ СН'!$F$17</f>
        <v>2646.4467512399997</v>
      </c>
      <c r="F37" s="36">
        <f>SUMIFS(СВЦЭМ!$C$39:$C$782,СВЦЭМ!$A$39:$A$782,$A37,СВЦЭМ!$B$39:$B$782,F$11)+'СЕТ СН'!$F$9+СВЦЭМ!$D$10+'СЕТ СН'!$F$5-'СЕТ СН'!$F$17</f>
        <v>2650.5022862199999</v>
      </c>
      <c r="G37" s="36">
        <f>SUMIFS(СВЦЭМ!$C$39:$C$782,СВЦЭМ!$A$39:$A$782,$A37,СВЦЭМ!$B$39:$B$782,G$11)+'СЕТ СН'!$F$9+СВЦЭМ!$D$10+'СЕТ СН'!$F$5-'СЕТ СН'!$F$17</f>
        <v>2637.7566859399999</v>
      </c>
      <c r="H37" s="36">
        <f>SUMIFS(СВЦЭМ!$C$39:$C$782,СВЦЭМ!$A$39:$A$782,$A37,СВЦЭМ!$B$39:$B$782,H$11)+'СЕТ СН'!$F$9+СВЦЭМ!$D$10+'СЕТ СН'!$F$5-'СЕТ СН'!$F$17</f>
        <v>2595.2217842</v>
      </c>
      <c r="I37" s="36">
        <f>SUMIFS(СВЦЭМ!$C$39:$C$782,СВЦЭМ!$A$39:$A$782,$A37,СВЦЭМ!$B$39:$B$782,I$11)+'СЕТ СН'!$F$9+СВЦЭМ!$D$10+'СЕТ СН'!$F$5-'СЕТ СН'!$F$17</f>
        <v>2506.4170167299999</v>
      </c>
      <c r="J37" s="36">
        <f>SUMIFS(СВЦЭМ!$C$39:$C$782,СВЦЭМ!$A$39:$A$782,$A37,СВЦЭМ!$B$39:$B$782,J$11)+'СЕТ СН'!$F$9+СВЦЭМ!$D$10+'СЕТ СН'!$F$5-'СЕТ СН'!$F$17</f>
        <v>2425.5958314700001</v>
      </c>
      <c r="K37" s="36">
        <f>SUMIFS(СВЦЭМ!$C$39:$C$782,СВЦЭМ!$A$39:$A$782,$A37,СВЦЭМ!$B$39:$B$782,K$11)+'СЕТ СН'!$F$9+СВЦЭМ!$D$10+'СЕТ СН'!$F$5-'СЕТ СН'!$F$17</f>
        <v>2432.9458723500002</v>
      </c>
      <c r="L37" s="36">
        <f>SUMIFS(СВЦЭМ!$C$39:$C$782,СВЦЭМ!$A$39:$A$782,$A37,СВЦЭМ!$B$39:$B$782,L$11)+'СЕТ СН'!$F$9+СВЦЭМ!$D$10+'СЕТ СН'!$F$5-'СЕТ СН'!$F$17</f>
        <v>2452.5109350799999</v>
      </c>
      <c r="M37" s="36">
        <f>SUMIFS(СВЦЭМ!$C$39:$C$782,СВЦЭМ!$A$39:$A$782,$A37,СВЦЭМ!$B$39:$B$782,M$11)+'СЕТ СН'!$F$9+СВЦЭМ!$D$10+'СЕТ СН'!$F$5-'СЕТ СН'!$F$17</f>
        <v>2451.5404771599997</v>
      </c>
      <c r="N37" s="36">
        <f>SUMIFS(СВЦЭМ!$C$39:$C$782,СВЦЭМ!$A$39:$A$782,$A37,СВЦЭМ!$B$39:$B$782,N$11)+'СЕТ СН'!$F$9+СВЦЭМ!$D$10+'СЕТ СН'!$F$5-'СЕТ СН'!$F$17</f>
        <v>2445.0945374399998</v>
      </c>
      <c r="O37" s="36">
        <f>SUMIFS(СВЦЭМ!$C$39:$C$782,СВЦЭМ!$A$39:$A$782,$A37,СВЦЭМ!$B$39:$B$782,O$11)+'СЕТ СН'!$F$9+СВЦЭМ!$D$10+'СЕТ СН'!$F$5-'СЕТ СН'!$F$17</f>
        <v>2428.20821389</v>
      </c>
      <c r="P37" s="36">
        <f>SUMIFS(СВЦЭМ!$C$39:$C$782,СВЦЭМ!$A$39:$A$782,$A37,СВЦЭМ!$B$39:$B$782,P$11)+'СЕТ СН'!$F$9+СВЦЭМ!$D$10+'СЕТ СН'!$F$5-'СЕТ СН'!$F$17</f>
        <v>2433.1623279300002</v>
      </c>
      <c r="Q37" s="36">
        <f>SUMIFS(СВЦЭМ!$C$39:$C$782,СВЦЭМ!$A$39:$A$782,$A37,СВЦЭМ!$B$39:$B$782,Q$11)+'СЕТ СН'!$F$9+СВЦЭМ!$D$10+'СЕТ СН'!$F$5-'СЕТ СН'!$F$17</f>
        <v>2421.5721403899997</v>
      </c>
      <c r="R37" s="36">
        <f>SUMIFS(СВЦЭМ!$C$39:$C$782,СВЦЭМ!$A$39:$A$782,$A37,СВЦЭМ!$B$39:$B$782,R$11)+'СЕТ СН'!$F$9+СВЦЭМ!$D$10+'СЕТ СН'!$F$5-'СЕТ СН'!$F$17</f>
        <v>2407.1643442300001</v>
      </c>
      <c r="S37" s="36">
        <f>SUMIFS(СВЦЭМ!$C$39:$C$782,СВЦЭМ!$A$39:$A$782,$A37,СВЦЭМ!$B$39:$B$782,S$11)+'СЕТ СН'!$F$9+СВЦЭМ!$D$10+'СЕТ СН'!$F$5-'СЕТ СН'!$F$17</f>
        <v>2428.92756457</v>
      </c>
      <c r="T37" s="36">
        <f>SUMIFS(СВЦЭМ!$C$39:$C$782,СВЦЭМ!$A$39:$A$782,$A37,СВЦЭМ!$B$39:$B$782,T$11)+'СЕТ СН'!$F$9+СВЦЭМ!$D$10+'СЕТ СН'!$F$5-'СЕТ СН'!$F$17</f>
        <v>2481.6990141900001</v>
      </c>
      <c r="U37" s="36">
        <f>SUMIFS(СВЦЭМ!$C$39:$C$782,СВЦЭМ!$A$39:$A$782,$A37,СВЦЭМ!$B$39:$B$782,U$11)+'СЕТ СН'!$F$9+СВЦЭМ!$D$10+'СЕТ СН'!$F$5-'СЕТ СН'!$F$17</f>
        <v>2472.7028132999999</v>
      </c>
      <c r="V37" s="36">
        <f>SUMIFS(СВЦЭМ!$C$39:$C$782,СВЦЭМ!$A$39:$A$782,$A37,СВЦЭМ!$B$39:$B$782,V$11)+'СЕТ СН'!$F$9+СВЦЭМ!$D$10+'СЕТ СН'!$F$5-'СЕТ СН'!$F$17</f>
        <v>2489.2470690299997</v>
      </c>
      <c r="W37" s="36">
        <f>SUMIFS(СВЦЭМ!$C$39:$C$782,СВЦЭМ!$A$39:$A$782,$A37,СВЦЭМ!$B$39:$B$782,W$11)+'СЕТ СН'!$F$9+СВЦЭМ!$D$10+'СЕТ СН'!$F$5-'СЕТ СН'!$F$17</f>
        <v>2490.8763606699999</v>
      </c>
      <c r="X37" s="36">
        <f>SUMIFS(СВЦЭМ!$C$39:$C$782,СВЦЭМ!$A$39:$A$782,$A37,СВЦЭМ!$B$39:$B$782,X$11)+'СЕТ СН'!$F$9+СВЦЭМ!$D$10+'СЕТ СН'!$F$5-'СЕТ СН'!$F$17</f>
        <v>2456.6661584100002</v>
      </c>
      <c r="Y37" s="36">
        <f>SUMIFS(СВЦЭМ!$C$39:$C$782,СВЦЭМ!$A$39:$A$782,$A37,СВЦЭМ!$B$39:$B$782,Y$11)+'СЕТ СН'!$F$9+СВЦЭМ!$D$10+'СЕТ СН'!$F$5-'СЕТ СН'!$F$17</f>
        <v>2445.1197480000001</v>
      </c>
    </row>
    <row r="38" spans="1:25" ht="15.75" x14ac:dyDescent="0.2">
      <c r="A38" s="35">
        <f t="shared" si="0"/>
        <v>44435</v>
      </c>
      <c r="B38" s="36">
        <f>SUMIFS(СВЦЭМ!$C$39:$C$782,СВЦЭМ!$A$39:$A$782,$A38,СВЦЭМ!$B$39:$B$782,B$11)+'СЕТ СН'!$F$9+СВЦЭМ!$D$10+'СЕТ СН'!$F$5-'СЕТ СН'!$F$17</f>
        <v>2595.4419423999998</v>
      </c>
      <c r="C38" s="36">
        <f>SUMIFS(СВЦЭМ!$C$39:$C$782,СВЦЭМ!$A$39:$A$782,$A38,СВЦЭМ!$B$39:$B$782,C$11)+'СЕТ СН'!$F$9+СВЦЭМ!$D$10+'СЕТ СН'!$F$5-'СЕТ СН'!$F$17</f>
        <v>2659.1084143999997</v>
      </c>
      <c r="D38" s="36">
        <f>SUMIFS(СВЦЭМ!$C$39:$C$782,СВЦЭМ!$A$39:$A$782,$A38,СВЦЭМ!$B$39:$B$782,D$11)+'СЕТ СН'!$F$9+СВЦЭМ!$D$10+'СЕТ СН'!$F$5-'СЕТ СН'!$F$17</f>
        <v>2745.0519211800001</v>
      </c>
      <c r="E38" s="36">
        <f>SUMIFS(СВЦЭМ!$C$39:$C$782,СВЦЭМ!$A$39:$A$782,$A38,СВЦЭМ!$B$39:$B$782,E$11)+'СЕТ СН'!$F$9+СВЦЭМ!$D$10+'СЕТ СН'!$F$5-'СЕТ СН'!$F$17</f>
        <v>2782.0899960699999</v>
      </c>
      <c r="F38" s="36">
        <f>SUMIFS(СВЦЭМ!$C$39:$C$782,СВЦЭМ!$A$39:$A$782,$A38,СВЦЭМ!$B$39:$B$782,F$11)+'СЕТ СН'!$F$9+СВЦЭМ!$D$10+'СЕТ СН'!$F$5-'СЕТ СН'!$F$17</f>
        <v>2790.4055585899996</v>
      </c>
      <c r="G38" s="36">
        <f>SUMIFS(СВЦЭМ!$C$39:$C$782,СВЦЭМ!$A$39:$A$782,$A38,СВЦЭМ!$B$39:$B$782,G$11)+'СЕТ СН'!$F$9+СВЦЭМ!$D$10+'СЕТ СН'!$F$5-'СЕТ СН'!$F$17</f>
        <v>2774.84757653</v>
      </c>
      <c r="H38" s="36">
        <f>SUMIFS(СВЦЭМ!$C$39:$C$782,СВЦЭМ!$A$39:$A$782,$A38,СВЦЭМ!$B$39:$B$782,H$11)+'СЕТ СН'!$F$9+СВЦЭМ!$D$10+'СЕТ СН'!$F$5-'СЕТ СН'!$F$17</f>
        <v>2700.3921360699997</v>
      </c>
      <c r="I38" s="36">
        <f>SUMIFS(СВЦЭМ!$C$39:$C$782,СВЦЭМ!$A$39:$A$782,$A38,СВЦЭМ!$B$39:$B$782,I$11)+'СЕТ СН'!$F$9+СВЦЭМ!$D$10+'СЕТ СН'!$F$5-'СЕТ СН'!$F$17</f>
        <v>2588.8137875100001</v>
      </c>
      <c r="J38" s="36">
        <f>SUMIFS(СВЦЭМ!$C$39:$C$782,СВЦЭМ!$A$39:$A$782,$A38,СВЦЭМ!$B$39:$B$782,J$11)+'СЕТ СН'!$F$9+СВЦЭМ!$D$10+'СЕТ СН'!$F$5-'СЕТ СН'!$F$17</f>
        <v>2508.71926377</v>
      </c>
      <c r="K38" s="36">
        <f>SUMIFS(СВЦЭМ!$C$39:$C$782,СВЦЭМ!$A$39:$A$782,$A38,СВЦЭМ!$B$39:$B$782,K$11)+'СЕТ СН'!$F$9+СВЦЭМ!$D$10+'СЕТ СН'!$F$5-'СЕТ СН'!$F$17</f>
        <v>2456.7464105399999</v>
      </c>
      <c r="L38" s="36">
        <f>SUMIFS(СВЦЭМ!$C$39:$C$782,СВЦЭМ!$A$39:$A$782,$A38,СВЦЭМ!$B$39:$B$782,L$11)+'СЕТ СН'!$F$9+СВЦЭМ!$D$10+'СЕТ СН'!$F$5-'СЕТ СН'!$F$17</f>
        <v>2460.4254078399999</v>
      </c>
      <c r="M38" s="36">
        <f>SUMIFS(СВЦЭМ!$C$39:$C$782,СВЦЭМ!$A$39:$A$782,$A38,СВЦЭМ!$B$39:$B$782,M$11)+'СЕТ СН'!$F$9+СВЦЭМ!$D$10+'СЕТ СН'!$F$5-'СЕТ СН'!$F$17</f>
        <v>2461.4351210999998</v>
      </c>
      <c r="N38" s="36">
        <f>SUMIFS(СВЦЭМ!$C$39:$C$782,СВЦЭМ!$A$39:$A$782,$A38,СВЦЭМ!$B$39:$B$782,N$11)+'СЕТ СН'!$F$9+СВЦЭМ!$D$10+'СЕТ СН'!$F$5-'СЕТ СН'!$F$17</f>
        <v>2459.53786077</v>
      </c>
      <c r="O38" s="36">
        <f>SUMIFS(СВЦЭМ!$C$39:$C$782,СВЦЭМ!$A$39:$A$782,$A38,СВЦЭМ!$B$39:$B$782,O$11)+'СЕТ СН'!$F$9+СВЦЭМ!$D$10+'СЕТ СН'!$F$5-'СЕТ СН'!$F$17</f>
        <v>2461.43290561</v>
      </c>
      <c r="P38" s="36">
        <f>SUMIFS(СВЦЭМ!$C$39:$C$782,СВЦЭМ!$A$39:$A$782,$A38,СВЦЭМ!$B$39:$B$782,P$11)+'СЕТ СН'!$F$9+СВЦЭМ!$D$10+'СЕТ СН'!$F$5-'СЕТ СН'!$F$17</f>
        <v>2488.5633367299997</v>
      </c>
      <c r="Q38" s="36">
        <f>SUMIFS(СВЦЭМ!$C$39:$C$782,СВЦЭМ!$A$39:$A$782,$A38,СВЦЭМ!$B$39:$B$782,Q$11)+'СЕТ СН'!$F$9+СВЦЭМ!$D$10+'СЕТ СН'!$F$5-'СЕТ СН'!$F$17</f>
        <v>2497.4588596399999</v>
      </c>
      <c r="R38" s="36">
        <f>SUMIFS(СВЦЭМ!$C$39:$C$782,СВЦЭМ!$A$39:$A$782,$A38,СВЦЭМ!$B$39:$B$782,R$11)+'СЕТ СН'!$F$9+СВЦЭМ!$D$10+'СЕТ СН'!$F$5-'СЕТ СН'!$F$17</f>
        <v>2492.6146444799997</v>
      </c>
      <c r="S38" s="36">
        <f>SUMIFS(СВЦЭМ!$C$39:$C$782,СВЦЭМ!$A$39:$A$782,$A38,СВЦЭМ!$B$39:$B$782,S$11)+'СЕТ СН'!$F$9+СВЦЭМ!$D$10+'СЕТ СН'!$F$5-'СЕТ СН'!$F$17</f>
        <v>2457.4180672100001</v>
      </c>
      <c r="T38" s="36">
        <f>SUMIFS(СВЦЭМ!$C$39:$C$782,СВЦЭМ!$A$39:$A$782,$A38,СВЦЭМ!$B$39:$B$782,T$11)+'СЕТ СН'!$F$9+СВЦЭМ!$D$10+'СЕТ СН'!$F$5-'СЕТ СН'!$F$17</f>
        <v>2442.7173780599996</v>
      </c>
      <c r="U38" s="36">
        <f>SUMIFS(СВЦЭМ!$C$39:$C$782,СВЦЭМ!$A$39:$A$782,$A38,СВЦЭМ!$B$39:$B$782,U$11)+'СЕТ СН'!$F$9+СВЦЭМ!$D$10+'СЕТ СН'!$F$5-'СЕТ СН'!$F$17</f>
        <v>2452.2729961599998</v>
      </c>
      <c r="V38" s="36">
        <f>SUMIFS(СВЦЭМ!$C$39:$C$782,СВЦЭМ!$A$39:$A$782,$A38,СВЦЭМ!$B$39:$B$782,V$11)+'СЕТ СН'!$F$9+СВЦЭМ!$D$10+'СЕТ СН'!$F$5-'СЕТ СН'!$F$17</f>
        <v>2438.0294524800001</v>
      </c>
      <c r="W38" s="36">
        <f>SUMIFS(СВЦЭМ!$C$39:$C$782,СВЦЭМ!$A$39:$A$782,$A38,СВЦЭМ!$B$39:$B$782,W$11)+'СЕТ СН'!$F$9+СВЦЭМ!$D$10+'СЕТ СН'!$F$5-'СЕТ СН'!$F$17</f>
        <v>2428.8119363599999</v>
      </c>
      <c r="X38" s="36">
        <f>SUMIFS(СВЦЭМ!$C$39:$C$782,СВЦЭМ!$A$39:$A$782,$A38,СВЦЭМ!$B$39:$B$782,X$11)+'СЕТ СН'!$F$9+СВЦЭМ!$D$10+'СЕТ СН'!$F$5-'СЕТ СН'!$F$17</f>
        <v>2473.09481125</v>
      </c>
      <c r="Y38" s="36">
        <f>SUMIFS(СВЦЭМ!$C$39:$C$782,СВЦЭМ!$A$39:$A$782,$A38,СВЦЭМ!$B$39:$B$782,Y$11)+'СЕТ СН'!$F$9+СВЦЭМ!$D$10+'СЕТ СН'!$F$5-'СЕТ СН'!$F$17</f>
        <v>2535.7257454299997</v>
      </c>
    </row>
    <row r="39" spans="1:25" ht="15.75" x14ac:dyDescent="0.2">
      <c r="A39" s="35">
        <f t="shared" si="0"/>
        <v>44436</v>
      </c>
      <c r="B39" s="36">
        <f>SUMIFS(СВЦЭМ!$C$39:$C$782,СВЦЭМ!$A$39:$A$782,$A39,СВЦЭМ!$B$39:$B$782,B$11)+'СЕТ СН'!$F$9+СВЦЭМ!$D$10+'СЕТ СН'!$F$5-'СЕТ СН'!$F$17</f>
        <v>2546.2904659999999</v>
      </c>
      <c r="C39" s="36">
        <f>SUMIFS(СВЦЭМ!$C$39:$C$782,СВЦЭМ!$A$39:$A$782,$A39,СВЦЭМ!$B$39:$B$782,C$11)+'СЕТ СН'!$F$9+СВЦЭМ!$D$10+'СЕТ СН'!$F$5-'СЕТ СН'!$F$17</f>
        <v>2614.9258366499998</v>
      </c>
      <c r="D39" s="36">
        <f>SUMIFS(СВЦЭМ!$C$39:$C$782,СВЦЭМ!$A$39:$A$782,$A39,СВЦЭМ!$B$39:$B$782,D$11)+'СЕТ СН'!$F$9+СВЦЭМ!$D$10+'СЕТ СН'!$F$5-'СЕТ СН'!$F$17</f>
        <v>2674.1473128899997</v>
      </c>
      <c r="E39" s="36">
        <f>SUMIFS(СВЦЭМ!$C$39:$C$782,СВЦЭМ!$A$39:$A$782,$A39,СВЦЭМ!$B$39:$B$782,E$11)+'СЕТ СН'!$F$9+СВЦЭМ!$D$10+'СЕТ СН'!$F$5-'СЕТ СН'!$F$17</f>
        <v>2700.68400535</v>
      </c>
      <c r="F39" s="36">
        <f>SUMIFS(СВЦЭМ!$C$39:$C$782,СВЦЭМ!$A$39:$A$782,$A39,СВЦЭМ!$B$39:$B$782,F$11)+'СЕТ СН'!$F$9+СВЦЭМ!$D$10+'СЕТ СН'!$F$5-'СЕТ СН'!$F$17</f>
        <v>2702.2084538199997</v>
      </c>
      <c r="G39" s="36">
        <f>SUMIFS(СВЦЭМ!$C$39:$C$782,СВЦЭМ!$A$39:$A$782,$A39,СВЦЭМ!$B$39:$B$782,G$11)+'СЕТ СН'!$F$9+СВЦЭМ!$D$10+'СЕТ СН'!$F$5-'СЕТ СН'!$F$17</f>
        <v>2693.1440063499999</v>
      </c>
      <c r="H39" s="36">
        <f>SUMIFS(СВЦЭМ!$C$39:$C$782,СВЦЭМ!$A$39:$A$782,$A39,СВЦЭМ!$B$39:$B$782,H$11)+'СЕТ СН'!$F$9+СВЦЭМ!$D$10+'СЕТ СН'!$F$5-'СЕТ СН'!$F$17</f>
        <v>2666.9971204799999</v>
      </c>
      <c r="I39" s="36">
        <f>SUMIFS(СВЦЭМ!$C$39:$C$782,СВЦЭМ!$A$39:$A$782,$A39,СВЦЭМ!$B$39:$B$782,I$11)+'СЕТ СН'!$F$9+СВЦЭМ!$D$10+'СЕТ СН'!$F$5-'СЕТ СН'!$F$17</f>
        <v>2562.0748296799998</v>
      </c>
      <c r="J39" s="36">
        <f>SUMIFS(СВЦЭМ!$C$39:$C$782,СВЦЭМ!$A$39:$A$782,$A39,СВЦЭМ!$B$39:$B$782,J$11)+'СЕТ СН'!$F$9+СВЦЭМ!$D$10+'СЕТ СН'!$F$5-'СЕТ СН'!$F$17</f>
        <v>2474.3638615999998</v>
      </c>
      <c r="K39" s="36">
        <f>SUMIFS(СВЦЭМ!$C$39:$C$782,СВЦЭМ!$A$39:$A$782,$A39,СВЦЭМ!$B$39:$B$782,K$11)+'СЕТ СН'!$F$9+СВЦЭМ!$D$10+'СЕТ СН'!$F$5-'СЕТ СН'!$F$17</f>
        <v>2406.2643576099999</v>
      </c>
      <c r="L39" s="36">
        <f>SUMIFS(СВЦЭМ!$C$39:$C$782,СВЦЭМ!$A$39:$A$782,$A39,СВЦЭМ!$B$39:$B$782,L$11)+'СЕТ СН'!$F$9+СВЦЭМ!$D$10+'СЕТ СН'!$F$5-'СЕТ СН'!$F$17</f>
        <v>2373.33392538</v>
      </c>
      <c r="M39" s="36">
        <f>SUMIFS(СВЦЭМ!$C$39:$C$782,СВЦЭМ!$A$39:$A$782,$A39,СВЦЭМ!$B$39:$B$782,M$11)+'СЕТ СН'!$F$9+СВЦЭМ!$D$10+'СЕТ СН'!$F$5-'СЕТ СН'!$F$17</f>
        <v>2370.98875266</v>
      </c>
      <c r="N39" s="36">
        <f>SUMIFS(СВЦЭМ!$C$39:$C$782,СВЦЭМ!$A$39:$A$782,$A39,СВЦЭМ!$B$39:$B$782,N$11)+'СЕТ СН'!$F$9+СВЦЭМ!$D$10+'СЕТ СН'!$F$5-'СЕТ СН'!$F$17</f>
        <v>2378.0341548400002</v>
      </c>
      <c r="O39" s="36">
        <f>SUMIFS(СВЦЭМ!$C$39:$C$782,СВЦЭМ!$A$39:$A$782,$A39,СВЦЭМ!$B$39:$B$782,O$11)+'СЕТ СН'!$F$9+СВЦЭМ!$D$10+'СЕТ СН'!$F$5-'СЕТ СН'!$F$17</f>
        <v>2395.84482686</v>
      </c>
      <c r="P39" s="36">
        <f>SUMIFS(СВЦЭМ!$C$39:$C$782,СВЦЭМ!$A$39:$A$782,$A39,СВЦЭМ!$B$39:$B$782,P$11)+'СЕТ СН'!$F$9+СВЦЭМ!$D$10+'СЕТ СН'!$F$5-'СЕТ СН'!$F$17</f>
        <v>2412.5566589299997</v>
      </c>
      <c r="Q39" s="36">
        <f>SUMIFS(СВЦЭМ!$C$39:$C$782,СВЦЭМ!$A$39:$A$782,$A39,СВЦЭМ!$B$39:$B$782,Q$11)+'СЕТ СН'!$F$9+СВЦЭМ!$D$10+'СЕТ СН'!$F$5-'СЕТ СН'!$F$17</f>
        <v>2426.9577882499998</v>
      </c>
      <c r="R39" s="36">
        <f>SUMIFS(СВЦЭМ!$C$39:$C$782,СВЦЭМ!$A$39:$A$782,$A39,СВЦЭМ!$B$39:$B$782,R$11)+'СЕТ СН'!$F$9+СВЦЭМ!$D$10+'СЕТ СН'!$F$5-'СЕТ СН'!$F$17</f>
        <v>2426.6759733999997</v>
      </c>
      <c r="S39" s="36">
        <f>SUMIFS(СВЦЭМ!$C$39:$C$782,СВЦЭМ!$A$39:$A$782,$A39,СВЦЭМ!$B$39:$B$782,S$11)+'СЕТ СН'!$F$9+СВЦЭМ!$D$10+'СЕТ СН'!$F$5-'СЕТ СН'!$F$17</f>
        <v>2404.6869288899998</v>
      </c>
      <c r="T39" s="36">
        <f>SUMIFS(СВЦЭМ!$C$39:$C$782,СВЦЭМ!$A$39:$A$782,$A39,СВЦЭМ!$B$39:$B$782,T$11)+'СЕТ СН'!$F$9+СВЦЭМ!$D$10+'СЕТ СН'!$F$5-'СЕТ СН'!$F$17</f>
        <v>2393.2283404999998</v>
      </c>
      <c r="U39" s="36">
        <f>SUMIFS(СВЦЭМ!$C$39:$C$782,СВЦЭМ!$A$39:$A$782,$A39,СВЦЭМ!$B$39:$B$782,U$11)+'СЕТ СН'!$F$9+СВЦЭМ!$D$10+'СЕТ СН'!$F$5-'СЕТ СН'!$F$17</f>
        <v>2385.9321148700001</v>
      </c>
      <c r="V39" s="36">
        <f>SUMIFS(СВЦЭМ!$C$39:$C$782,СВЦЭМ!$A$39:$A$782,$A39,СВЦЭМ!$B$39:$B$782,V$11)+'СЕТ СН'!$F$9+СВЦЭМ!$D$10+'СЕТ СН'!$F$5-'СЕТ СН'!$F$17</f>
        <v>2384.0584221600002</v>
      </c>
      <c r="W39" s="36">
        <f>SUMIFS(СВЦЭМ!$C$39:$C$782,СВЦЭМ!$A$39:$A$782,$A39,СВЦЭМ!$B$39:$B$782,W$11)+'СЕТ СН'!$F$9+СВЦЭМ!$D$10+'СЕТ СН'!$F$5-'СЕТ СН'!$F$17</f>
        <v>2392.01666019</v>
      </c>
      <c r="X39" s="36">
        <f>SUMIFS(СВЦЭМ!$C$39:$C$782,СВЦЭМ!$A$39:$A$782,$A39,СВЦЭМ!$B$39:$B$782,X$11)+'СЕТ СН'!$F$9+СВЦЭМ!$D$10+'СЕТ СН'!$F$5-'СЕТ СН'!$F$17</f>
        <v>2416.1988180600001</v>
      </c>
      <c r="Y39" s="36">
        <f>SUMIFS(СВЦЭМ!$C$39:$C$782,СВЦЭМ!$A$39:$A$782,$A39,СВЦЭМ!$B$39:$B$782,Y$11)+'СЕТ СН'!$F$9+СВЦЭМ!$D$10+'СЕТ СН'!$F$5-'СЕТ СН'!$F$17</f>
        <v>2464.9753296199997</v>
      </c>
    </row>
    <row r="40" spans="1:25" ht="15.75" x14ac:dyDescent="0.2">
      <c r="A40" s="35">
        <f t="shared" si="0"/>
        <v>44437</v>
      </c>
      <c r="B40" s="36">
        <f>SUMIFS(СВЦЭМ!$C$39:$C$782,СВЦЭМ!$A$39:$A$782,$A40,СВЦЭМ!$B$39:$B$782,B$11)+'СЕТ СН'!$F$9+СВЦЭМ!$D$10+'СЕТ СН'!$F$5-'СЕТ СН'!$F$17</f>
        <v>2548.0784456900001</v>
      </c>
      <c r="C40" s="36">
        <f>SUMIFS(СВЦЭМ!$C$39:$C$782,СВЦЭМ!$A$39:$A$782,$A40,СВЦЭМ!$B$39:$B$782,C$11)+'СЕТ СН'!$F$9+СВЦЭМ!$D$10+'СЕТ СН'!$F$5-'СЕТ СН'!$F$17</f>
        <v>2616.4392971099996</v>
      </c>
      <c r="D40" s="36">
        <f>SUMIFS(СВЦЭМ!$C$39:$C$782,СВЦЭМ!$A$39:$A$782,$A40,СВЦЭМ!$B$39:$B$782,D$11)+'СЕТ СН'!$F$9+СВЦЭМ!$D$10+'СЕТ СН'!$F$5-'СЕТ СН'!$F$17</f>
        <v>2680.3856345599997</v>
      </c>
      <c r="E40" s="36">
        <f>SUMIFS(СВЦЭМ!$C$39:$C$782,СВЦЭМ!$A$39:$A$782,$A40,СВЦЭМ!$B$39:$B$782,E$11)+'СЕТ СН'!$F$9+СВЦЭМ!$D$10+'СЕТ СН'!$F$5-'СЕТ СН'!$F$17</f>
        <v>2718.29905994</v>
      </c>
      <c r="F40" s="36">
        <f>SUMIFS(СВЦЭМ!$C$39:$C$782,СВЦЭМ!$A$39:$A$782,$A40,СВЦЭМ!$B$39:$B$782,F$11)+'СЕТ СН'!$F$9+СВЦЭМ!$D$10+'СЕТ СН'!$F$5-'СЕТ СН'!$F$17</f>
        <v>2716.5380795199999</v>
      </c>
      <c r="G40" s="36">
        <f>SUMIFS(СВЦЭМ!$C$39:$C$782,СВЦЭМ!$A$39:$A$782,$A40,СВЦЭМ!$B$39:$B$782,G$11)+'СЕТ СН'!$F$9+СВЦЭМ!$D$10+'СЕТ СН'!$F$5-'СЕТ СН'!$F$17</f>
        <v>2709.3664524799997</v>
      </c>
      <c r="H40" s="36">
        <f>SUMIFS(СВЦЭМ!$C$39:$C$782,СВЦЭМ!$A$39:$A$782,$A40,СВЦЭМ!$B$39:$B$782,H$11)+'СЕТ СН'!$F$9+СВЦЭМ!$D$10+'СЕТ СН'!$F$5-'СЕТ СН'!$F$17</f>
        <v>2676.93792287</v>
      </c>
      <c r="I40" s="36">
        <f>SUMIFS(СВЦЭМ!$C$39:$C$782,СВЦЭМ!$A$39:$A$782,$A40,СВЦЭМ!$B$39:$B$782,I$11)+'СЕТ СН'!$F$9+СВЦЭМ!$D$10+'СЕТ СН'!$F$5-'СЕТ СН'!$F$17</f>
        <v>2613.0148358400002</v>
      </c>
      <c r="J40" s="36">
        <f>SUMIFS(СВЦЭМ!$C$39:$C$782,СВЦЭМ!$A$39:$A$782,$A40,СВЦЭМ!$B$39:$B$782,J$11)+'СЕТ СН'!$F$9+СВЦЭМ!$D$10+'СЕТ СН'!$F$5-'СЕТ СН'!$F$17</f>
        <v>2520.1668233099999</v>
      </c>
      <c r="K40" s="36">
        <f>SUMIFS(СВЦЭМ!$C$39:$C$782,СВЦЭМ!$A$39:$A$782,$A40,СВЦЭМ!$B$39:$B$782,K$11)+'СЕТ СН'!$F$9+СВЦЭМ!$D$10+'СЕТ СН'!$F$5-'СЕТ СН'!$F$17</f>
        <v>2453.0684853799999</v>
      </c>
      <c r="L40" s="36">
        <f>SUMIFS(СВЦЭМ!$C$39:$C$782,СВЦЭМ!$A$39:$A$782,$A40,СВЦЭМ!$B$39:$B$782,L$11)+'СЕТ СН'!$F$9+СВЦЭМ!$D$10+'СЕТ СН'!$F$5-'СЕТ СН'!$F$17</f>
        <v>2414.1254394899997</v>
      </c>
      <c r="M40" s="36">
        <f>SUMIFS(СВЦЭМ!$C$39:$C$782,СВЦЭМ!$A$39:$A$782,$A40,СВЦЭМ!$B$39:$B$782,M$11)+'СЕТ СН'!$F$9+СВЦЭМ!$D$10+'СЕТ СН'!$F$5-'СЕТ СН'!$F$17</f>
        <v>2405.2976430399999</v>
      </c>
      <c r="N40" s="36">
        <f>SUMIFS(СВЦЭМ!$C$39:$C$782,СВЦЭМ!$A$39:$A$782,$A40,СВЦЭМ!$B$39:$B$782,N$11)+'СЕТ СН'!$F$9+СВЦЭМ!$D$10+'СЕТ СН'!$F$5-'СЕТ СН'!$F$17</f>
        <v>2407.5370005599998</v>
      </c>
      <c r="O40" s="36">
        <f>SUMIFS(СВЦЭМ!$C$39:$C$782,СВЦЭМ!$A$39:$A$782,$A40,СВЦЭМ!$B$39:$B$782,O$11)+'СЕТ СН'!$F$9+СВЦЭМ!$D$10+'СЕТ СН'!$F$5-'СЕТ СН'!$F$17</f>
        <v>2418.4463060999997</v>
      </c>
      <c r="P40" s="36">
        <f>SUMIFS(СВЦЭМ!$C$39:$C$782,СВЦЭМ!$A$39:$A$782,$A40,СВЦЭМ!$B$39:$B$782,P$11)+'СЕТ СН'!$F$9+СВЦЭМ!$D$10+'СЕТ СН'!$F$5-'СЕТ СН'!$F$17</f>
        <v>2444.22845504</v>
      </c>
      <c r="Q40" s="36">
        <f>SUMIFS(СВЦЭМ!$C$39:$C$782,СВЦЭМ!$A$39:$A$782,$A40,СВЦЭМ!$B$39:$B$782,Q$11)+'СЕТ СН'!$F$9+СВЦЭМ!$D$10+'СЕТ СН'!$F$5-'СЕТ СН'!$F$17</f>
        <v>2452.1774448799997</v>
      </c>
      <c r="R40" s="36">
        <f>SUMIFS(СВЦЭМ!$C$39:$C$782,СВЦЭМ!$A$39:$A$782,$A40,СВЦЭМ!$B$39:$B$782,R$11)+'СЕТ СН'!$F$9+СВЦЭМ!$D$10+'СЕТ СН'!$F$5-'СЕТ СН'!$F$17</f>
        <v>2452.1587749</v>
      </c>
      <c r="S40" s="36">
        <f>SUMIFS(СВЦЭМ!$C$39:$C$782,СВЦЭМ!$A$39:$A$782,$A40,СВЦЭМ!$B$39:$B$782,S$11)+'СЕТ СН'!$F$9+СВЦЭМ!$D$10+'СЕТ СН'!$F$5-'СЕТ СН'!$F$17</f>
        <v>2423.2590035499998</v>
      </c>
      <c r="T40" s="36">
        <f>SUMIFS(СВЦЭМ!$C$39:$C$782,СВЦЭМ!$A$39:$A$782,$A40,СВЦЭМ!$B$39:$B$782,T$11)+'СЕТ СН'!$F$9+СВЦЭМ!$D$10+'СЕТ СН'!$F$5-'СЕТ СН'!$F$17</f>
        <v>2405.61268703</v>
      </c>
      <c r="U40" s="36">
        <f>SUMIFS(СВЦЭМ!$C$39:$C$782,СВЦЭМ!$A$39:$A$782,$A40,СВЦЭМ!$B$39:$B$782,U$11)+'СЕТ СН'!$F$9+СВЦЭМ!$D$10+'СЕТ СН'!$F$5-'СЕТ СН'!$F$17</f>
        <v>2403.8111541499998</v>
      </c>
      <c r="V40" s="36">
        <f>SUMIFS(СВЦЭМ!$C$39:$C$782,СВЦЭМ!$A$39:$A$782,$A40,СВЦЭМ!$B$39:$B$782,V$11)+'СЕТ СН'!$F$9+СВЦЭМ!$D$10+'СЕТ СН'!$F$5-'СЕТ СН'!$F$17</f>
        <v>2405.0692926399997</v>
      </c>
      <c r="W40" s="36">
        <f>SUMIFS(СВЦЭМ!$C$39:$C$782,СВЦЭМ!$A$39:$A$782,$A40,СВЦЭМ!$B$39:$B$782,W$11)+'СЕТ СН'!$F$9+СВЦЭМ!$D$10+'СЕТ СН'!$F$5-'СЕТ СН'!$F$17</f>
        <v>2425.3422901499998</v>
      </c>
      <c r="X40" s="36">
        <f>SUMIFS(СВЦЭМ!$C$39:$C$782,СВЦЭМ!$A$39:$A$782,$A40,СВЦЭМ!$B$39:$B$782,X$11)+'СЕТ СН'!$F$9+СВЦЭМ!$D$10+'СЕТ СН'!$F$5-'СЕТ СН'!$F$17</f>
        <v>2405.9141403099998</v>
      </c>
      <c r="Y40" s="36">
        <f>SUMIFS(СВЦЭМ!$C$39:$C$782,СВЦЭМ!$A$39:$A$782,$A40,СВЦЭМ!$B$39:$B$782,Y$11)+'СЕТ СН'!$F$9+СВЦЭМ!$D$10+'СЕТ СН'!$F$5-'СЕТ СН'!$F$17</f>
        <v>2456.56364214</v>
      </c>
    </row>
    <row r="41" spans="1:25" ht="15.75" x14ac:dyDescent="0.2">
      <c r="A41" s="35">
        <f t="shared" si="0"/>
        <v>44438</v>
      </c>
      <c r="B41" s="36">
        <f>SUMIFS(СВЦЭМ!$C$39:$C$782,СВЦЭМ!$A$39:$A$782,$A41,СВЦЭМ!$B$39:$B$782,B$11)+'СЕТ СН'!$F$9+СВЦЭМ!$D$10+'СЕТ СН'!$F$5-'СЕТ СН'!$F$17</f>
        <v>2522.4192456999999</v>
      </c>
      <c r="C41" s="36">
        <f>SUMIFS(СВЦЭМ!$C$39:$C$782,СВЦЭМ!$A$39:$A$782,$A41,СВЦЭМ!$B$39:$B$782,C$11)+'СЕТ СН'!$F$9+СВЦЭМ!$D$10+'СЕТ СН'!$F$5-'СЕТ СН'!$F$17</f>
        <v>2598.22508763</v>
      </c>
      <c r="D41" s="36">
        <f>SUMIFS(СВЦЭМ!$C$39:$C$782,СВЦЭМ!$A$39:$A$782,$A41,СВЦЭМ!$B$39:$B$782,D$11)+'СЕТ СН'!$F$9+СВЦЭМ!$D$10+'СЕТ СН'!$F$5-'СЕТ СН'!$F$17</f>
        <v>2656.7845525599996</v>
      </c>
      <c r="E41" s="36">
        <f>SUMIFS(СВЦЭМ!$C$39:$C$782,СВЦЭМ!$A$39:$A$782,$A41,СВЦЭМ!$B$39:$B$782,E$11)+'СЕТ СН'!$F$9+СВЦЭМ!$D$10+'СЕТ СН'!$F$5-'СЕТ СН'!$F$17</f>
        <v>2679.3585174700002</v>
      </c>
      <c r="F41" s="36">
        <f>SUMIFS(СВЦЭМ!$C$39:$C$782,СВЦЭМ!$A$39:$A$782,$A41,СВЦЭМ!$B$39:$B$782,F$11)+'СЕТ СН'!$F$9+СВЦЭМ!$D$10+'СЕТ СН'!$F$5-'СЕТ СН'!$F$17</f>
        <v>2690.5328666300002</v>
      </c>
      <c r="G41" s="36">
        <f>SUMIFS(СВЦЭМ!$C$39:$C$782,СВЦЭМ!$A$39:$A$782,$A41,СВЦЭМ!$B$39:$B$782,G$11)+'СЕТ СН'!$F$9+СВЦЭМ!$D$10+'СЕТ СН'!$F$5-'СЕТ СН'!$F$17</f>
        <v>2662.9963071100001</v>
      </c>
      <c r="H41" s="36">
        <f>SUMIFS(СВЦЭМ!$C$39:$C$782,СВЦЭМ!$A$39:$A$782,$A41,СВЦЭМ!$B$39:$B$782,H$11)+'СЕТ СН'!$F$9+СВЦЭМ!$D$10+'СЕТ СН'!$F$5-'СЕТ СН'!$F$17</f>
        <v>2630.0576520799996</v>
      </c>
      <c r="I41" s="36">
        <f>SUMIFS(СВЦЭМ!$C$39:$C$782,СВЦЭМ!$A$39:$A$782,$A41,СВЦЭМ!$B$39:$B$782,I$11)+'СЕТ СН'!$F$9+СВЦЭМ!$D$10+'СЕТ СН'!$F$5-'СЕТ СН'!$F$17</f>
        <v>2536.3221151799999</v>
      </c>
      <c r="J41" s="36">
        <f>SUMIFS(СВЦЭМ!$C$39:$C$782,СВЦЭМ!$A$39:$A$782,$A41,СВЦЭМ!$B$39:$B$782,J$11)+'СЕТ СН'!$F$9+СВЦЭМ!$D$10+'СЕТ СН'!$F$5-'СЕТ СН'!$F$17</f>
        <v>2470.2073841500001</v>
      </c>
      <c r="K41" s="36">
        <f>SUMIFS(СВЦЭМ!$C$39:$C$782,СВЦЭМ!$A$39:$A$782,$A41,СВЦЭМ!$B$39:$B$782,K$11)+'СЕТ СН'!$F$9+СВЦЭМ!$D$10+'СЕТ СН'!$F$5-'СЕТ СН'!$F$17</f>
        <v>2399.6034045799997</v>
      </c>
      <c r="L41" s="36">
        <f>SUMIFS(СВЦЭМ!$C$39:$C$782,СВЦЭМ!$A$39:$A$782,$A41,СВЦЭМ!$B$39:$B$782,L$11)+'СЕТ СН'!$F$9+СВЦЭМ!$D$10+'СЕТ СН'!$F$5-'СЕТ СН'!$F$17</f>
        <v>2397.7318632900001</v>
      </c>
      <c r="M41" s="36">
        <f>SUMIFS(СВЦЭМ!$C$39:$C$782,СВЦЭМ!$A$39:$A$782,$A41,СВЦЭМ!$B$39:$B$782,M$11)+'СЕТ СН'!$F$9+СВЦЭМ!$D$10+'СЕТ СН'!$F$5-'СЕТ СН'!$F$17</f>
        <v>2398.67704314</v>
      </c>
      <c r="N41" s="36">
        <f>SUMIFS(СВЦЭМ!$C$39:$C$782,СВЦЭМ!$A$39:$A$782,$A41,СВЦЭМ!$B$39:$B$782,N$11)+'СЕТ СН'!$F$9+СВЦЭМ!$D$10+'СЕТ СН'!$F$5-'СЕТ СН'!$F$17</f>
        <v>2397.1768894899997</v>
      </c>
      <c r="O41" s="36">
        <f>SUMIFS(СВЦЭМ!$C$39:$C$782,СВЦЭМ!$A$39:$A$782,$A41,СВЦЭМ!$B$39:$B$782,O$11)+'СЕТ СН'!$F$9+СВЦЭМ!$D$10+'СЕТ СН'!$F$5-'СЕТ СН'!$F$17</f>
        <v>2438.88338875</v>
      </c>
      <c r="P41" s="36">
        <f>SUMIFS(СВЦЭМ!$C$39:$C$782,СВЦЭМ!$A$39:$A$782,$A41,СВЦЭМ!$B$39:$B$782,P$11)+'СЕТ СН'!$F$9+СВЦЭМ!$D$10+'СЕТ СН'!$F$5-'СЕТ СН'!$F$17</f>
        <v>2433.1646910499999</v>
      </c>
      <c r="Q41" s="36">
        <f>SUMIFS(СВЦЭМ!$C$39:$C$782,СВЦЭМ!$A$39:$A$782,$A41,СВЦЭМ!$B$39:$B$782,Q$11)+'СЕТ СН'!$F$9+СВЦЭМ!$D$10+'СЕТ СН'!$F$5-'СЕТ СН'!$F$17</f>
        <v>2433.8398314400001</v>
      </c>
      <c r="R41" s="36">
        <f>SUMIFS(СВЦЭМ!$C$39:$C$782,СВЦЭМ!$A$39:$A$782,$A41,СВЦЭМ!$B$39:$B$782,R$11)+'СЕТ СН'!$F$9+СВЦЭМ!$D$10+'СЕТ СН'!$F$5-'СЕТ СН'!$F$17</f>
        <v>2423.93822439</v>
      </c>
      <c r="S41" s="36">
        <f>SUMIFS(СВЦЭМ!$C$39:$C$782,СВЦЭМ!$A$39:$A$782,$A41,СВЦЭМ!$B$39:$B$782,S$11)+'СЕТ СН'!$F$9+СВЦЭМ!$D$10+'СЕТ СН'!$F$5-'СЕТ СН'!$F$17</f>
        <v>2414.1039075199997</v>
      </c>
      <c r="T41" s="36">
        <f>SUMIFS(СВЦЭМ!$C$39:$C$782,СВЦЭМ!$A$39:$A$782,$A41,СВЦЭМ!$B$39:$B$782,T$11)+'СЕТ СН'!$F$9+СВЦЭМ!$D$10+'СЕТ СН'!$F$5-'СЕТ СН'!$F$17</f>
        <v>2423.8875545599999</v>
      </c>
      <c r="U41" s="36">
        <f>SUMIFS(СВЦЭМ!$C$39:$C$782,СВЦЭМ!$A$39:$A$782,$A41,СВЦЭМ!$B$39:$B$782,U$11)+'СЕТ СН'!$F$9+СВЦЭМ!$D$10+'СЕТ СН'!$F$5-'СЕТ СН'!$F$17</f>
        <v>2423.0455234800002</v>
      </c>
      <c r="V41" s="36">
        <f>SUMIFS(СВЦЭМ!$C$39:$C$782,СВЦЭМ!$A$39:$A$782,$A41,СВЦЭМ!$B$39:$B$782,V$11)+'СЕТ СН'!$F$9+СВЦЭМ!$D$10+'СЕТ СН'!$F$5-'СЕТ СН'!$F$17</f>
        <v>2423.6633779599997</v>
      </c>
      <c r="W41" s="36">
        <f>SUMIFS(СВЦЭМ!$C$39:$C$782,СВЦЭМ!$A$39:$A$782,$A41,СВЦЭМ!$B$39:$B$782,W$11)+'СЕТ СН'!$F$9+СВЦЭМ!$D$10+'СЕТ СН'!$F$5-'СЕТ СН'!$F$17</f>
        <v>2422.2142232199999</v>
      </c>
      <c r="X41" s="36">
        <f>SUMIFS(СВЦЭМ!$C$39:$C$782,СВЦЭМ!$A$39:$A$782,$A41,СВЦЭМ!$B$39:$B$782,X$11)+'СЕТ СН'!$F$9+СВЦЭМ!$D$10+'СЕТ СН'!$F$5-'СЕТ СН'!$F$17</f>
        <v>2406.98534066</v>
      </c>
      <c r="Y41" s="36">
        <f>SUMIFS(СВЦЭМ!$C$39:$C$782,СВЦЭМ!$A$39:$A$782,$A41,СВЦЭМ!$B$39:$B$782,Y$11)+'СЕТ СН'!$F$9+СВЦЭМ!$D$10+'СЕТ СН'!$F$5-'СЕТ СН'!$F$17</f>
        <v>2469.4213249899999</v>
      </c>
    </row>
    <row r="42" spans="1:25" ht="15.75" x14ac:dyDescent="0.2">
      <c r="A42" s="35">
        <f t="shared" si="0"/>
        <v>44439</v>
      </c>
      <c r="B42" s="36">
        <f>SUMIFS(СВЦЭМ!$C$39:$C$782,СВЦЭМ!$A$39:$A$782,$A42,СВЦЭМ!$B$39:$B$782,B$11)+'СЕТ СН'!$F$9+СВЦЭМ!$D$10+'СЕТ СН'!$F$5-'СЕТ СН'!$F$17</f>
        <v>2563.29665682</v>
      </c>
      <c r="C42" s="36">
        <f>SUMIFS(СВЦЭМ!$C$39:$C$782,СВЦЭМ!$A$39:$A$782,$A42,СВЦЭМ!$B$39:$B$782,C$11)+'СЕТ СН'!$F$9+СВЦЭМ!$D$10+'СЕТ СН'!$F$5-'СЕТ СН'!$F$17</f>
        <v>2630.9733309000003</v>
      </c>
      <c r="D42" s="36">
        <f>SUMIFS(СВЦЭМ!$C$39:$C$782,СВЦЭМ!$A$39:$A$782,$A42,СВЦЭМ!$B$39:$B$782,D$11)+'СЕТ СН'!$F$9+СВЦЭМ!$D$10+'СЕТ СН'!$F$5-'СЕТ СН'!$F$17</f>
        <v>2688.59190932</v>
      </c>
      <c r="E42" s="36">
        <f>SUMIFS(СВЦЭМ!$C$39:$C$782,СВЦЭМ!$A$39:$A$782,$A42,СВЦЭМ!$B$39:$B$782,E$11)+'СЕТ СН'!$F$9+СВЦЭМ!$D$10+'СЕТ СН'!$F$5-'СЕТ СН'!$F$17</f>
        <v>2700.54682994</v>
      </c>
      <c r="F42" s="36">
        <f>SUMIFS(СВЦЭМ!$C$39:$C$782,СВЦЭМ!$A$39:$A$782,$A42,СВЦЭМ!$B$39:$B$782,F$11)+'СЕТ СН'!$F$9+СВЦЭМ!$D$10+'СЕТ СН'!$F$5-'СЕТ СН'!$F$17</f>
        <v>2705.6224207699997</v>
      </c>
      <c r="G42" s="36">
        <f>SUMIFS(СВЦЭМ!$C$39:$C$782,СВЦЭМ!$A$39:$A$782,$A42,СВЦЭМ!$B$39:$B$782,G$11)+'СЕТ СН'!$F$9+СВЦЭМ!$D$10+'СЕТ СН'!$F$5-'СЕТ СН'!$F$17</f>
        <v>2702.13173121</v>
      </c>
      <c r="H42" s="36">
        <f>SUMIFS(СВЦЭМ!$C$39:$C$782,СВЦЭМ!$A$39:$A$782,$A42,СВЦЭМ!$B$39:$B$782,H$11)+'СЕТ СН'!$F$9+СВЦЭМ!$D$10+'СЕТ СН'!$F$5-'СЕТ СН'!$F$17</f>
        <v>2661.0030273799998</v>
      </c>
      <c r="I42" s="36">
        <f>SUMIFS(СВЦЭМ!$C$39:$C$782,СВЦЭМ!$A$39:$A$782,$A42,СВЦЭМ!$B$39:$B$782,I$11)+'СЕТ СН'!$F$9+СВЦЭМ!$D$10+'СЕТ СН'!$F$5-'СЕТ СН'!$F$17</f>
        <v>2547.4883941099997</v>
      </c>
      <c r="J42" s="36">
        <f>SUMIFS(СВЦЭМ!$C$39:$C$782,СВЦЭМ!$A$39:$A$782,$A42,СВЦЭМ!$B$39:$B$782,J$11)+'СЕТ СН'!$F$9+СВЦЭМ!$D$10+'СЕТ СН'!$F$5-'СЕТ СН'!$F$17</f>
        <v>2437.6099183799997</v>
      </c>
      <c r="K42" s="36">
        <f>SUMIFS(СВЦЭМ!$C$39:$C$782,СВЦЭМ!$A$39:$A$782,$A42,СВЦЭМ!$B$39:$B$782,K$11)+'СЕТ СН'!$F$9+СВЦЭМ!$D$10+'СЕТ СН'!$F$5-'СЕТ СН'!$F$17</f>
        <v>2385.6102419199997</v>
      </c>
      <c r="L42" s="36">
        <f>SUMIFS(СВЦЭМ!$C$39:$C$782,СВЦЭМ!$A$39:$A$782,$A42,СВЦЭМ!$B$39:$B$782,L$11)+'СЕТ СН'!$F$9+СВЦЭМ!$D$10+'СЕТ СН'!$F$5-'СЕТ СН'!$F$17</f>
        <v>2379.5142419399999</v>
      </c>
      <c r="M42" s="36">
        <f>SUMIFS(СВЦЭМ!$C$39:$C$782,СВЦЭМ!$A$39:$A$782,$A42,СВЦЭМ!$B$39:$B$782,M$11)+'СЕТ СН'!$F$9+СВЦЭМ!$D$10+'СЕТ СН'!$F$5-'СЕТ СН'!$F$17</f>
        <v>2375.76753022</v>
      </c>
      <c r="N42" s="36">
        <f>SUMIFS(СВЦЭМ!$C$39:$C$782,СВЦЭМ!$A$39:$A$782,$A42,СВЦЭМ!$B$39:$B$782,N$11)+'СЕТ СН'!$F$9+СВЦЭМ!$D$10+'СЕТ СН'!$F$5-'СЕТ СН'!$F$17</f>
        <v>2373.3072030100002</v>
      </c>
      <c r="O42" s="36">
        <f>SUMIFS(СВЦЭМ!$C$39:$C$782,СВЦЭМ!$A$39:$A$782,$A42,СВЦЭМ!$B$39:$B$782,O$11)+'СЕТ СН'!$F$9+СВЦЭМ!$D$10+'СЕТ СН'!$F$5-'СЕТ СН'!$F$17</f>
        <v>2382.58447002</v>
      </c>
      <c r="P42" s="36">
        <f>SUMIFS(СВЦЭМ!$C$39:$C$782,СВЦЭМ!$A$39:$A$782,$A42,СВЦЭМ!$B$39:$B$782,P$11)+'СЕТ СН'!$F$9+СВЦЭМ!$D$10+'СЕТ СН'!$F$5-'СЕТ СН'!$F$17</f>
        <v>2416.2931768799999</v>
      </c>
      <c r="Q42" s="36">
        <f>SUMIFS(СВЦЭМ!$C$39:$C$782,СВЦЭМ!$A$39:$A$782,$A42,СВЦЭМ!$B$39:$B$782,Q$11)+'СЕТ СН'!$F$9+СВЦЭМ!$D$10+'СЕТ СН'!$F$5-'СЕТ СН'!$F$17</f>
        <v>2423.0104972700001</v>
      </c>
      <c r="R42" s="36">
        <f>SUMIFS(СВЦЭМ!$C$39:$C$782,СВЦЭМ!$A$39:$A$782,$A42,СВЦЭМ!$B$39:$B$782,R$11)+'СЕТ СН'!$F$9+СВЦЭМ!$D$10+'СЕТ СН'!$F$5-'СЕТ СН'!$F$17</f>
        <v>2417.0772469200001</v>
      </c>
      <c r="S42" s="36">
        <f>SUMIFS(СВЦЭМ!$C$39:$C$782,СВЦЭМ!$A$39:$A$782,$A42,СВЦЭМ!$B$39:$B$782,S$11)+'СЕТ СН'!$F$9+СВЦЭМ!$D$10+'СЕТ СН'!$F$5-'СЕТ СН'!$F$17</f>
        <v>2394.7797152100002</v>
      </c>
      <c r="T42" s="36">
        <f>SUMIFS(СВЦЭМ!$C$39:$C$782,СВЦЭМ!$A$39:$A$782,$A42,СВЦЭМ!$B$39:$B$782,T$11)+'СЕТ СН'!$F$9+СВЦЭМ!$D$10+'СЕТ СН'!$F$5-'СЕТ СН'!$F$17</f>
        <v>2398.0059550799997</v>
      </c>
      <c r="U42" s="36">
        <f>SUMIFS(СВЦЭМ!$C$39:$C$782,СВЦЭМ!$A$39:$A$782,$A42,СВЦЭМ!$B$39:$B$782,U$11)+'СЕТ СН'!$F$9+СВЦЭМ!$D$10+'СЕТ СН'!$F$5-'СЕТ СН'!$F$17</f>
        <v>2397.9646865099999</v>
      </c>
      <c r="V42" s="36">
        <f>SUMIFS(СВЦЭМ!$C$39:$C$782,СВЦЭМ!$A$39:$A$782,$A42,СВЦЭМ!$B$39:$B$782,V$11)+'СЕТ СН'!$F$9+СВЦЭМ!$D$10+'СЕТ СН'!$F$5-'СЕТ СН'!$F$17</f>
        <v>2417.6563796099999</v>
      </c>
      <c r="W42" s="36">
        <f>SUMIFS(СВЦЭМ!$C$39:$C$782,СВЦЭМ!$A$39:$A$782,$A42,СВЦЭМ!$B$39:$B$782,W$11)+'СЕТ СН'!$F$9+СВЦЭМ!$D$10+'СЕТ СН'!$F$5-'СЕТ СН'!$F$17</f>
        <v>2417.1877956999997</v>
      </c>
      <c r="X42" s="36">
        <f>SUMIFS(СВЦЭМ!$C$39:$C$782,СВЦЭМ!$A$39:$A$782,$A42,СВЦЭМ!$B$39:$B$782,X$11)+'СЕТ СН'!$F$9+СВЦЭМ!$D$10+'СЕТ СН'!$F$5-'СЕТ СН'!$F$17</f>
        <v>2389.6125140999998</v>
      </c>
      <c r="Y42" s="36">
        <f>SUMIFS(СВЦЭМ!$C$39:$C$782,СВЦЭМ!$A$39:$A$782,$A42,СВЦЭМ!$B$39:$B$782,Y$11)+'СЕТ СН'!$F$9+СВЦЭМ!$D$10+'СЕТ СН'!$F$5-'СЕТ СН'!$F$17</f>
        <v>2464.0680271000001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СН'!$G$9+СВЦЭМ!$D$10+'СЕТ СН'!$G$5-'СЕТ СН'!$G$17</f>
        <v>3457.6345699399999</v>
      </c>
      <c r="C48" s="36">
        <f>SUMIFS(СВЦЭМ!$C$39:$C$782,СВЦЭМ!$A$39:$A$782,$A48,СВЦЭМ!$B$39:$B$782,C$47)+'СЕТ СН'!$G$9+СВЦЭМ!$D$10+'СЕТ СН'!$G$5-'СЕТ СН'!$G$17</f>
        <v>3563.74412996</v>
      </c>
      <c r="D48" s="36">
        <f>SUMIFS(СВЦЭМ!$C$39:$C$782,СВЦЭМ!$A$39:$A$782,$A48,СВЦЭМ!$B$39:$B$782,D$47)+'СЕТ СН'!$G$9+СВЦЭМ!$D$10+'СЕТ СН'!$G$5-'СЕТ СН'!$G$17</f>
        <v>3618.89829194</v>
      </c>
      <c r="E48" s="36">
        <f>SUMIFS(СВЦЭМ!$C$39:$C$782,СВЦЭМ!$A$39:$A$782,$A48,СВЦЭМ!$B$39:$B$782,E$47)+'СЕТ СН'!$G$9+СВЦЭМ!$D$10+'СЕТ СН'!$G$5-'СЕТ СН'!$G$17</f>
        <v>3653.0342921500001</v>
      </c>
      <c r="F48" s="36">
        <f>SUMIFS(СВЦЭМ!$C$39:$C$782,СВЦЭМ!$A$39:$A$782,$A48,СВЦЭМ!$B$39:$B$782,F$47)+'СЕТ СН'!$G$9+СВЦЭМ!$D$10+'СЕТ СН'!$G$5-'СЕТ СН'!$G$17</f>
        <v>3638.5149752500001</v>
      </c>
      <c r="G48" s="36">
        <f>SUMIFS(СВЦЭМ!$C$39:$C$782,СВЦЭМ!$A$39:$A$782,$A48,СВЦЭМ!$B$39:$B$782,G$47)+'СЕТ СН'!$G$9+СВЦЭМ!$D$10+'СЕТ СН'!$G$5-'СЕТ СН'!$G$17</f>
        <v>3638.7974832199998</v>
      </c>
      <c r="H48" s="36">
        <f>SUMIFS(СВЦЭМ!$C$39:$C$782,СВЦЭМ!$A$39:$A$782,$A48,СВЦЭМ!$B$39:$B$782,H$47)+'СЕТ СН'!$G$9+СВЦЭМ!$D$10+'СЕТ СН'!$G$5-'СЕТ СН'!$G$17</f>
        <v>3619.6965735200001</v>
      </c>
      <c r="I48" s="36">
        <f>SUMIFS(СВЦЭМ!$C$39:$C$782,СВЦЭМ!$A$39:$A$782,$A48,СВЦЭМ!$B$39:$B$782,I$47)+'СЕТ СН'!$G$9+СВЦЭМ!$D$10+'СЕТ СН'!$G$5-'СЕТ СН'!$G$17</f>
        <v>3535.9675702000004</v>
      </c>
      <c r="J48" s="36">
        <f>SUMIFS(СВЦЭМ!$C$39:$C$782,СВЦЭМ!$A$39:$A$782,$A48,СВЦЭМ!$B$39:$B$782,J$47)+'СЕТ СН'!$G$9+СВЦЭМ!$D$10+'СЕТ СН'!$G$5-'СЕТ СН'!$G$17</f>
        <v>3460.9684665200002</v>
      </c>
      <c r="K48" s="36">
        <f>SUMIFS(СВЦЭМ!$C$39:$C$782,СВЦЭМ!$A$39:$A$782,$A48,СВЦЭМ!$B$39:$B$782,K$47)+'СЕТ СН'!$G$9+СВЦЭМ!$D$10+'СЕТ СН'!$G$5-'СЕТ СН'!$G$17</f>
        <v>3395.5745125100002</v>
      </c>
      <c r="L48" s="36">
        <f>SUMIFS(СВЦЭМ!$C$39:$C$782,СВЦЭМ!$A$39:$A$782,$A48,СВЦЭМ!$B$39:$B$782,L$47)+'СЕТ СН'!$G$9+СВЦЭМ!$D$10+'СЕТ СН'!$G$5-'СЕТ СН'!$G$17</f>
        <v>3413.39795779</v>
      </c>
      <c r="M48" s="36">
        <f>SUMIFS(СВЦЭМ!$C$39:$C$782,СВЦЭМ!$A$39:$A$782,$A48,СВЦЭМ!$B$39:$B$782,M$47)+'СЕТ СН'!$G$9+СВЦЭМ!$D$10+'СЕТ СН'!$G$5-'СЕТ СН'!$G$17</f>
        <v>3400.5395804099999</v>
      </c>
      <c r="N48" s="36">
        <f>SUMIFS(СВЦЭМ!$C$39:$C$782,СВЦЭМ!$A$39:$A$782,$A48,СВЦЭМ!$B$39:$B$782,N$47)+'СЕТ СН'!$G$9+СВЦЭМ!$D$10+'СЕТ СН'!$G$5-'СЕТ СН'!$G$17</f>
        <v>3414.3790755</v>
      </c>
      <c r="O48" s="36">
        <f>SUMIFS(СВЦЭМ!$C$39:$C$782,СВЦЭМ!$A$39:$A$782,$A48,СВЦЭМ!$B$39:$B$782,O$47)+'СЕТ СН'!$G$9+СВЦЭМ!$D$10+'СЕТ СН'!$G$5-'СЕТ СН'!$G$17</f>
        <v>3434.7395123599999</v>
      </c>
      <c r="P48" s="36">
        <f>SUMIFS(СВЦЭМ!$C$39:$C$782,СВЦЭМ!$A$39:$A$782,$A48,СВЦЭМ!$B$39:$B$782,P$47)+'СЕТ СН'!$G$9+СВЦЭМ!$D$10+'СЕТ СН'!$G$5-'СЕТ СН'!$G$17</f>
        <v>3448.4522370100003</v>
      </c>
      <c r="Q48" s="36">
        <f>SUMIFS(СВЦЭМ!$C$39:$C$782,СВЦЭМ!$A$39:$A$782,$A48,СВЦЭМ!$B$39:$B$782,Q$47)+'СЕТ СН'!$G$9+СВЦЭМ!$D$10+'СЕТ СН'!$G$5-'СЕТ СН'!$G$17</f>
        <v>3459.8379125900001</v>
      </c>
      <c r="R48" s="36">
        <f>SUMIFS(СВЦЭМ!$C$39:$C$782,СВЦЭМ!$A$39:$A$782,$A48,СВЦЭМ!$B$39:$B$782,R$47)+'СЕТ СН'!$G$9+СВЦЭМ!$D$10+'СЕТ СН'!$G$5-'СЕТ СН'!$G$17</f>
        <v>3443.41622332</v>
      </c>
      <c r="S48" s="36">
        <f>SUMIFS(СВЦЭМ!$C$39:$C$782,СВЦЭМ!$A$39:$A$782,$A48,СВЦЭМ!$B$39:$B$782,S$47)+'СЕТ СН'!$G$9+СВЦЭМ!$D$10+'СЕТ СН'!$G$5-'СЕТ СН'!$G$17</f>
        <v>3429.9465668500002</v>
      </c>
      <c r="T48" s="36">
        <f>SUMIFS(СВЦЭМ!$C$39:$C$782,СВЦЭМ!$A$39:$A$782,$A48,СВЦЭМ!$B$39:$B$782,T$47)+'СЕТ СН'!$G$9+СВЦЭМ!$D$10+'СЕТ СН'!$G$5-'СЕТ СН'!$G$17</f>
        <v>3414.7902598800001</v>
      </c>
      <c r="U48" s="36">
        <f>SUMIFS(СВЦЭМ!$C$39:$C$782,СВЦЭМ!$A$39:$A$782,$A48,СВЦЭМ!$B$39:$B$782,U$47)+'СЕТ СН'!$G$9+СВЦЭМ!$D$10+'СЕТ СН'!$G$5-'СЕТ СН'!$G$17</f>
        <v>3397.8992315400001</v>
      </c>
      <c r="V48" s="36">
        <f>SUMIFS(СВЦЭМ!$C$39:$C$782,СВЦЭМ!$A$39:$A$782,$A48,СВЦЭМ!$B$39:$B$782,V$47)+'СЕТ СН'!$G$9+СВЦЭМ!$D$10+'СЕТ СН'!$G$5-'СЕТ СН'!$G$17</f>
        <v>3385.1852860100003</v>
      </c>
      <c r="W48" s="36">
        <f>SUMIFS(СВЦЭМ!$C$39:$C$782,СВЦЭМ!$A$39:$A$782,$A48,СВЦЭМ!$B$39:$B$782,W$47)+'СЕТ СН'!$G$9+СВЦЭМ!$D$10+'СЕТ СН'!$G$5-'СЕТ СН'!$G$17</f>
        <v>3396.5106216100003</v>
      </c>
      <c r="X48" s="36">
        <f>SUMIFS(СВЦЭМ!$C$39:$C$782,СВЦЭМ!$A$39:$A$782,$A48,СВЦЭМ!$B$39:$B$782,X$47)+'СЕТ СН'!$G$9+СВЦЭМ!$D$10+'СЕТ СН'!$G$5-'СЕТ СН'!$G$17</f>
        <v>3380.5899994000001</v>
      </c>
      <c r="Y48" s="36">
        <f>SUMIFS(СВЦЭМ!$C$39:$C$782,СВЦЭМ!$A$39:$A$782,$A48,СВЦЭМ!$B$39:$B$782,Y$47)+'СЕТ СН'!$G$9+СВЦЭМ!$D$10+'СЕТ СН'!$G$5-'СЕТ СН'!$G$17</f>
        <v>3408.9909613899999</v>
      </c>
    </row>
    <row r="49" spans="1:25" ht="15.75" x14ac:dyDescent="0.2">
      <c r="A49" s="35">
        <f>A48+1</f>
        <v>44410</v>
      </c>
      <c r="B49" s="36">
        <f>SUMIFS(СВЦЭМ!$C$39:$C$782,СВЦЭМ!$A$39:$A$782,$A49,СВЦЭМ!$B$39:$B$782,B$47)+'СЕТ СН'!$G$9+СВЦЭМ!$D$10+'СЕТ СН'!$G$5-'СЕТ СН'!$G$17</f>
        <v>3461.1766209500001</v>
      </c>
      <c r="C49" s="36">
        <f>SUMIFS(СВЦЭМ!$C$39:$C$782,СВЦЭМ!$A$39:$A$782,$A49,СВЦЭМ!$B$39:$B$782,C$47)+'СЕТ СН'!$G$9+СВЦЭМ!$D$10+'СЕТ СН'!$G$5-'СЕТ СН'!$G$17</f>
        <v>3491.4923182900002</v>
      </c>
      <c r="D49" s="36">
        <f>SUMIFS(СВЦЭМ!$C$39:$C$782,СВЦЭМ!$A$39:$A$782,$A49,СВЦЭМ!$B$39:$B$782,D$47)+'СЕТ СН'!$G$9+СВЦЭМ!$D$10+'СЕТ СН'!$G$5-'СЕТ СН'!$G$17</f>
        <v>3541.48164782</v>
      </c>
      <c r="E49" s="36">
        <f>SUMIFS(СВЦЭМ!$C$39:$C$782,СВЦЭМ!$A$39:$A$782,$A49,СВЦЭМ!$B$39:$B$782,E$47)+'СЕТ СН'!$G$9+СВЦЭМ!$D$10+'СЕТ СН'!$G$5-'СЕТ СН'!$G$17</f>
        <v>3565.9877140500002</v>
      </c>
      <c r="F49" s="36">
        <f>SUMIFS(СВЦЭМ!$C$39:$C$782,СВЦЭМ!$A$39:$A$782,$A49,СВЦЭМ!$B$39:$B$782,F$47)+'СЕТ СН'!$G$9+СВЦЭМ!$D$10+'СЕТ СН'!$G$5-'СЕТ СН'!$G$17</f>
        <v>3560.9793951299998</v>
      </c>
      <c r="G49" s="36">
        <f>SUMIFS(СВЦЭМ!$C$39:$C$782,СВЦЭМ!$A$39:$A$782,$A49,СВЦЭМ!$B$39:$B$782,G$47)+'СЕТ СН'!$G$9+СВЦЭМ!$D$10+'СЕТ СН'!$G$5-'СЕТ СН'!$G$17</f>
        <v>3544.6089118899999</v>
      </c>
      <c r="H49" s="36">
        <f>SUMIFS(СВЦЭМ!$C$39:$C$782,СВЦЭМ!$A$39:$A$782,$A49,СВЦЭМ!$B$39:$B$782,H$47)+'СЕТ СН'!$G$9+СВЦЭМ!$D$10+'СЕТ СН'!$G$5-'СЕТ СН'!$G$17</f>
        <v>3514.1059355500001</v>
      </c>
      <c r="I49" s="36">
        <f>SUMIFS(СВЦЭМ!$C$39:$C$782,СВЦЭМ!$A$39:$A$782,$A49,СВЦЭМ!$B$39:$B$782,I$47)+'СЕТ СН'!$G$9+СВЦЭМ!$D$10+'СЕТ СН'!$G$5-'СЕТ СН'!$G$17</f>
        <v>3451.3280341300001</v>
      </c>
      <c r="J49" s="36">
        <f>SUMIFS(СВЦЭМ!$C$39:$C$782,СВЦЭМ!$A$39:$A$782,$A49,СВЦЭМ!$B$39:$B$782,J$47)+'СЕТ СН'!$G$9+СВЦЭМ!$D$10+'СЕТ СН'!$G$5-'СЕТ СН'!$G$17</f>
        <v>3390.7995211699999</v>
      </c>
      <c r="K49" s="36">
        <f>SUMIFS(СВЦЭМ!$C$39:$C$782,СВЦЭМ!$A$39:$A$782,$A49,СВЦЭМ!$B$39:$B$782,K$47)+'СЕТ СН'!$G$9+СВЦЭМ!$D$10+'СЕТ СН'!$G$5-'СЕТ СН'!$G$17</f>
        <v>3354.1483402500003</v>
      </c>
      <c r="L49" s="36">
        <f>SUMIFS(СВЦЭМ!$C$39:$C$782,СВЦЭМ!$A$39:$A$782,$A49,СВЦЭМ!$B$39:$B$782,L$47)+'СЕТ СН'!$G$9+СВЦЭМ!$D$10+'СЕТ СН'!$G$5-'СЕТ СН'!$G$17</f>
        <v>3373.5939149599999</v>
      </c>
      <c r="M49" s="36">
        <f>SUMIFS(СВЦЭМ!$C$39:$C$782,СВЦЭМ!$A$39:$A$782,$A49,СВЦЭМ!$B$39:$B$782,M$47)+'СЕТ СН'!$G$9+СВЦЭМ!$D$10+'СЕТ СН'!$G$5-'СЕТ СН'!$G$17</f>
        <v>3387.7356387099999</v>
      </c>
      <c r="N49" s="36">
        <f>SUMIFS(СВЦЭМ!$C$39:$C$782,СВЦЭМ!$A$39:$A$782,$A49,СВЦЭМ!$B$39:$B$782,N$47)+'СЕТ СН'!$G$9+СВЦЭМ!$D$10+'СЕТ СН'!$G$5-'СЕТ СН'!$G$17</f>
        <v>3379.2112199600001</v>
      </c>
      <c r="O49" s="36">
        <f>SUMIFS(СВЦЭМ!$C$39:$C$782,СВЦЭМ!$A$39:$A$782,$A49,СВЦЭМ!$B$39:$B$782,O$47)+'СЕТ СН'!$G$9+СВЦЭМ!$D$10+'СЕТ СН'!$G$5-'СЕТ СН'!$G$17</f>
        <v>3396.3620774199999</v>
      </c>
      <c r="P49" s="36">
        <f>SUMIFS(СВЦЭМ!$C$39:$C$782,СВЦЭМ!$A$39:$A$782,$A49,СВЦЭМ!$B$39:$B$782,P$47)+'СЕТ СН'!$G$9+СВЦЭМ!$D$10+'СЕТ СН'!$G$5-'СЕТ СН'!$G$17</f>
        <v>3399.0222154000003</v>
      </c>
      <c r="Q49" s="36">
        <f>SUMIFS(СВЦЭМ!$C$39:$C$782,СВЦЭМ!$A$39:$A$782,$A49,СВЦЭМ!$B$39:$B$782,Q$47)+'СЕТ СН'!$G$9+СВЦЭМ!$D$10+'СЕТ СН'!$G$5-'СЕТ СН'!$G$17</f>
        <v>3399.3290739700001</v>
      </c>
      <c r="R49" s="36">
        <f>SUMIFS(СВЦЭМ!$C$39:$C$782,СВЦЭМ!$A$39:$A$782,$A49,СВЦЭМ!$B$39:$B$782,R$47)+'СЕТ СН'!$G$9+СВЦЭМ!$D$10+'СЕТ СН'!$G$5-'СЕТ СН'!$G$17</f>
        <v>3395.4870224800002</v>
      </c>
      <c r="S49" s="36">
        <f>SUMIFS(СВЦЭМ!$C$39:$C$782,СВЦЭМ!$A$39:$A$782,$A49,СВЦЭМ!$B$39:$B$782,S$47)+'СЕТ СН'!$G$9+СВЦЭМ!$D$10+'СЕТ СН'!$G$5-'СЕТ СН'!$G$17</f>
        <v>3417.9445167399999</v>
      </c>
      <c r="T49" s="36">
        <f>SUMIFS(СВЦЭМ!$C$39:$C$782,СВЦЭМ!$A$39:$A$782,$A49,СВЦЭМ!$B$39:$B$782,T$47)+'СЕТ СН'!$G$9+СВЦЭМ!$D$10+'СЕТ СН'!$G$5-'СЕТ СН'!$G$17</f>
        <v>3453.3735888199999</v>
      </c>
      <c r="U49" s="36">
        <f>SUMIFS(СВЦЭМ!$C$39:$C$782,СВЦЭМ!$A$39:$A$782,$A49,СВЦЭМ!$B$39:$B$782,U$47)+'СЕТ СН'!$G$9+СВЦЭМ!$D$10+'СЕТ СН'!$G$5-'СЕТ СН'!$G$17</f>
        <v>3446.51625921</v>
      </c>
      <c r="V49" s="36">
        <f>SUMIFS(СВЦЭМ!$C$39:$C$782,СВЦЭМ!$A$39:$A$782,$A49,СВЦЭМ!$B$39:$B$782,V$47)+'СЕТ СН'!$G$9+СВЦЭМ!$D$10+'СЕТ СН'!$G$5-'СЕТ СН'!$G$17</f>
        <v>3408.6067948200002</v>
      </c>
      <c r="W49" s="36">
        <f>SUMIFS(СВЦЭМ!$C$39:$C$782,СВЦЭМ!$A$39:$A$782,$A49,СВЦЭМ!$B$39:$B$782,W$47)+'СЕТ СН'!$G$9+СВЦЭМ!$D$10+'СЕТ СН'!$G$5-'СЕТ СН'!$G$17</f>
        <v>3411.7806720799999</v>
      </c>
      <c r="X49" s="36">
        <f>SUMIFS(СВЦЭМ!$C$39:$C$782,СВЦЭМ!$A$39:$A$782,$A49,СВЦЭМ!$B$39:$B$782,X$47)+'СЕТ СН'!$G$9+СВЦЭМ!$D$10+'СЕТ СН'!$G$5-'СЕТ СН'!$G$17</f>
        <v>3417.1996246600002</v>
      </c>
      <c r="Y49" s="36">
        <f>SUMIFS(СВЦЭМ!$C$39:$C$782,СВЦЭМ!$A$39:$A$782,$A49,СВЦЭМ!$B$39:$B$782,Y$47)+'СЕТ СН'!$G$9+СВЦЭМ!$D$10+'СЕТ СН'!$G$5-'СЕТ СН'!$G$17</f>
        <v>3386.8980251399998</v>
      </c>
    </row>
    <row r="50" spans="1:25" ht="15.75" x14ac:dyDescent="0.2">
      <c r="A50" s="35">
        <f t="shared" ref="A50:A78" si="1">A49+1</f>
        <v>44411</v>
      </c>
      <c r="B50" s="36">
        <f>SUMIFS(СВЦЭМ!$C$39:$C$782,СВЦЭМ!$A$39:$A$782,$A50,СВЦЭМ!$B$39:$B$782,B$47)+'СЕТ СН'!$G$9+СВЦЭМ!$D$10+'СЕТ СН'!$G$5-'СЕТ СН'!$G$17</f>
        <v>3529.9622462100001</v>
      </c>
      <c r="C50" s="36">
        <f>SUMIFS(СВЦЭМ!$C$39:$C$782,СВЦЭМ!$A$39:$A$782,$A50,СВЦЭМ!$B$39:$B$782,C$47)+'СЕТ СН'!$G$9+СВЦЭМ!$D$10+'СЕТ СН'!$G$5-'СЕТ СН'!$G$17</f>
        <v>3601.6011296500001</v>
      </c>
      <c r="D50" s="36">
        <f>SUMIFS(СВЦЭМ!$C$39:$C$782,СВЦЭМ!$A$39:$A$782,$A50,СВЦЭМ!$B$39:$B$782,D$47)+'СЕТ СН'!$G$9+СВЦЭМ!$D$10+'СЕТ СН'!$G$5-'СЕТ СН'!$G$17</f>
        <v>3668.5247569500002</v>
      </c>
      <c r="E50" s="36">
        <f>SUMIFS(СВЦЭМ!$C$39:$C$782,СВЦЭМ!$A$39:$A$782,$A50,СВЦЭМ!$B$39:$B$782,E$47)+'СЕТ СН'!$G$9+СВЦЭМ!$D$10+'СЕТ СН'!$G$5-'СЕТ СН'!$G$17</f>
        <v>3701.0180221300002</v>
      </c>
      <c r="F50" s="36">
        <f>SUMIFS(СВЦЭМ!$C$39:$C$782,СВЦЭМ!$A$39:$A$782,$A50,СВЦЭМ!$B$39:$B$782,F$47)+'СЕТ СН'!$G$9+СВЦЭМ!$D$10+'СЕТ СН'!$G$5-'СЕТ СН'!$G$17</f>
        <v>3696.6330700400003</v>
      </c>
      <c r="G50" s="36">
        <f>SUMIFS(СВЦЭМ!$C$39:$C$782,СВЦЭМ!$A$39:$A$782,$A50,СВЦЭМ!$B$39:$B$782,G$47)+'СЕТ СН'!$G$9+СВЦЭМ!$D$10+'СЕТ СН'!$G$5-'СЕТ СН'!$G$17</f>
        <v>3679.3483953300001</v>
      </c>
      <c r="H50" s="36">
        <f>SUMIFS(СВЦЭМ!$C$39:$C$782,СВЦЭМ!$A$39:$A$782,$A50,СВЦЭМ!$B$39:$B$782,H$47)+'СЕТ СН'!$G$9+СВЦЭМ!$D$10+'СЕТ СН'!$G$5-'СЕТ СН'!$G$17</f>
        <v>3621.3297814699999</v>
      </c>
      <c r="I50" s="36">
        <f>SUMIFS(СВЦЭМ!$C$39:$C$782,СВЦЭМ!$A$39:$A$782,$A50,СВЦЭМ!$B$39:$B$782,I$47)+'СЕТ СН'!$G$9+СВЦЭМ!$D$10+'СЕТ СН'!$G$5-'СЕТ СН'!$G$17</f>
        <v>3527.5045019600002</v>
      </c>
      <c r="J50" s="36">
        <f>SUMIFS(СВЦЭМ!$C$39:$C$782,СВЦЭМ!$A$39:$A$782,$A50,СВЦЭМ!$B$39:$B$782,J$47)+'СЕТ СН'!$G$9+СВЦЭМ!$D$10+'СЕТ СН'!$G$5-'СЕТ СН'!$G$17</f>
        <v>3444.1960071399999</v>
      </c>
      <c r="K50" s="36">
        <f>SUMIFS(СВЦЭМ!$C$39:$C$782,СВЦЭМ!$A$39:$A$782,$A50,СВЦЭМ!$B$39:$B$782,K$47)+'СЕТ СН'!$G$9+СВЦЭМ!$D$10+'СЕТ СН'!$G$5-'СЕТ СН'!$G$17</f>
        <v>3391.6169531</v>
      </c>
      <c r="L50" s="36">
        <f>SUMIFS(СВЦЭМ!$C$39:$C$782,СВЦЭМ!$A$39:$A$782,$A50,СВЦЭМ!$B$39:$B$782,L$47)+'СЕТ СН'!$G$9+СВЦЭМ!$D$10+'СЕТ СН'!$G$5-'СЕТ СН'!$G$17</f>
        <v>3397.34460515</v>
      </c>
      <c r="M50" s="36">
        <f>SUMIFS(СВЦЭМ!$C$39:$C$782,СВЦЭМ!$A$39:$A$782,$A50,СВЦЭМ!$B$39:$B$782,M$47)+'СЕТ СН'!$G$9+СВЦЭМ!$D$10+'СЕТ СН'!$G$5-'СЕТ СН'!$G$17</f>
        <v>3415.4214995000002</v>
      </c>
      <c r="N50" s="36">
        <f>SUMIFS(СВЦЭМ!$C$39:$C$782,СВЦЭМ!$A$39:$A$782,$A50,СВЦЭМ!$B$39:$B$782,N$47)+'СЕТ СН'!$G$9+СВЦЭМ!$D$10+'СЕТ СН'!$G$5-'СЕТ СН'!$G$17</f>
        <v>3411.3046953200001</v>
      </c>
      <c r="O50" s="36">
        <f>SUMIFS(СВЦЭМ!$C$39:$C$782,СВЦЭМ!$A$39:$A$782,$A50,СВЦЭМ!$B$39:$B$782,O$47)+'СЕТ СН'!$G$9+СВЦЭМ!$D$10+'СЕТ СН'!$G$5-'СЕТ СН'!$G$17</f>
        <v>3452.3559137400002</v>
      </c>
      <c r="P50" s="36">
        <f>SUMIFS(СВЦЭМ!$C$39:$C$782,СВЦЭМ!$A$39:$A$782,$A50,СВЦЭМ!$B$39:$B$782,P$47)+'СЕТ СН'!$G$9+СВЦЭМ!$D$10+'СЕТ СН'!$G$5-'СЕТ СН'!$G$17</f>
        <v>3466.73501356</v>
      </c>
      <c r="Q50" s="36">
        <f>SUMIFS(СВЦЭМ!$C$39:$C$782,СВЦЭМ!$A$39:$A$782,$A50,СВЦЭМ!$B$39:$B$782,Q$47)+'СЕТ СН'!$G$9+СВЦЭМ!$D$10+'СЕТ СН'!$G$5-'СЕТ СН'!$G$17</f>
        <v>3492.4348922500003</v>
      </c>
      <c r="R50" s="36">
        <f>SUMIFS(СВЦЭМ!$C$39:$C$782,СВЦЭМ!$A$39:$A$782,$A50,СВЦЭМ!$B$39:$B$782,R$47)+'СЕТ СН'!$G$9+СВЦЭМ!$D$10+'СЕТ СН'!$G$5-'СЕТ СН'!$G$17</f>
        <v>3483.1508386300002</v>
      </c>
      <c r="S50" s="36">
        <f>SUMIFS(СВЦЭМ!$C$39:$C$782,СВЦЭМ!$A$39:$A$782,$A50,СВЦЭМ!$B$39:$B$782,S$47)+'СЕТ СН'!$G$9+СВЦЭМ!$D$10+'СЕТ СН'!$G$5-'СЕТ СН'!$G$17</f>
        <v>3488.6641049899999</v>
      </c>
      <c r="T50" s="36">
        <f>SUMIFS(СВЦЭМ!$C$39:$C$782,СВЦЭМ!$A$39:$A$782,$A50,СВЦЭМ!$B$39:$B$782,T$47)+'СЕТ СН'!$G$9+СВЦЭМ!$D$10+'СЕТ СН'!$G$5-'СЕТ СН'!$G$17</f>
        <v>3436.6990812600002</v>
      </c>
      <c r="U50" s="36">
        <f>SUMIFS(СВЦЭМ!$C$39:$C$782,СВЦЭМ!$A$39:$A$782,$A50,СВЦЭМ!$B$39:$B$782,U$47)+'СЕТ СН'!$G$9+СВЦЭМ!$D$10+'СЕТ СН'!$G$5-'СЕТ СН'!$G$17</f>
        <v>3428.3852341900001</v>
      </c>
      <c r="V50" s="36">
        <f>SUMIFS(СВЦЭМ!$C$39:$C$782,СВЦЭМ!$A$39:$A$782,$A50,СВЦЭМ!$B$39:$B$782,V$47)+'СЕТ СН'!$G$9+СВЦЭМ!$D$10+'СЕТ СН'!$G$5-'СЕТ СН'!$G$17</f>
        <v>3463.1533622699999</v>
      </c>
      <c r="W50" s="36">
        <f>SUMIFS(СВЦЭМ!$C$39:$C$782,СВЦЭМ!$A$39:$A$782,$A50,СВЦЭМ!$B$39:$B$782,W$47)+'СЕТ СН'!$G$9+СВЦЭМ!$D$10+'СЕТ СН'!$G$5-'СЕТ СН'!$G$17</f>
        <v>3467.6162109400002</v>
      </c>
      <c r="X50" s="36">
        <f>SUMIFS(СВЦЭМ!$C$39:$C$782,СВЦЭМ!$A$39:$A$782,$A50,СВЦЭМ!$B$39:$B$782,X$47)+'СЕТ СН'!$G$9+СВЦЭМ!$D$10+'СЕТ СН'!$G$5-'СЕТ СН'!$G$17</f>
        <v>3429.1711699300004</v>
      </c>
      <c r="Y50" s="36">
        <f>SUMIFS(СВЦЭМ!$C$39:$C$782,СВЦЭМ!$A$39:$A$782,$A50,СВЦЭМ!$B$39:$B$782,Y$47)+'СЕТ СН'!$G$9+СВЦЭМ!$D$10+'СЕТ СН'!$G$5-'СЕТ СН'!$G$17</f>
        <v>3446.0960350800001</v>
      </c>
    </row>
    <row r="51" spans="1:25" ht="15.75" x14ac:dyDescent="0.2">
      <c r="A51" s="35">
        <f t="shared" si="1"/>
        <v>44412</v>
      </c>
      <c r="B51" s="36">
        <f>SUMIFS(СВЦЭМ!$C$39:$C$782,СВЦЭМ!$A$39:$A$782,$A51,СВЦЭМ!$B$39:$B$782,B$47)+'СЕТ СН'!$G$9+СВЦЭМ!$D$10+'СЕТ СН'!$G$5-'СЕТ СН'!$G$17</f>
        <v>3474.2407929000001</v>
      </c>
      <c r="C51" s="36">
        <f>SUMIFS(СВЦЭМ!$C$39:$C$782,СВЦЭМ!$A$39:$A$782,$A51,СВЦЭМ!$B$39:$B$782,C$47)+'СЕТ СН'!$G$9+СВЦЭМ!$D$10+'СЕТ СН'!$G$5-'СЕТ СН'!$G$17</f>
        <v>3552.0826046500001</v>
      </c>
      <c r="D51" s="36">
        <f>SUMIFS(СВЦЭМ!$C$39:$C$782,СВЦЭМ!$A$39:$A$782,$A51,СВЦЭМ!$B$39:$B$782,D$47)+'СЕТ СН'!$G$9+СВЦЭМ!$D$10+'СЕТ СН'!$G$5-'СЕТ СН'!$G$17</f>
        <v>3620.2736024300002</v>
      </c>
      <c r="E51" s="36">
        <f>SUMIFS(СВЦЭМ!$C$39:$C$782,СВЦЭМ!$A$39:$A$782,$A51,СВЦЭМ!$B$39:$B$782,E$47)+'СЕТ СН'!$G$9+СВЦЭМ!$D$10+'СЕТ СН'!$G$5-'СЕТ СН'!$G$17</f>
        <v>3638.3515295000002</v>
      </c>
      <c r="F51" s="36">
        <f>SUMIFS(СВЦЭМ!$C$39:$C$782,СВЦЭМ!$A$39:$A$782,$A51,СВЦЭМ!$B$39:$B$782,F$47)+'СЕТ СН'!$G$9+СВЦЭМ!$D$10+'СЕТ СН'!$G$5-'СЕТ СН'!$G$17</f>
        <v>3638.4845352500001</v>
      </c>
      <c r="G51" s="36">
        <f>SUMIFS(СВЦЭМ!$C$39:$C$782,СВЦЭМ!$A$39:$A$782,$A51,СВЦЭМ!$B$39:$B$782,G$47)+'СЕТ СН'!$G$9+СВЦЭМ!$D$10+'СЕТ СН'!$G$5-'СЕТ СН'!$G$17</f>
        <v>3635.8662705699999</v>
      </c>
      <c r="H51" s="36">
        <f>SUMIFS(СВЦЭМ!$C$39:$C$782,СВЦЭМ!$A$39:$A$782,$A51,СВЦЭМ!$B$39:$B$782,H$47)+'СЕТ СН'!$G$9+СВЦЭМ!$D$10+'СЕТ СН'!$G$5-'СЕТ СН'!$G$17</f>
        <v>3583.02748118</v>
      </c>
      <c r="I51" s="36">
        <f>SUMIFS(СВЦЭМ!$C$39:$C$782,СВЦЭМ!$A$39:$A$782,$A51,СВЦЭМ!$B$39:$B$782,I$47)+'СЕТ СН'!$G$9+СВЦЭМ!$D$10+'СЕТ СН'!$G$5-'СЕТ СН'!$G$17</f>
        <v>3501.3873415799999</v>
      </c>
      <c r="J51" s="36">
        <f>SUMIFS(СВЦЭМ!$C$39:$C$782,СВЦЭМ!$A$39:$A$782,$A51,СВЦЭМ!$B$39:$B$782,J$47)+'СЕТ СН'!$G$9+СВЦЭМ!$D$10+'СЕТ СН'!$G$5-'СЕТ СН'!$G$17</f>
        <v>3419.7209692500001</v>
      </c>
      <c r="K51" s="36">
        <f>SUMIFS(СВЦЭМ!$C$39:$C$782,СВЦЭМ!$A$39:$A$782,$A51,СВЦЭМ!$B$39:$B$782,K$47)+'СЕТ СН'!$G$9+СВЦЭМ!$D$10+'СЕТ СН'!$G$5-'СЕТ СН'!$G$17</f>
        <v>3376.2028999300001</v>
      </c>
      <c r="L51" s="36">
        <f>SUMIFS(СВЦЭМ!$C$39:$C$782,СВЦЭМ!$A$39:$A$782,$A51,СВЦЭМ!$B$39:$B$782,L$47)+'СЕТ СН'!$G$9+СВЦЭМ!$D$10+'СЕТ СН'!$G$5-'СЕТ СН'!$G$17</f>
        <v>3383.99952566</v>
      </c>
      <c r="M51" s="36">
        <f>SUMIFS(СВЦЭМ!$C$39:$C$782,СВЦЭМ!$A$39:$A$782,$A51,СВЦЭМ!$B$39:$B$782,M$47)+'СЕТ СН'!$G$9+СВЦЭМ!$D$10+'СЕТ СН'!$G$5-'СЕТ СН'!$G$17</f>
        <v>3392.9917144600004</v>
      </c>
      <c r="N51" s="36">
        <f>SUMIFS(СВЦЭМ!$C$39:$C$782,СВЦЭМ!$A$39:$A$782,$A51,СВЦЭМ!$B$39:$B$782,N$47)+'СЕТ СН'!$G$9+СВЦЭМ!$D$10+'СЕТ СН'!$G$5-'СЕТ СН'!$G$17</f>
        <v>3385.5388804000004</v>
      </c>
      <c r="O51" s="36">
        <f>SUMIFS(СВЦЭМ!$C$39:$C$782,СВЦЭМ!$A$39:$A$782,$A51,СВЦЭМ!$B$39:$B$782,O$47)+'СЕТ СН'!$G$9+СВЦЭМ!$D$10+'СЕТ СН'!$G$5-'СЕТ СН'!$G$17</f>
        <v>3401.5233154900002</v>
      </c>
      <c r="P51" s="36">
        <f>SUMIFS(СВЦЭМ!$C$39:$C$782,СВЦЭМ!$A$39:$A$782,$A51,СВЦЭМ!$B$39:$B$782,P$47)+'СЕТ СН'!$G$9+СВЦЭМ!$D$10+'СЕТ СН'!$G$5-'СЕТ СН'!$G$17</f>
        <v>3401.2176740200002</v>
      </c>
      <c r="Q51" s="36">
        <f>SUMIFS(СВЦЭМ!$C$39:$C$782,СВЦЭМ!$A$39:$A$782,$A51,СВЦЭМ!$B$39:$B$782,Q$47)+'СЕТ СН'!$G$9+СВЦЭМ!$D$10+'СЕТ СН'!$G$5-'СЕТ СН'!$G$17</f>
        <v>3407.8443045000004</v>
      </c>
      <c r="R51" s="36">
        <f>SUMIFS(СВЦЭМ!$C$39:$C$782,СВЦЭМ!$A$39:$A$782,$A51,СВЦЭМ!$B$39:$B$782,R$47)+'СЕТ СН'!$G$9+СВЦЭМ!$D$10+'СЕТ СН'!$G$5-'СЕТ СН'!$G$17</f>
        <v>3407.33003831</v>
      </c>
      <c r="S51" s="36">
        <f>SUMIFS(СВЦЭМ!$C$39:$C$782,СВЦЭМ!$A$39:$A$782,$A51,СВЦЭМ!$B$39:$B$782,S$47)+'СЕТ СН'!$G$9+СВЦЭМ!$D$10+'СЕТ СН'!$G$5-'СЕТ СН'!$G$17</f>
        <v>3406.1497845600002</v>
      </c>
      <c r="T51" s="36">
        <f>SUMIFS(СВЦЭМ!$C$39:$C$782,СВЦЭМ!$A$39:$A$782,$A51,СВЦЭМ!$B$39:$B$782,T$47)+'СЕТ СН'!$G$9+СВЦЭМ!$D$10+'СЕТ СН'!$G$5-'СЕТ СН'!$G$17</f>
        <v>3437.8244775600001</v>
      </c>
      <c r="U51" s="36">
        <f>SUMIFS(СВЦЭМ!$C$39:$C$782,СВЦЭМ!$A$39:$A$782,$A51,СВЦЭМ!$B$39:$B$782,U$47)+'СЕТ СН'!$G$9+СВЦЭМ!$D$10+'СЕТ СН'!$G$5-'СЕТ СН'!$G$17</f>
        <v>3424.88415734</v>
      </c>
      <c r="V51" s="36">
        <f>SUMIFS(СВЦЭМ!$C$39:$C$782,СВЦЭМ!$A$39:$A$782,$A51,СВЦЭМ!$B$39:$B$782,V$47)+'СЕТ СН'!$G$9+СВЦЭМ!$D$10+'СЕТ СН'!$G$5-'СЕТ СН'!$G$17</f>
        <v>3424.30931233</v>
      </c>
      <c r="W51" s="36">
        <f>SUMIFS(СВЦЭМ!$C$39:$C$782,СВЦЭМ!$A$39:$A$782,$A51,СВЦЭМ!$B$39:$B$782,W$47)+'СЕТ СН'!$G$9+СВЦЭМ!$D$10+'СЕТ СН'!$G$5-'СЕТ СН'!$G$17</f>
        <v>3448.9026777100003</v>
      </c>
      <c r="X51" s="36">
        <f>SUMIFS(СВЦЭМ!$C$39:$C$782,СВЦЭМ!$A$39:$A$782,$A51,СВЦЭМ!$B$39:$B$782,X$47)+'СЕТ СН'!$G$9+СВЦЭМ!$D$10+'СЕТ СН'!$G$5-'СЕТ СН'!$G$17</f>
        <v>3410.5830667999999</v>
      </c>
      <c r="Y51" s="36">
        <f>SUMIFS(СВЦЭМ!$C$39:$C$782,СВЦЭМ!$A$39:$A$782,$A51,СВЦЭМ!$B$39:$B$782,Y$47)+'СЕТ СН'!$G$9+СВЦЭМ!$D$10+'СЕТ СН'!$G$5-'СЕТ СН'!$G$17</f>
        <v>3394.70566113</v>
      </c>
    </row>
    <row r="52" spans="1:25" ht="15.75" x14ac:dyDescent="0.2">
      <c r="A52" s="35">
        <f t="shared" si="1"/>
        <v>44413</v>
      </c>
      <c r="B52" s="36">
        <f>SUMIFS(СВЦЭМ!$C$39:$C$782,СВЦЭМ!$A$39:$A$782,$A52,СВЦЭМ!$B$39:$B$782,B$47)+'СЕТ СН'!$G$9+СВЦЭМ!$D$10+'СЕТ СН'!$G$5-'СЕТ СН'!$G$17</f>
        <v>3545.2210053899998</v>
      </c>
      <c r="C52" s="36">
        <f>SUMIFS(СВЦЭМ!$C$39:$C$782,СВЦЭМ!$A$39:$A$782,$A52,СВЦЭМ!$B$39:$B$782,C$47)+'СЕТ СН'!$G$9+СВЦЭМ!$D$10+'СЕТ СН'!$G$5-'СЕТ СН'!$G$17</f>
        <v>3621.0358084500003</v>
      </c>
      <c r="D52" s="36">
        <f>SUMIFS(СВЦЭМ!$C$39:$C$782,СВЦЭМ!$A$39:$A$782,$A52,СВЦЭМ!$B$39:$B$782,D$47)+'СЕТ СН'!$G$9+СВЦЭМ!$D$10+'СЕТ СН'!$G$5-'СЕТ СН'!$G$17</f>
        <v>3680.5247810300002</v>
      </c>
      <c r="E52" s="36">
        <f>SUMIFS(СВЦЭМ!$C$39:$C$782,СВЦЭМ!$A$39:$A$782,$A52,СВЦЭМ!$B$39:$B$782,E$47)+'СЕТ СН'!$G$9+СВЦЭМ!$D$10+'СЕТ СН'!$G$5-'СЕТ СН'!$G$17</f>
        <v>3703.43314504</v>
      </c>
      <c r="F52" s="36">
        <f>SUMIFS(СВЦЭМ!$C$39:$C$782,СВЦЭМ!$A$39:$A$782,$A52,СВЦЭМ!$B$39:$B$782,F$47)+'СЕТ СН'!$G$9+СВЦЭМ!$D$10+'СЕТ СН'!$G$5-'СЕТ СН'!$G$17</f>
        <v>3708.2972290900002</v>
      </c>
      <c r="G52" s="36">
        <f>SUMIFS(СВЦЭМ!$C$39:$C$782,СВЦЭМ!$A$39:$A$782,$A52,СВЦЭМ!$B$39:$B$782,G$47)+'СЕТ СН'!$G$9+СВЦЭМ!$D$10+'СЕТ СН'!$G$5-'СЕТ СН'!$G$17</f>
        <v>3694.4172230200002</v>
      </c>
      <c r="H52" s="36">
        <f>SUMIFS(СВЦЭМ!$C$39:$C$782,СВЦЭМ!$A$39:$A$782,$A52,СВЦЭМ!$B$39:$B$782,H$47)+'СЕТ СН'!$G$9+СВЦЭМ!$D$10+'СЕТ СН'!$G$5-'СЕТ СН'!$G$17</f>
        <v>3656.1049846100004</v>
      </c>
      <c r="I52" s="36">
        <f>SUMIFS(СВЦЭМ!$C$39:$C$782,СВЦЭМ!$A$39:$A$782,$A52,СВЦЭМ!$B$39:$B$782,I$47)+'СЕТ СН'!$G$9+СВЦЭМ!$D$10+'СЕТ СН'!$G$5-'СЕТ СН'!$G$17</f>
        <v>3573.1737151400002</v>
      </c>
      <c r="J52" s="36">
        <f>SUMIFS(СВЦЭМ!$C$39:$C$782,СВЦЭМ!$A$39:$A$782,$A52,СВЦЭМ!$B$39:$B$782,J$47)+'СЕТ СН'!$G$9+СВЦЭМ!$D$10+'СЕТ СН'!$G$5-'СЕТ СН'!$G$17</f>
        <v>3492.9248348900001</v>
      </c>
      <c r="K52" s="36">
        <f>SUMIFS(СВЦЭМ!$C$39:$C$782,СВЦЭМ!$A$39:$A$782,$A52,СВЦЭМ!$B$39:$B$782,K$47)+'СЕТ СН'!$G$9+СВЦЭМ!$D$10+'СЕТ СН'!$G$5-'СЕТ СН'!$G$17</f>
        <v>3437.5453511200003</v>
      </c>
      <c r="L52" s="36">
        <f>SUMIFS(СВЦЭМ!$C$39:$C$782,СВЦЭМ!$A$39:$A$782,$A52,СВЦЭМ!$B$39:$B$782,L$47)+'СЕТ СН'!$G$9+СВЦЭМ!$D$10+'СЕТ СН'!$G$5-'СЕТ СН'!$G$17</f>
        <v>3446.1926905200003</v>
      </c>
      <c r="M52" s="36">
        <f>SUMIFS(СВЦЭМ!$C$39:$C$782,СВЦЭМ!$A$39:$A$782,$A52,СВЦЭМ!$B$39:$B$782,M$47)+'СЕТ СН'!$G$9+СВЦЭМ!$D$10+'СЕТ СН'!$G$5-'СЕТ СН'!$G$17</f>
        <v>3453.58857076</v>
      </c>
      <c r="N52" s="36">
        <f>SUMIFS(СВЦЭМ!$C$39:$C$782,СВЦЭМ!$A$39:$A$782,$A52,СВЦЭМ!$B$39:$B$782,N$47)+'СЕТ СН'!$G$9+СВЦЭМ!$D$10+'СЕТ СН'!$G$5-'СЕТ СН'!$G$17</f>
        <v>3428.7956473900003</v>
      </c>
      <c r="O52" s="36">
        <f>SUMIFS(СВЦЭМ!$C$39:$C$782,СВЦЭМ!$A$39:$A$782,$A52,СВЦЭМ!$B$39:$B$782,O$47)+'СЕТ СН'!$G$9+СВЦЭМ!$D$10+'СЕТ СН'!$G$5-'СЕТ СН'!$G$17</f>
        <v>3432.1120605800002</v>
      </c>
      <c r="P52" s="36">
        <f>SUMIFS(СВЦЭМ!$C$39:$C$782,СВЦЭМ!$A$39:$A$782,$A52,СВЦЭМ!$B$39:$B$782,P$47)+'СЕТ СН'!$G$9+СВЦЭМ!$D$10+'СЕТ СН'!$G$5-'СЕТ СН'!$G$17</f>
        <v>3467.3937732200002</v>
      </c>
      <c r="Q52" s="36">
        <f>SUMIFS(СВЦЭМ!$C$39:$C$782,СВЦЭМ!$A$39:$A$782,$A52,СВЦЭМ!$B$39:$B$782,Q$47)+'СЕТ СН'!$G$9+СВЦЭМ!$D$10+'СЕТ СН'!$G$5-'СЕТ СН'!$G$17</f>
        <v>3477.63674498</v>
      </c>
      <c r="R52" s="36">
        <f>SUMIFS(СВЦЭМ!$C$39:$C$782,СВЦЭМ!$A$39:$A$782,$A52,СВЦЭМ!$B$39:$B$782,R$47)+'СЕТ СН'!$G$9+СВЦЭМ!$D$10+'СЕТ СН'!$G$5-'СЕТ СН'!$G$17</f>
        <v>3485.2995622799999</v>
      </c>
      <c r="S52" s="36">
        <f>SUMIFS(СВЦЭМ!$C$39:$C$782,СВЦЭМ!$A$39:$A$782,$A52,СВЦЭМ!$B$39:$B$782,S$47)+'СЕТ СН'!$G$9+СВЦЭМ!$D$10+'СЕТ СН'!$G$5-'СЕТ СН'!$G$17</f>
        <v>3452.6660299300001</v>
      </c>
      <c r="T52" s="36">
        <f>SUMIFS(СВЦЭМ!$C$39:$C$782,СВЦЭМ!$A$39:$A$782,$A52,СВЦЭМ!$B$39:$B$782,T$47)+'СЕТ СН'!$G$9+СВЦЭМ!$D$10+'СЕТ СН'!$G$5-'СЕТ СН'!$G$17</f>
        <v>3439.1779274400001</v>
      </c>
      <c r="U52" s="36">
        <f>SUMIFS(СВЦЭМ!$C$39:$C$782,СВЦЭМ!$A$39:$A$782,$A52,СВЦЭМ!$B$39:$B$782,U$47)+'СЕТ СН'!$G$9+СВЦЭМ!$D$10+'СЕТ СН'!$G$5-'СЕТ СН'!$G$17</f>
        <v>3441.9027566499999</v>
      </c>
      <c r="V52" s="36">
        <f>SUMIFS(СВЦЭМ!$C$39:$C$782,СВЦЭМ!$A$39:$A$782,$A52,СВЦЭМ!$B$39:$B$782,V$47)+'СЕТ СН'!$G$9+СВЦЭМ!$D$10+'СЕТ СН'!$G$5-'СЕТ СН'!$G$17</f>
        <v>3441.7182985300001</v>
      </c>
      <c r="W52" s="36">
        <f>SUMIFS(СВЦЭМ!$C$39:$C$782,СВЦЭМ!$A$39:$A$782,$A52,СВЦЭМ!$B$39:$B$782,W$47)+'СЕТ СН'!$G$9+СВЦЭМ!$D$10+'СЕТ СН'!$G$5-'СЕТ СН'!$G$17</f>
        <v>3452.7667015900001</v>
      </c>
      <c r="X52" s="36">
        <f>SUMIFS(СВЦЭМ!$C$39:$C$782,СВЦЭМ!$A$39:$A$782,$A52,СВЦЭМ!$B$39:$B$782,X$47)+'СЕТ СН'!$G$9+СВЦЭМ!$D$10+'СЕТ СН'!$G$5-'СЕТ СН'!$G$17</f>
        <v>3424.5180528999999</v>
      </c>
      <c r="Y52" s="36">
        <f>SUMIFS(СВЦЭМ!$C$39:$C$782,СВЦЭМ!$A$39:$A$782,$A52,СВЦЭМ!$B$39:$B$782,Y$47)+'СЕТ СН'!$G$9+СВЦЭМ!$D$10+'СЕТ СН'!$G$5-'СЕТ СН'!$G$17</f>
        <v>3428.0368997599999</v>
      </c>
    </row>
    <row r="53" spans="1:25" ht="15.75" x14ac:dyDescent="0.2">
      <c r="A53" s="35">
        <f t="shared" si="1"/>
        <v>44414</v>
      </c>
      <c r="B53" s="36">
        <f>SUMIFS(СВЦЭМ!$C$39:$C$782,СВЦЭМ!$A$39:$A$782,$A53,СВЦЭМ!$B$39:$B$782,B$47)+'СЕТ СН'!$G$9+СВЦЭМ!$D$10+'СЕТ СН'!$G$5-'СЕТ СН'!$G$17</f>
        <v>3454.3167772800002</v>
      </c>
      <c r="C53" s="36">
        <f>SUMIFS(СВЦЭМ!$C$39:$C$782,СВЦЭМ!$A$39:$A$782,$A53,СВЦЭМ!$B$39:$B$782,C$47)+'СЕТ СН'!$G$9+СВЦЭМ!$D$10+'СЕТ СН'!$G$5-'СЕТ СН'!$G$17</f>
        <v>3496.5832857000005</v>
      </c>
      <c r="D53" s="36">
        <f>SUMIFS(СВЦЭМ!$C$39:$C$782,СВЦЭМ!$A$39:$A$782,$A53,СВЦЭМ!$B$39:$B$782,D$47)+'СЕТ СН'!$G$9+СВЦЭМ!$D$10+'СЕТ СН'!$G$5-'СЕТ СН'!$G$17</f>
        <v>3523.9644778100001</v>
      </c>
      <c r="E53" s="36">
        <f>SUMIFS(СВЦЭМ!$C$39:$C$782,СВЦЭМ!$A$39:$A$782,$A53,СВЦЭМ!$B$39:$B$782,E$47)+'СЕТ СН'!$G$9+СВЦЭМ!$D$10+'СЕТ СН'!$G$5-'СЕТ СН'!$G$17</f>
        <v>3539.0699065500003</v>
      </c>
      <c r="F53" s="36">
        <f>SUMIFS(СВЦЭМ!$C$39:$C$782,СВЦЭМ!$A$39:$A$782,$A53,СВЦЭМ!$B$39:$B$782,F$47)+'СЕТ СН'!$G$9+СВЦЭМ!$D$10+'СЕТ СН'!$G$5-'СЕТ СН'!$G$17</f>
        <v>3537.6528922900002</v>
      </c>
      <c r="G53" s="36">
        <f>SUMIFS(СВЦЭМ!$C$39:$C$782,СВЦЭМ!$A$39:$A$782,$A53,СВЦЭМ!$B$39:$B$782,G$47)+'СЕТ СН'!$G$9+СВЦЭМ!$D$10+'СЕТ СН'!$G$5-'СЕТ СН'!$G$17</f>
        <v>3532.2180502700003</v>
      </c>
      <c r="H53" s="36">
        <f>SUMIFS(СВЦЭМ!$C$39:$C$782,СВЦЭМ!$A$39:$A$782,$A53,СВЦЭМ!$B$39:$B$782,H$47)+'СЕТ СН'!$G$9+СВЦЭМ!$D$10+'СЕТ СН'!$G$5-'СЕТ СН'!$G$17</f>
        <v>3532.2407598300001</v>
      </c>
      <c r="I53" s="36">
        <f>SUMIFS(СВЦЭМ!$C$39:$C$782,СВЦЭМ!$A$39:$A$782,$A53,СВЦЭМ!$B$39:$B$782,I$47)+'СЕТ СН'!$G$9+СВЦЭМ!$D$10+'СЕТ СН'!$G$5-'СЕТ СН'!$G$17</f>
        <v>3427.37301488</v>
      </c>
      <c r="J53" s="36">
        <f>SUMIFS(СВЦЭМ!$C$39:$C$782,СВЦЭМ!$A$39:$A$782,$A53,СВЦЭМ!$B$39:$B$782,J$47)+'СЕТ СН'!$G$9+СВЦЭМ!$D$10+'СЕТ СН'!$G$5-'СЕТ СН'!$G$17</f>
        <v>3361.5973777700001</v>
      </c>
      <c r="K53" s="36">
        <f>SUMIFS(СВЦЭМ!$C$39:$C$782,СВЦЭМ!$A$39:$A$782,$A53,СВЦЭМ!$B$39:$B$782,K$47)+'СЕТ СН'!$G$9+СВЦЭМ!$D$10+'СЕТ СН'!$G$5-'СЕТ СН'!$G$17</f>
        <v>3354.3384870300001</v>
      </c>
      <c r="L53" s="36">
        <f>SUMIFS(СВЦЭМ!$C$39:$C$782,СВЦЭМ!$A$39:$A$782,$A53,СВЦЭМ!$B$39:$B$782,L$47)+'СЕТ СН'!$G$9+СВЦЭМ!$D$10+'СЕТ СН'!$G$5-'СЕТ СН'!$G$17</f>
        <v>3359.1462737700003</v>
      </c>
      <c r="M53" s="36">
        <f>SUMIFS(СВЦЭМ!$C$39:$C$782,СВЦЭМ!$A$39:$A$782,$A53,СВЦЭМ!$B$39:$B$782,M$47)+'СЕТ СН'!$G$9+СВЦЭМ!$D$10+'СЕТ СН'!$G$5-'СЕТ СН'!$G$17</f>
        <v>3359.73052039</v>
      </c>
      <c r="N53" s="36">
        <f>SUMIFS(СВЦЭМ!$C$39:$C$782,СВЦЭМ!$A$39:$A$782,$A53,СВЦЭМ!$B$39:$B$782,N$47)+'СЕТ СН'!$G$9+СВЦЭМ!$D$10+'СЕТ СН'!$G$5-'СЕТ СН'!$G$17</f>
        <v>3373.6215044600003</v>
      </c>
      <c r="O53" s="36">
        <f>SUMIFS(СВЦЭМ!$C$39:$C$782,СВЦЭМ!$A$39:$A$782,$A53,СВЦЭМ!$B$39:$B$782,O$47)+'СЕТ СН'!$G$9+СВЦЭМ!$D$10+'СЕТ СН'!$G$5-'СЕТ СН'!$G$17</f>
        <v>3358.8008453700004</v>
      </c>
      <c r="P53" s="36">
        <f>SUMIFS(СВЦЭМ!$C$39:$C$782,СВЦЭМ!$A$39:$A$782,$A53,СВЦЭМ!$B$39:$B$782,P$47)+'СЕТ СН'!$G$9+СВЦЭМ!$D$10+'СЕТ СН'!$G$5-'СЕТ СН'!$G$17</f>
        <v>3339.48167057</v>
      </c>
      <c r="Q53" s="36">
        <f>SUMIFS(СВЦЭМ!$C$39:$C$782,СВЦЭМ!$A$39:$A$782,$A53,СВЦЭМ!$B$39:$B$782,Q$47)+'СЕТ СН'!$G$9+СВЦЭМ!$D$10+'СЕТ СН'!$G$5-'СЕТ СН'!$G$17</f>
        <v>3335.0795418900002</v>
      </c>
      <c r="R53" s="36">
        <f>SUMIFS(СВЦЭМ!$C$39:$C$782,СВЦЭМ!$A$39:$A$782,$A53,СВЦЭМ!$B$39:$B$782,R$47)+'СЕТ СН'!$G$9+СВЦЭМ!$D$10+'СЕТ СН'!$G$5-'СЕТ СН'!$G$17</f>
        <v>3338.0309272499999</v>
      </c>
      <c r="S53" s="36">
        <f>SUMIFS(СВЦЭМ!$C$39:$C$782,СВЦЭМ!$A$39:$A$782,$A53,СВЦЭМ!$B$39:$B$782,S$47)+'СЕТ СН'!$G$9+СВЦЭМ!$D$10+'СЕТ СН'!$G$5-'СЕТ СН'!$G$17</f>
        <v>3358.9763987400001</v>
      </c>
      <c r="T53" s="36">
        <f>SUMIFS(СВЦЭМ!$C$39:$C$782,СВЦЭМ!$A$39:$A$782,$A53,СВЦЭМ!$B$39:$B$782,T$47)+'СЕТ СН'!$G$9+СВЦЭМ!$D$10+'СЕТ СН'!$G$5-'СЕТ СН'!$G$17</f>
        <v>3392.1571654300001</v>
      </c>
      <c r="U53" s="36">
        <f>SUMIFS(СВЦЭМ!$C$39:$C$782,СВЦЭМ!$A$39:$A$782,$A53,СВЦЭМ!$B$39:$B$782,U$47)+'СЕТ СН'!$G$9+СВЦЭМ!$D$10+'СЕТ СН'!$G$5-'СЕТ СН'!$G$17</f>
        <v>3380.1198545500001</v>
      </c>
      <c r="V53" s="36">
        <f>SUMIFS(СВЦЭМ!$C$39:$C$782,СВЦЭМ!$A$39:$A$782,$A53,СВЦЭМ!$B$39:$B$782,V$47)+'СЕТ СН'!$G$9+СВЦЭМ!$D$10+'СЕТ СН'!$G$5-'СЕТ СН'!$G$17</f>
        <v>3378.0890248000001</v>
      </c>
      <c r="W53" s="36">
        <f>SUMIFS(СВЦЭМ!$C$39:$C$782,СВЦЭМ!$A$39:$A$782,$A53,СВЦЭМ!$B$39:$B$782,W$47)+'СЕТ СН'!$G$9+СВЦЭМ!$D$10+'СЕТ СН'!$G$5-'СЕТ СН'!$G$17</f>
        <v>3398.2913134999999</v>
      </c>
      <c r="X53" s="36">
        <f>SUMIFS(СВЦЭМ!$C$39:$C$782,СВЦЭМ!$A$39:$A$782,$A53,СВЦЭМ!$B$39:$B$782,X$47)+'СЕТ СН'!$G$9+СВЦЭМ!$D$10+'СЕТ СН'!$G$5-'СЕТ СН'!$G$17</f>
        <v>3369.6775113500003</v>
      </c>
      <c r="Y53" s="36">
        <f>SUMIFS(СВЦЭМ!$C$39:$C$782,СВЦЭМ!$A$39:$A$782,$A53,СВЦЭМ!$B$39:$B$782,Y$47)+'СЕТ СН'!$G$9+СВЦЭМ!$D$10+'СЕТ СН'!$G$5-'СЕТ СН'!$G$17</f>
        <v>3422.2086912100003</v>
      </c>
    </row>
    <row r="54" spans="1:25" ht="15.75" x14ac:dyDescent="0.2">
      <c r="A54" s="35">
        <f t="shared" si="1"/>
        <v>44415</v>
      </c>
      <c r="B54" s="36">
        <f>SUMIFS(СВЦЭМ!$C$39:$C$782,СВЦЭМ!$A$39:$A$782,$A54,СВЦЭМ!$B$39:$B$782,B$47)+'СЕТ СН'!$G$9+СВЦЭМ!$D$10+'СЕТ СН'!$G$5-'СЕТ СН'!$G$17</f>
        <v>3447.2556769800003</v>
      </c>
      <c r="C54" s="36">
        <f>SUMIFS(СВЦЭМ!$C$39:$C$782,СВЦЭМ!$A$39:$A$782,$A54,СВЦЭМ!$B$39:$B$782,C$47)+'СЕТ СН'!$G$9+СВЦЭМ!$D$10+'СЕТ СН'!$G$5-'СЕТ СН'!$G$17</f>
        <v>3497.0812266200001</v>
      </c>
      <c r="D54" s="36">
        <f>SUMIFS(СВЦЭМ!$C$39:$C$782,СВЦЭМ!$A$39:$A$782,$A54,СВЦЭМ!$B$39:$B$782,D$47)+'СЕТ СН'!$G$9+СВЦЭМ!$D$10+'СЕТ СН'!$G$5-'СЕТ СН'!$G$17</f>
        <v>3569.7326695299998</v>
      </c>
      <c r="E54" s="36">
        <f>SUMIFS(СВЦЭМ!$C$39:$C$782,СВЦЭМ!$A$39:$A$782,$A54,СВЦЭМ!$B$39:$B$782,E$47)+'СЕТ СН'!$G$9+СВЦЭМ!$D$10+'СЕТ СН'!$G$5-'СЕТ СН'!$G$17</f>
        <v>3585.9493504299999</v>
      </c>
      <c r="F54" s="36">
        <f>SUMIFS(СВЦЭМ!$C$39:$C$782,СВЦЭМ!$A$39:$A$782,$A54,СВЦЭМ!$B$39:$B$782,F$47)+'СЕТ СН'!$G$9+СВЦЭМ!$D$10+'СЕТ СН'!$G$5-'СЕТ СН'!$G$17</f>
        <v>3574.1043470200002</v>
      </c>
      <c r="G54" s="36">
        <f>SUMIFS(СВЦЭМ!$C$39:$C$782,СВЦЭМ!$A$39:$A$782,$A54,СВЦЭМ!$B$39:$B$782,G$47)+'СЕТ СН'!$G$9+СВЦЭМ!$D$10+'СЕТ СН'!$G$5-'СЕТ СН'!$G$17</f>
        <v>3572.1144254300002</v>
      </c>
      <c r="H54" s="36">
        <f>SUMIFS(СВЦЭМ!$C$39:$C$782,СВЦЭМ!$A$39:$A$782,$A54,СВЦЭМ!$B$39:$B$782,H$47)+'СЕТ СН'!$G$9+СВЦЭМ!$D$10+'СЕТ СН'!$G$5-'СЕТ СН'!$G$17</f>
        <v>3554.4802689400003</v>
      </c>
      <c r="I54" s="36">
        <f>SUMIFS(СВЦЭМ!$C$39:$C$782,СВЦЭМ!$A$39:$A$782,$A54,СВЦЭМ!$B$39:$B$782,I$47)+'СЕТ СН'!$G$9+СВЦЭМ!$D$10+'СЕТ СН'!$G$5-'СЕТ СН'!$G$17</f>
        <v>3513.9187902100002</v>
      </c>
      <c r="J54" s="36">
        <f>SUMIFS(СВЦЭМ!$C$39:$C$782,СВЦЭМ!$A$39:$A$782,$A54,СВЦЭМ!$B$39:$B$782,J$47)+'СЕТ СН'!$G$9+СВЦЭМ!$D$10+'СЕТ СН'!$G$5-'СЕТ СН'!$G$17</f>
        <v>3424.45926869</v>
      </c>
      <c r="K54" s="36">
        <f>SUMIFS(СВЦЭМ!$C$39:$C$782,СВЦЭМ!$A$39:$A$782,$A54,СВЦЭМ!$B$39:$B$782,K$47)+'СЕТ СН'!$G$9+СВЦЭМ!$D$10+'СЕТ СН'!$G$5-'СЕТ СН'!$G$17</f>
        <v>3351.5264129699999</v>
      </c>
      <c r="L54" s="36">
        <f>SUMIFS(СВЦЭМ!$C$39:$C$782,СВЦЭМ!$A$39:$A$782,$A54,СВЦЭМ!$B$39:$B$782,L$47)+'СЕТ СН'!$G$9+СВЦЭМ!$D$10+'СЕТ СН'!$G$5-'СЕТ СН'!$G$17</f>
        <v>3318.94167655</v>
      </c>
      <c r="M54" s="36">
        <f>SUMIFS(СВЦЭМ!$C$39:$C$782,СВЦЭМ!$A$39:$A$782,$A54,СВЦЭМ!$B$39:$B$782,M$47)+'СЕТ СН'!$G$9+СВЦЭМ!$D$10+'СЕТ СН'!$G$5-'СЕТ СН'!$G$17</f>
        <v>3321.2599282700003</v>
      </c>
      <c r="N54" s="36">
        <f>SUMIFS(СВЦЭМ!$C$39:$C$782,СВЦЭМ!$A$39:$A$782,$A54,СВЦЭМ!$B$39:$B$782,N$47)+'СЕТ СН'!$G$9+СВЦЭМ!$D$10+'СЕТ СН'!$G$5-'СЕТ СН'!$G$17</f>
        <v>3359.9819436600001</v>
      </c>
      <c r="O54" s="36">
        <f>SUMIFS(СВЦЭМ!$C$39:$C$782,СВЦЭМ!$A$39:$A$782,$A54,СВЦЭМ!$B$39:$B$782,O$47)+'СЕТ СН'!$G$9+СВЦЭМ!$D$10+'СЕТ СН'!$G$5-'СЕТ СН'!$G$17</f>
        <v>3342.8581469000001</v>
      </c>
      <c r="P54" s="36">
        <f>SUMIFS(СВЦЭМ!$C$39:$C$782,СВЦЭМ!$A$39:$A$782,$A54,СВЦЭМ!$B$39:$B$782,P$47)+'СЕТ СН'!$G$9+СВЦЭМ!$D$10+'СЕТ СН'!$G$5-'СЕТ СН'!$G$17</f>
        <v>3345.1442780000002</v>
      </c>
      <c r="Q54" s="36">
        <f>SUMIFS(СВЦЭМ!$C$39:$C$782,СВЦЭМ!$A$39:$A$782,$A54,СВЦЭМ!$B$39:$B$782,Q$47)+'СЕТ СН'!$G$9+СВЦЭМ!$D$10+'СЕТ СН'!$G$5-'СЕТ СН'!$G$17</f>
        <v>3351.6519171200002</v>
      </c>
      <c r="R54" s="36">
        <f>SUMIFS(СВЦЭМ!$C$39:$C$782,СВЦЭМ!$A$39:$A$782,$A54,СВЦЭМ!$B$39:$B$782,R$47)+'СЕТ СН'!$G$9+СВЦЭМ!$D$10+'СЕТ СН'!$G$5-'СЕТ СН'!$G$17</f>
        <v>3344.8067958199999</v>
      </c>
      <c r="S54" s="36">
        <f>SUMIFS(СВЦЭМ!$C$39:$C$782,СВЦЭМ!$A$39:$A$782,$A54,СВЦЭМ!$B$39:$B$782,S$47)+'СЕТ СН'!$G$9+СВЦЭМ!$D$10+'СЕТ СН'!$G$5-'СЕТ СН'!$G$17</f>
        <v>3346.0352277800002</v>
      </c>
      <c r="T54" s="36">
        <f>SUMIFS(СВЦЭМ!$C$39:$C$782,СВЦЭМ!$A$39:$A$782,$A54,СВЦЭМ!$B$39:$B$782,T$47)+'СЕТ СН'!$G$9+СВЦЭМ!$D$10+'СЕТ СН'!$G$5-'СЕТ СН'!$G$17</f>
        <v>3328.3463075200002</v>
      </c>
      <c r="U54" s="36">
        <f>SUMIFS(СВЦЭМ!$C$39:$C$782,СВЦЭМ!$A$39:$A$782,$A54,СВЦЭМ!$B$39:$B$782,U$47)+'СЕТ СН'!$G$9+СВЦЭМ!$D$10+'СЕТ СН'!$G$5-'СЕТ СН'!$G$17</f>
        <v>3327.3028547399999</v>
      </c>
      <c r="V54" s="36">
        <f>SUMIFS(СВЦЭМ!$C$39:$C$782,СВЦЭМ!$A$39:$A$782,$A54,СВЦЭМ!$B$39:$B$782,V$47)+'СЕТ СН'!$G$9+СВЦЭМ!$D$10+'СЕТ СН'!$G$5-'СЕТ СН'!$G$17</f>
        <v>3330.48836175</v>
      </c>
      <c r="W54" s="36">
        <f>SUMIFS(СВЦЭМ!$C$39:$C$782,СВЦЭМ!$A$39:$A$782,$A54,СВЦЭМ!$B$39:$B$782,W$47)+'СЕТ СН'!$G$9+СВЦЭМ!$D$10+'СЕТ СН'!$G$5-'СЕТ СН'!$G$17</f>
        <v>3342.8416722700003</v>
      </c>
      <c r="X54" s="36">
        <f>SUMIFS(СВЦЭМ!$C$39:$C$782,СВЦЭМ!$A$39:$A$782,$A54,СВЦЭМ!$B$39:$B$782,X$47)+'СЕТ СН'!$G$9+СВЦЭМ!$D$10+'СЕТ СН'!$G$5-'СЕТ СН'!$G$17</f>
        <v>3347.5284658099999</v>
      </c>
      <c r="Y54" s="36">
        <f>SUMIFS(СВЦЭМ!$C$39:$C$782,СВЦЭМ!$A$39:$A$782,$A54,СВЦЭМ!$B$39:$B$782,Y$47)+'СЕТ СН'!$G$9+СВЦЭМ!$D$10+'СЕТ СН'!$G$5-'СЕТ СН'!$G$17</f>
        <v>3381.0679604500001</v>
      </c>
    </row>
    <row r="55" spans="1:25" ht="15.75" x14ac:dyDescent="0.2">
      <c r="A55" s="35">
        <f t="shared" si="1"/>
        <v>44416</v>
      </c>
      <c r="B55" s="36">
        <f>SUMIFS(СВЦЭМ!$C$39:$C$782,СВЦЭМ!$A$39:$A$782,$A55,СВЦЭМ!$B$39:$B$782,B$47)+'СЕТ СН'!$G$9+СВЦЭМ!$D$10+'СЕТ СН'!$G$5-'СЕТ СН'!$G$17</f>
        <v>3455.8877460100002</v>
      </c>
      <c r="C55" s="36">
        <f>SUMIFS(СВЦЭМ!$C$39:$C$782,СВЦЭМ!$A$39:$A$782,$A55,СВЦЭМ!$B$39:$B$782,C$47)+'СЕТ СН'!$G$9+СВЦЭМ!$D$10+'СЕТ СН'!$G$5-'СЕТ СН'!$G$17</f>
        <v>3523.7437335300001</v>
      </c>
      <c r="D55" s="36">
        <f>SUMIFS(СВЦЭМ!$C$39:$C$782,СВЦЭМ!$A$39:$A$782,$A55,СВЦЭМ!$B$39:$B$782,D$47)+'СЕТ СН'!$G$9+СВЦЭМ!$D$10+'СЕТ СН'!$G$5-'СЕТ СН'!$G$17</f>
        <v>3572.9872047600002</v>
      </c>
      <c r="E55" s="36">
        <f>SUMIFS(СВЦЭМ!$C$39:$C$782,СВЦЭМ!$A$39:$A$782,$A55,СВЦЭМ!$B$39:$B$782,E$47)+'СЕТ СН'!$G$9+СВЦЭМ!$D$10+'СЕТ СН'!$G$5-'СЕТ СН'!$G$17</f>
        <v>3603.9724732100003</v>
      </c>
      <c r="F55" s="36">
        <f>SUMIFS(СВЦЭМ!$C$39:$C$782,СВЦЭМ!$A$39:$A$782,$A55,СВЦЭМ!$B$39:$B$782,F$47)+'СЕТ СН'!$G$9+СВЦЭМ!$D$10+'СЕТ СН'!$G$5-'СЕТ СН'!$G$17</f>
        <v>3605.4918975600003</v>
      </c>
      <c r="G55" s="36">
        <f>SUMIFS(СВЦЭМ!$C$39:$C$782,СВЦЭМ!$A$39:$A$782,$A55,СВЦЭМ!$B$39:$B$782,G$47)+'СЕТ СН'!$G$9+СВЦЭМ!$D$10+'СЕТ СН'!$G$5-'СЕТ СН'!$G$17</f>
        <v>3595.9446798200001</v>
      </c>
      <c r="H55" s="36">
        <f>SUMIFS(СВЦЭМ!$C$39:$C$782,СВЦЭМ!$A$39:$A$782,$A55,СВЦЭМ!$B$39:$B$782,H$47)+'СЕТ СН'!$G$9+СВЦЭМ!$D$10+'СЕТ СН'!$G$5-'СЕТ СН'!$G$17</f>
        <v>3567.9091250299998</v>
      </c>
      <c r="I55" s="36">
        <f>SUMIFS(СВЦЭМ!$C$39:$C$782,СВЦЭМ!$A$39:$A$782,$A55,СВЦЭМ!$B$39:$B$782,I$47)+'СЕТ СН'!$G$9+СВЦЭМ!$D$10+'СЕТ СН'!$G$5-'СЕТ СН'!$G$17</f>
        <v>3508.9825790800005</v>
      </c>
      <c r="J55" s="36">
        <f>SUMIFS(СВЦЭМ!$C$39:$C$782,СВЦЭМ!$A$39:$A$782,$A55,СВЦЭМ!$B$39:$B$782,J$47)+'СЕТ СН'!$G$9+СВЦЭМ!$D$10+'СЕТ СН'!$G$5-'СЕТ СН'!$G$17</f>
        <v>3417.2700053400004</v>
      </c>
      <c r="K55" s="36">
        <f>SUMIFS(СВЦЭМ!$C$39:$C$782,СВЦЭМ!$A$39:$A$782,$A55,СВЦЭМ!$B$39:$B$782,K$47)+'СЕТ СН'!$G$9+СВЦЭМ!$D$10+'СЕТ СН'!$G$5-'СЕТ СН'!$G$17</f>
        <v>3357.8533958900002</v>
      </c>
      <c r="L55" s="36">
        <f>SUMIFS(СВЦЭМ!$C$39:$C$782,СВЦЭМ!$A$39:$A$782,$A55,СВЦЭМ!$B$39:$B$782,L$47)+'СЕТ СН'!$G$9+СВЦЭМ!$D$10+'СЕТ СН'!$G$5-'СЕТ СН'!$G$17</f>
        <v>3384.1720040200003</v>
      </c>
      <c r="M55" s="36">
        <f>SUMIFS(СВЦЭМ!$C$39:$C$782,СВЦЭМ!$A$39:$A$782,$A55,СВЦЭМ!$B$39:$B$782,M$47)+'СЕТ СН'!$G$9+СВЦЭМ!$D$10+'СЕТ СН'!$G$5-'СЕТ СН'!$G$17</f>
        <v>3320.8434944600003</v>
      </c>
      <c r="N55" s="36">
        <f>SUMIFS(СВЦЭМ!$C$39:$C$782,СВЦЭМ!$A$39:$A$782,$A55,СВЦЭМ!$B$39:$B$782,N$47)+'СЕТ СН'!$G$9+СВЦЭМ!$D$10+'СЕТ СН'!$G$5-'СЕТ СН'!$G$17</f>
        <v>3337.3759739699999</v>
      </c>
      <c r="O55" s="36">
        <f>SUMIFS(СВЦЭМ!$C$39:$C$782,СВЦЭМ!$A$39:$A$782,$A55,СВЦЭМ!$B$39:$B$782,O$47)+'СЕТ СН'!$G$9+СВЦЭМ!$D$10+'СЕТ СН'!$G$5-'СЕТ СН'!$G$17</f>
        <v>3377.5554009900002</v>
      </c>
      <c r="P55" s="36">
        <f>SUMIFS(СВЦЭМ!$C$39:$C$782,СВЦЭМ!$A$39:$A$782,$A55,СВЦЭМ!$B$39:$B$782,P$47)+'СЕТ СН'!$G$9+СВЦЭМ!$D$10+'СЕТ СН'!$G$5-'СЕТ СН'!$G$17</f>
        <v>3359.1809748700002</v>
      </c>
      <c r="Q55" s="36">
        <f>SUMIFS(СВЦЭМ!$C$39:$C$782,СВЦЭМ!$A$39:$A$782,$A55,СВЦЭМ!$B$39:$B$782,Q$47)+'СЕТ СН'!$G$9+СВЦЭМ!$D$10+'СЕТ СН'!$G$5-'СЕТ СН'!$G$17</f>
        <v>3381.17458274</v>
      </c>
      <c r="R55" s="36">
        <f>SUMIFS(СВЦЭМ!$C$39:$C$782,СВЦЭМ!$A$39:$A$782,$A55,СВЦЭМ!$B$39:$B$782,R$47)+'СЕТ СН'!$G$9+СВЦЭМ!$D$10+'СЕТ СН'!$G$5-'СЕТ СН'!$G$17</f>
        <v>3367.87139321</v>
      </c>
      <c r="S55" s="36">
        <f>SUMIFS(СВЦЭМ!$C$39:$C$782,СВЦЭМ!$A$39:$A$782,$A55,СВЦЭМ!$B$39:$B$782,S$47)+'СЕТ СН'!$G$9+СВЦЭМ!$D$10+'СЕТ СН'!$G$5-'СЕТ СН'!$G$17</f>
        <v>3367.3359514399999</v>
      </c>
      <c r="T55" s="36">
        <f>SUMIFS(СВЦЭМ!$C$39:$C$782,СВЦЭМ!$A$39:$A$782,$A55,СВЦЭМ!$B$39:$B$782,T$47)+'СЕТ СН'!$G$9+СВЦЭМ!$D$10+'СЕТ СН'!$G$5-'СЕТ СН'!$G$17</f>
        <v>3336.5934217499998</v>
      </c>
      <c r="U55" s="36">
        <f>SUMIFS(СВЦЭМ!$C$39:$C$782,СВЦЭМ!$A$39:$A$782,$A55,СВЦЭМ!$B$39:$B$782,U$47)+'СЕТ СН'!$G$9+СВЦЭМ!$D$10+'СЕТ СН'!$G$5-'СЕТ СН'!$G$17</f>
        <v>3321.3455467200001</v>
      </c>
      <c r="V55" s="36">
        <f>SUMIFS(СВЦЭМ!$C$39:$C$782,СВЦЭМ!$A$39:$A$782,$A55,СВЦЭМ!$B$39:$B$782,V$47)+'СЕТ СН'!$G$9+СВЦЭМ!$D$10+'СЕТ СН'!$G$5-'СЕТ СН'!$G$17</f>
        <v>3311.8469041799999</v>
      </c>
      <c r="W55" s="36">
        <f>SUMIFS(СВЦЭМ!$C$39:$C$782,СВЦЭМ!$A$39:$A$782,$A55,СВЦЭМ!$B$39:$B$782,W$47)+'СЕТ СН'!$G$9+СВЦЭМ!$D$10+'СЕТ СН'!$G$5-'СЕТ СН'!$G$17</f>
        <v>3325.22402827</v>
      </c>
      <c r="X55" s="36">
        <f>SUMIFS(СВЦЭМ!$C$39:$C$782,СВЦЭМ!$A$39:$A$782,$A55,СВЦЭМ!$B$39:$B$782,X$47)+'СЕТ СН'!$G$9+СВЦЭМ!$D$10+'СЕТ СН'!$G$5-'СЕТ СН'!$G$17</f>
        <v>3376.8749396800004</v>
      </c>
      <c r="Y55" s="36">
        <f>SUMIFS(СВЦЭМ!$C$39:$C$782,СВЦЭМ!$A$39:$A$782,$A55,СВЦЭМ!$B$39:$B$782,Y$47)+'СЕТ СН'!$G$9+СВЦЭМ!$D$10+'СЕТ СН'!$G$5-'СЕТ СН'!$G$17</f>
        <v>3401.5431289500002</v>
      </c>
    </row>
    <row r="56" spans="1:25" ht="15.75" x14ac:dyDescent="0.2">
      <c r="A56" s="35">
        <f t="shared" si="1"/>
        <v>44417</v>
      </c>
      <c r="B56" s="36">
        <f>SUMIFS(СВЦЭМ!$C$39:$C$782,СВЦЭМ!$A$39:$A$782,$A56,СВЦЭМ!$B$39:$B$782,B$47)+'СЕТ СН'!$G$9+СВЦЭМ!$D$10+'СЕТ СН'!$G$5-'СЕТ СН'!$G$17</f>
        <v>3459.3367987700003</v>
      </c>
      <c r="C56" s="36">
        <f>SUMIFS(СВЦЭМ!$C$39:$C$782,СВЦЭМ!$A$39:$A$782,$A56,СВЦЭМ!$B$39:$B$782,C$47)+'СЕТ СН'!$G$9+СВЦЭМ!$D$10+'СЕТ СН'!$G$5-'СЕТ СН'!$G$17</f>
        <v>3534.28987598</v>
      </c>
      <c r="D56" s="36">
        <f>SUMIFS(СВЦЭМ!$C$39:$C$782,СВЦЭМ!$A$39:$A$782,$A56,СВЦЭМ!$B$39:$B$782,D$47)+'СЕТ СН'!$G$9+СВЦЭМ!$D$10+'СЕТ СН'!$G$5-'СЕТ СН'!$G$17</f>
        <v>3592.9489788600004</v>
      </c>
      <c r="E56" s="36">
        <f>SUMIFS(СВЦЭМ!$C$39:$C$782,СВЦЭМ!$A$39:$A$782,$A56,СВЦЭМ!$B$39:$B$782,E$47)+'СЕТ СН'!$G$9+СВЦЭМ!$D$10+'СЕТ СН'!$G$5-'СЕТ СН'!$G$17</f>
        <v>3596.0157529600001</v>
      </c>
      <c r="F56" s="36">
        <f>SUMIFS(СВЦЭМ!$C$39:$C$782,СВЦЭМ!$A$39:$A$782,$A56,СВЦЭМ!$B$39:$B$782,F$47)+'СЕТ СН'!$G$9+СВЦЭМ!$D$10+'СЕТ СН'!$G$5-'СЕТ СН'!$G$17</f>
        <v>3608.9017425900001</v>
      </c>
      <c r="G56" s="36">
        <f>SUMIFS(СВЦЭМ!$C$39:$C$782,СВЦЭМ!$A$39:$A$782,$A56,СВЦЭМ!$B$39:$B$782,G$47)+'СЕТ СН'!$G$9+СВЦЭМ!$D$10+'СЕТ СН'!$G$5-'СЕТ СН'!$G$17</f>
        <v>3581.3431171800003</v>
      </c>
      <c r="H56" s="36">
        <f>SUMIFS(СВЦЭМ!$C$39:$C$782,СВЦЭМ!$A$39:$A$782,$A56,СВЦЭМ!$B$39:$B$782,H$47)+'СЕТ СН'!$G$9+СВЦЭМ!$D$10+'СЕТ СН'!$G$5-'СЕТ СН'!$G$17</f>
        <v>3545.0050102100004</v>
      </c>
      <c r="I56" s="36">
        <f>SUMIFS(СВЦЭМ!$C$39:$C$782,СВЦЭМ!$A$39:$A$782,$A56,СВЦЭМ!$B$39:$B$782,I$47)+'СЕТ СН'!$G$9+СВЦЭМ!$D$10+'СЕТ СН'!$G$5-'СЕТ СН'!$G$17</f>
        <v>3503.0241300899997</v>
      </c>
      <c r="J56" s="36">
        <f>SUMIFS(СВЦЭМ!$C$39:$C$782,СВЦЭМ!$A$39:$A$782,$A56,СВЦЭМ!$B$39:$B$782,J$47)+'СЕТ СН'!$G$9+СВЦЭМ!$D$10+'СЕТ СН'!$G$5-'СЕТ СН'!$G$17</f>
        <v>3414.3096182899999</v>
      </c>
      <c r="K56" s="36">
        <f>SUMIFS(СВЦЭМ!$C$39:$C$782,СВЦЭМ!$A$39:$A$782,$A56,СВЦЭМ!$B$39:$B$782,K$47)+'СЕТ СН'!$G$9+СВЦЭМ!$D$10+'СЕТ СН'!$G$5-'СЕТ СН'!$G$17</f>
        <v>3365.15058211</v>
      </c>
      <c r="L56" s="36">
        <f>SUMIFS(СВЦЭМ!$C$39:$C$782,СВЦЭМ!$A$39:$A$782,$A56,СВЦЭМ!$B$39:$B$782,L$47)+'СЕТ СН'!$G$9+СВЦЭМ!$D$10+'СЕТ СН'!$G$5-'СЕТ СН'!$G$17</f>
        <v>3343.1190415199999</v>
      </c>
      <c r="M56" s="36">
        <f>SUMIFS(СВЦЭМ!$C$39:$C$782,СВЦЭМ!$A$39:$A$782,$A56,СВЦЭМ!$B$39:$B$782,M$47)+'СЕТ СН'!$G$9+СВЦЭМ!$D$10+'СЕТ СН'!$G$5-'СЕТ СН'!$G$17</f>
        <v>3348.94243775</v>
      </c>
      <c r="N56" s="36">
        <f>SUMIFS(СВЦЭМ!$C$39:$C$782,СВЦЭМ!$A$39:$A$782,$A56,СВЦЭМ!$B$39:$B$782,N$47)+'СЕТ СН'!$G$9+СВЦЭМ!$D$10+'СЕТ СН'!$G$5-'СЕТ СН'!$G$17</f>
        <v>3358.8639855000001</v>
      </c>
      <c r="O56" s="36">
        <f>SUMIFS(СВЦЭМ!$C$39:$C$782,СВЦЭМ!$A$39:$A$782,$A56,СВЦЭМ!$B$39:$B$782,O$47)+'СЕТ СН'!$G$9+СВЦЭМ!$D$10+'СЕТ СН'!$G$5-'СЕТ СН'!$G$17</f>
        <v>3400.0830891599999</v>
      </c>
      <c r="P56" s="36">
        <f>SUMIFS(СВЦЭМ!$C$39:$C$782,СВЦЭМ!$A$39:$A$782,$A56,СВЦЭМ!$B$39:$B$782,P$47)+'СЕТ СН'!$G$9+СВЦЭМ!$D$10+'СЕТ СН'!$G$5-'СЕТ СН'!$G$17</f>
        <v>3412.7560331900004</v>
      </c>
      <c r="Q56" s="36">
        <f>SUMIFS(СВЦЭМ!$C$39:$C$782,СВЦЭМ!$A$39:$A$782,$A56,СВЦЭМ!$B$39:$B$782,Q$47)+'СЕТ СН'!$G$9+СВЦЭМ!$D$10+'СЕТ СН'!$G$5-'СЕТ СН'!$G$17</f>
        <v>3427.8214062000002</v>
      </c>
      <c r="R56" s="36">
        <f>SUMIFS(СВЦЭМ!$C$39:$C$782,СВЦЭМ!$A$39:$A$782,$A56,СВЦЭМ!$B$39:$B$782,R$47)+'СЕТ СН'!$G$9+СВЦЭМ!$D$10+'СЕТ СН'!$G$5-'СЕТ СН'!$G$17</f>
        <v>3404.8161597500002</v>
      </c>
      <c r="S56" s="36">
        <f>SUMIFS(СВЦЭМ!$C$39:$C$782,СВЦЭМ!$A$39:$A$782,$A56,СВЦЭМ!$B$39:$B$782,S$47)+'СЕТ СН'!$G$9+СВЦЭМ!$D$10+'СЕТ СН'!$G$5-'СЕТ СН'!$G$17</f>
        <v>3387.3912327000003</v>
      </c>
      <c r="T56" s="36">
        <f>SUMIFS(СВЦЭМ!$C$39:$C$782,СВЦЭМ!$A$39:$A$782,$A56,СВЦЭМ!$B$39:$B$782,T$47)+'СЕТ СН'!$G$9+СВЦЭМ!$D$10+'СЕТ СН'!$G$5-'СЕТ СН'!$G$17</f>
        <v>3427.3484208200002</v>
      </c>
      <c r="U56" s="36">
        <f>SUMIFS(СВЦЭМ!$C$39:$C$782,СВЦЭМ!$A$39:$A$782,$A56,СВЦЭМ!$B$39:$B$782,U$47)+'СЕТ СН'!$G$9+СВЦЭМ!$D$10+'СЕТ СН'!$G$5-'СЕТ СН'!$G$17</f>
        <v>3418.0875198000003</v>
      </c>
      <c r="V56" s="36">
        <f>SUMIFS(СВЦЭМ!$C$39:$C$782,СВЦЭМ!$A$39:$A$782,$A56,СВЦЭМ!$B$39:$B$782,V$47)+'СЕТ СН'!$G$9+СВЦЭМ!$D$10+'СЕТ СН'!$G$5-'СЕТ СН'!$G$17</f>
        <v>3372.7892323599999</v>
      </c>
      <c r="W56" s="36">
        <f>SUMIFS(СВЦЭМ!$C$39:$C$782,СВЦЭМ!$A$39:$A$782,$A56,СВЦЭМ!$B$39:$B$782,W$47)+'СЕТ СН'!$G$9+СВЦЭМ!$D$10+'СЕТ СН'!$G$5-'СЕТ СН'!$G$17</f>
        <v>3389.7232773400001</v>
      </c>
      <c r="X56" s="36">
        <f>SUMIFS(СВЦЭМ!$C$39:$C$782,СВЦЭМ!$A$39:$A$782,$A56,СВЦЭМ!$B$39:$B$782,X$47)+'СЕТ СН'!$G$9+СВЦЭМ!$D$10+'СЕТ СН'!$G$5-'СЕТ СН'!$G$17</f>
        <v>3395.6124189299999</v>
      </c>
      <c r="Y56" s="36">
        <f>SUMIFS(СВЦЭМ!$C$39:$C$782,СВЦЭМ!$A$39:$A$782,$A56,СВЦЭМ!$B$39:$B$782,Y$47)+'СЕТ СН'!$G$9+СВЦЭМ!$D$10+'СЕТ СН'!$G$5-'СЕТ СН'!$G$17</f>
        <v>3426.1317369100002</v>
      </c>
    </row>
    <row r="57" spans="1:25" ht="15.75" x14ac:dyDescent="0.2">
      <c r="A57" s="35">
        <f t="shared" si="1"/>
        <v>44418</v>
      </c>
      <c r="B57" s="36">
        <f>SUMIFS(СВЦЭМ!$C$39:$C$782,СВЦЭМ!$A$39:$A$782,$A57,СВЦЭМ!$B$39:$B$782,B$47)+'СЕТ СН'!$G$9+СВЦЭМ!$D$10+'СЕТ СН'!$G$5-'СЕТ СН'!$G$17</f>
        <v>3476.2526889300002</v>
      </c>
      <c r="C57" s="36">
        <f>SUMIFS(СВЦЭМ!$C$39:$C$782,СВЦЭМ!$A$39:$A$782,$A57,СВЦЭМ!$B$39:$B$782,C$47)+'СЕТ СН'!$G$9+СВЦЭМ!$D$10+'СЕТ СН'!$G$5-'СЕТ СН'!$G$17</f>
        <v>3543.0414333799999</v>
      </c>
      <c r="D57" s="36">
        <f>SUMIFS(СВЦЭМ!$C$39:$C$782,СВЦЭМ!$A$39:$A$782,$A57,СВЦЭМ!$B$39:$B$782,D$47)+'СЕТ СН'!$G$9+СВЦЭМ!$D$10+'СЕТ СН'!$G$5-'СЕТ СН'!$G$17</f>
        <v>3602.52116914</v>
      </c>
      <c r="E57" s="36">
        <f>SUMIFS(СВЦЭМ!$C$39:$C$782,СВЦЭМ!$A$39:$A$782,$A57,СВЦЭМ!$B$39:$B$782,E$47)+'СЕТ СН'!$G$9+СВЦЭМ!$D$10+'СЕТ СН'!$G$5-'СЕТ СН'!$G$17</f>
        <v>3619.3203667100001</v>
      </c>
      <c r="F57" s="36">
        <f>SUMIFS(СВЦЭМ!$C$39:$C$782,СВЦЭМ!$A$39:$A$782,$A57,СВЦЭМ!$B$39:$B$782,F$47)+'СЕТ СН'!$G$9+СВЦЭМ!$D$10+'СЕТ СН'!$G$5-'СЕТ СН'!$G$17</f>
        <v>3604.58210839</v>
      </c>
      <c r="G57" s="36">
        <f>SUMIFS(СВЦЭМ!$C$39:$C$782,СВЦЭМ!$A$39:$A$782,$A57,СВЦЭМ!$B$39:$B$782,G$47)+'СЕТ СН'!$G$9+СВЦЭМ!$D$10+'СЕТ СН'!$G$5-'СЕТ СН'!$G$17</f>
        <v>3585.8193998900001</v>
      </c>
      <c r="H57" s="36">
        <f>SUMIFS(СВЦЭМ!$C$39:$C$782,СВЦЭМ!$A$39:$A$782,$A57,СВЦЭМ!$B$39:$B$782,H$47)+'СЕТ СН'!$G$9+СВЦЭМ!$D$10+'СЕТ СН'!$G$5-'СЕТ СН'!$G$17</f>
        <v>3553.6190397500004</v>
      </c>
      <c r="I57" s="36">
        <f>SUMIFS(СВЦЭМ!$C$39:$C$782,СВЦЭМ!$A$39:$A$782,$A57,СВЦЭМ!$B$39:$B$782,I$47)+'СЕТ СН'!$G$9+СВЦЭМ!$D$10+'СЕТ СН'!$G$5-'СЕТ СН'!$G$17</f>
        <v>3497.1315116800001</v>
      </c>
      <c r="J57" s="36">
        <f>SUMIFS(СВЦЭМ!$C$39:$C$782,СВЦЭМ!$A$39:$A$782,$A57,СВЦЭМ!$B$39:$B$782,J$47)+'СЕТ СН'!$G$9+СВЦЭМ!$D$10+'СЕТ СН'!$G$5-'СЕТ СН'!$G$17</f>
        <v>3435.9281081600002</v>
      </c>
      <c r="K57" s="36">
        <f>SUMIFS(СВЦЭМ!$C$39:$C$782,СВЦЭМ!$A$39:$A$782,$A57,СВЦЭМ!$B$39:$B$782,K$47)+'СЕТ СН'!$G$9+СВЦЭМ!$D$10+'СЕТ СН'!$G$5-'СЕТ СН'!$G$17</f>
        <v>3387.9614336300001</v>
      </c>
      <c r="L57" s="36">
        <f>SUMIFS(СВЦЭМ!$C$39:$C$782,СВЦЭМ!$A$39:$A$782,$A57,СВЦЭМ!$B$39:$B$782,L$47)+'СЕТ СН'!$G$9+СВЦЭМ!$D$10+'СЕТ СН'!$G$5-'СЕТ СН'!$G$17</f>
        <v>3402.92164822</v>
      </c>
      <c r="M57" s="36">
        <f>SUMIFS(СВЦЭМ!$C$39:$C$782,СВЦЭМ!$A$39:$A$782,$A57,СВЦЭМ!$B$39:$B$782,M$47)+'СЕТ СН'!$G$9+СВЦЭМ!$D$10+'СЕТ СН'!$G$5-'СЕТ СН'!$G$17</f>
        <v>3399.5357283500002</v>
      </c>
      <c r="N57" s="36">
        <f>SUMIFS(СВЦЭМ!$C$39:$C$782,СВЦЭМ!$A$39:$A$782,$A57,СВЦЭМ!$B$39:$B$782,N$47)+'СЕТ СН'!$G$9+СВЦЭМ!$D$10+'СЕТ СН'!$G$5-'СЕТ СН'!$G$17</f>
        <v>3404.40641456</v>
      </c>
      <c r="O57" s="36">
        <f>SUMIFS(СВЦЭМ!$C$39:$C$782,СВЦЭМ!$A$39:$A$782,$A57,СВЦЭМ!$B$39:$B$782,O$47)+'СЕТ СН'!$G$9+СВЦЭМ!$D$10+'СЕТ СН'!$G$5-'СЕТ СН'!$G$17</f>
        <v>3406.3838473800001</v>
      </c>
      <c r="P57" s="36">
        <f>SUMIFS(СВЦЭМ!$C$39:$C$782,СВЦЭМ!$A$39:$A$782,$A57,СВЦЭМ!$B$39:$B$782,P$47)+'СЕТ СН'!$G$9+СВЦЭМ!$D$10+'СЕТ СН'!$G$5-'СЕТ СН'!$G$17</f>
        <v>3413.8158931200001</v>
      </c>
      <c r="Q57" s="36">
        <f>SUMIFS(СВЦЭМ!$C$39:$C$782,СВЦЭМ!$A$39:$A$782,$A57,СВЦЭМ!$B$39:$B$782,Q$47)+'СЕТ СН'!$G$9+СВЦЭМ!$D$10+'СЕТ СН'!$G$5-'СЕТ СН'!$G$17</f>
        <v>3426.8502432499999</v>
      </c>
      <c r="R57" s="36">
        <f>SUMIFS(СВЦЭМ!$C$39:$C$782,СВЦЭМ!$A$39:$A$782,$A57,СВЦЭМ!$B$39:$B$782,R$47)+'СЕТ СН'!$G$9+СВЦЭМ!$D$10+'СЕТ СН'!$G$5-'СЕТ СН'!$G$17</f>
        <v>3444.5193615500002</v>
      </c>
      <c r="S57" s="36">
        <f>SUMIFS(СВЦЭМ!$C$39:$C$782,СВЦЭМ!$A$39:$A$782,$A57,СВЦЭМ!$B$39:$B$782,S$47)+'СЕТ СН'!$G$9+СВЦЭМ!$D$10+'СЕТ СН'!$G$5-'СЕТ СН'!$G$17</f>
        <v>3414.0633861599999</v>
      </c>
      <c r="T57" s="36">
        <f>SUMIFS(СВЦЭМ!$C$39:$C$782,СВЦЭМ!$A$39:$A$782,$A57,СВЦЭМ!$B$39:$B$782,T$47)+'СЕТ СН'!$G$9+СВЦЭМ!$D$10+'СЕТ СН'!$G$5-'СЕТ СН'!$G$17</f>
        <v>3366.5807172</v>
      </c>
      <c r="U57" s="36">
        <f>SUMIFS(СВЦЭМ!$C$39:$C$782,СВЦЭМ!$A$39:$A$782,$A57,СВЦЭМ!$B$39:$B$782,U$47)+'СЕТ СН'!$G$9+СВЦЭМ!$D$10+'СЕТ СН'!$G$5-'СЕТ СН'!$G$17</f>
        <v>3357.5027210100002</v>
      </c>
      <c r="V57" s="36">
        <f>SUMIFS(СВЦЭМ!$C$39:$C$782,СВЦЭМ!$A$39:$A$782,$A57,СВЦЭМ!$B$39:$B$782,V$47)+'СЕТ СН'!$G$9+СВЦЭМ!$D$10+'СЕТ СН'!$G$5-'СЕТ СН'!$G$17</f>
        <v>3362.7542871200003</v>
      </c>
      <c r="W57" s="36">
        <f>SUMIFS(СВЦЭМ!$C$39:$C$782,СВЦЭМ!$A$39:$A$782,$A57,СВЦЭМ!$B$39:$B$782,W$47)+'СЕТ СН'!$G$9+СВЦЭМ!$D$10+'СЕТ СН'!$G$5-'СЕТ СН'!$G$17</f>
        <v>3383.84427873</v>
      </c>
      <c r="X57" s="36">
        <f>SUMIFS(СВЦЭМ!$C$39:$C$782,СВЦЭМ!$A$39:$A$782,$A57,СВЦЭМ!$B$39:$B$782,X$47)+'СЕТ СН'!$G$9+СВЦЭМ!$D$10+'СЕТ СН'!$G$5-'СЕТ СН'!$G$17</f>
        <v>3340.0593822800001</v>
      </c>
      <c r="Y57" s="36">
        <f>SUMIFS(СВЦЭМ!$C$39:$C$782,СВЦЭМ!$A$39:$A$782,$A57,СВЦЭМ!$B$39:$B$782,Y$47)+'СЕТ СН'!$G$9+СВЦЭМ!$D$10+'СЕТ СН'!$G$5-'СЕТ СН'!$G$17</f>
        <v>3342.74419816</v>
      </c>
    </row>
    <row r="58" spans="1:25" ht="15.75" x14ac:dyDescent="0.2">
      <c r="A58" s="35">
        <f t="shared" si="1"/>
        <v>44419</v>
      </c>
      <c r="B58" s="36">
        <f>SUMIFS(СВЦЭМ!$C$39:$C$782,СВЦЭМ!$A$39:$A$782,$A58,СВЦЭМ!$B$39:$B$782,B$47)+'СЕТ СН'!$G$9+СВЦЭМ!$D$10+'СЕТ СН'!$G$5-'СЕТ СН'!$G$17</f>
        <v>3398.1986964900002</v>
      </c>
      <c r="C58" s="36">
        <f>SUMIFS(СВЦЭМ!$C$39:$C$782,СВЦЭМ!$A$39:$A$782,$A58,СВЦЭМ!$B$39:$B$782,C$47)+'СЕТ СН'!$G$9+СВЦЭМ!$D$10+'СЕТ СН'!$G$5-'СЕТ СН'!$G$17</f>
        <v>3458.1599218000001</v>
      </c>
      <c r="D58" s="36">
        <f>SUMIFS(СВЦЭМ!$C$39:$C$782,СВЦЭМ!$A$39:$A$782,$A58,СВЦЭМ!$B$39:$B$782,D$47)+'СЕТ СН'!$G$9+СВЦЭМ!$D$10+'СЕТ СН'!$G$5-'СЕТ СН'!$G$17</f>
        <v>3508.1795024700004</v>
      </c>
      <c r="E58" s="36">
        <f>SUMIFS(СВЦЭМ!$C$39:$C$782,СВЦЭМ!$A$39:$A$782,$A58,СВЦЭМ!$B$39:$B$782,E$47)+'СЕТ СН'!$G$9+СВЦЭМ!$D$10+'СЕТ СН'!$G$5-'СЕТ СН'!$G$17</f>
        <v>3530.6970633400001</v>
      </c>
      <c r="F58" s="36">
        <f>SUMIFS(СВЦЭМ!$C$39:$C$782,СВЦЭМ!$A$39:$A$782,$A58,СВЦЭМ!$B$39:$B$782,F$47)+'СЕТ СН'!$G$9+СВЦЭМ!$D$10+'СЕТ СН'!$G$5-'СЕТ СН'!$G$17</f>
        <v>3536.9551399500001</v>
      </c>
      <c r="G58" s="36">
        <f>SUMIFS(СВЦЭМ!$C$39:$C$782,СВЦЭМ!$A$39:$A$782,$A58,СВЦЭМ!$B$39:$B$782,G$47)+'СЕТ СН'!$G$9+СВЦЭМ!$D$10+'СЕТ СН'!$G$5-'СЕТ СН'!$G$17</f>
        <v>3522.9659367800004</v>
      </c>
      <c r="H58" s="36">
        <f>SUMIFS(СВЦЭМ!$C$39:$C$782,СВЦЭМ!$A$39:$A$782,$A58,СВЦЭМ!$B$39:$B$782,H$47)+'СЕТ СН'!$G$9+СВЦЭМ!$D$10+'СЕТ СН'!$G$5-'СЕТ СН'!$G$17</f>
        <v>3500.9105218599998</v>
      </c>
      <c r="I58" s="36">
        <f>SUMIFS(СВЦЭМ!$C$39:$C$782,СВЦЭМ!$A$39:$A$782,$A58,СВЦЭМ!$B$39:$B$782,I$47)+'СЕТ СН'!$G$9+СВЦЭМ!$D$10+'СЕТ СН'!$G$5-'СЕТ СН'!$G$17</f>
        <v>3459.4504648800003</v>
      </c>
      <c r="J58" s="36">
        <f>SUMIFS(СВЦЭМ!$C$39:$C$782,СВЦЭМ!$A$39:$A$782,$A58,СВЦЭМ!$B$39:$B$782,J$47)+'СЕТ СН'!$G$9+СВЦЭМ!$D$10+'СЕТ СН'!$G$5-'СЕТ СН'!$G$17</f>
        <v>3415.3819410599999</v>
      </c>
      <c r="K58" s="36">
        <f>SUMIFS(СВЦЭМ!$C$39:$C$782,СВЦЭМ!$A$39:$A$782,$A58,СВЦЭМ!$B$39:$B$782,K$47)+'СЕТ СН'!$G$9+СВЦЭМ!$D$10+'СЕТ СН'!$G$5-'СЕТ СН'!$G$17</f>
        <v>3391.8997725100003</v>
      </c>
      <c r="L58" s="36">
        <f>SUMIFS(СВЦЭМ!$C$39:$C$782,СВЦЭМ!$A$39:$A$782,$A58,СВЦЭМ!$B$39:$B$782,L$47)+'СЕТ СН'!$G$9+СВЦЭМ!$D$10+'СЕТ СН'!$G$5-'СЕТ СН'!$G$17</f>
        <v>3365.26946451</v>
      </c>
      <c r="M58" s="36">
        <f>SUMIFS(СВЦЭМ!$C$39:$C$782,СВЦЭМ!$A$39:$A$782,$A58,СВЦЭМ!$B$39:$B$782,M$47)+'СЕТ СН'!$G$9+СВЦЭМ!$D$10+'СЕТ СН'!$G$5-'СЕТ СН'!$G$17</f>
        <v>3368.1375764900004</v>
      </c>
      <c r="N58" s="36">
        <f>SUMIFS(СВЦЭМ!$C$39:$C$782,СВЦЭМ!$A$39:$A$782,$A58,СВЦЭМ!$B$39:$B$782,N$47)+'СЕТ СН'!$G$9+СВЦЭМ!$D$10+'СЕТ СН'!$G$5-'СЕТ СН'!$G$17</f>
        <v>3380.0995252500002</v>
      </c>
      <c r="O58" s="36">
        <f>SUMIFS(СВЦЭМ!$C$39:$C$782,СВЦЭМ!$A$39:$A$782,$A58,СВЦЭМ!$B$39:$B$782,O$47)+'СЕТ СН'!$G$9+СВЦЭМ!$D$10+'СЕТ СН'!$G$5-'СЕТ СН'!$G$17</f>
        <v>3406.4534940500002</v>
      </c>
      <c r="P58" s="36">
        <f>SUMIFS(СВЦЭМ!$C$39:$C$782,СВЦЭМ!$A$39:$A$782,$A58,СВЦЭМ!$B$39:$B$782,P$47)+'СЕТ СН'!$G$9+СВЦЭМ!$D$10+'СЕТ СН'!$G$5-'СЕТ СН'!$G$17</f>
        <v>3448.29433578</v>
      </c>
      <c r="Q58" s="36">
        <f>SUMIFS(СВЦЭМ!$C$39:$C$782,СВЦЭМ!$A$39:$A$782,$A58,СВЦЭМ!$B$39:$B$782,Q$47)+'СЕТ СН'!$G$9+СВЦЭМ!$D$10+'СЕТ СН'!$G$5-'СЕТ СН'!$G$17</f>
        <v>3461.8559144700002</v>
      </c>
      <c r="R58" s="36">
        <f>SUMIFS(СВЦЭМ!$C$39:$C$782,СВЦЭМ!$A$39:$A$782,$A58,СВЦЭМ!$B$39:$B$782,R$47)+'СЕТ СН'!$G$9+СВЦЭМ!$D$10+'СЕТ СН'!$G$5-'СЕТ СН'!$G$17</f>
        <v>3440.4853095200001</v>
      </c>
      <c r="S58" s="36">
        <f>SUMIFS(СВЦЭМ!$C$39:$C$782,СВЦЭМ!$A$39:$A$782,$A58,СВЦЭМ!$B$39:$B$782,S$47)+'СЕТ СН'!$G$9+СВЦЭМ!$D$10+'СЕТ СН'!$G$5-'СЕТ СН'!$G$17</f>
        <v>3411.6713261800001</v>
      </c>
      <c r="T58" s="36">
        <f>SUMIFS(СВЦЭМ!$C$39:$C$782,СВЦЭМ!$A$39:$A$782,$A58,СВЦЭМ!$B$39:$B$782,T$47)+'СЕТ СН'!$G$9+СВЦЭМ!$D$10+'СЕТ СН'!$G$5-'СЕТ СН'!$G$17</f>
        <v>3394.4073080500002</v>
      </c>
      <c r="U58" s="36">
        <f>SUMIFS(СВЦЭМ!$C$39:$C$782,СВЦЭМ!$A$39:$A$782,$A58,СВЦЭМ!$B$39:$B$782,U$47)+'СЕТ СН'!$G$9+СВЦЭМ!$D$10+'СЕТ СН'!$G$5-'СЕТ СН'!$G$17</f>
        <v>3387.1898902800003</v>
      </c>
      <c r="V58" s="36">
        <f>SUMIFS(СВЦЭМ!$C$39:$C$782,СВЦЭМ!$A$39:$A$782,$A58,СВЦЭМ!$B$39:$B$782,V$47)+'СЕТ СН'!$G$9+СВЦЭМ!$D$10+'СЕТ СН'!$G$5-'СЕТ СН'!$G$17</f>
        <v>3392.3830076700001</v>
      </c>
      <c r="W58" s="36">
        <f>SUMIFS(СВЦЭМ!$C$39:$C$782,СВЦЭМ!$A$39:$A$782,$A58,СВЦЭМ!$B$39:$B$782,W$47)+'СЕТ СН'!$G$9+СВЦЭМ!$D$10+'СЕТ СН'!$G$5-'СЕТ СН'!$G$17</f>
        <v>3409.4959443500002</v>
      </c>
      <c r="X58" s="36">
        <f>SUMIFS(СВЦЭМ!$C$39:$C$782,СВЦЭМ!$A$39:$A$782,$A58,СВЦЭМ!$B$39:$B$782,X$47)+'СЕТ СН'!$G$9+СВЦЭМ!$D$10+'СЕТ СН'!$G$5-'СЕТ СН'!$G$17</f>
        <v>3392.2446794500001</v>
      </c>
      <c r="Y58" s="36">
        <f>SUMIFS(СВЦЭМ!$C$39:$C$782,СВЦЭМ!$A$39:$A$782,$A58,СВЦЭМ!$B$39:$B$782,Y$47)+'СЕТ СН'!$G$9+СВЦЭМ!$D$10+'СЕТ СН'!$G$5-'СЕТ СН'!$G$17</f>
        <v>3422.8642033599999</v>
      </c>
    </row>
    <row r="59" spans="1:25" ht="15.75" x14ac:dyDescent="0.2">
      <c r="A59" s="35">
        <f t="shared" si="1"/>
        <v>44420</v>
      </c>
      <c r="B59" s="36">
        <f>SUMIFS(СВЦЭМ!$C$39:$C$782,СВЦЭМ!$A$39:$A$782,$A59,СВЦЭМ!$B$39:$B$782,B$47)+'СЕТ СН'!$G$9+СВЦЭМ!$D$10+'СЕТ СН'!$G$5-'СЕТ СН'!$G$17</f>
        <v>3527.3006578499999</v>
      </c>
      <c r="C59" s="36">
        <f>SUMIFS(СВЦЭМ!$C$39:$C$782,СВЦЭМ!$A$39:$A$782,$A59,СВЦЭМ!$B$39:$B$782,C$47)+'СЕТ СН'!$G$9+СВЦЭМ!$D$10+'СЕТ СН'!$G$5-'СЕТ СН'!$G$17</f>
        <v>3591.6298453400004</v>
      </c>
      <c r="D59" s="36">
        <f>SUMIFS(СВЦЭМ!$C$39:$C$782,СВЦЭМ!$A$39:$A$782,$A59,СВЦЭМ!$B$39:$B$782,D$47)+'СЕТ СН'!$G$9+СВЦЭМ!$D$10+'СЕТ СН'!$G$5-'СЕТ СН'!$G$17</f>
        <v>3646.4413362100004</v>
      </c>
      <c r="E59" s="36">
        <f>SUMIFS(СВЦЭМ!$C$39:$C$782,СВЦЭМ!$A$39:$A$782,$A59,СВЦЭМ!$B$39:$B$782,E$47)+'СЕТ СН'!$G$9+СВЦЭМ!$D$10+'СЕТ СН'!$G$5-'СЕТ СН'!$G$17</f>
        <v>3660.8051456100002</v>
      </c>
      <c r="F59" s="36">
        <f>SUMIFS(СВЦЭМ!$C$39:$C$782,СВЦЭМ!$A$39:$A$782,$A59,СВЦЭМ!$B$39:$B$782,F$47)+'СЕТ СН'!$G$9+СВЦЭМ!$D$10+'СЕТ СН'!$G$5-'СЕТ СН'!$G$17</f>
        <v>3666.8124918100002</v>
      </c>
      <c r="G59" s="36">
        <f>SUMIFS(СВЦЭМ!$C$39:$C$782,СВЦЭМ!$A$39:$A$782,$A59,СВЦЭМ!$B$39:$B$782,G$47)+'СЕТ СН'!$G$9+СВЦЭМ!$D$10+'СЕТ СН'!$G$5-'СЕТ СН'!$G$17</f>
        <v>3662.3053588299999</v>
      </c>
      <c r="H59" s="36">
        <f>SUMIFS(СВЦЭМ!$C$39:$C$782,СВЦЭМ!$A$39:$A$782,$A59,СВЦЭМ!$B$39:$B$782,H$47)+'СЕТ СН'!$G$9+СВЦЭМ!$D$10+'СЕТ СН'!$G$5-'СЕТ СН'!$G$17</f>
        <v>3605.5100453300001</v>
      </c>
      <c r="I59" s="36">
        <f>SUMIFS(СВЦЭМ!$C$39:$C$782,СВЦЭМ!$A$39:$A$782,$A59,СВЦЭМ!$B$39:$B$782,I$47)+'СЕТ СН'!$G$9+СВЦЭМ!$D$10+'СЕТ СН'!$G$5-'СЕТ СН'!$G$17</f>
        <v>3534.92082992</v>
      </c>
      <c r="J59" s="36">
        <f>SUMIFS(СВЦЭМ!$C$39:$C$782,СВЦЭМ!$A$39:$A$782,$A59,СВЦЭМ!$B$39:$B$782,J$47)+'СЕТ СН'!$G$9+СВЦЭМ!$D$10+'СЕТ СН'!$G$5-'СЕТ СН'!$G$17</f>
        <v>3449.9758603099999</v>
      </c>
      <c r="K59" s="36">
        <f>SUMIFS(СВЦЭМ!$C$39:$C$782,СВЦЭМ!$A$39:$A$782,$A59,СВЦЭМ!$B$39:$B$782,K$47)+'СЕТ СН'!$G$9+СВЦЭМ!$D$10+'СЕТ СН'!$G$5-'СЕТ СН'!$G$17</f>
        <v>3426.2101607600002</v>
      </c>
      <c r="L59" s="36">
        <f>SUMIFS(СВЦЭМ!$C$39:$C$782,СВЦЭМ!$A$39:$A$782,$A59,СВЦЭМ!$B$39:$B$782,L$47)+'СЕТ СН'!$G$9+СВЦЭМ!$D$10+'СЕТ СН'!$G$5-'СЕТ СН'!$G$17</f>
        <v>3386.4359086300001</v>
      </c>
      <c r="M59" s="36">
        <f>SUMIFS(СВЦЭМ!$C$39:$C$782,СВЦЭМ!$A$39:$A$782,$A59,СВЦЭМ!$B$39:$B$782,M$47)+'СЕТ СН'!$G$9+СВЦЭМ!$D$10+'СЕТ СН'!$G$5-'СЕТ СН'!$G$17</f>
        <v>3378.7186151800001</v>
      </c>
      <c r="N59" s="36">
        <f>SUMIFS(СВЦЭМ!$C$39:$C$782,СВЦЭМ!$A$39:$A$782,$A59,СВЦЭМ!$B$39:$B$782,N$47)+'СЕТ СН'!$G$9+СВЦЭМ!$D$10+'СЕТ СН'!$G$5-'СЕТ СН'!$G$17</f>
        <v>3415.6478480800001</v>
      </c>
      <c r="O59" s="36">
        <f>SUMIFS(СВЦЭМ!$C$39:$C$782,СВЦЭМ!$A$39:$A$782,$A59,СВЦЭМ!$B$39:$B$782,O$47)+'СЕТ СН'!$G$9+СВЦЭМ!$D$10+'СЕТ СН'!$G$5-'СЕТ СН'!$G$17</f>
        <v>3397.6463567400001</v>
      </c>
      <c r="P59" s="36">
        <f>SUMIFS(СВЦЭМ!$C$39:$C$782,СВЦЭМ!$A$39:$A$782,$A59,СВЦЭМ!$B$39:$B$782,P$47)+'СЕТ СН'!$G$9+СВЦЭМ!$D$10+'СЕТ СН'!$G$5-'СЕТ СН'!$G$17</f>
        <v>3418.2254859600002</v>
      </c>
      <c r="Q59" s="36">
        <f>SUMIFS(СВЦЭМ!$C$39:$C$782,СВЦЭМ!$A$39:$A$782,$A59,СВЦЭМ!$B$39:$B$782,Q$47)+'СЕТ СН'!$G$9+СВЦЭМ!$D$10+'СЕТ СН'!$G$5-'СЕТ СН'!$G$17</f>
        <v>3425.3688263200002</v>
      </c>
      <c r="R59" s="36">
        <f>SUMIFS(СВЦЭМ!$C$39:$C$782,СВЦЭМ!$A$39:$A$782,$A59,СВЦЭМ!$B$39:$B$782,R$47)+'СЕТ СН'!$G$9+СВЦЭМ!$D$10+'СЕТ СН'!$G$5-'СЕТ СН'!$G$17</f>
        <v>3441.8100437900002</v>
      </c>
      <c r="S59" s="36">
        <f>SUMIFS(СВЦЭМ!$C$39:$C$782,СВЦЭМ!$A$39:$A$782,$A59,СВЦЭМ!$B$39:$B$782,S$47)+'СЕТ СН'!$G$9+СВЦЭМ!$D$10+'СЕТ СН'!$G$5-'СЕТ СН'!$G$17</f>
        <v>3414.5143556200001</v>
      </c>
      <c r="T59" s="36">
        <f>SUMIFS(СВЦЭМ!$C$39:$C$782,СВЦЭМ!$A$39:$A$782,$A59,СВЦЭМ!$B$39:$B$782,T$47)+'СЕТ СН'!$G$9+СВЦЭМ!$D$10+'СЕТ СН'!$G$5-'СЕТ СН'!$G$17</f>
        <v>3395.6846249200003</v>
      </c>
      <c r="U59" s="36">
        <f>SUMIFS(СВЦЭМ!$C$39:$C$782,СВЦЭМ!$A$39:$A$782,$A59,СВЦЭМ!$B$39:$B$782,U$47)+'СЕТ СН'!$G$9+СВЦЭМ!$D$10+'СЕТ СН'!$G$5-'СЕТ СН'!$G$17</f>
        <v>3407.0374945000003</v>
      </c>
      <c r="V59" s="36">
        <f>SUMIFS(СВЦЭМ!$C$39:$C$782,СВЦЭМ!$A$39:$A$782,$A59,СВЦЭМ!$B$39:$B$782,V$47)+'СЕТ СН'!$G$9+СВЦЭМ!$D$10+'СЕТ СН'!$G$5-'СЕТ СН'!$G$17</f>
        <v>3405.7408782100001</v>
      </c>
      <c r="W59" s="36">
        <f>SUMIFS(СВЦЭМ!$C$39:$C$782,СВЦЭМ!$A$39:$A$782,$A59,СВЦЭМ!$B$39:$B$782,W$47)+'СЕТ СН'!$G$9+СВЦЭМ!$D$10+'СЕТ СН'!$G$5-'СЕТ СН'!$G$17</f>
        <v>3393.8588663</v>
      </c>
      <c r="X59" s="36">
        <f>SUMIFS(СВЦЭМ!$C$39:$C$782,СВЦЭМ!$A$39:$A$782,$A59,СВЦЭМ!$B$39:$B$782,X$47)+'СЕТ СН'!$G$9+СВЦЭМ!$D$10+'СЕТ СН'!$G$5-'СЕТ СН'!$G$17</f>
        <v>3391.7353260500004</v>
      </c>
      <c r="Y59" s="36">
        <f>SUMIFS(СВЦЭМ!$C$39:$C$782,СВЦЭМ!$A$39:$A$782,$A59,СВЦЭМ!$B$39:$B$782,Y$47)+'СЕТ СН'!$G$9+СВЦЭМ!$D$10+'СЕТ СН'!$G$5-'СЕТ СН'!$G$17</f>
        <v>3453.4087644300002</v>
      </c>
    </row>
    <row r="60" spans="1:25" ht="15.75" x14ac:dyDescent="0.2">
      <c r="A60" s="35">
        <f t="shared" si="1"/>
        <v>44421</v>
      </c>
      <c r="B60" s="36">
        <f>SUMIFS(СВЦЭМ!$C$39:$C$782,СВЦЭМ!$A$39:$A$782,$A60,СВЦЭМ!$B$39:$B$782,B$47)+'СЕТ СН'!$G$9+СВЦЭМ!$D$10+'СЕТ СН'!$G$5-'СЕТ СН'!$G$17</f>
        <v>3511.2492762399997</v>
      </c>
      <c r="C60" s="36">
        <f>SUMIFS(СВЦЭМ!$C$39:$C$782,СВЦЭМ!$A$39:$A$782,$A60,СВЦЭМ!$B$39:$B$782,C$47)+'СЕТ СН'!$G$9+СВЦЭМ!$D$10+'СЕТ СН'!$G$5-'СЕТ СН'!$G$17</f>
        <v>3581.43313489</v>
      </c>
      <c r="D60" s="36">
        <f>SUMIFS(СВЦЭМ!$C$39:$C$782,СВЦЭМ!$A$39:$A$782,$A60,СВЦЭМ!$B$39:$B$782,D$47)+'СЕТ СН'!$G$9+СВЦЭМ!$D$10+'СЕТ СН'!$G$5-'СЕТ СН'!$G$17</f>
        <v>3624.4953716199998</v>
      </c>
      <c r="E60" s="36">
        <f>SUMIFS(СВЦЭМ!$C$39:$C$782,СВЦЭМ!$A$39:$A$782,$A60,СВЦЭМ!$B$39:$B$782,E$47)+'СЕТ СН'!$G$9+СВЦЭМ!$D$10+'СЕТ СН'!$G$5-'СЕТ СН'!$G$17</f>
        <v>3638.9453621299999</v>
      </c>
      <c r="F60" s="36">
        <f>SUMIFS(СВЦЭМ!$C$39:$C$782,СВЦЭМ!$A$39:$A$782,$A60,СВЦЭМ!$B$39:$B$782,F$47)+'СЕТ СН'!$G$9+СВЦЭМ!$D$10+'СЕТ СН'!$G$5-'СЕТ СН'!$G$17</f>
        <v>3646.9874169700001</v>
      </c>
      <c r="G60" s="36">
        <f>SUMIFS(СВЦЭМ!$C$39:$C$782,СВЦЭМ!$A$39:$A$782,$A60,СВЦЭМ!$B$39:$B$782,G$47)+'СЕТ СН'!$G$9+СВЦЭМ!$D$10+'СЕТ СН'!$G$5-'СЕТ СН'!$G$17</f>
        <v>3635.80090096</v>
      </c>
      <c r="H60" s="36">
        <f>SUMIFS(СВЦЭМ!$C$39:$C$782,СВЦЭМ!$A$39:$A$782,$A60,СВЦЭМ!$B$39:$B$782,H$47)+'СЕТ СН'!$G$9+СВЦЭМ!$D$10+'СЕТ СН'!$G$5-'СЕТ СН'!$G$17</f>
        <v>3586.6533648300001</v>
      </c>
      <c r="I60" s="36">
        <f>SUMIFS(СВЦЭМ!$C$39:$C$782,СВЦЭМ!$A$39:$A$782,$A60,СВЦЭМ!$B$39:$B$782,I$47)+'СЕТ СН'!$G$9+СВЦЭМ!$D$10+'СЕТ СН'!$G$5-'СЕТ СН'!$G$17</f>
        <v>3500.9287114300005</v>
      </c>
      <c r="J60" s="36">
        <f>SUMIFS(СВЦЭМ!$C$39:$C$782,СВЦЭМ!$A$39:$A$782,$A60,СВЦЭМ!$B$39:$B$782,J$47)+'СЕТ СН'!$G$9+СВЦЭМ!$D$10+'СЕТ СН'!$G$5-'СЕТ СН'!$G$17</f>
        <v>3435.7991354599999</v>
      </c>
      <c r="K60" s="36">
        <f>SUMIFS(СВЦЭМ!$C$39:$C$782,СВЦЭМ!$A$39:$A$782,$A60,СВЦЭМ!$B$39:$B$782,K$47)+'СЕТ СН'!$G$9+СВЦЭМ!$D$10+'СЕТ СН'!$G$5-'СЕТ СН'!$G$17</f>
        <v>3404.3038290499999</v>
      </c>
      <c r="L60" s="36">
        <f>SUMIFS(СВЦЭМ!$C$39:$C$782,СВЦЭМ!$A$39:$A$782,$A60,СВЦЭМ!$B$39:$B$782,L$47)+'СЕТ СН'!$G$9+СВЦЭМ!$D$10+'СЕТ СН'!$G$5-'СЕТ СН'!$G$17</f>
        <v>3384.6556310700003</v>
      </c>
      <c r="M60" s="36">
        <f>SUMIFS(СВЦЭМ!$C$39:$C$782,СВЦЭМ!$A$39:$A$782,$A60,СВЦЭМ!$B$39:$B$782,M$47)+'СЕТ СН'!$G$9+СВЦЭМ!$D$10+'СЕТ СН'!$G$5-'СЕТ СН'!$G$17</f>
        <v>3376.5798278700004</v>
      </c>
      <c r="N60" s="36">
        <f>SUMIFS(СВЦЭМ!$C$39:$C$782,СВЦЭМ!$A$39:$A$782,$A60,СВЦЭМ!$B$39:$B$782,N$47)+'СЕТ СН'!$G$9+СВЦЭМ!$D$10+'СЕТ СН'!$G$5-'СЕТ СН'!$G$17</f>
        <v>3365.31731068</v>
      </c>
      <c r="O60" s="36">
        <f>SUMIFS(СВЦЭМ!$C$39:$C$782,СВЦЭМ!$A$39:$A$782,$A60,СВЦЭМ!$B$39:$B$782,O$47)+'СЕТ СН'!$G$9+СВЦЭМ!$D$10+'СЕТ СН'!$G$5-'СЕТ СН'!$G$17</f>
        <v>3381.2042890900002</v>
      </c>
      <c r="P60" s="36">
        <f>SUMIFS(СВЦЭМ!$C$39:$C$782,СВЦЭМ!$A$39:$A$782,$A60,СВЦЭМ!$B$39:$B$782,P$47)+'СЕТ СН'!$G$9+СВЦЭМ!$D$10+'СЕТ СН'!$G$5-'СЕТ СН'!$G$17</f>
        <v>3407.2213555100002</v>
      </c>
      <c r="Q60" s="36">
        <f>SUMIFS(СВЦЭМ!$C$39:$C$782,СВЦЭМ!$A$39:$A$782,$A60,СВЦЭМ!$B$39:$B$782,Q$47)+'СЕТ СН'!$G$9+СВЦЭМ!$D$10+'СЕТ СН'!$G$5-'СЕТ СН'!$G$17</f>
        <v>3415.80245324</v>
      </c>
      <c r="R60" s="36">
        <f>SUMIFS(СВЦЭМ!$C$39:$C$782,СВЦЭМ!$A$39:$A$782,$A60,СВЦЭМ!$B$39:$B$782,R$47)+'СЕТ СН'!$G$9+СВЦЭМ!$D$10+'СЕТ СН'!$G$5-'СЕТ СН'!$G$17</f>
        <v>3434.1050031300001</v>
      </c>
      <c r="S60" s="36">
        <f>SUMIFS(СВЦЭМ!$C$39:$C$782,СВЦЭМ!$A$39:$A$782,$A60,СВЦЭМ!$B$39:$B$782,S$47)+'СЕТ СН'!$G$9+СВЦЭМ!$D$10+'СЕТ СН'!$G$5-'СЕТ СН'!$G$17</f>
        <v>3406.88117676</v>
      </c>
      <c r="T60" s="36">
        <f>SUMIFS(СВЦЭМ!$C$39:$C$782,СВЦЭМ!$A$39:$A$782,$A60,СВЦЭМ!$B$39:$B$782,T$47)+'СЕТ СН'!$G$9+СВЦЭМ!$D$10+'СЕТ СН'!$G$5-'СЕТ СН'!$G$17</f>
        <v>3384.96642118</v>
      </c>
      <c r="U60" s="36">
        <f>SUMIFS(СВЦЭМ!$C$39:$C$782,СВЦЭМ!$A$39:$A$782,$A60,СВЦЭМ!$B$39:$B$782,U$47)+'СЕТ СН'!$G$9+СВЦЭМ!$D$10+'СЕТ СН'!$G$5-'СЕТ СН'!$G$17</f>
        <v>3399.0957280400003</v>
      </c>
      <c r="V60" s="36">
        <f>SUMIFS(СВЦЭМ!$C$39:$C$782,СВЦЭМ!$A$39:$A$782,$A60,СВЦЭМ!$B$39:$B$782,V$47)+'СЕТ СН'!$G$9+СВЦЭМ!$D$10+'СЕТ СН'!$G$5-'СЕТ СН'!$G$17</f>
        <v>3364.6984837200002</v>
      </c>
      <c r="W60" s="36">
        <f>SUMIFS(СВЦЭМ!$C$39:$C$782,СВЦЭМ!$A$39:$A$782,$A60,СВЦЭМ!$B$39:$B$782,W$47)+'СЕТ СН'!$G$9+СВЦЭМ!$D$10+'СЕТ СН'!$G$5-'СЕТ СН'!$G$17</f>
        <v>3339.7794500099999</v>
      </c>
      <c r="X60" s="36">
        <f>SUMIFS(СВЦЭМ!$C$39:$C$782,СВЦЭМ!$A$39:$A$782,$A60,СВЦЭМ!$B$39:$B$782,X$47)+'СЕТ СН'!$G$9+СВЦЭМ!$D$10+'СЕТ СН'!$G$5-'СЕТ СН'!$G$17</f>
        <v>3364.1299180200003</v>
      </c>
      <c r="Y60" s="36">
        <f>SUMIFS(СВЦЭМ!$C$39:$C$782,СВЦЭМ!$A$39:$A$782,$A60,СВЦЭМ!$B$39:$B$782,Y$47)+'СЕТ СН'!$G$9+СВЦЭМ!$D$10+'СЕТ СН'!$G$5-'СЕТ СН'!$G$17</f>
        <v>3369.1182353900003</v>
      </c>
    </row>
    <row r="61" spans="1:25" ht="15.75" x14ac:dyDescent="0.2">
      <c r="A61" s="35">
        <f t="shared" si="1"/>
        <v>44422</v>
      </c>
      <c r="B61" s="36">
        <f>SUMIFS(СВЦЭМ!$C$39:$C$782,СВЦЭМ!$A$39:$A$782,$A61,СВЦЭМ!$B$39:$B$782,B$47)+'СЕТ СН'!$G$9+СВЦЭМ!$D$10+'СЕТ СН'!$G$5-'СЕТ СН'!$G$17</f>
        <v>3266.4265503200004</v>
      </c>
      <c r="C61" s="36">
        <f>SUMIFS(СВЦЭМ!$C$39:$C$782,СВЦЭМ!$A$39:$A$782,$A61,СВЦЭМ!$B$39:$B$782,C$47)+'СЕТ СН'!$G$9+СВЦЭМ!$D$10+'СЕТ СН'!$G$5-'СЕТ СН'!$G$17</f>
        <v>3325.1802551999999</v>
      </c>
      <c r="D61" s="36">
        <f>SUMIFS(СВЦЭМ!$C$39:$C$782,СВЦЭМ!$A$39:$A$782,$A61,СВЦЭМ!$B$39:$B$782,D$47)+'СЕТ СН'!$G$9+СВЦЭМ!$D$10+'СЕТ СН'!$G$5-'СЕТ СН'!$G$17</f>
        <v>3381.7266766299999</v>
      </c>
      <c r="E61" s="36">
        <f>SUMIFS(СВЦЭМ!$C$39:$C$782,СВЦЭМ!$A$39:$A$782,$A61,СВЦЭМ!$B$39:$B$782,E$47)+'СЕТ СН'!$G$9+СВЦЭМ!$D$10+'СЕТ СН'!$G$5-'СЕТ СН'!$G$17</f>
        <v>3383.8315672700001</v>
      </c>
      <c r="F61" s="36">
        <f>SUMIFS(СВЦЭМ!$C$39:$C$782,СВЦЭМ!$A$39:$A$782,$A61,СВЦЭМ!$B$39:$B$782,F$47)+'СЕТ СН'!$G$9+СВЦЭМ!$D$10+'СЕТ СН'!$G$5-'СЕТ СН'!$G$17</f>
        <v>3389.8694806900003</v>
      </c>
      <c r="G61" s="36">
        <f>SUMIFS(СВЦЭМ!$C$39:$C$782,СВЦЭМ!$A$39:$A$782,$A61,СВЦЭМ!$B$39:$B$782,G$47)+'СЕТ СН'!$G$9+СВЦЭМ!$D$10+'СЕТ СН'!$G$5-'СЕТ СН'!$G$17</f>
        <v>3444.2660339200002</v>
      </c>
      <c r="H61" s="36">
        <f>SUMIFS(СВЦЭМ!$C$39:$C$782,СВЦЭМ!$A$39:$A$782,$A61,СВЦЭМ!$B$39:$B$782,H$47)+'СЕТ СН'!$G$9+СВЦЭМ!$D$10+'СЕТ СН'!$G$5-'СЕТ СН'!$G$17</f>
        <v>3398.45788055</v>
      </c>
      <c r="I61" s="36">
        <f>SUMIFS(СВЦЭМ!$C$39:$C$782,СВЦЭМ!$A$39:$A$782,$A61,СВЦЭМ!$B$39:$B$782,I$47)+'СЕТ СН'!$G$9+СВЦЭМ!$D$10+'СЕТ СН'!$G$5-'СЕТ СН'!$G$17</f>
        <v>3316.7527327600001</v>
      </c>
      <c r="J61" s="36">
        <f>SUMIFS(СВЦЭМ!$C$39:$C$782,СВЦЭМ!$A$39:$A$782,$A61,СВЦЭМ!$B$39:$B$782,J$47)+'СЕТ СН'!$G$9+СВЦЭМ!$D$10+'СЕТ СН'!$G$5-'СЕТ СН'!$G$17</f>
        <v>3232.4553663500001</v>
      </c>
      <c r="K61" s="36">
        <f>SUMIFS(СВЦЭМ!$C$39:$C$782,СВЦЭМ!$A$39:$A$782,$A61,СВЦЭМ!$B$39:$B$782,K$47)+'СЕТ СН'!$G$9+СВЦЭМ!$D$10+'СЕТ СН'!$G$5-'СЕТ СН'!$G$17</f>
        <v>3199.9314052</v>
      </c>
      <c r="L61" s="36">
        <f>SUMIFS(СВЦЭМ!$C$39:$C$782,СВЦЭМ!$A$39:$A$782,$A61,СВЦЭМ!$B$39:$B$782,L$47)+'СЕТ СН'!$G$9+СВЦЭМ!$D$10+'СЕТ СН'!$G$5-'СЕТ СН'!$G$17</f>
        <v>3176.5055227000003</v>
      </c>
      <c r="M61" s="36">
        <f>SUMIFS(СВЦЭМ!$C$39:$C$782,СВЦЭМ!$A$39:$A$782,$A61,СВЦЭМ!$B$39:$B$782,M$47)+'СЕТ СН'!$G$9+СВЦЭМ!$D$10+'СЕТ СН'!$G$5-'СЕТ СН'!$G$17</f>
        <v>3172.6690737600002</v>
      </c>
      <c r="N61" s="36">
        <f>SUMIFS(СВЦЭМ!$C$39:$C$782,СВЦЭМ!$A$39:$A$782,$A61,СВЦЭМ!$B$39:$B$782,N$47)+'СЕТ СН'!$G$9+СВЦЭМ!$D$10+'СЕТ СН'!$G$5-'СЕТ СН'!$G$17</f>
        <v>3184.4158939500003</v>
      </c>
      <c r="O61" s="36">
        <f>SUMIFS(СВЦЭМ!$C$39:$C$782,СВЦЭМ!$A$39:$A$782,$A61,СВЦЭМ!$B$39:$B$782,O$47)+'СЕТ СН'!$G$9+СВЦЭМ!$D$10+'СЕТ СН'!$G$5-'СЕТ СН'!$G$17</f>
        <v>3202.4005095900002</v>
      </c>
      <c r="P61" s="36">
        <f>SUMIFS(СВЦЭМ!$C$39:$C$782,СВЦЭМ!$A$39:$A$782,$A61,СВЦЭМ!$B$39:$B$782,P$47)+'СЕТ СН'!$G$9+СВЦЭМ!$D$10+'СЕТ СН'!$G$5-'СЕТ СН'!$G$17</f>
        <v>3235.3218032200002</v>
      </c>
      <c r="Q61" s="36">
        <f>SUMIFS(СВЦЭМ!$C$39:$C$782,СВЦЭМ!$A$39:$A$782,$A61,СВЦЭМ!$B$39:$B$782,Q$47)+'СЕТ СН'!$G$9+СВЦЭМ!$D$10+'СЕТ СН'!$G$5-'СЕТ СН'!$G$17</f>
        <v>3245.4754813</v>
      </c>
      <c r="R61" s="36">
        <f>SUMIFS(СВЦЭМ!$C$39:$C$782,СВЦЭМ!$A$39:$A$782,$A61,СВЦЭМ!$B$39:$B$782,R$47)+'СЕТ СН'!$G$9+СВЦЭМ!$D$10+'СЕТ СН'!$G$5-'СЕТ СН'!$G$17</f>
        <v>3245.1360510300001</v>
      </c>
      <c r="S61" s="36">
        <f>SUMIFS(СВЦЭМ!$C$39:$C$782,СВЦЭМ!$A$39:$A$782,$A61,СВЦЭМ!$B$39:$B$782,S$47)+'СЕТ СН'!$G$9+СВЦЭМ!$D$10+'СЕТ СН'!$G$5-'СЕТ СН'!$G$17</f>
        <v>3213.9604168000001</v>
      </c>
      <c r="T61" s="36">
        <f>SUMIFS(СВЦЭМ!$C$39:$C$782,СВЦЭМ!$A$39:$A$782,$A61,СВЦЭМ!$B$39:$B$782,T$47)+'СЕТ СН'!$G$9+СВЦЭМ!$D$10+'СЕТ СН'!$G$5-'СЕТ СН'!$G$17</f>
        <v>3186.0102424199999</v>
      </c>
      <c r="U61" s="36">
        <f>SUMIFS(СВЦЭМ!$C$39:$C$782,СВЦЭМ!$A$39:$A$782,$A61,СВЦЭМ!$B$39:$B$782,U$47)+'СЕТ СН'!$G$9+СВЦЭМ!$D$10+'СЕТ СН'!$G$5-'СЕТ СН'!$G$17</f>
        <v>3191.4757552700003</v>
      </c>
      <c r="V61" s="36">
        <f>SUMIFS(СВЦЭМ!$C$39:$C$782,СВЦЭМ!$A$39:$A$782,$A61,СВЦЭМ!$B$39:$B$782,V$47)+'СЕТ СН'!$G$9+СВЦЭМ!$D$10+'СЕТ СН'!$G$5-'СЕТ СН'!$G$17</f>
        <v>3194.3022352900002</v>
      </c>
      <c r="W61" s="36">
        <f>SUMIFS(СВЦЭМ!$C$39:$C$782,СВЦЭМ!$A$39:$A$782,$A61,СВЦЭМ!$B$39:$B$782,W$47)+'СЕТ СН'!$G$9+СВЦЭМ!$D$10+'СЕТ СН'!$G$5-'СЕТ СН'!$G$17</f>
        <v>3194.7303490000004</v>
      </c>
      <c r="X61" s="36">
        <f>SUMIFS(СВЦЭМ!$C$39:$C$782,СВЦЭМ!$A$39:$A$782,$A61,СВЦЭМ!$B$39:$B$782,X$47)+'СЕТ СН'!$G$9+СВЦЭМ!$D$10+'СЕТ СН'!$G$5-'СЕТ СН'!$G$17</f>
        <v>3226.1363587200003</v>
      </c>
      <c r="Y61" s="36">
        <f>SUMIFS(СВЦЭМ!$C$39:$C$782,СВЦЭМ!$A$39:$A$782,$A61,СВЦЭМ!$B$39:$B$782,Y$47)+'СЕТ СН'!$G$9+СВЦЭМ!$D$10+'СЕТ СН'!$G$5-'СЕТ СН'!$G$17</f>
        <v>3265.9172256100001</v>
      </c>
    </row>
    <row r="62" spans="1:25" ht="15.75" x14ac:dyDescent="0.2">
      <c r="A62" s="35">
        <f t="shared" si="1"/>
        <v>44423</v>
      </c>
      <c r="B62" s="36">
        <f>SUMIFS(СВЦЭМ!$C$39:$C$782,СВЦЭМ!$A$39:$A$782,$A62,СВЦЭМ!$B$39:$B$782,B$47)+'СЕТ СН'!$G$9+СВЦЭМ!$D$10+'СЕТ СН'!$G$5-'СЕТ СН'!$G$17</f>
        <v>3307.28842816</v>
      </c>
      <c r="C62" s="36">
        <f>SUMIFS(СВЦЭМ!$C$39:$C$782,СВЦЭМ!$A$39:$A$782,$A62,СВЦЭМ!$B$39:$B$782,C$47)+'СЕТ СН'!$G$9+СВЦЭМ!$D$10+'СЕТ СН'!$G$5-'СЕТ СН'!$G$17</f>
        <v>3362.0165469399999</v>
      </c>
      <c r="D62" s="36">
        <f>SUMIFS(СВЦЭМ!$C$39:$C$782,СВЦЭМ!$A$39:$A$782,$A62,СВЦЭМ!$B$39:$B$782,D$47)+'СЕТ СН'!$G$9+СВЦЭМ!$D$10+'СЕТ СН'!$G$5-'СЕТ СН'!$G$17</f>
        <v>3411.1125039900003</v>
      </c>
      <c r="E62" s="36">
        <f>SUMIFS(СВЦЭМ!$C$39:$C$782,СВЦЭМ!$A$39:$A$782,$A62,СВЦЭМ!$B$39:$B$782,E$47)+'СЕТ СН'!$G$9+СВЦЭМ!$D$10+'СЕТ СН'!$G$5-'СЕТ СН'!$G$17</f>
        <v>3414.9636670700002</v>
      </c>
      <c r="F62" s="36">
        <f>SUMIFS(СВЦЭМ!$C$39:$C$782,СВЦЭМ!$A$39:$A$782,$A62,СВЦЭМ!$B$39:$B$782,F$47)+'СЕТ СН'!$G$9+СВЦЭМ!$D$10+'СЕТ СН'!$G$5-'СЕТ СН'!$G$17</f>
        <v>3423.3353919700003</v>
      </c>
      <c r="G62" s="36">
        <f>SUMIFS(СВЦЭМ!$C$39:$C$782,СВЦЭМ!$A$39:$A$782,$A62,СВЦЭМ!$B$39:$B$782,G$47)+'СЕТ СН'!$G$9+СВЦЭМ!$D$10+'СЕТ СН'!$G$5-'СЕТ СН'!$G$17</f>
        <v>3428.9632135900001</v>
      </c>
      <c r="H62" s="36">
        <f>SUMIFS(СВЦЭМ!$C$39:$C$782,СВЦЭМ!$A$39:$A$782,$A62,СВЦЭМ!$B$39:$B$782,H$47)+'СЕТ СН'!$G$9+СВЦЭМ!$D$10+'СЕТ СН'!$G$5-'СЕТ СН'!$G$17</f>
        <v>3405.2331038299999</v>
      </c>
      <c r="I62" s="36">
        <f>SUMIFS(СВЦЭМ!$C$39:$C$782,СВЦЭМ!$A$39:$A$782,$A62,СВЦЭМ!$B$39:$B$782,I$47)+'СЕТ СН'!$G$9+СВЦЭМ!$D$10+'СЕТ СН'!$G$5-'СЕТ СН'!$G$17</f>
        <v>3348.4095601899999</v>
      </c>
      <c r="J62" s="36">
        <f>SUMIFS(СВЦЭМ!$C$39:$C$782,СВЦЭМ!$A$39:$A$782,$A62,СВЦЭМ!$B$39:$B$782,J$47)+'СЕТ СН'!$G$9+СВЦЭМ!$D$10+'СЕТ СН'!$G$5-'СЕТ СН'!$G$17</f>
        <v>3270.9161499000002</v>
      </c>
      <c r="K62" s="36">
        <f>SUMIFS(СВЦЭМ!$C$39:$C$782,СВЦЭМ!$A$39:$A$782,$A62,СВЦЭМ!$B$39:$B$782,K$47)+'СЕТ СН'!$G$9+СВЦЭМ!$D$10+'СЕТ СН'!$G$5-'СЕТ СН'!$G$17</f>
        <v>3230.3303339600002</v>
      </c>
      <c r="L62" s="36">
        <f>SUMIFS(СВЦЭМ!$C$39:$C$782,СВЦЭМ!$A$39:$A$782,$A62,СВЦЭМ!$B$39:$B$782,L$47)+'СЕТ СН'!$G$9+СВЦЭМ!$D$10+'СЕТ СН'!$G$5-'СЕТ СН'!$G$17</f>
        <v>3201.7962177200002</v>
      </c>
      <c r="M62" s="36">
        <f>SUMIFS(СВЦЭМ!$C$39:$C$782,СВЦЭМ!$A$39:$A$782,$A62,СВЦЭМ!$B$39:$B$782,M$47)+'СЕТ СН'!$G$9+СВЦЭМ!$D$10+'СЕТ СН'!$G$5-'СЕТ СН'!$G$17</f>
        <v>3198.5458456699998</v>
      </c>
      <c r="N62" s="36">
        <f>SUMIFS(СВЦЭМ!$C$39:$C$782,СВЦЭМ!$A$39:$A$782,$A62,СВЦЭМ!$B$39:$B$782,N$47)+'СЕТ СН'!$G$9+СВЦЭМ!$D$10+'СЕТ СН'!$G$5-'СЕТ СН'!$G$17</f>
        <v>3209.3229908600001</v>
      </c>
      <c r="O62" s="36">
        <f>SUMIFS(СВЦЭМ!$C$39:$C$782,СВЦЭМ!$A$39:$A$782,$A62,СВЦЭМ!$B$39:$B$782,O$47)+'СЕТ СН'!$G$9+СВЦЭМ!$D$10+'СЕТ СН'!$G$5-'СЕТ СН'!$G$17</f>
        <v>3203.6495221200003</v>
      </c>
      <c r="P62" s="36">
        <f>SUMIFS(СВЦЭМ!$C$39:$C$782,СВЦЭМ!$A$39:$A$782,$A62,СВЦЭМ!$B$39:$B$782,P$47)+'СЕТ СН'!$G$9+СВЦЭМ!$D$10+'СЕТ СН'!$G$5-'СЕТ СН'!$G$17</f>
        <v>3218.2152935399999</v>
      </c>
      <c r="Q62" s="36">
        <f>SUMIFS(СВЦЭМ!$C$39:$C$782,СВЦЭМ!$A$39:$A$782,$A62,СВЦЭМ!$B$39:$B$782,Q$47)+'СЕТ СН'!$G$9+СВЦЭМ!$D$10+'СЕТ СН'!$G$5-'СЕТ СН'!$G$17</f>
        <v>3223.7273439600003</v>
      </c>
      <c r="R62" s="36">
        <f>SUMIFS(СВЦЭМ!$C$39:$C$782,СВЦЭМ!$A$39:$A$782,$A62,СВЦЭМ!$B$39:$B$782,R$47)+'СЕТ СН'!$G$9+СВЦЭМ!$D$10+'СЕТ СН'!$G$5-'СЕТ СН'!$G$17</f>
        <v>3222.76735942</v>
      </c>
      <c r="S62" s="36">
        <f>SUMIFS(СВЦЭМ!$C$39:$C$782,СВЦЭМ!$A$39:$A$782,$A62,СВЦЭМ!$B$39:$B$782,S$47)+'СЕТ СН'!$G$9+СВЦЭМ!$D$10+'СЕТ СН'!$G$5-'СЕТ СН'!$G$17</f>
        <v>3221.8472816200001</v>
      </c>
      <c r="T62" s="36">
        <f>SUMIFS(СВЦЭМ!$C$39:$C$782,СВЦЭМ!$A$39:$A$782,$A62,СВЦЭМ!$B$39:$B$782,T$47)+'СЕТ СН'!$G$9+СВЦЭМ!$D$10+'СЕТ СН'!$G$5-'СЕТ СН'!$G$17</f>
        <v>3189.1781390599999</v>
      </c>
      <c r="U62" s="36">
        <f>SUMIFS(СВЦЭМ!$C$39:$C$782,СВЦЭМ!$A$39:$A$782,$A62,СВЦЭМ!$B$39:$B$782,U$47)+'СЕТ СН'!$G$9+СВЦЭМ!$D$10+'СЕТ СН'!$G$5-'СЕТ СН'!$G$17</f>
        <v>3202.5172970200001</v>
      </c>
      <c r="V62" s="36">
        <f>SUMIFS(СВЦЭМ!$C$39:$C$782,СВЦЭМ!$A$39:$A$782,$A62,СВЦЭМ!$B$39:$B$782,V$47)+'СЕТ СН'!$G$9+СВЦЭМ!$D$10+'СЕТ СН'!$G$5-'СЕТ СН'!$G$17</f>
        <v>3200.2106519500003</v>
      </c>
      <c r="W62" s="36">
        <f>SUMIFS(СВЦЭМ!$C$39:$C$782,СВЦЭМ!$A$39:$A$782,$A62,СВЦЭМ!$B$39:$B$782,W$47)+'СЕТ СН'!$G$9+СВЦЭМ!$D$10+'СЕТ СН'!$G$5-'СЕТ СН'!$G$17</f>
        <v>3192.2316957200001</v>
      </c>
      <c r="X62" s="36">
        <f>SUMIFS(СВЦЭМ!$C$39:$C$782,СВЦЭМ!$A$39:$A$782,$A62,СВЦЭМ!$B$39:$B$782,X$47)+'СЕТ СН'!$G$9+СВЦЭМ!$D$10+'СЕТ СН'!$G$5-'СЕТ СН'!$G$17</f>
        <v>3166.5234928300001</v>
      </c>
      <c r="Y62" s="36">
        <f>SUMIFS(СВЦЭМ!$C$39:$C$782,СВЦЭМ!$A$39:$A$782,$A62,СВЦЭМ!$B$39:$B$782,Y$47)+'СЕТ СН'!$G$9+СВЦЭМ!$D$10+'СЕТ СН'!$G$5-'СЕТ СН'!$G$17</f>
        <v>3159.0142706500001</v>
      </c>
    </row>
    <row r="63" spans="1:25" ht="15.75" x14ac:dyDescent="0.2">
      <c r="A63" s="35">
        <f t="shared" si="1"/>
        <v>44424</v>
      </c>
      <c r="B63" s="36">
        <f>SUMIFS(СВЦЭМ!$C$39:$C$782,СВЦЭМ!$A$39:$A$782,$A63,СВЦЭМ!$B$39:$B$782,B$47)+'СЕТ СН'!$G$9+СВЦЭМ!$D$10+'СЕТ СН'!$G$5-'СЕТ СН'!$G$17</f>
        <v>3281.3741363899999</v>
      </c>
      <c r="C63" s="36">
        <f>SUMIFS(СВЦЭМ!$C$39:$C$782,СВЦЭМ!$A$39:$A$782,$A63,СВЦЭМ!$B$39:$B$782,C$47)+'СЕТ СН'!$G$9+СВЦЭМ!$D$10+'СЕТ СН'!$G$5-'СЕТ СН'!$G$17</f>
        <v>3331.1862809499999</v>
      </c>
      <c r="D63" s="36">
        <f>SUMIFS(СВЦЭМ!$C$39:$C$782,СВЦЭМ!$A$39:$A$782,$A63,СВЦЭМ!$B$39:$B$782,D$47)+'СЕТ СН'!$G$9+СВЦЭМ!$D$10+'СЕТ СН'!$G$5-'СЕТ СН'!$G$17</f>
        <v>3388.7137009600001</v>
      </c>
      <c r="E63" s="36">
        <f>SUMIFS(СВЦЭМ!$C$39:$C$782,СВЦЭМ!$A$39:$A$782,$A63,СВЦЭМ!$B$39:$B$782,E$47)+'СЕТ СН'!$G$9+СВЦЭМ!$D$10+'СЕТ СН'!$G$5-'СЕТ СН'!$G$17</f>
        <v>3420.8139040300002</v>
      </c>
      <c r="F63" s="36">
        <f>SUMIFS(СВЦЭМ!$C$39:$C$782,СВЦЭМ!$A$39:$A$782,$A63,СВЦЭМ!$B$39:$B$782,F$47)+'СЕТ СН'!$G$9+СВЦЭМ!$D$10+'СЕТ СН'!$G$5-'СЕТ СН'!$G$17</f>
        <v>3425.6716831399999</v>
      </c>
      <c r="G63" s="36">
        <f>SUMIFS(СВЦЭМ!$C$39:$C$782,СВЦЭМ!$A$39:$A$782,$A63,СВЦЭМ!$B$39:$B$782,G$47)+'СЕТ СН'!$G$9+СВЦЭМ!$D$10+'СЕТ СН'!$G$5-'СЕТ СН'!$G$17</f>
        <v>3437.6746476799999</v>
      </c>
      <c r="H63" s="36">
        <f>SUMIFS(СВЦЭМ!$C$39:$C$782,СВЦЭМ!$A$39:$A$782,$A63,СВЦЭМ!$B$39:$B$782,H$47)+'СЕТ СН'!$G$9+СВЦЭМ!$D$10+'СЕТ СН'!$G$5-'СЕТ СН'!$G$17</f>
        <v>3452.5476050000002</v>
      </c>
      <c r="I63" s="36">
        <f>SUMIFS(СВЦЭМ!$C$39:$C$782,СВЦЭМ!$A$39:$A$782,$A63,СВЦЭМ!$B$39:$B$782,I$47)+'СЕТ СН'!$G$9+СВЦЭМ!$D$10+'СЕТ СН'!$G$5-'СЕТ СН'!$G$17</f>
        <v>3500.2608735100002</v>
      </c>
      <c r="J63" s="36">
        <f>SUMIFS(СВЦЭМ!$C$39:$C$782,СВЦЭМ!$A$39:$A$782,$A63,СВЦЭМ!$B$39:$B$782,J$47)+'СЕТ СН'!$G$9+СВЦЭМ!$D$10+'СЕТ СН'!$G$5-'СЕТ СН'!$G$17</f>
        <v>3480.9731785700001</v>
      </c>
      <c r="K63" s="36">
        <f>SUMIFS(СВЦЭМ!$C$39:$C$782,СВЦЭМ!$A$39:$A$782,$A63,СВЦЭМ!$B$39:$B$782,K$47)+'СЕТ СН'!$G$9+СВЦЭМ!$D$10+'СЕТ СН'!$G$5-'СЕТ СН'!$G$17</f>
        <v>3396.9506380600001</v>
      </c>
      <c r="L63" s="36">
        <f>SUMIFS(СВЦЭМ!$C$39:$C$782,СВЦЭМ!$A$39:$A$782,$A63,СВЦЭМ!$B$39:$B$782,L$47)+'СЕТ СН'!$G$9+СВЦЭМ!$D$10+'СЕТ СН'!$G$5-'СЕТ СН'!$G$17</f>
        <v>3336.29966165</v>
      </c>
      <c r="M63" s="36">
        <f>SUMIFS(СВЦЭМ!$C$39:$C$782,СВЦЭМ!$A$39:$A$782,$A63,СВЦЭМ!$B$39:$B$782,M$47)+'СЕТ СН'!$G$9+СВЦЭМ!$D$10+'СЕТ СН'!$G$5-'СЕТ СН'!$G$17</f>
        <v>3332.9511145400002</v>
      </c>
      <c r="N63" s="36">
        <f>SUMIFS(СВЦЭМ!$C$39:$C$782,СВЦЭМ!$A$39:$A$782,$A63,СВЦЭМ!$B$39:$B$782,N$47)+'СЕТ СН'!$G$9+СВЦЭМ!$D$10+'СЕТ СН'!$G$5-'СЕТ СН'!$G$17</f>
        <v>3325.2445336199999</v>
      </c>
      <c r="O63" s="36">
        <f>SUMIFS(СВЦЭМ!$C$39:$C$782,СВЦЭМ!$A$39:$A$782,$A63,СВЦЭМ!$B$39:$B$782,O$47)+'СЕТ СН'!$G$9+СВЦЭМ!$D$10+'СЕТ СН'!$G$5-'СЕТ СН'!$G$17</f>
        <v>3329.0134321</v>
      </c>
      <c r="P63" s="36">
        <f>SUMIFS(СВЦЭМ!$C$39:$C$782,СВЦЭМ!$A$39:$A$782,$A63,СВЦЭМ!$B$39:$B$782,P$47)+'СЕТ СН'!$G$9+СВЦЭМ!$D$10+'СЕТ СН'!$G$5-'СЕТ СН'!$G$17</f>
        <v>3378.4460006700001</v>
      </c>
      <c r="Q63" s="36">
        <f>SUMIFS(СВЦЭМ!$C$39:$C$782,СВЦЭМ!$A$39:$A$782,$A63,СВЦЭМ!$B$39:$B$782,Q$47)+'СЕТ СН'!$G$9+СВЦЭМ!$D$10+'СЕТ СН'!$G$5-'СЕТ СН'!$G$17</f>
        <v>3367.0842001199999</v>
      </c>
      <c r="R63" s="36">
        <f>SUMIFS(СВЦЭМ!$C$39:$C$782,СВЦЭМ!$A$39:$A$782,$A63,СВЦЭМ!$B$39:$B$782,R$47)+'СЕТ СН'!$G$9+СВЦЭМ!$D$10+'СЕТ СН'!$G$5-'СЕТ СН'!$G$17</f>
        <v>3359.6449304799999</v>
      </c>
      <c r="S63" s="36">
        <f>SUMIFS(СВЦЭМ!$C$39:$C$782,СВЦЭМ!$A$39:$A$782,$A63,СВЦЭМ!$B$39:$B$782,S$47)+'СЕТ СН'!$G$9+СВЦЭМ!$D$10+'СЕТ СН'!$G$5-'СЕТ СН'!$G$17</f>
        <v>3323.4105237600002</v>
      </c>
      <c r="T63" s="36">
        <f>SUMIFS(СВЦЭМ!$C$39:$C$782,СВЦЭМ!$A$39:$A$782,$A63,СВЦЭМ!$B$39:$B$782,T$47)+'СЕТ СН'!$G$9+СВЦЭМ!$D$10+'СЕТ СН'!$G$5-'СЕТ СН'!$G$17</f>
        <v>3326.0306402700003</v>
      </c>
      <c r="U63" s="36">
        <f>SUMIFS(СВЦЭМ!$C$39:$C$782,СВЦЭМ!$A$39:$A$782,$A63,СВЦЭМ!$B$39:$B$782,U$47)+'СЕТ СН'!$G$9+СВЦЭМ!$D$10+'СЕТ СН'!$G$5-'СЕТ СН'!$G$17</f>
        <v>3334.65422954</v>
      </c>
      <c r="V63" s="36">
        <f>SUMIFS(СВЦЭМ!$C$39:$C$782,СВЦЭМ!$A$39:$A$782,$A63,СВЦЭМ!$B$39:$B$782,V$47)+'СЕТ СН'!$G$9+СВЦЭМ!$D$10+'СЕТ СН'!$G$5-'СЕТ СН'!$G$17</f>
        <v>3354.6735885900002</v>
      </c>
      <c r="W63" s="36">
        <f>SUMIFS(СВЦЭМ!$C$39:$C$782,СВЦЭМ!$A$39:$A$782,$A63,СВЦЭМ!$B$39:$B$782,W$47)+'СЕТ СН'!$G$9+СВЦЭМ!$D$10+'СЕТ СН'!$G$5-'СЕТ СН'!$G$17</f>
        <v>3366.1674381299999</v>
      </c>
      <c r="X63" s="36">
        <f>SUMIFS(СВЦЭМ!$C$39:$C$782,СВЦЭМ!$A$39:$A$782,$A63,СВЦЭМ!$B$39:$B$782,X$47)+'СЕТ СН'!$G$9+СВЦЭМ!$D$10+'СЕТ СН'!$G$5-'СЕТ СН'!$G$17</f>
        <v>3306.9372108000002</v>
      </c>
      <c r="Y63" s="36">
        <f>SUMIFS(СВЦЭМ!$C$39:$C$782,СВЦЭМ!$A$39:$A$782,$A63,СВЦЭМ!$B$39:$B$782,Y$47)+'СЕТ СН'!$G$9+СВЦЭМ!$D$10+'СЕТ СН'!$G$5-'СЕТ СН'!$G$17</f>
        <v>3286.0425027700003</v>
      </c>
    </row>
    <row r="64" spans="1:25" ht="15.75" x14ac:dyDescent="0.2">
      <c r="A64" s="35">
        <f t="shared" si="1"/>
        <v>44425</v>
      </c>
      <c r="B64" s="36">
        <f>SUMIFS(СВЦЭМ!$C$39:$C$782,СВЦЭМ!$A$39:$A$782,$A64,СВЦЭМ!$B$39:$B$782,B$47)+'СЕТ СН'!$G$9+СВЦЭМ!$D$10+'СЕТ СН'!$G$5-'СЕТ СН'!$G$17</f>
        <v>3410.1733332100002</v>
      </c>
      <c r="C64" s="36">
        <f>SUMIFS(СВЦЭМ!$C$39:$C$782,СВЦЭМ!$A$39:$A$782,$A64,СВЦЭМ!$B$39:$B$782,C$47)+'СЕТ СН'!$G$9+СВЦЭМ!$D$10+'СЕТ СН'!$G$5-'СЕТ СН'!$G$17</f>
        <v>3482.2379915800002</v>
      </c>
      <c r="D64" s="36">
        <f>SUMIFS(СВЦЭМ!$C$39:$C$782,СВЦЭМ!$A$39:$A$782,$A64,СВЦЭМ!$B$39:$B$782,D$47)+'СЕТ СН'!$G$9+СВЦЭМ!$D$10+'СЕТ СН'!$G$5-'СЕТ СН'!$G$17</f>
        <v>3541.5384342699999</v>
      </c>
      <c r="E64" s="36">
        <f>SUMIFS(СВЦЭМ!$C$39:$C$782,СВЦЭМ!$A$39:$A$782,$A64,СВЦЭМ!$B$39:$B$782,E$47)+'СЕТ СН'!$G$9+СВЦЭМ!$D$10+'СЕТ СН'!$G$5-'СЕТ СН'!$G$17</f>
        <v>3559.0511068100004</v>
      </c>
      <c r="F64" s="36">
        <f>SUMIFS(СВЦЭМ!$C$39:$C$782,СВЦЭМ!$A$39:$A$782,$A64,СВЦЭМ!$B$39:$B$782,F$47)+'СЕТ СН'!$G$9+СВЦЭМ!$D$10+'СЕТ СН'!$G$5-'СЕТ СН'!$G$17</f>
        <v>3548.0203727200001</v>
      </c>
      <c r="G64" s="36">
        <f>SUMIFS(СВЦЭМ!$C$39:$C$782,СВЦЭМ!$A$39:$A$782,$A64,СВЦЭМ!$B$39:$B$782,G$47)+'СЕТ СН'!$G$9+СВЦЭМ!$D$10+'СЕТ СН'!$G$5-'СЕТ СН'!$G$17</f>
        <v>3551.63217007</v>
      </c>
      <c r="H64" s="36">
        <f>SUMIFS(СВЦЭМ!$C$39:$C$782,СВЦЭМ!$A$39:$A$782,$A64,СВЦЭМ!$B$39:$B$782,H$47)+'СЕТ СН'!$G$9+СВЦЭМ!$D$10+'СЕТ СН'!$G$5-'СЕТ СН'!$G$17</f>
        <v>3550.3133504900002</v>
      </c>
      <c r="I64" s="36">
        <f>SUMIFS(СВЦЭМ!$C$39:$C$782,СВЦЭМ!$A$39:$A$782,$A64,СВЦЭМ!$B$39:$B$782,I$47)+'СЕТ СН'!$G$9+СВЦЭМ!$D$10+'СЕТ СН'!$G$5-'СЕТ СН'!$G$17</f>
        <v>3237.4756896100002</v>
      </c>
      <c r="J64" s="36">
        <f>SUMIFS(СВЦЭМ!$C$39:$C$782,СВЦЭМ!$A$39:$A$782,$A64,СВЦЭМ!$B$39:$B$782,J$47)+'СЕТ СН'!$G$9+СВЦЭМ!$D$10+'СЕТ СН'!$G$5-'СЕТ СН'!$G$17</f>
        <v>3161.0465699699998</v>
      </c>
      <c r="K64" s="36">
        <f>SUMIFS(СВЦЭМ!$C$39:$C$782,СВЦЭМ!$A$39:$A$782,$A64,СВЦЭМ!$B$39:$B$782,K$47)+'СЕТ СН'!$G$9+СВЦЭМ!$D$10+'СЕТ СН'!$G$5-'СЕТ СН'!$G$17</f>
        <v>3157.1247333000001</v>
      </c>
      <c r="L64" s="36">
        <f>SUMIFS(СВЦЭМ!$C$39:$C$782,СВЦЭМ!$A$39:$A$782,$A64,СВЦЭМ!$B$39:$B$782,L$47)+'СЕТ СН'!$G$9+СВЦЭМ!$D$10+'СЕТ СН'!$G$5-'СЕТ СН'!$G$17</f>
        <v>3424.1308294199998</v>
      </c>
      <c r="M64" s="36">
        <f>SUMIFS(СВЦЭМ!$C$39:$C$782,СВЦЭМ!$A$39:$A$782,$A64,СВЦЭМ!$B$39:$B$782,M$47)+'СЕТ СН'!$G$9+СВЦЭМ!$D$10+'СЕТ СН'!$G$5-'СЕТ СН'!$G$17</f>
        <v>3364.3498634000002</v>
      </c>
      <c r="N64" s="36">
        <f>SUMIFS(СВЦЭМ!$C$39:$C$782,СВЦЭМ!$A$39:$A$782,$A64,СВЦЭМ!$B$39:$B$782,N$47)+'СЕТ СН'!$G$9+СВЦЭМ!$D$10+'СЕТ СН'!$G$5-'СЕТ СН'!$G$17</f>
        <v>3342.2924479000003</v>
      </c>
      <c r="O64" s="36">
        <f>SUMIFS(СВЦЭМ!$C$39:$C$782,СВЦЭМ!$A$39:$A$782,$A64,СВЦЭМ!$B$39:$B$782,O$47)+'СЕТ СН'!$G$9+СВЦЭМ!$D$10+'СЕТ СН'!$G$5-'СЕТ СН'!$G$17</f>
        <v>3335.0089227400003</v>
      </c>
      <c r="P64" s="36">
        <f>SUMIFS(СВЦЭМ!$C$39:$C$782,СВЦЭМ!$A$39:$A$782,$A64,СВЦЭМ!$B$39:$B$782,P$47)+'СЕТ СН'!$G$9+СВЦЭМ!$D$10+'СЕТ СН'!$G$5-'СЕТ СН'!$G$17</f>
        <v>3347.0823295600003</v>
      </c>
      <c r="Q64" s="36">
        <f>SUMIFS(СВЦЭМ!$C$39:$C$782,СВЦЭМ!$A$39:$A$782,$A64,СВЦЭМ!$B$39:$B$782,Q$47)+'СЕТ СН'!$G$9+СВЦЭМ!$D$10+'СЕТ СН'!$G$5-'СЕТ СН'!$G$17</f>
        <v>3348.83332625</v>
      </c>
      <c r="R64" s="36">
        <f>SUMIFS(СВЦЭМ!$C$39:$C$782,СВЦЭМ!$A$39:$A$782,$A64,СВЦЭМ!$B$39:$B$782,R$47)+'СЕТ СН'!$G$9+СВЦЭМ!$D$10+'СЕТ СН'!$G$5-'СЕТ СН'!$G$17</f>
        <v>3349.7250899000001</v>
      </c>
      <c r="S64" s="36">
        <f>SUMIFS(СВЦЭМ!$C$39:$C$782,СВЦЭМ!$A$39:$A$782,$A64,СВЦЭМ!$B$39:$B$782,S$47)+'СЕТ СН'!$G$9+СВЦЭМ!$D$10+'СЕТ СН'!$G$5-'СЕТ СН'!$G$17</f>
        <v>3316.4152036700002</v>
      </c>
      <c r="T64" s="36">
        <f>SUMIFS(СВЦЭМ!$C$39:$C$782,СВЦЭМ!$A$39:$A$782,$A64,СВЦЭМ!$B$39:$B$782,T$47)+'СЕТ СН'!$G$9+СВЦЭМ!$D$10+'СЕТ СН'!$G$5-'СЕТ СН'!$G$17</f>
        <v>3296.4261294100002</v>
      </c>
      <c r="U64" s="36">
        <f>SUMIFS(СВЦЭМ!$C$39:$C$782,СВЦЭМ!$A$39:$A$782,$A64,СВЦЭМ!$B$39:$B$782,U$47)+'СЕТ СН'!$G$9+СВЦЭМ!$D$10+'СЕТ СН'!$G$5-'СЕТ СН'!$G$17</f>
        <v>3289.6843019100002</v>
      </c>
      <c r="V64" s="36">
        <f>SUMIFS(СВЦЭМ!$C$39:$C$782,СВЦЭМ!$A$39:$A$782,$A64,СВЦЭМ!$B$39:$B$782,V$47)+'СЕТ СН'!$G$9+СВЦЭМ!$D$10+'СЕТ СН'!$G$5-'СЕТ СН'!$G$17</f>
        <v>3300.2539268999999</v>
      </c>
      <c r="W64" s="36">
        <f>SUMIFS(СВЦЭМ!$C$39:$C$782,СВЦЭМ!$A$39:$A$782,$A64,СВЦЭМ!$B$39:$B$782,W$47)+'СЕТ СН'!$G$9+СВЦЭМ!$D$10+'СЕТ СН'!$G$5-'СЕТ СН'!$G$17</f>
        <v>3323.7181545900003</v>
      </c>
      <c r="X64" s="36">
        <f>SUMIFS(СВЦЭМ!$C$39:$C$782,СВЦЭМ!$A$39:$A$782,$A64,СВЦЭМ!$B$39:$B$782,X$47)+'СЕТ СН'!$G$9+СВЦЭМ!$D$10+'СЕТ СН'!$G$5-'СЕТ СН'!$G$17</f>
        <v>3288.47235963</v>
      </c>
      <c r="Y64" s="36">
        <f>SUMIFS(СВЦЭМ!$C$39:$C$782,СВЦЭМ!$A$39:$A$782,$A64,СВЦЭМ!$B$39:$B$782,Y$47)+'СЕТ СН'!$G$9+СВЦЭМ!$D$10+'СЕТ СН'!$G$5-'СЕТ СН'!$G$17</f>
        <v>3318.7408405000001</v>
      </c>
    </row>
    <row r="65" spans="1:27" ht="15.75" x14ac:dyDescent="0.2">
      <c r="A65" s="35">
        <f t="shared" si="1"/>
        <v>44426</v>
      </c>
      <c r="B65" s="36">
        <f>SUMIFS(СВЦЭМ!$C$39:$C$782,СВЦЭМ!$A$39:$A$782,$A65,СВЦЭМ!$B$39:$B$782,B$47)+'СЕТ СН'!$G$9+СВЦЭМ!$D$10+'СЕТ СН'!$G$5-'СЕТ СН'!$G$17</f>
        <v>3397.83432391</v>
      </c>
      <c r="C65" s="36">
        <f>SUMIFS(СВЦЭМ!$C$39:$C$782,СВЦЭМ!$A$39:$A$782,$A65,СВЦЭМ!$B$39:$B$782,C$47)+'СЕТ СН'!$G$9+СВЦЭМ!$D$10+'СЕТ СН'!$G$5-'СЕТ СН'!$G$17</f>
        <v>3467.99381507</v>
      </c>
      <c r="D65" s="36">
        <f>SUMIFS(СВЦЭМ!$C$39:$C$782,СВЦЭМ!$A$39:$A$782,$A65,СВЦЭМ!$B$39:$B$782,D$47)+'СЕТ СН'!$G$9+СВЦЭМ!$D$10+'СЕТ СН'!$G$5-'СЕТ СН'!$G$17</f>
        <v>3532.8841079100002</v>
      </c>
      <c r="E65" s="36">
        <f>SUMIFS(СВЦЭМ!$C$39:$C$782,СВЦЭМ!$A$39:$A$782,$A65,СВЦЭМ!$B$39:$B$782,E$47)+'СЕТ СН'!$G$9+СВЦЭМ!$D$10+'СЕТ СН'!$G$5-'СЕТ СН'!$G$17</f>
        <v>3528.5497352100001</v>
      </c>
      <c r="F65" s="36">
        <f>SUMIFS(СВЦЭМ!$C$39:$C$782,СВЦЭМ!$A$39:$A$782,$A65,СВЦЭМ!$B$39:$B$782,F$47)+'СЕТ СН'!$G$9+СВЦЭМ!$D$10+'СЕТ СН'!$G$5-'СЕТ СН'!$G$17</f>
        <v>3528.4092505500003</v>
      </c>
      <c r="G65" s="36">
        <f>SUMIFS(СВЦЭМ!$C$39:$C$782,СВЦЭМ!$A$39:$A$782,$A65,СВЦЭМ!$B$39:$B$782,G$47)+'СЕТ СН'!$G$9+СВЦЭМ!$D$10+'СЕТ СН'!$G$5-'СЕТ СН'!$G$17</f>
        <v>3519.1218668600004</v>
      </c>
      <c r="H65" s="36">
        <f>SUMIFS(СВЦЭМ!$C$39:$C$782,СВЦЭМ!$A$39:$A$782,$A65,СВЦЭМ!$B$39:$B$782,H$47)+'СЕТ СН'!$G$9+СВЦЭМ!$D$10+'СЕТ СН'!$G$5-'СЕТ СН'!$G$17</f>
        <v>3485.5846382600002</v>
      </c>
      <c r="I65" s="36">
        <f>SUMIFS(СВЦЭМ!$C$39:$C$782,СВЦЭМ!$A$39:$A$782,$A65,СВЦЭМ!$B$39:$B$782,I$47)+'СЕТ СН'!$G$9+СВЦЭМ!$D$10+'СЕТ СН'!$G$5-'СЕТ СН'!$G$17</f>
        <v>3429.2802524600002</v>
      </c>
      <c r="J65" s="36">
        <f>SUMIFS(СВЦЭМ!$C$39:$C$782,СВЦЭМ!$A$39:$A$782,$A65,СВЦЭМ!$B$39:$B$782,J$47)+'СЕТ СН'!$G$9+СВЦЭМ!$D$10+'СЕТ СН'!$G$5-'СЕТ СН'!$G$17</f>
        <v>3380.9951500000002</v>
      </c>
      <c r="K65" s="36">
        <f>SUMIFS(СВЦЭМ!$C$39:$C$782,СВЦЭМ!$A$39:$A$782,$A65,СВЦЭМ!$B$39:$B$782,K$47)+'СЕТ СН'!$G$9+СВЦЭМ!$D$10+'СЕТ СН'!$G$5-'СЕТ СН'!$G$17</f>
        <v>3408.2556901799999</v>
      </c>
      <c r="L65" s="36">
        <f>SUMIFS(СВЦЭМ!$C$39:$C$782,СВЦЭМ!$A$39:$A$782,$A65,СВЦЭМ!$B$39:$B$782,L$47)+'СЕТ СН'!$G$9+СВЦЭМ!$D$10+'СЕТ СН'!$G$5-'СЕТ СН'!$G$17</f>
        <v>3417.9906661700002</v>
      </c>
      <c r="M65" s="36">
        <f>SUMIFS(СВЦЭМ!$C$39:$C$782,СВЦЭМ!$A$39:$A$782,$A65,СВЦЭМ!$B$39:$B$782,M$47)+'СЕТ СН'!$G$9+СВЦЭМ!$D$10+'СЕТ СН'!$G$5-'СЕТ СН'!$G$17</f>
        <v>3424.3474209800002</v>
      </c>
      <c r="N65" s="36">
        <f>SUMIFS(СВЦЭМ!$C$39:$C$782,СВЦЭМ!$A$39:$A$782,$A65,СВЦЭМ!$B$39:$B$782,N$47)+'СЕТ СН'!$G$9+СВЦЭМ!$D$10+'СЕТ СН'!$G$5-'СЕТ СН'!$G$17</f>
        <v>3402.9583391700003</v>
      </c>
      <c r="O65" s="36">
        <f>SUMIFS(СВЦЭМ!$C$39:$C$782,СВЦЭМ!$A$39:$A$782,$A65,СВЦЭМ!$B$39:$B$782,O$47)+'СЕТ СН'!$G$9+СВЦЭМ!$D$10+'СЕТ СН'!$G$5-'СЕТ СН'!$G$17</f>
        <v>3400.76727003</v>
      </c>
      <c r="P65" s="36">
        <f>SUMIFS(СВЦЭМ!$C$39:$C$782,СВЦЭМ!$A$39:$A$782,$A65,СВЦЭМ!$B$39:$B$782,P$47)+'СЕТ СН'!$G$9+СВЦЭМ!$D$10+'СЕТ СН'!$G$5-'СЕТ СН'!$G$17</f>
        <v>3357.29017595</v>
      </c>
      <c r="Q65" s="36">
        <f>SUMIFS(СВЦЭМ!$C$39:$C$782,СВЦЭМ!$A$39:$A$782,$A65,СВЦЭМ!$B$39:$B$782,Q$47)+'СЕТ СН'!$G$9+СВЦЭМ!$D$10+'СЕТ СН'!$G$5-'СЕТ СН'!$G$17</f>
        <v>3356.4447608600003</v>
      </c>
      <c r="R65" s="36">
        <f>SUMIFS(СВЦЭМ!$C$39:$C$782,СВЦЭМ!$A$39:$A$782,$A65,СВЦЭМ!$B$39:$B$782,R$47)+'СЕТ СН'!$G$9+СВЦЭМ!$D$10+'СЕТ СН'!$G$5-'СЕТ СН'!$G$17</f>
        <v>3351.1918626699999</v>
      </c>
      <c r="S65" s="36">
        <f>SUMIFS(СВЦЭМ!$C$39:$C$782,СВЦЭМ!$A$39:$A$782,$A65,СВЦЭМ!$B$39:$B$782,S$47)+'СЕТ СН'!$G$9+СВЦЭМ!$D$10+'СЕТ СН'!$G$5-'СЕТ СН'!$G$17</f>
        <v>3314.4980207200001</v>
      </c>
      <c r="T65" s="36">
        <f>SUMIFS(СВЦЭМ!$C$39:$C$782,СВЦЭМ!$A$39:$A$782,$A65,СВЦЭМ!$B$39:$B$782,T$47)+'СЕТ СН'!$G$9+СВЦЭМ!$D$10+'СЕТ СН'!$G$5-'СЕТ СН'!$G$17</f>
        <v>3299.67555425</v>
      </c>
      <c r="U65" s="36">
        <f>SUMIFS(СВЦЭМ!$C$39:$C$782,СВЦЭМ!$A$39:$A$782,$A65,СВЦЭМ!$B$39:$B$782,U$47)+'СЕТ СН'!$G$9+СВЦЭМ!$D$10+'СЕТ СН'!$G$5-'СЕТ СН'!$G$17</f>
        <v>3283.61685115</v>
      </c>
      <c r="V65" s="36">
        <f>SUMIFS(СВЦЭМ!$C$39:$C$782,СВЦЭМ!$A$39:$A$782,$A65,СВЦЭМ!$B$39:$B$782,V$47)+'СЕТ СН'!$G$9+СВЦЭМ!$D$10+'СЕТ СН'!$G$5-'СЕТ СН'!$G$17</f>
        <v>3292.9847743700002</v>
      </c>
      <c r="W65" s="36">
        <f>SUMIFS(СВЦЭМ!$C$39:$C$782,СВЦЭМ!$A$39:$A$782,$A65,СВЦЭМ!$B$39:$B$782,W$47)+'СЕТ СН'!$G$9+СВЦЭМ!$D$10+'СЕТ СН'!$G$5-'СЕТ СН'!$G$17</f>
        <v>3357.0740438800003</v>
      </c>
      <c r="X65" s="36">
        <f>SUMIFS(СВЦЭМ!$C$39:$C$782,СВЦЭМ!$A$39:$A$782,$A65,СВЦЭМ!$B$39:$B$782,X$47)+'СЕТ СН'!$G$9+СВЦЭМ!$D$10+'СЕТ СН'!$G$5-'СЕТ СН'!$G$17</f>
        <v>3309.2264305899998</v>
      </c>
      <c r="Y65" s="36">
        <f>SUMIFS(СВЦЭМ!$C$39:$C$782,СВЦЭМ!$A$39:$A$782,$A65,СВЦЭМ!$B$39:$B$782,Y$47)+'СЕТ СН'!$G$9+СВЦЭМ!$D$10+'СЕТ СН'!$G$5-'СЕТ СН'!$G$17</f>
        <v>3295.1980336300003</v>
      </c>
    </row>
    <row r="66" spans="1:27" ht="15.75" x14ac:dyDescent="0.2">
      <c r="A66" s="35">
        <f t="shared" si="1"/>
        <v>44427</v>
      </c>
      <c r="B66" s="36">
        <f>SUMIFS(СВЦЭМ!$C$39:$C$782,СВЦЭМ!$A$39:$A$782,$A66,СВЦЭМ!$B$39:$B$782,B$47)+'СЕТ СН'!$G$9+СВЦЭМ!$D$10+'СЕТ СН'!$G$5-'СЕТ СН'!$G$17</f>
        <v>3352.1922509999999</v>
      </c>
      <c r="C66" s="36">
        <f>SUMIFS(СВЦЭМ!$C$39:$C$782,СВЦЭМ!$A$39:$A$782,$A66,СВЦЭМ!$B$39:$B$782,C$47)+'СЕТ СН'!$G$9+СВЦЭМ!$D$10+'СЕТ СН'!$G$5-'СЕТ СН'!$G$17</f>
        <v>3432.1056458200001</v>
      </c>
      <c r="D66" s="36">
        <f>SUMIFS(СВЦЭМ!$C$39:$C$782,СВЦЭМ!$A$39:$A$782,$A66,СВЦЭМ!$B$39:$B$782,D$47)+'СЕТ СН'!$G$9+СВЦЭМ!$D$10+'СЕТ СН'!$G$5-'СЕТ СН'!$G$17</f>
        <v>3493.28267461</v>
      </c>
      <c r="E66" s="36">
        <f>SUMIFS(СВЦЭМ!$C$39:$C$782,СВЦЭМ!$A$39:$A$782,$A66,СВЦЭМ!$B$39:$B$782,E$47)+'СЕТ СН'!$G$9+СВЦЭМ!$D$10+'СЕТ СН'!$G$5-'СЕТ СН'!$G$17</f>
        <v>3516.1187428499998</v>
      </c>
      <c r="F66" s="36">
        <f>SUMIFS(СВЦЭМ!$C$39:$C$782,СВЦЭМ!$A$39:$A$782,$A66,СВЦЭМ!$B$39:$B$782,F$47)+'СЕТ СН'!$G$9+СВЦЭМ!$D$10+'СЕТ СН'!$G$5-'СЕТ СН'!$G$17</f>
        <v>3504.7529060400002</v>
      </c>
      <c r="G66" s="36">
        <f>SUMIFS(СВЦЭМ!$C$39:$C$782,СВЦЭМ!$A$39:$A$782,$A66,СВЦЭМ!$B$39:$B$782,G$47)+'СЕТ СН'!$G$9+СВЦЭМ!$D$10+'СЕТ СН'!$G$5-'СЕТ СН'!$G$17</f>
        <v>3485.99833984</v>
      </c>
      <c r="H66" s="36">
        <f>SUMIFS(СВЦЭМ!$C$39:$C$782,СВЦЭМ!$A$39:$A$782,$A66,СВЦЭМ!$B$39:$B$782,H$47)+'СЕТ СН'!$G$9+СВЦЭМ!$D$10+'СЕТ СН'!$G$5-'СЕТ СН'!$G$17</f>
        <v>3428.1719070200002</v>
      </c>
      <c r="I66" s="36">
        <f>SUMIFS(СВЦЭМ!$C$39:$C$782,СВЦЭМ!$A$39:$A$782,$A66,СВЦЭМ!$B$39:$B$782,I$47)+'СЕТ СН'!$G$9+СВЦЭМ!$D$10+'СЕТ СН'!$G$5-'СЕТ СН'!$G$17</f>
        <v>3378.42082127</v>
      </c>
      <c r="J66" s="36">
        <f>SUMIFS(СВЦЭМ!$C$39:$C$782,СВЦЭМ!$A$39:$A$782,$A66,СВЦЭМ!$B$39:$B$782,J$47)+'СЕТ СН'!$G$9+СВЦЭМ!$D$10+'СЕТ СН'!$G$5-'СЕТ СН'!$G$17</f>
        <v>3307.3963960400001</v>
      </c>
      <c r="K66" s="36">
        <f>SUMIFS(СВЦЭМ!$C$39:$C$782,СВЦЭМ!$A$39:$A$782,$A66,СВЦЭМ!$B$39:$B$782,K$47)+'СЕТ СН'!$G$9+СВЦЭМ!$D$10+'СЕТ СН'!$G$5-'СЕТ СН'!$G$17</f>
        <v>3305.2621104200002</v>
      </c>
      <c r="L66" s="36">
        <f>SUMIFS(СВЦЭМ!$C$39:$C$782,СВЦЭМ!$A$39:$A$782,$A66,СВЦЭМ!$B$39:$B$782,L$47)+'СЕТ СН'!$G$9+СВЦЭМ!$D$10+'СЕТ СН'!$G$5-'СЕТ СН'!$G$17</f>
        <v>3296.4972003100002</v>
      </c>
      <c r="M66" s="36">
        <f>SUMIFS(СВЦЭМ!$C$39:$C$782,СВЦЭМ!$A$39:$A$782,$A66,СВЦЭМ!$B$39:$B$782,M$47)+'СЕТ СН'!$G$9+СВЦЭМ!$D$10+'СЕТ СН'!$G$5-'СЕТ СН'!$G$17</f>
        <v>3304.6647208700001</v>
      </c>
      <c r="N66" s="36">
        <f>SUMIFS(СВЦЭМ!$C$39:$C$782,СВЦЭМ!$A$39:$A$782,$A66,СВЦЭМ!$B$39:$B$782,N$47)+'СЕТ СН'!$G$9+СВЦЭМ!$D$10+'СЕТ СН'!$G$5-'СЕТ СН'!$G$17</f>
        <v>3292.6893231600002</v>
      </c>
      <c r="O66" s="36">
        <f>SUMIFS(СВЦЭМ!$C$39:$C$782,СВЦЭМ!$A$39:$A$782,$A66,СВЦЭМ!$B$39:$B$782,O$47)+'СЕТ СН'!$G$9+СВЦЭМ!$D$10+'СЕТ СН'!$G$5-'СЕТ СН'!$G$17</f>
        <v>3300.2378179500001</v>
      </c>
      <c r="P66" s="36">
        <f>SUMIFS(СВЦЭМ!$C$39:$C$782,СВЦЭМ!$A$39:$A$782,$A66,СВЦЭМ!$B$39:$B$782,P$47)+'СЕТ СН'!$G$9+СВЦЭМ!$D$10+'СЕТ СН'!$G$5-'СЕТ СН'!$G$17</f>
        <v>3353.5517998599998</v>
      </c>
      <c r="Q66" s="36">
        <f>SUMIFS(СВЦЭМ!$C$39:$C$782,СВЦЭМ!$A$39:$A$782,$A66,СВЦЭМ!$B$39:$B$782,Q$47)+'СЕТ СН'!$G$9+СВЦЭМ!$D$10+'СЕТ СН'!$G$5-'СЕТ СН'!$G$17</f>
        <v>3347.9715187100001</v>
      </c>
      <c r="R66" s="36">
        <f>SUMIFS(СВЦЭМ!$C$39:$C$782,СВЦЭМ!$A$39:$A$782,$A66,СВЦЭМ!$B$39:$B$782,R$47)+'СЕТ СН'!$G$9+СВЦЭМ!$D$10+'СЕТ СН'!$G$5-'СЕТ СН'!$G$17</f>
        <v>3341.1983136200001</v>
      </c>
      <c r="S66" s="36">
        <f>SUMIFS(СВЦЭМ!$C$39:$C$782,СВЦЭМ!$A$39:$A$782,$A66,СВЦЭМ!$B$39:$B$782,S$47)+'СЕТ СН'!$G$9+СВЦЭМ!$D$10+'СЕТ СН'!$G$5-'СЕТ СН'!$G$17</f>
        <v>3362.7982341900001</v>
      </c>
      <c r="T66" s="36">
        <f>SUMIFS(СВЦЭМ!$C$39:$C$782,СВЦЭМ!$A$39:$A$782,$A66,СВЦЭМ!$B$39:$B$782,T$47)+'СЕТ СН'!$G$9+СВЦЭМ!$D$10+'СЕТ СН'!$G$5-'СЕТ СН'!$G$17</f>
        <v>3334.7834319000003</v>
      </c>
      <c r="U66" s="36">
        <f>SUMIFS(СВЦЭМ!$C$39:$C$782,СВЦЭМ!$A$39:$A$782,$A66,СВЦЭМ!$B$39:$B$782,U$47)+'СЕТ СН'!$G$9+СВЦЭМ!$D$10+'СЕТ СН'!$G$5-'СЕТ СН'!$G$17</f>
        <v>3303.8276048400003</v>
      </c>
      <c r="V66" s="36">
        <f>SUMIFS(СВЦЭМ!$C$39:$C$782,СВЦЭМ!$A$39:$A$782,$A66,СВЦЭМ!$B$39:$B$782,V$47)+'СЕТ СН'!$G$9+СВЦЭМ!$D$10+'СЕТ СН'!$G$5-'СЕТ СН'!$G$17</f>
        <v>3314.5757905</v>
      </c>
      <c r="W66" s="36">
        <f>SUMIFS(СВЦЭМ!$C$39:$C$782,СВЦЭМ!$A$39:$A$782,$A66,СВЦЭМ!$B$39:$B$782,W$47)+'СЕТ СН'!$G$9+СВЦЭМ!$D$10+'СЕТ СН'!$G$5-'СЕТ СН'!$G$17</f>
        <v>3337.1374663500001</v>
      </c>
      <c r="X66" s="36">
        <f>SUMIFS(СВЦЭМ!$C$39:$C$782,СВЦЭМ!$A$39:$A$782,$A66,СВЦЭМ!$B$39:$B$782,X$47)+'СЕТ СН'!$G$9+СВЦЭМ!$D$10+'СЕТ СН'!$G$5-'СЕТ СН'!$G$17</f>
        <v>3302.8887522100003</v>
      </c>
      <c r="Y66" s="36">
        <f>SUMIFS(СВЦЭМ!$C$39:$C$782,СВЦЭМ!$A$39:$A$782,$A66,СВЦЭМ!$B$39:$B$782,Y$47)+'СЕТ СН'!$G$9+СВЦЭМ!$D$10+'СЕТ СН'!$G$5-'СЕТ СН'!$G$17</f>
        <v>3272.88130705</v>
      </c>
    </row>
    <row r="67" spans="1:27" ht="15.75" x14ac:dyDescent="0.2">
      <c r="A67" s="35">
        <f t="shared" si="1"/>
        <v>44428</v>
      </c>
      <c r="B67" s="36">
        <f>SUMIFS(СВЦЭМ!$C$39:$C$782,СВЦЭМ!$A$39:$A$782,$A67,СВЦЭМ!$B$39:$B$782,B$47)+'СЕТ СН'!$G$9+СВЦЭМ!$D$10+'СЕТ СН'!$G$5-'СЕТ СН'!$G$17</f>
        <v>3366.3494534300003</v>
      </c>
      <c r="C67" s="36">
        <f>SUMIFS(СВЦЭМ!$C$39:$C$782,СВЦЭМ!$A$39:$A$782,$A67,СВЦЭМ!$B$39:$B$782,C$47)+'СЕТ СН'!$G$9+СВЦЭМ!$D$10+'СЕТ СН'!$G$5-'СЕТ СН'!$G$17</f>
        <v>3411.6649913199999</v>
      </c>
      <c r="D67" s="36">
        <f>SUMIFS(СВЦЭМ!$C$39:$C$782,СВЦЭМ!$A$39:$A$782,$A67,СВЦЭМ!$B$39:$B$782,D$47)+'СЕТ СН'!$G$9+СВЦЭМ!$D$10+'СЕТ СН'!$G$5-'СЕТ СН'!$G$17</f>
        <v>3468.2032967800001</v>
      </c>
      <c r="E67" s="36">
        <f>SUMIFS(СВЦЭМ!$C$39:$C$782,СВЦЭМ!$A$39:$A$782,$A67,СВЦЭМ!$B$39:$B$782,E$47)+'СЕТ СН'!$G$9+СВЦЭМ!$D$10+'СЕТ СН'!$G$5-'СЕТ СН'!$G$17</f>
        <v>3496.3220402500001</v>
      </c>
      <c r="F67" s="36">
        <f>SUMIFS(СВЦЭМ!$C$39:$C$782,СВЦЭМ!$A$39:$A$782,$A67,СВЦЭМ!$B$39:$B$782,F$47)+'СЕТ СН'!$G$9+СВЦЭМ!$D$10+'СЕТ СН'!$G$5-'СЕТ СН'!$G$17</f>
        <v>3487.3529171500004</v>
      </c>
      <c r="G67" s="36">
        <f>SUMIFS(СВЦЭМ!$C$39:$C$782,СВЦЭМ!$A$39:$A$782,$A67,СВЦЭМ!$B$39:$B$782,G$47)+'СЕТ СН'!$G$9+СВЦЭМ!$D$10+'СЕТ СН'!$G$5-'СЕТ СН'!$G$17</f>
        <v>3473.2645395600002</v>
      </c>
      <c r="H67" s="36">
        <f>SUMIFS(СВЦЭМ!$C$39:$C$782,СВЦЭМ!$A$39:$A$782,$A67,СВЦЭМ!$B$39:$B$782,H$47)+'СЕТ СН'!$G$9+СВЦЭМ!$D$10+'СЕТ СН'!$G$5-'СЕТ СН'!$G$17</f>
        <v>3415.6030640500003</v>
      </c>
      <c r="I67" s="36">
        <f>SUMIFS(СВЦЭМ!$C$39:$C$782,СВЦЭМ!$A$39:$A$782,$A67,СВЦЭМ!$B$39:$B$782,I$47)+'СЕТ СН'!$G$9+СВЦЭМ!$D$10+'СЕТ СН'!$G$5-'СЕТ СН'!$G$17</f>
        <v>3337.90963448</v>
      </c>
      <c r="J67" s="36">
        <f>SUMIFS(СВЦЭМ!$C$39:$C$782,СВЦЭМ!$A$39:$A$782,$A67,СВЦЭМ!$B$39:$B$782,J$47)+'СЕТ СН'!$G$9+СВЦЭМ!$D$10+'СЕТ СН'!$G$5-'СЕТ СН'!$G$17</f>
        <v>3277.9239834800001</v>
      </c>
      <c r="K67" s="36">
        <f>SUMIFS(СВЦЭМ!$C$39:$C$782,СВЦЭМ!$A$39:$A$782,$A67,СВЦЭМ!$B$39:$B$782,K$47)+'СЕТ СН'!$G$9+СВЦЭМ!$D$10+'СЕТ СН'!$G$5-'СЕТ СН'!$G$17</f>
        <v>3261.4092495600003</v>
      </c>
      <c r="L67" s="36">
        <f>SUMIFS(СВЦЭМ!$C$39:$C$782,СВЦЭМ!$A$39:$A$782,$A67,СВЦЭМ!$B$39:$B$782,L$47)+'СЕТ СН'!$G$9+СВЦЭМ!$D$10+'СЕТ СН'!$G$5-'СЕТ СН'!$G$17</f>
        <v>3264.2083821599999</v>
      </c>
      <c r="M67" s="36">
        <f>SUMIFS(СВЦЭМ!$C$39:$C$782,СВЦЭМ!$A$39:$A$782,$A67,СВЦЭМ!$B$39:$B$782,M$47)+'СЕТ СН'!$G$9+СВЦЭМ!$D$10+'СЕТ СН'!$G$5-'СЕТ СН'!$G$17</f>
        <v>3252.7724098200001</v>
      </c>
      <c r="N67" s="36">
        <f>SUMIFS(СВЦЭМ!$C$39:$C$782,СВЦЭМ!$A$39:$A$782,$A67,СВЦЭМ!$B$39:$B$782,N$47)+'СЕТ СН'!$G$9+СВЦЭМ!$D$10+'СЕТ СН'!$G$5-'СЕТ СН'!$G$17</f>
        <v>3250.5703282200002</v>
      </c>
      <c r="O67" s="36">
        <f>SUMIFS(СВЦЭМ!$C$39:$C$782,СВЦЭМ!$A$39:$A$782,$A67,СВЦЭМ!$B$39:$B$782,O$47)+'СЕТ СН'!$G$9+СВЦЭМ!$D$10+'СЕТ СН'!$G$5-'СЕТ СН'!$G$17</f>
        <v>3254.79756503</v>
      </c>
      <c r="P67" s="36">
        <f>SUMIFS(СВЦЭМ!$C$39:$C$782,СВЦЭМ!$A$39:$A$782,$A67,СВЦЭМ!$B$39:$B$782,P$47)+'СЕТ СН'!$G$9+СВЦЭМ!$D$10+'СЕТ СН'!$G$5-'СЕТ СН'!$G$17</f>
        <v>3294.21581023</v>
      </c>
      <c r="Q67" s="36">
        <f>SUMIFS(СВЦЭМ!$C$39:$C$782,СВЦЭМ!$A$39:$A$782,$A67,СВЦЭМ!$B$39:$B$782,Q$47)+'СЕТ СН'!$G$9+СВЦЭМ!$D$10+'СЕТ СН'!$G$5-'СЕТ СН'!$G$17</f>
        <v>3292.7859214099999</v>
      </c>
      <c r="R67" s="36">
        <f>SUMIFS(СВЦЭМ!$C$39:$C$782,СВЦЭМ!$A$39:$A$782,$A67,СВЦЭМ!$B$39:$B$782,R$47)+'СЕТ СН'!$G$9+СВЦЭМ!$D$10+'СЕТ СН'!$G$5-'СЕТ СН'!$G$17</f>
        <v>3290.4379929400002</v>
      </c>
      <c r="S67" s="36">
        <f>SUMIFS(СВЦЭМ!$C$39:$C$782,СВЦЭМ!$A$39:$A$782,$A67,СВЦЭМ!$B$39:$B$782,S$47)+'СЕТ СН'!$G$9+СВЦЭМ!$D$10+'СЕТ СН'!$G$5-'СЕТ СН'!$G$17</f>
        <v>3292.4137059499999</v>
      </c>
      <c r="T67" s="36">
        <f>SUMIFS(СВЦЭМ!$C$39:$C$782,СВЦЭМ!$A$39:$A$782,$A67,СВЦЭМ!$B$39:$B$782,T$47)+'СЕТ СН'!$G$9+СВЦЭМ!$D$10+'СЕТ СН'!$G$5-'СЕТ СН'!$G$17</f>
        <v>3270.1293394499999</v>
      </c>
      <c r="U67" s="36">
        <f>SUMIFS(СВЦЭМ!$C$39:$C$782,СВЦЭМ!$A$39:$A$782,$A67,СВЦЭМ!$B$39:$B$782,U$47)+'СЕТ СН'!$G$9+СВЦЭМ!$D$10+'СЕТ СН'!$G$5-'СЕТ СН'!$G$17</f>
        <v>3258.3056308</v>
      </c>
      <c r="V67" s="36">
        <f>SUMIFS(СВЦЭМ!$C$39:$C$782,СВЦЭМ!$A$39:$A$782,$A67,СВЦЭМ!$B$39:$B$782,V$47)+'СЕТ СН'!$G$9+СВЦЭМ!$D$10+'СЕТ СН'!$G$5-'СЕТ СН'!$G$17</f>
        <v>3294.8799433600002</v>
      </c>
      <c r="W67" s="36">
        <f>SUMIFS(СВЦЭМ!$C$39:$C$782,СВЦЭМ!$A$39:$A$782,$A67,СВЦЭМ!$B$39:$B$782,W$47)+'СЕТ СН'!$G$9+СВЦЭМ!$D$10+'СЕТ СН'!$G$5-'СЕТ СН'!$G$17</f>
        <v>3301.4203071299999</v>
      </c>
      <c r="X67" s="36">
        <f>SUMIFS(СВЦЭМ!$C$39:$C$782,СВЦЭМ!$A$39:$A$782,$A67,СВЦЭМ!$B$39:$B$782,X$47)+'СЕТ СН'!$G$9+СВЦЭМ!$D$10+'СЕТ СН'!$G$5-'СЕТ СН'!$G$17</f>
        <v>3260.1847020700002</v>
      </c>
      <c r="Y67" s="36">
        <f>SUMIFS(СВЦЭМ!$C$39:$C$782,СВЦЭМ!$A$39:$A$782,$A67,СВЦЭМ!$B$39:$B$782,Y$47)+'СЕТ СН'!$G$9+СВЦЭМ!$D$10+'СЕТ СН'!$G$5-'СЕТ СН'!$G$17</f>
        <v>3261.6666980600003</v>
      </c>
    </row>
    <row r="68" spans="1:27" ht="15.75" x14ac:dyDescent="0.2">
      <c r="A68" s="35">
        <f t="shared" si="1"/>
        <v>44429</v>
      </c>
      <c r="B68" s="36">
        <f>SUMIFS(СВЦЭМ!$C$39:$C$782,СВЦЭМ!$A$39:$A$782,$A68,СВЦЭМ!$B$39:$B$782,B$47)+'СЕТ СН'!$G$9+СВЦЭМ!$D$10+'СЕТ СН'!$G$5-'СЕТ СН'!$G$17</f>
        <v>3318.1735693600003</v>
      </c>
      <c r="C68" s="36">
        <f>SUMIFS(СВЦЭМ!$C$39:$C$782,СВЦЭМ!$A$39:$A$782,$A68,СВЦЭМ!$B$39:$B$782,C$47)+'СЕТ СН'!$G$9+СВЦЭМ!$D$10+'СЕТ СН'!$G$5-'СЕТ СН'!$G$17</f>
        <v>3377.7398065500001</v>
      </c>
      <c r="D68" s="36">
        <f>SUMIFS(СВЦЭМ!$C$39:$C$782,СВЦЭМ!$A$39:$A$782,$A68,СВЦЭМ!$B$39:$B$782,D$47)+'СЕТ СН'!$G$9+СВЦЭМ!$D$10+'СЕТ СН'!$G$5-'СЕТ СН'!$G$17</f>
        <v>3427.2645378699999</v>
      </c>
      <c r="E68" s="36">
        <f>SUMIFS(СВЦЭМ!$C$39:$C$782,СВЦЭМ!$A$39:$A$782,$A68,СВЦЭМ!$B$39:$B$782,E$47)+'СЕТ СН'!$G$9+СВЦЭМ!$D$10+'СЕТ СН'!$G$5-'СЕТ СН'!$G$17</f>
        <v>3449.1560040700001</v>
      </c>
      <c r="F68" s="36">
        <f>SUMIFS(СВЦЭМ!$C$39:$C$782,СВЦЭМ!$A$39:$A$782,$A68,СВЦЭМ!$B$39:$B$782,F$47)+'СЕТ СН'!$G$9+СВЦЭМ!$D$10+'СЕТ СН'!$G$5-'СЕТ СН'!$G$17</f>
        <v>3452.48132192</v>
      </c>
      <c r="G68" s="36">
        <f>SUMIFS(СВЦЭМ!$C$39:$C$782,СВЦЭМ!$A$39:$A$782,$A68,СВЦЭМ!$B$39:$B$782,G$47)+'СЕТ СН'!$G$9+СВЦЭМ!$D$10+'СЕТ СН'!$G$5-'СЕТ СН'!$G$17</f>
        <v>3444.7136214000002</v>
      </c>
      <c r="H68" s="36">
        <f>SUMIFS(СВЦЭМ!$C$39:$C$782,СВЦЭМ!$A$39:$A$782,$A68,СВЦЭМ!$B$39:$B$782,H$47)+'СЕТ СН'!$G$9+СВЦЭМ!$D$10+'СЕТ СН'!$G$5-'СЕТ СН'!$G$17</f>
        <v>3407.4956409300003</v>
      </c>
      <c r="I68" s="36">
        <f>SUMIFS(СВЦЭМ!$C$39:$C$782,СВЦЭМ!$A$39:$A$782,$A68,СВЦЭМ!$B$39:$B$782,I$47)+'СЕТ СН'!$G$9+СВЦЭМ!$D$10+'СЕТ СН'!$G$5-'СЕТ СН'!$G$17</f>
        <v>3339.7131754700004</v>
      </c>
      <c r="J68" s="36">
        <f>SUMIFS(СВЦЭМ!$C$39:$C$782,СВЦЭМ!$A$39:$A$782,$A68,СВЦЭМ!$B$39:$B$782,J$47)+'СЕТ СН'!$G$9+СВЦЭМ!$D$10+'СЕТ СН'!$G$5-'СЕТ СН'!$G$17</f>
        <v>3302.1020242499999</v>
      </c>
      <c r="K68" s="36">
        <f>SUMIFS(СВЦЭМ!$C$39:$C$782,СВЦЭМ!$A$39:$A$782,$A68,СВЦЭМ!$B$39:$B$782,K$47)+'СЕТ СН'!$G$9+СВЦЭМ!$D$10+'СЕТ СН'!$G$5-'СЕТ СН'!$G$17</f>
        <v>3275.0600831400002</v>
      </c>
      <c r="L68" s="36">
        <f>SUMIFS(СВЦЭМ!$C$39:$C$782,СВЦЭМ!$A$39:$A$782,$A68,СВЦЭМ!$B$39:$B$782,L$47)+'СЕТ СН'!$G$9+СВЦЭМ!$D$10+'СЕТ СН'!$G$5-'СЕТ СН'!$G$17</f>
        <v>3269.6843308300004</v>
      </c>
      <c r="M68" s="36">
        <f>SUMIFS(СВЦЭМ!$C$39:$C$782,СВЦЭМ!$A$39:$A$782,$A68,СВЦЭМ!$B$39:$B$782,M$47)+'СЕТ СН'!$G$9+СВЦЭМ!$D$10+'СЕТ СН'!$G$5-'СЕТ СН'!$G$17</f>
        <v>3276.89609088</v>
      </c>
      <c r="N68" s="36">
        <f>SUMIFS(СВЦЭМ!$C$39:$C$782,СВЦЭМ!$A$39:$A$782,$A68,СВЦЭМ!$B$39:$B$782,N$47)+'СЕТ СН'!$G$9+СВЦЭМ!$D$10+'СЕТ СН'!$G$5-'СЕТ СН'!$G$17</f>
        <v>3272.87937053</v>
      </c>
      <c r="O68" s="36">
        <f>SUMIFS(СВЦЭМ!$C$39:$C$782,СВЦЭМ!$A$39:$A$782,$A68,СВЦЭМ!$B$39:$B$782,O$47)+'СЕТ СН'!$G$9+СВЦЭМ!$D$10+'СЕТ СН'!$G$5-'СЕТ СН'!$G$17</f>
        <v>3273.5961867000001</v>
      </c>
      <c r="P68" s="36">
        <f>SUMIFS(СВЦЭМ!$C$39:$C$782,СВЦЭМ!$A$39:$A$782,$A68,СВЦЭМ!$B$39:$B$782,P$47)+'СЕТ СН'!$G$9+СВЦЭМ!$D$10+'СЕТ СН'!$G$5-'СЕТ СН'!$G$17</f>
        <v>3275.1301438300002</v>
      </c>
      <c r="Q68" s="36">
        <f>SUMIFS(СВЦЭМ!$C$39:$C$782,СВЦЭМ!$A$39:$A$782,$A68,СВЦЭМ!$B$39:$B$782,Q$47)+'СЕТ СН'!$G$9+СВЦЭМ!$D$10+'СЕТ СН'!$G$5-'СЕТ СН'!$G$17</f>
        <v>3280.4830440800001</v>
      </c>
      <c r="R68" s="36">
        <f>SUMIFS(СВЦЭМ!$C$39:$C$782,СВЦЭМ!$A$39:$A$782,$A68,СВЦЭМ!$B$39:$B$782,R$47)+'СЕТ СН'!$G$9+СВЦЭМ!$D$10+'СЕТ СН'!$G$5-'СЕТ СН'!$G$17</f>
        <v>3274.7945535899999</v>
      </c>
      <c r="S68" s="36">
        <f>SUMIFS(СВЦЭМ!$C$39:$C$782,СВЦЭМ!$A$39:$A$782,$A68,СВЦЭМ!$B$39:$B$782,S$47)+'СЕТ СН'!$G$9+СВЦЭМ!$D$10+'СЕТ СН'!$G$5-'СЕТ СН'!$G$17</f>
        <v>3270.9407995900001</v>
      </c>
      <c r="T68" s="36">
        <f>SUMIFS(СВЦЭМ!$C$39:$C$782,СВЦЭМ!$A$39:$A$782,$A68,СВЦЭМ!$B$39:$B$782,T$47)+'СЕТ СН'!$G$9+СВЦЭМ!$D$10+'СЕТ СН'!$G$5-'СЕТ СН'!$G$17</f>
        <v>3284.7598401300002</v>
      </c>
      <c r="U68" s="36">
        <f>SUMIFS(СВЦЭМ!$C$39:$C$782,СВЦЭМ!$A$39:$A$782,$A68,СВЦЭМ!$B$39:$B$782,U$47)+'СЕТ СН'!$G$9+СВЦЭМ!$D$10+'СЕТ СН'!$G$5-'СЕТ СН'!$G$17</f>
        <v>3285.1536257799999</v>
      </c>
      <c r="V68" s="36">
        <f>SUMIFS(СВЦЭМ!$C$39:$C$782,СВЦЭМ!$A$39:$A$782,$A68,СВЦЭМ!$B$39:$B$782,V$47)+'СЕТ СН'!$G$9+СВЦЭМ!$D$10+'СЕТ СН'!$G$5-'СЕТ СН'!$G$17</f>
        <v>3290.9592965500001</v>
      </c>
      <c r="W68" s="36">
        <f>SUMIFS(СВЦЭМ!$C$39:$C$782,СВЦЭМ!$A$39:$A$782,$A68,СВЦЭМ!$B$39:$B$782,W$47)+'СЕТ СН'!$G$9+СВЦЭМ!$D$10+'СЕТ СН'!$G$5-'СЕТ СН'!$G$17</f>
        <v>3317.9527318800001</v>
      </c>
      <c r="X68" s="36">
        <f>SUMIFS(СВЦЭМ!$C$39:$C$782,СВЦЭМ!$A$39:$A$782,$A68,СВЦЭМ!$B$39:$B$782,X$47)+'СЕТ СН'!$G$9+СВЦЭМ!$D$10+'СЕТ СН'!$G$5-'СЕТ СН'!$G$17</f>
        <v>3281.3126703000003</v>
      </c>
      <c r="Y68" s="36">
        <f>SUMIFS(СВЦЭМ!$C$39:$C$782,СВЦЭМ!$A$39:$A$782,$A68,СВЦЭМ!$B$39:$B$782,Y$47)+'СЕТ СН'!$G$9+СВЦЭМ!$D$10+'СЕТ СН'!$G$5-'СЕТ СН'!$G$17</f>
        <v>3308.8615459800003</v>
      </c>
    </row>
    <row r="69" spans="1:27" ht="15.75" x14ac:dyDescent="0.2">
      <c r="A69" s="35">
        <f t="shared" si="1"/>
        <v>44430</v>
      </c>
      <c r="B69" s="36">
        <f>SUMIFS(СВЦЭМ!$C$39:$C$782,СВЦЭМ!$A$39:$A$782,$A69,СВЦЭМ!$B$39:$B$782,B$47)+'СЕТ СН'!$G$9+СВЦЭМ!$D$10+'СЕТ СН'!$G$5-'СЕТ СН'!$G$17</f>
        <v>3346.3814671500004</v>
      </c>
      <c r="C69" s="36">
        <f>SUMIFS(СВЦЭМ!$C$39:$C$782,СВЦЭМ!$A$39:$A$782,$A69,СВЦЭМ!$B$39:$B$782,C$47)+'СЕТ СН'!$G$9+СВЦЭМ!$D$10+'СЕТ СН'!$G$5-'СЕТ СН'!$G$17</f>
        <v>3416.71145269</v>
      </c>
      <c r="D69" s="36">
        <f>SUMIFS(СВЦЭМ!$C$39:$C$782,СВЦЭМ!$A$39:$A$782,$A69,СВЦЭМ!$B$39:$B$782,D$47)+'СЕТ СН'!$G$9+СВЦЭМ!$D$10+'СЕТ СН'!$G$5-'СЕТ СН'!$G$17</f>
        <v>3510.4550842899998</v>
      </c>
      <c r="E69" s="36">
        <f>SUMIFS(СВЦЭМ!$C$39:$C$782,СВЦЭМ!$A$39:$A$782,$A69,СВЦЭМ!$B$39:$B$782,E$47)+'СЕТ СН'!$G$9+СВЦЭМ!$D$10+'СЕТ СН'!$G$5-'СЕТ СН'!$G$17</f>
        <v>3587.5332812400002</v>
      </c>
      <c r="F69" s="36">
        <f>SUMIFS(СВЦЭМ!$C$39:$C$782,СВЦЭМ!$A$39:$A$782,$A69,СВЦЭМ!$B$39:$B$782,F$47)+'СЕТ СН'!$G$9+СВЦЭМ!$D$10+'СЕТ СН'!$G$5-'СЕТ СН'!$G$17</f>
        <v>3595.3932065200001</v>
      </c>
      <c r="G69" s="36">
        <f>SUMIFS(СВЦЭМ!$C$39:$C$782,СВЦЭМ!$A$39:$A$782,$A69,СВЦЭМ!$B$39:$B$782,G$47)+'СЕТ СН'!$G$9+СВЦЭМ!$D$10+'СЕТ СН'!$G$5-'СЕТ СН'!$G$17</f>
        <v>3589.2905335100004</v>
      </c>
      <c r="H69" s="36">
        <f>SUMIFS(СВЦЭМ!$C$39:$C$782,СВЦЭМ!$A$39:$A$782,$A69,СВЦЭМ!$B$39:$B$782,H$47)+'СЕТ СН'!$G$9+СВЦЭМ!$D$10+'СЕТ СН'!$G$5-'СЕТ СН'!$G$17</f>
        <v>3542.6094286799998</v>
      </c>
      <c r="I69" s="36">
        <f>SUMIFS(СВЦЭМ!$C$39:$C$782,СВЦЭМ!$A$39:$A$782,$A69,СВЦЭМ!$B$39:$B$782,I$47)+'СЕТ СН'!$G$9+СВЦЭМ!$D$10+'СЕТ СН'!$G$5-'СЕТ СН'!$G$17</f>
        <v>3381.2981863800001</v>
      </c>
      <c r="J69" s="36">
        <f>SUMIFS(СВЦЭМ!$C$39:$C$782,СВЦЭМ!$A$39:$A$782,$A69,СВЦЭМ!$B$39:$B$782,J$47)+'СЕТ СН'!$G$9+СВЦЭМ!$D$10+'СЕТ СН'!$G$5-'СЕТ СН'!$G$17</f>
        <v>3305.3573217399999</v>
      </c>
      <c r="K69" s="36">
        <f>SUMIFS(СВЦЭМ!$C$39:$C$782,СВЦЭМ!$A$39:$A$782,$A69,СВЦЭМ!$B$39:$B$782,K$47)+'СЕТ СН'!$G$9+СВЦЭМ!$D$10+'СЕТ СН'!$G$5-'СЕТ СН'!$G$17</f>
        <v>3414.97759094</v>
      </c>
      <c r="L69" s="36">
        <f>SUMIFS(СВЦЭМ!$C$39:$C$782,СВЦЭМ!$A$39:$A$782,$A69,СВЦЭМ!$B$39:$B$782,L$47)+'СЕТ СН'!$G$9+СВЦЭМ!$D$10+'СЕТ СН'!$G$5-'СЕТ СН'!$G$17</f>
        <v>3075.4056434700001</v>
      </c>
      <c r="M69" s="36">
        <f>SUMIFS(СВЦЭМ!$C$39:$C$782,СВЦЭМ!$A$39:$A$782,$A69,СВЦЭМ!$B$39:$B$782,M$47)+'СЕТ СН'!$G$9+СВЦЭМ!$D$10+'СЕТ СН'!$G$5-'СЕТ СН'!$G$17</f>
        <v>3067.0330750600001</v>
      </c>
      <c r="N69" s="36">
        <f>SUMIFS(СВЦЭМ!$C$39:$C$782,СВЦЭМ!$A$39:$A$782,$A69,СВЦЭМ!$B$39:$B$782,N$47)+'СЕТ СН'!$G$9+СВЦЭМ!$D$10+'СЕТ СН'!$G$5-'СЕТ СН'!$G$17</f>
        <v>5168.3685815600002</v>
      </c>
      <c r="O69" s="36">
        <f>SUMIFS(СВЦЭМ!$C$39:$C$782,СВЦЭМ!$A$39:$A$782,$A69,СВЦЭМ!$B$39:$B$782,O$47)+'СЕТ СН'!$G$9+СВЦЭМ!$D$10+'СЕТ СН'!$G$5-'СЕТ СН'!$G$17</f>
        <v>3235.97935151</v>
      </c>
      <c r="P69" s="36">
        <f>SUMIFS(СВЦЭМ!$C$39:$C$782,СВЦЭМ!$A$39:$A$782,$A69,СВЦЭМ!$B$39:$B$782,P$47)+'СЕТ СН'!$G$9+СВЦЭМ!$D$10+'СЕТ СН'!$G$5-'СЕТ СН'!$G$17</f>
        <v>3251.7373550900002</v>
      </c>
      <c r="Q69" s="36">
        <f>SUMIFS(СВЦЭМ!$C$39:$C$782,СВЦЭМ!$A$39:$A$782,$A69,СВЦЭМ!$B$39:$B$782,Q$47)+'СЕТ СН'!$G$9+СВЦЭМ!$D$10+'СЕТ СН'!$G$5-'СЕТ СН'!$G$17</f>
        <v>3261.60048594</v>
      </c>
      <c r="R69" s="36">
        <f>SUMIFS(СВЦЭМ!$C$39:$C$782,СВЦЭМ!$A$39:$A$782,$A69,СВЦЭМ!$B$39:$B$782,R$47)+'СЕТ СН'!$G$9+СВЦЭМ!$D$10+'СЕТ СН'!$G$5-'СЕТ СН'!$G$17</f>
        <v>3268.64131739</v>
      </c>
      <c r="S69" s="36">
        <f>SUMIFS(СВЦЭМ!$C$39:$C$782,СВЦЭМ!$A$39:$A$782,$A69,СВЦЭМ!$B$39:$B$782,S$47)+'СЕТ СН'!$G$9+СВЦЭМ!$D$10+'СЕТ СН'!$G$5-'СЕТ СН'!$G$17</f>
        <v>3226.2846156700002</v>
      </c>
      <c r="T69" s="36">
        <f>SUMIFS(СВЦЭМ!$C$39:$C$782,СВЦЭМ!$A$39:$A$782,$A69,СВЦЭМ!$B$39:$B$782,T$47)+'СЕТ СН'!$G$9+СВЦЭМ!$D$10+'СЕТ СН'!$G$5-'СЕТ СН'!$G$17</f>
        <v>3199.7034808100002</v>
      </c>
      <c r="U69" s="36">
        <f>SUMIFS(СВЦЭМ!$C$39:$C$782,СВЦЭМ!$A$39:$A$782,$A69,СВЦЭМ!$B$39:$B$782,U$47)+'СЕТ СН'!$G$9+СВЦЭМ!$D$10+'СЕТ СН'!$G$5-'СЕТ СН'!$G$17</f>
        <v>3197.3937655</v>
      </c>
      <c r="V69" s="36">
        <f>SUMIFS(СВЦЭМ!$C$39:$C$782,СВЦЭМ!$A$39:$A$782,$A69,СВЦЭМ!$B$39:$B$782,V$47)+'СЕТ СН'!$G$9+СВЦЭМ!$D$10+'СЕТ СН'!$G$5-'СЕТ СН'!$G$17</f>
        <v>3196.8543706</v>
      </c>
      <c r="W69" s="36">
        <f>SUMIFS(СВЦЭМ!$C$39:$C$782,СВЦЭМ!$A$39:$A$782,$A69,СВЦЭМ!$B$39:$B$782,W$47)+'СЕТ СН'!$G$9+СВЦЭМ!$D$10+'СЕТ СН'!$G$5-'СЕТ СН'!$G$17</f>
        <v>3203.06857829</v>
      </c>
      <c r="X69" s="36">
        <f>SUMIFS(СВЦЭМ!$C$39:$C$782,СВЦЭМ!$A$39:$A$782,$A69,СВЦЭМ!$B$39:$B$782,X$47)+'СЕТ СН'!$G$9+СВЦЭМ!$D$10+'СЕТ СН'!$G$5-'СЕТ СН'!$G$17</f>
        <v>3217.6270144200003</v>
      </c>
      <c r="Y69" s="36">
        <f>SUMIFS(СВЦЭМ!$C$39:$C$782,СВЦЭМ!$A$39:$A$782,$A69,СВЦЭМ!$B$39:$B$782,Y$47)+'СЕТ СН'!$G$9+СВЦЭМ!$D$10+'СЕТ СН'!$G$5-'СЕТ СН'!$G$17</f>
        <v>3276.5583220500002</v>
      </c>
    </row>
    <row r="70" spans="1:27" ht="15.75" x14ac:dyDescent="0.2">
      <c r="A70" s="35">
        <f t="shared" si="1"/>
        <v>44431</v>
      </c>
      <c r="B70" s="36">
        <f>SUMIFS(СВЦЭМ!$C$39:$C$782,СВЦЭМ!$A$39:$A$782,$A70,СВЦЭМ!$B$39:$B$782,B$47)+'СЕТ СН'!$G$9+СВЦЭМ!$D$10+'СЕТ СН'!$G$5-'СЕТ СН'!$G$17</f>
        <v>3368.7331628800002</v>
      </c>
      <c r="C70" s="36">
        <f>SUMIFS(СВЦЭМ!$C$39:$C$782,СВЦЭМ!$A$39:$A$782,$A70,СВЦЭМ!$B$39:$B$782,C$47)+'СЕТ СН'!$G$9+СВЦЭМ!$D$10+'СЕТ СН'!$G$5-'СЕТ СН'!$G$17</f>
        <v>3379.04555944</v>
      </c>
      <c r="D70" s="36">
        <f>SUMIFS(СВЦЭМ!$C$39:$C$782,СВЦЭМ!$A$39:$A$782,$A70,СВЦЭМ!$B$39:$B$782,D$47)+'СЕТ СН'!$G$9+СВЦЭМ!$D$10+'СЕТ СН'!$G$5-'СЕТ СН'!$G$17</f>
        <v>3414.0005384599999</v>
      </c>
      <c r="E70" s="36">
        <f>SUMIFS(СВЦЭМ!$C$39:$C$782,СВЦЭМ!$A$39:$A$782,$A70,СВЦЭМ!$B$39:$B$782,E$47)+'СЕТ СН'!$G$9+СВЦЭМ!$D$10+'СЕТ СН'!$G$5-'СЕТ СН'!$G$17</f>
        <v>3440.5222649900002</v>
      </c>
      <c r="F70" s="36">
        <f>SUMIFS(СВЦЭМ!$C$39:$C$782,СВЦЭМ!$A$39:$A$782,$A70,СВЦЭМ!$B$39:$B$782,F$47)+'СЕТ СН'!$G$9+СВЦЭМ!$D$10+'СЕТ СН'!$G$5-'СЕТ СН'!$G$17</f>
        <v>3440.90821074</v>
      </c>
      <c r="G70" s="36">
        <f>SUMIFS(СВЦЭМ!$C$39:$C$782,СВЦЭМ!$A$39:$A$782,$A70,СВЦЭМ!$B$39:$B$782,G$47)+'СЕТ СН'!$G$9+СВЦЭМ!$D$10+'СЕТ СН'!$G$5-'СЕТ СН'!$G$17</f>
        <v>3430.2301878600001</v>
      </c>
      <c r="H70" s="36">
        <f>SUMIFS(СВЦЭМ!$C$39:$C$782,СВЦЭМ!$A$39:$A$782,$A70,СВЦЭМ!$B$39:$B$782,H$47)+'СЕТ СН'!$G$9+СВЦЭМ!$D$10+'СЕТ СН'!$G$5-'СЕТ СН'!$G$17</f>
        <v>3399.5846165200001</v>
      </c>
      <c r="I70" s="36">
        <f>SUMIFS(СВЦЭМ!$C$39:$C$782,СВЦЭМ!$A$39:$A$782,$A70,СВЦЭМ!$B$39:$B$782,I$47)+'СЕТ СН'!$G$9+СВЦЭМ!$D$10+'СЕТ СН'!$G$5-'СЕТ СН'!$G$17</f>
        <v>3356.0917194399999</v>
      </c>
      <c r="J70" s="36">
        <f>SUMIFS(СВЦЭМ!$C$39:$C$782,СВЦЭМ!$A$39:$A$782,$A70,СВЦЭМ!$B$39:$B$782,J$47)+'СЕТ СН'!$G$9+СВЦЭМ!$D$10+'СЕТ СН'!$G$5-'СЕТ СН'!$G$17</f>
        <v>3301.0926769600001</v>
      </c>
      <c r="K70" s="36">
        <f>SUMIFS(СВЦЭМ!$C$39:$C$782,СВЦЭМ!$A$39:$A$782,$A70,СВЦЭМ!$B$39:$B$782,K$47)+'СЕТ СН'!$G$9+СВЦЭМ!$D$10+'СЕТ СН'!$G$5-'СЕТ СН'!$G$17</f>
        <v>3301.6088900200002</v>
      </c>
      <c r="L70" s="36">
        <f>SUMIFS(СВЦЭМ!$C$39:$C$782,СВЦЭМ!$A$39:$A$782,$A70,СВЦЭМ!$B$39:$B$782,L$47)+'СЕТ СН'!$G$9+СВЦЭМ!$D$10+'СЕТ СН'!$G$5-'СЕТ СН'!$G$17</f>
        <v>3324.1621605300002</v>
      </c>
      <c r="M70" s="36">
        <f>SUMIFS(СВЦЭМ!$C$39:$C$782,СВЦЭМ!$A$39:$A$782,$A70,СВЦЭМ!$B$39:$B$782,M$47)+'СЕТ СН'!$G$9+СВЦЭМ!$D$10+'СЕТ СН'!$G$5-'СЕТ СН'!$G$17</f>
        <v>3328.6907822900002</v>
      </c>
      <c r="N70" s="36">
        <f>SUMIFS(СВЦЭМ!$C$39:$C$782,СВЦЭМ!$A$39:$A$782,$A70,СВЦЭМ!$B$39:$B$782,N$47)+'СЕТ СН'!$G$9+СВЦЭМ!$D$10+'СЕТ СН'!$G$5-'СЕТ СН'!$G$17</f>
        <v>3328.5399366900001</v>
      </c>
      <c r="O70" s="36">
        <f>SUMIFS(СВЦЭМ!$C$39:$C$782,СВЦЭМ!$A$39:$A$782,$A70,СВЦЭМ!$B$39:$B$782,O$47)+'СЕТ СН'!$G$9+СВЦЭМ!$D$10+'СЕТ СН'!$G$5-'СЕТ СН'!$G$17</f>
        <v>3344.6248808</v>
      </c>
      <c r="P70" s="36">
        <f>SUMIFS(СВЦЭМ!$C$39:$C$782,СВЦЭМ!$A$39:$A$782,$A70,СВЦЭМ!$B$39:$B$782,P$47)+'СЕТ СН'!$G$9+СВЦЭМ!$D$10+'СЕТ СН'!$G$5-'СЕТ СН'!$G$17</f>
        <v>3330.4015532000003</v>
      </c>
      <c r="Q70" s="36">
        <f>SUMIFS(СВЦЭМ!$C$39:$C$782,СВЦЭМ!$A$39:$A$782,$A70,СВЦЭМ!$B$39:$B$782,Q$47)+'СЕТ СН'!$G$9+СВЦЭМ!$D$10+'СЕТ СН'!$G$5-'СЕТ СН'!$G$17</f>
        <v>3325.4592289100001</v>
      </c>
      <c r="R70" s="36">
        <f>SUMIFS(СВЦЭМ!$C$39:$C$782,СВЦЭМ!$A$39:$A$782,$A70,СВЦЭМ!$B$39:$B$782,R$47)+'СЕТ СН'!$G$9+СВЦЭМ!$D$10+'СЕТ СН'!$G$5-'СЕТ СН'!$G$17</f>
        <v>3321.5033599500002</v>
      </c>
      <c r="S70" s="36">
        <f>SUMIFS(СВЦЭМ!$C$39:$C$782,СВЦЭМ!$A$39:$A$782,$A70,СВЦЭМ!$B$39:$B$782,S$47)+'СЕТ СН'!$G$9+СВЦЭМ!$D$10+'СЕТ СН'!$G$5-'СЕТ СН'!$G$17</f>
        <v>3311.26598242</v>
      </c>
      <c r="T70" s="36">
        <f>SUMIFS(СВЦЭМ!$C$39:$C$782,СВЦЭМ!$A$39:$A$782,$A70,СВЦЭМ!$B$39:$B$782,T$47)+'СЕТ СН'!$G$9+СВЦЭМ!$D$10+'СЕТ СН'!$G$5-'СЕТ СН'!$G$17</f>
        <v>3342.9560850500002</v>
      </c>
      <c r="U70" s="36">
        <f>SUMIFS(СВЦЭМ!$C$39:$C$782,СВЦЭМ!$A$39:$A$782,$A70,СВЦЭМ!$B$39:$B$782,U$47)+'СЕТ СН'!$G$9+СВЦЭМ!$D$10+'СЕТ СН'!$G$5-'СЕТ СН'!$G$17</f>
        <v>3339.2702283400004</v>
      </c>
      <c r="V70" s="36">
        <f>SUMIFS(СВЦЭМ!$C$39:$C$782,СВЦЭМ!$A$39:$A$782,$A70,СВЦЭМ!$B$39:$B$782,V$47)+'СЕТ СН'!$G$9+СВЦЭМ!$D$10+'СЕТ СН'!$G$5-'СЕТ СН'!$G$17</f>
        <v>3328.9867490300003</v>
      </c>
      <c r="W70" s="36">
        <f>SUMIFS(СВЦЭМ!$C$39:$C$782,СВЦЭМ!$A$39:$A$782,$A70,СВЦЭМ!$B$39:$B$782,W$47)+'СЕТ СН'!$G$9+СВЦЭМ!$D$10+'СЕТ СН'!$G$5-'СЕТ СН'!$G$17</f>
        <v>3344.1328386700002</v>
      </c>
      <c r="X70" s="36">
        <f>SUMIFS(СВЦЭМ!$C$39:$C$782,СВЦЭМ!$A$39:$A$782,$A70,СВЦЭМ!$B$39:$B$782,X$47)+'СЕТ СН'!$G$9+СВЦЭМ!$D$10+'СЕТ СН'!$G$5-'СЕТ СН'!$G$17</f>
        <v>3302.8377943100004</v>
      </c>
      <c r="Y70" s="36">
        <f>SUMIFS(СВЦЭМ!$C$39:$C$782,СВЦЭМ!$A$39:$A$782,$A70,СВЦЭМ!$B$39:$B$782,Y$47)+'СЕТ СН'!$G$9+СВЦЭМ!$D$10+'СЕТ СН'!$G$5-'СЕТ СН'!$G$17</f>
        <v>3334.1212003300002</v>
      </c>
    </row>
    <row r="71" spans="1:27" ht="15.75" x14ac:dyDescent="0.2">
      <c r="A71" s="35">
        <f t="shared" si="1"/>
        <v>44432</v>
      </c>
      <c r="B71" s="36">
        <f>SUMIFS(СВЦЭМ!$C$39:$C$782,СВЦЭМ!$A$39:$A$782,$A71,СВЦЭМ!$B$39:$B$782,B$47)+'СЕТ СН'!$G$9+СВЦЭМ!$D$10+'СЕТ СН'!$G$5-'СЕТ СН'!$G$17</f>
        <v>3321.8982174399998</v>
      </c>
      <c r="C71" s="36">
        <f>SUMIFS(СВЦЭМ!$C$39:$C$782,СВЦЭМ!$A$39:$A$782,$A71,СВЦЭМ!$B$39:$B$782,C$47)+'СЕТ СН'!$G$9+СВЦЭМ!$D$10+'СЕТ СН'!$G$5-'СЕТ СН'!$G$17</f>
        <v>3387.0659087600002</v>
      </c>
      <c r="D71" s="36">
        <f>SUMIFS(СВЦЭМ!$C$39:$C$782,СВЦЭМ!$A$39:$A$782,$A71,СВЦЭМ!$B$39:$B$782,D$47)+'СЕТ СН'!$G$9+СВЦЭМ!$D$10+'СЕТ СН'!$G$5-'СЕТ СН'!$G$17</f>
        <v>3434.8225233399999</v>
      </c>
      <c r="E71" s="36">
        <f>SUMIFS(СВЦЭМ!$C$39:$C$782,СВЦЭМ!$A$39:$A$782,$A71,СВЦЭМ!$B$39:$B$782,E$47)+'СЕТ СН'!$G$9+СВЦЭМ!$D$10+'СЕТ СН'!$G$5-'СЕТ СН'!$G$17</f>
        <v>3492.1254811099998</v>
      </c>
      <c r="F71" s="36">
        <f>SUMIFS(СВЦЭМ!$C$39:$C$782,СВЦЭМ!$A$39:$A$782,$A71,СВЦЭМ!$B$39:$B$782,F$47)+'СЕТ СН'!$G$9+СВЦЭМ!$D$10+'СЕТ СН'!$G$5-'СЕТ СН'!$G$17</f>
        <v>3491.2937632700005</v>
      </c>
      <c r="G71" s="36">
        <f>SUMIFS(СВЦЭМ!$C$39:$C$782,СВЦЭМ!$A$39:$A$782,$A71,СВЦЭМ!$B$39:$B$782,G$47)+'СЕТ СН'!$G$9+СВЦЭМ!$D$10+'СЕТ СН'!$G$5-'СЕТ СН'!$G$17</f>
        <v>3468.7856860700003</v>
      </c>
      <c r="H71" s="36">
        <f>SUMIFS(СВЦЭМ!$C$39:$C$782,СВЦЭМ!$A$39:$A$782,$A71,СВЦЭМ!$B$39:$B$782,H$47)+'СЕТ СН'!$G$9+СВЦЭМ!$D$10+'СЕТ СН'!$G$5-'СЕТ СН'!$G$17</f>
        <v>3420.0107841899999</v>
      </c>
      <c r="I71" s="36">
        <f>SUMIFS(СВЦЭМ!$C$39:$C$782,СВЦЭМ!$A$39:$A$782,$A71,СВЦЭМ!$B$39:$B$782,I$47)+'СЕТ СН'!$G$9+СВЦЭМ!$D$10+'СЕТ СН'!$G$5-'СЕТ СН'!$G$17</f>
        <v>3352.90153461</v>
      </c>
      <c r="J71" s="36">
        <f>SUMIFS(СВЦЭМ!$C$39:$C$782,СВЦЭМ!$A$39:$A$782,$A71,СВЦЭМ!$B$39:$B$782,J$47)+'СЕТ СН'!$G$9+СВЦЭМ!$D$10+'СЕТ СН'!$G$5-'СЕТ СН'!$G$17</f>
        <v>3259.36972642</v>
      </c>
      <c r="K71" s="36">
        <f>SUMIFS(СВЦЭМ!$C$39:$C$782,СВЦЭМ!$A$39:$A$782,$A71,СВЦЭМ!$B$39:$B$782,K$47)+'СЕТ СН'!$G$9+СВЦЭМ!$D$10+'СЕТ СН'!$G$5-'СЕТ СН'!$G$17</f>
        <v>3251.8213660400002</v>
      </c>
      <c r="L71" s="36">
        <f>SUMIFS(СВЦЭМ!$C$39:$C$782,СВЦЭМ!$A$39:$A$782,$A71,СВЦЭМ!$B$39:$B$782,L$47)+'СЕТ СН'!$G$9+СВЦЭМ!$D$10+'СЕТ СН'!$G$5-'СЕТ СН'!$G$17</f>
        <v>3258.3565385100001</v>
      </c>
      <c r="M71" s="36">
        <f>SUMIFS(СВЦЭМ!$C$39:$C$782,СВЦЭМ!$A$39:$A$782,$A71,СВЦЭМ!$B$39:$B$782,M$47)+'СЕТ СН'!$G$9+СВЦЭМ!$D$10+'СЕТ СН'!$G$5-'СЕТ СН'!$G$17</f>
        <v>3255.8638367600001</v>
      </c>
      <c r="N71" s="36">
        <f>SUMIFS(СВЦЭМ!$C$39:$C$782,СВЦЭМ!$A$39:$A$782,$A71,СВЦЭМ!$B$39:$B$782,N$47)+'СЕТ СН'!$G$9+СВЦЭМ!$D$10+'СЕТ СН'!$G$5-'СЕТ СН'!$G$17</f>
        <v>3256.4634834900003</v>
      </c>
      <c r="O71" s="36">
        <f>SUMIFS(СВЦЭМ!$C$39:$C$782,СВЦЭМ!$A$39:$A$782,$A71,СВЦЭМ!$B$39:$B$782,O$47)+'СЕТ СН'!$G$9+СВЦЭМ!$D$10+'СЕТ СН'!$G$5-'СЕТ СН'!$G$17</f>
        <v>3242.4559940700001</v>
      </c>
      <c r="P71" s="36">
        <f>SUMIFS(СВЦЭМ!$C$39:$C$782,СВЦЭМ!$A$39:$A$782,$A71,СВЦЭМ!$B$39:$B$782,P$47)+'СЕТ СН'!$G$9+СВЦЭМ!$D$10+'СЕТ СН'!$G$5-'СЕТ СН'!$G$17</f>
        <v>3257.2310713800002</v>
      </c>
      <c r="Q71" s="36">
        <f>SUMIFS(СВЦЭМ!$C$39:$C$782,СВЦЭМ!$A$39:$A$782,$A71,СВЦЭМ!$B$39:$B$782,Q$47)+'СЕТ СН'!$G$9+СВЦЭМ!$D$10+'СЕТ СН'!$G$5-'СЕТ СН'!$G$17</f>
        <v>3272.6051628</v>
      </c>
      <c r="R71" s="36">
        <f>SUMIFS(СВЦЭМ!$C$39:$C$782,СВЦЭМ!$A$39:$A$782,$A71,СВЦЭМ!$B$39:$B$782,R$47)+'СЕТ СН'!$G$9+СВЦЭМ!$D$10+'СЕТ СН'!$G$5-'СЕТ СН'!$G$17</f>
        <v>3280.0383409900001</v>
      </c>
      <c r="S71" s="36">
        <f>SUMIFS(СВЦЭМ!$C$39:$C$782,СВЦЭМ!$A$39:$A$782,$A71,СВЦЭМ!$B$39:$B$782,S$47)+'СЕТ СН'!$G$9+СВЦЭМ!$D$10+'СЕТ СН'!$G$5-'СЕТ СН'!$G$17</f>
        <v>3261.42732763</v>
      </c>
      <c r="T71" s="36">
        <f>SUMIFS(СВЦЭМ!$C$39:$C$782,СВЦЭМ!$A$39:$A$782,$A71,СВЦЭМ!$B$39:$B$782,T$47)+'СЕТ СН'!$G$9+СВЦЭМ!$D$10+'СЕТ СН'!$G$5-'СЕТ СН'!$G$17</f>
        <v>3290.07616332</v>
      </c>
      <c r="U71" s="36">
        <f>SUMIFS(СВЦЭМ!$C$39:$C$782,СВЦЭМ!$A$39:$A$782,$A71,СВЦЭМ!$B$39:$B$782,U$47)+'СЕТ СН'!$G$9+СВЦЭМ!$D$10+'СЕТ СН'!$G$5-'СЕТ СН'!$G$17</f>
        <v>3292.0051034100002</v>
      </c>
      <c r="V71" s="36">
        <f>SUMIFS(СВЦЭМ!$C$39:$C$782,СВЦЭМ!$A$39:$A$782,$A71,СВЦЭМ!$B$39:$B$782,V$47)+'СЕТ СН'!$G$9+СВЦЭМ!$D$10+'СЕТ СН'!$G$5-'СЕТ СН'!$G$17</f>
        <v>3292.2195421500001</v>
      </c>
      <c r="W71" s="36">
        <f>SUMIFS(СВЦЭМ!$C$39:$C$782,СВЦЭМ!$A$39:$A$782,$A71,СВЦЭМ!$B$39:$B$782,W$47)+'СЕТ СН'!$G$9+СВЦЭМ!$D$10+'СЕТ СН'!$G$5-'СЕТ СН'!$G$17</f>
        <v>3304.7814306099999</v>
      </c>
      <c r="X71" s="36">
        <f>SUMIFS(СВЦЭМ!$C$39:$C$782,СВЦЭМ!$A$39:$A$782,$A71,СВЦЭМ!$B$39:$B$782,X$47)+'СЕТ СН'!$G$9+СВЦЭМ!$D$10+'СЕТ СН'!$G$5-'СЕТ СН'!$G$17</f>
        <v>3252.70431555</v>
      </c>
      <c r="Y71" s="36">
        <f>SUMIFS(СВЦЭМ!$C$39:$C$782,СВЦЭМ!$A$39:$A$782,$A71,СВЦЭМ!$B$39:$B$782,Y$47)+'СЕТ СН'!$G$9+СВЦЭМ!$D$10+'СЕТ СН'!$G$5-'СЕТ СН'!$G$17</f>
        <v>3284.2423031200001</v>
      </c>
    </row>
    <row r="72" spans="1:27" ht="15.75" x14ac:dyDescent="0.2">
      <c r="A72" s="35">
        <f t="shared" si="1"/>
        <v>44433</v>
      </c>
      <c r="B72" s="36">
        <f>SUMIFS(СВЦЭМ!$C$39:$C$782,СВЦЭМ!$A$39:$A$782,$A72,СВЦЭМ!$B$39:$B$782,B$47)+'СЕТ СН'!$G$9+СВЦЭМ!$D$10+'СЕТ СН'!$G$5-'СЕТ СН'!$G$17</f>
        <v>3390.7648461799999</v>
      </c>
      <c r="C72" s="36">
        <f>SUMIFS(СВЦЭМ!$C$39:$C$782,СВЦЭМ!$A$39:$A$782,$A72,СВЦЭМ!$B$39:$B$782,C$47)+'СЕТ СН'!$G$9+СВЦЭМ!$D$10+'СЕТ СН'!$G$5-'СЕТ СН'!$G$17</f>
        <v>3465.8341872199999</v>
      </c>
      <c r="D72" s="36">
        <f>SUMIFS(СВЦЭМ!$C$39:$C$782,СВЦЭМ!$A$39:$A$782,$A72,СВЦЭМ!$B$39:$B$782,D$47)+'СЕТ СН'!$G$9+СВЦЭМ!$D$10+'СЕТ СН'!$G$5-'СЕТ СН'!$G$17</f>
        <v>3494.1291079100001</v>
      </c>
      <c r="E72" s="36">
        <f>SUMIFS(СВЦЭМ!$C$39:$C$782,СВЦЭМ!$A$39:$A$782,$A72,СВЦЭМ!$B$39:$B$782,E$47)+'СЕТ СН'!$G$9+СВЦЭМ!$D$10+'СЕТ СН'!$G$5-'СЕТ СН'!$G$17</f>
        <v>3500.1386544900001</v>
      </c>
      <c r="F72" s="36">
        <f>SUMIFS(СВЦЭМ!$C$39:$C$782,СВЦЭМ!$A$39:$A$782,$A72,СВЦЭМ!$B$39:$B$782,F$47)+'СЕТ СН'!$G$9+СВЦЭМ!$D$10+'СЕТ СН'!$G$5-'СЕТ СН'!$G$17</f>
        <v>3492.6155233199997</v>
      </c>
      <c r="G72" s="36">
        <f>SUMIFS(СВЦЭМ!$C$39:$C$782,СВЦЭМ!$A$39:$A$782,$A72,СВЦЭМ!$B$39:$B$782,G$47)+'СЕТ СН'!$G$9+СВЦЭМ!$D$10+'СЕТ СН'!$G$5-'СЕТ СН'!$G$17</f>
        <v>3482.9840860600002</v>
      </c>
      <c r="H72" s="36">
        <f>SUMIFS(СВЦЭМ!$C$39:$C$782,СВЦЭМ!$A$39:$A$782,$A72,СВЦЭМ!$B$39:$B$782,H$47)+'СЕТ СН'!$G$9+СВЦЭМ!$D$10+'СЕТ СН'!$G$5-'СЕТ СН'!$G$17</f>
        <v>3451.08213931</v>
      </c>
      <c r="I72" s="36">
        <f>SUMIFS(СВЦЭМ!$C$39:$C$782,СВЦЭМ!$A$39:$A$782,$A72,СВЦЭМ!$B$39:$B$782,I$47)+'СЕТ СН'!$G$9+СВЦЭМ!$D$10+'СЕТ СН'!$G$5-'СЕТ СН'!$G$17</f>
        <v>3378.36418701</v>
      </c>
      <c r="J72" s="36">
        <f>SUMIFS(СВЦЭМ!$C$39:$C$782,СВЦЭМ!$A$39:$A$782,$A72,СВЦЭМ!$B$39:$B$782,J$47)+'СЕТ СН'!$G$9+СВЦЭМ!$D$10+'СЕТ СН'!$G$5-'СЕТ СН'!$G$17</f>
        <v>3302.7527112799999</v>
      </c>
      <c r="K72" s="36">
        <f>SUMIFS(СВЦЭМ!$C$39:$C$782,СВЦЭМ!$A$39:$A$782,$A72,СВЦЭМ!$B$39:$B$782,K$47)+'СЕТ СН'!$G$9+СВЦЭМ!$D$10+'СЕТ СН'!$G$5-'СЕТ СН'!$G$17</f>
        <v>3275.9387869800003</v>
      </c>
      <c r="L72" s="36">
        <f>SUMIFS(СВЦЭМ!$C$39:$C$782,СВЦЭМ!$A$39:$A$782,$A72,СВЦЭМ!$B$39:$B$782,L$47)+'СЕТ СН'!$G$9+СВЦЭМ!$D$10+'СЕТ СН'!$G$5-'СЕТ СН'!$G$17</f>
        <v>3287.0982881899999</v>
      </c>
      <c r="M72" s="36">
        <f>SUMIFS(СВЦЭМ!$C$39:$C$782,СВЦЭМ!$A$39:$A$782,$A72,СВЦЭМ!$B$39:$B$782,M$47)+'СЕТ СН'!$G$9+СВЦЭМ!$D$10+'СЕТ СН'!$G$5-'СЕТ СН'!$G$17</f>
        <v>3293.05859633</v>
      </c>
      <c r="N72" s="36">
        <f>SUMIFS(СВЦЭМ!$C$39:$C$782,СВЦЭМ!$A$39:$A$782,$A72,СВЦЭМ!$B$39:$B$782,N$47)+'СЕТ СН'!$G$9+СВЦЭМ!$D$10+'СЕТ СН'!$G$5-'СЕТ СН'!$G$17</f>
        <v>3289.7544243100001</v>
      </c>
      <c r="O72" s="36">
        <f>SUMIFS(СВЦЭМ!$C$39:$C$782,СВЦЭМ!$A$39:$A$782,$A72,СВЦЭМ!$B$39:$B$782,O$47)+'СЕТ СН'!$G$9+СВЦЭМ!$D$10+'СЕТ СН'!$G$5-'СЕТ СН'!$G$17</f>
        <v>3292.15473213</v>
      </c>
      <c r="P72" s="36">
        <f>SUMIFS(СВЦЭМ!$C$39:$C$782,СВЦЭМ!$A$39:$A$782,$A72,СВЦЭМ!$B$39:$B$782,P$47)+'СЕТ СН'!$G$9+СВЦЭМ!$D$10+'СЕТ СН'!$G$5-'СЕТ СН'!$G$17</f>
        <v>3315.5529624800001</v>
      </c>
      <c r="Q72" s="36">
        <f>SUMIFS(СВЦЭМ!$C$39:$C$782,СВЦЭМ!$A$39:$A$782,$A72,СВЦЭМ!$B$39:$B$782,Q$47)+'СЕТ СН'!$G$9+СВЦЭМ!$D$10+'СЕТ СН'!$G$5-'СЕТ СН'!$G$17</f>
        <v>3324.2400701900001</v>
      </c>
      <c r="R72" s="36">
        <f>SUMIFS(СВЦЭМ!$C$39:$C$782,СВЦЭМ!$A$39:$A$782,$A72,СВЦЭМ!$B$39:$B$782,R$47)+'СЕТ СН'!$G$9+СВЦЭМ!$D$10+'СЕТ СН'!$G$5-'СЕТ СН'!$G$17</f>
        <v>3313.69215136</v>
      </c>
      <c r="S72" s="36">
        <f>SUMIFS(СВЦЭМ!$C$39:$C$782,СВЦЭМ!$A$39:$A$782,$A72,СВЦЭМ!$B$39:$B$782,S$47)+'СЕТ СН'!$G$9+СВЦЭМ!$D$10+'СЕТ СН'!$G$5-'СЕТ СН'!$G$17</f>
        <v>3294.1811066999999</v>
      </c>
      <c r="T72" s="36">
        <f>SUMIFS(СВЦЭМ!$C$39:$C$782,СВЦЭМ!$A$39:$A$782,$A72,СВЦЭМ!$B$39:$B$782,T$47)+'СЕТ СН'!$G$9+СВЦЭМ!$D$10+'СЕТ СН'!$G$5-'СЕТ СН'!$G$17</f>
        <v>3322.6299239099999</v>
      </c>
      <c r="U72" s="36">
        <f>SUMIFS(СВЦЭМ!$C$39:$C$782,СВЦЭМ!$A$39:$A$782,$A72,СВЦЭМ!$B$39:$B$782,U$47)+'СЕТ СН'!$G$9+СВЦЭМ!$D$10+'СЕТ СН'!$G$5-'СЕТ СН'!$G$17</f>
        <v>3318.5182622000002</v>
      </c>
      <c r="V72" s="36">
        <f>SUMIFS(СВЦЭМ!$C$39:$C$782,СВЦЭМ!$A$39:$A$782,$A72,СВЦЭМ!$B$39:$B$782,V$47)+'СЕТ СН'!$G$9+СВЦЭМ!$D$10+'СЕТ СН'!$G$5-'СЕТ СН'!$G$17</f>
        <v>3334.6786200200004</v>
      </c>
      <c r="W72" s="36">
        <f>SUMIFS(СВЦЭМ!$C$39:$C$782,СВЦЭМ!$A$39:$A$782,$A72,СВЦЭМ!$B$39:$B$782,W$47)+'СЕТ СН'!$G$9+СВЦЭМ!$D$10+'СЕТ СН'!$G$5-'СЕТ СН'!$G$17</f>
        <v>3348.07217958</v>
      </c>
      <c r="X72" s="36">
        <f>SUMIFS(СВЦЭМ!$C$39:$C$782,СВЦЭМ!$A$39:$A$782,$A72,СВЦЭМ!$B$39:$B$782,X$47)+'СЕТ СН'!$G$9+СВЦЭМ!$D$10+'СЕТ СН'!$G$5-'СЕТ СН'!$G$17</f>
        <v>3295.45975408</v>
      </c>
      <c r="Y72" s="36">
        <f>SUMIFS(СВЦЭМ!$C$39:$C$782,СВЦЭМ!$A$39:$A$782,$A72,СВЦЭМ!$B$39:$B$782,Y$47)+'СЕТ СН'!$G$9+СВЦЭМ!$D$10+'СЕТ СН'!$G$5-'СЕТ СН'!$G$17</f>
        <v>3308.6016919100002</v>
      </c>
    </row>
    <row r="73" spans="1:27" ht="15.75" x14ac:dyDescent="0.2">
      <c r="A73" s="35">
        <f t="shared" si="1"/>
        <v>44434</v>
      </c>
      <c r="B73" s="36">
        <f>SUMIFS(СВЦЭМ!$C$39:$C$782,СВЦЭМ!$A$39:$A$782,$A73,СВЦЭМ!$B$39:$B$782,B$47)+'СЕТ СН'!$G$9+СВЦЭМ!$D$10+'СЕТ СН'!$G$5-'СЕТ СН'!$G$17</f>
        <v>3405.5856712900004</v>
      </c>
      <c r="C73" s="36">
        <f>SUMIFS(СВЦЭМ!$C$39:$C$782,СВЦЭМ!$A$39:$A$782,$A73,СВЦЭМ!$B$39:$B$782,C$47)+'СЕТ СН'!$G$9+СВЦЭМ!$D$10+'СЕТ СН'!$G$5-'СЕТ СН'!$G$17</f>
        <v>3479.2827379300002</v>
      </c>
      <c r="D73" s="36">
        <f>SUMIFS(СВЦЭМ!$C$39:$C$782,СВЦЭМ!$A$39:$A$782,$A73,СВЦЭМ!$B$39:$B$782,D$47)+'СЕТ СН'!$G$9+СВЦЭМ!$D$10+'СЕТ СН'!$G$5-'СЕТ СН'!$G$17</f>
        <v>3524.1132606700003</v>
      </c>
      <c r="E73" s="36">
        <f>SUMIFS(СВЦЭМ!$C$39:$C$782,СВЦЭМ!$A$39:$A$782,$A73,СВЦЭМ!$B$39:$B$782,E$47)+'СЕТ СН'!$G$9+СВЦЭМ!$D$10+'СЕТ СН'!$G$5-'СЕТ СН'!$G$17</f>
        <v>3540.4967512399999</v>
      </c>
      <c r="F73" s="36">
        <f>SUMIFS(СВЦЭМ!$C$39:$C$782,СВЦЭМ!$A$39:$A$782,$A73,СВЦЭМ!$B$39:$B$782,F$47)+'СЕТ СН'!$G$9+СВЦЭМ!$D$10+'СЕТ СН'!$G$5-'СЕТ СН'!$G$17</f>
        <v>3544.55228622</v>
      </c>
      <c r="G73" s="36">
        <f>SUMIFS(СВЦЭМ!$C$39:$C$782,СВЦЭМ!$A$39:$A$782,$A73,СВЦЭМ!$B$39:$B$782,G$47)+'СЕТ СН'!$G$9+СВЦЭМ!$D$10+'СЕТ СН'!$G$5-'СЕТ СН'!$G$17</f>
        <v>3531.8066859400001</v>
      </c>
      <c r="H73" s="36">
        <f>SUMIFS(СВЦЭМ!$C$39:$C$782,СВЦЭМ!$A$39:$A$782,$A73,СВЦЭМ!$B$39:$B$782,H$47)+'СЕТ СН'!$G$9+СВЦЭМ!$D$10+'СЕТ СН'!$G$5-'СЕТ СН'!$G$17</f>
        <v>3489.2717842000002</v>
      </c>
      <c r="I73" s="36">
        <f>SUMIFS(СВЦЭМ!$C$39:$C$782,СВЦЭМ!$A$39:$A$782,$A73,СВЦЭМ!$B$39:$B$782,I$47)+'СЕТ СН'!$G$9+СВЦЭМ!$D$10+'СЕТ СН'!$G$5-'СЕТ СН'!$G$17</f>
        <v>3400.4670167300001</v>
      </c>
      <c r="J73" s="36">
        <f>SUMIFS(СВЦЭМ!$C$39:$C$782,СВЦЭМ!$A$39:$A$782,$A73,СВЦЭМ!$B$39:$B$782,J$47)+'СЕТ СН'!$G$9+СВЦЭМ!$D$10+'СЕТ СН'!$G$5-'СЕТ СН'!$G$17</f>
        <v>3319.6458314700003</v>
      </c>
      <c r="K73" s="36">
        <f>SUMIFS(СВЦЭМ!$C$39:$C$782,СВЦЭМ!$A$39:$A$782,$A73,СВЦЭМ!$B$39:$B$782,K$47)+'СЕТ СН'!$G$9+СВЦЭМ!$D$10+'СЕТ СН'!$G$5-'СЕТ СН'!$G$17</f>
        <v>3326.9958723500004</v>
      </c>
      <c r="L73" s="36">
        <f>SUMIFS(СВЦЭМ!$C$39:$C$782,СВЦЭМ!$A$39:$A$782,$A73,СВЦЭМ!$B$39:$B$782,L$47)+'СЕТ СН'!$G$9+СВЦЭМ!$D$10+'СЕТ СН'!$G$5-'СЕТ СН'!$G$17</f>
        <v>3346.56093508</v>
      </c>
      <c r="M73" s="36">
        <f>SUMIFS(СВЦЭМ!$C$39:$C$782,СВЦЭМ!$A$39:$A$782,$A73,СВЦЭМ!$B$39:$B$782,M$47)+'СЕТ СН'!$G$9+СВЦЭМ!$D$10+'СЕТ СН'!$G$5-'СЕТ СН'!$G$17</f>
        <v>3345.5904771599999</v>
      </c>
      <c r="N73" s="36">
        <f>SUMIFS(СВЦЭМ!$C$39:$C$782,СВЦЭМ!$A$39:$A$782,$A73,СВЦЭМ!$B$39:$B$782,N$47)+'СЕТ СН'!$G$9+СВЦЭМ!$D$10+'СЕТ СН'!$G$5-'СЕТ СН'!$G$17</f>
        <v>3339.14453744</v>
      </c>
      <c r="O73" s="36">
        <f>SUMIFS(СВЦЭМ!$C$39:$C$782,СВЦЭМ!$A$39:$A$782,$A73,СВЦЭМ!$B$39:$B$782,O$47)+'СЕТ СН'!$G$9+СВЦЭМ!$D$10+'СЕТ СН'!$G$5-'СЕТ СН'!$G$17</f>
        <v>3322.2582138900002</v>
      </c>
      <c r="P73" s="36">
        <f>SUMIFS(СВЦЭМ!$C$39:$C$782,СВЦЭМ!$A$39:$A$782,$A73,СВЦЭМ!$B$39:$B$782,P$47)+'СЕТ СН'!$G$9+СВЦЭМ!$D$10+'СЕТ СН'!$G$5-'СЕТ СН'!$G$17</f>
        <v>3327.2123279300004</v>
      </c>
      <c r="Q73" s="36">
        <f>SUMIFS(СВЦЭМ!$C$39:$C$782,СВЦЭМ!$A$39:$A$782,$A73,СВЦЭМ!$B$39:$B$782,Q$47)+'СЕТ СН'!$G$9+СВЦЭМ!$D$10+'СЕТ СН'!$G$5-'СЕТ СН'!$G$17</f>
        <v>3315.6221403899999</v>
      </c>
      <c r="R73" s="36">
        <f>SUMIFS(СВЦЭМ!$C$39:$C$782,СВЦЭМ!$A$39:$A$782,$A73,СВЦЭМ!$B$39:$B$782,R$47)+'СЕТ СН'!$G$9+СВЦЭМ!$D$10+'СЕТ СН'!$G$5-'СЕТ СН'!$G$17</f>
        <v>3301.2143442300003</v>
      </c>
      <c r="S73" s="36">
        <f>SUMIFS(СВЦЭМ!$C$39:$C$782,СВЦЭМ!$A$39:$A$782,$A73,СВЦЭМ!$B$39:$B$782,S$47)+'СЕТ СН'!$G$9+СВЦЭМ!$D$10+'СЕТ СН'!$G$5-'СЕТ СН'!$G$17</f>
        <v>3322.9775645700001</v>
      </c>
      <c r="T73" s="36">
        <f>SUMIFS(СВЦЭМ!$C$39:$C$782,СВЦЭМ!$A$39:$A$782,$A73,СВЦЭМ!$B$39:$B$782,T$47)+'СЕТ СН'!$G$9+СВЦЭМ!$D$10+'СЕТ СН'!$G$5-'СЕТ СН'!$G$17</f>
        <v>3375.7490141900003</v>
      </c>
      <c r="U73" s="36">
        <f>SUMIFS(СВЦЭМ!$C$39:$C$782,СВЦЭМ!$A$39:$A$782,$A73,СВЦЭМ!$B$39:$B$782,U$47)+'СЕТ СН'!$G$9+СВЦЭМ!$D$10+'СЕТ СН'!$G$5-'СЕТ СН'!$G$17</f>
        <v>3366.7528133000001</v>
      </c>
      <c r="V73" s="36">
        <f>SUMIFS(СВЦЭМ!$C$39:$C$782,СВЦЭМ!$A$39:$A$782,$A73,СВЦЭМ!$B$39:$B$782,V$47)+'СЕТ СН'!$G$9+СВЦЭМ!$D$10+'СЕТ СН'!$G$5-'СЕТ СН'!$G$17</f>
        <v>3383.2970690299999</v>
      </c>
      <c r="W73" s="36">
        <f>SUMIFS(СВЦЭМ!$C$39:$C$782,СВЦЭМ!$A$39:$A$782,$A73,СВЦЭМ!$B$39:$B$782,W$47)+'СЕТ СН'!$G$9+СВЦЭМ!$D$10+'СЕТ СН'!$G$5-'СЕТ СН'!$G$17</f>
        <v>3384.9263606700001</v>
      </c>
      <c r="X73" s="36">
        <f>SUMIFS(СВЦЭМ!$C$39:$C$782,СВЦЭМ!$A$39:$A$782,$A73,СВЦЭМ!$B$39:$B$782,X$47)+'СЕТ СН'!$G$9+СВЦЭМ!$D$10+'СЕТ СН'!$G$5-'СЕТ СН'!$G$17</f>
        <v>3350.7161584100004</v>
      </c>
      <c r="Y73" s="36">
        <f>SUMIFS(СВЦЭМ!$C$39:$C$782,СВЦЭМ!$A$39:$A$782,$A73,СВЦЭМ!$B$39:$B$782,Y$47)+'СЕТ СН'!$G$9+СВЦЭМ!$D$10+'СЕТ СН'!$G$5-'СЕТ СН'!$G$17</f>
        <v>3339.1697480000003</v>
      </c>
    </row>
    <row r="74" spans="1:27" ht="15.75" x14ac:dyDescent="0.2">
      <c r="A74" s="35">
        <f t="shared" si="1"/>
        <v>44435</v>
      </c>
      <c r="B74" s="36">
        <f>SUMIFS(СВЦЭМ!$C$39:$C$782,СВЦЭМ!$A$39:$A$782,$A74,СВЦЭМ!$B$39:$B$782,B$47)+'СЕТ СН'!$G$9+СВЦЭМ!$D$10+'СЕТ СН'!$G$5-'СЕТ СН'!$G$17</f>
        <v>3489.4919424</v>
      </c>
      <c r="C74" s="36">
        <f>SUMIFS(СВЦЭМ!$C$39:$C$782,СВЦЭМ!$A$39:$A$782,$A74,СВЦЭМ!$B$39:$B$782,C$47)+'СЕТ СН'!$G$9+СВЦЭМ!$D$10+'СЕТ СН'!$G$5-'СЕТ СН'!$G$17</f>
        <v>3553.1584143999999</v>
      </c>
      <c r="D74" s="36">
        <f>SUMIFS(СВЦЭМ!$C$39:$C$782,СВЦЭМ!$A$39:$A$782,$A74,СВЦЭМ!$B$39:$B$782,D$47)+'СЕТ СН'!$G$9+СВЦЭМ!$D$10+'СЕТ СН'!$G$5-'СЕТ СН'!$G$17</f>
        <v>3639.1019211800003</v>
      </c>
      <c r="E74" s="36">
        <f>SUMIFS(СВЦЭМ!$C$39:$C$782,СВЦЭМ!$A$39:$A$782,$A74,СВЦЭМ!$B$39:$B$782,E$47)+'СЕТ СН'!$G$9+СВЦЭМ!$D$10+'СЕТ СН'!$G$5-'СЕТ СН'!$G$17</f>
        <v>3676.1399960700001</v>
      </c>
      <c r="F74" s="36">
        <f>SUMIFS(СВЦЭМ!$C$39:$C$782,СВЦЭМ!$A$39:$A$782,$A74,СВЦЭМ!$B$39:$B$782,F$47)+'СЕТ СН'!$G$9+СВЦЭМ!$D$10+'СЕТ СН'!$G$5-'СЕТ СН'!$G$17</f>
        <v>3684.4555585899998</v>
      </c>
      <c r="G74" s="36">
        <f>SUMIFS(СВЦЭМ!$C$39:$C$782,СВЦЭМ!$A$39:$A$782,$A74,СВЦЭМ!$B$39:$B$782,G$47)+'СЕТ СН'!$G$9+СВЦЭМ!$D$10+'СЕТ СН'!$G$5-'СЕТ СН'!$G$17</f>
        <v>3668.8975765300002</v>
      </c>
      <c r="H74" s="36">
        <f>SUMIFS(СВЦЭМ!$C$39:$C$782,СВЦЭМ!$A$39:$A$782,$A74,СВЦЭМ!$B$39:$B$782,H$47)+'СЕТ СН'!$G$9+СВЦЭМ!$D$10+'СЕТ СН'!$G$5-'СЕТ СН'!$G$17</f>
        <v>3594.4421360699998</v>
      </c>
      <c r="I74" s="36">
        <f>SUMIFS(СВЦЭМ!$C$39:$C$782,СВЦЭМ!$A$39:$A$782,$A74,СВЦЭМ!$B$39:$B$782,I$47)+'СЕТ СН'!$G$9+СВЦЭМ!$D$10+'СЕТ СН'!$G$5-'СЕТ СН'!$G$17</f>
        <v>3482.8637875100003</v>
      </c>
      <c r="J74" s="36">
        <f>SUMIFS(СВЦЭМ!$C$39:$C$782,СВЦЭМ!$A$39:$A$782,$A74,СВЦЭМ!$B$39:$B$782,J$47)+'СЕТ СН'!$G$9+СВЦЭМ!$D$10+'СЕТ СН'!$G$5-'СЕТ СН'!$G$17</f>
        <v>3402.7692637700002</v>
      </c>
      <c r="K74" s="36">
        <f>SUMIFS(СВЦЭМ!$C$39:$C$782,СВЦЭМ!$A$39:$A$782,$A74,СВЦЭМ!$B$39:$B$782,K$47)+'СЕТ СН'!$G$9+СВЦЭМ!$D$10+'СЕТ СН'!$G$5-'СЕТ СН'!$G$17</f>
        <v>3350.7964105400001</v>
      </c>
      <c r="L74" s="36">
        <f>SUMIFS(СВЦЭМ!$C$39:$C$782,СВЦЭМ!$A$39:$A$782,$A74,СВЦЭМ!$B$39:$B$782,L$47)+'СЕТ СН'!$G$9+СВЦЭМ!$D$10+'СЕТ СН'!$G$5-'СЕТ СН'!$G$17</f>
        <v>3354.4754078400001</v>
      </c>
      <c r="M74" s="36">
        <f>SUMIFS(СВЦЭМ!$C$39:$C$782,СВЦЭМ!$A$39:$A$782,$A74,СВЦЭМ!$B$39:$B$782,M$47)+'СЕТ СН'!$G$9+СВЦЭМ!$D$10+'СЕТ СН'!$G$5-'СЕТ СН'!$G$17</f>
        <v>3355.4851211</v>
      </c>
      <c r="N74" s="36">
        <f>SUMIFS(СВЦЭМ!$C$39:$C$782,СВЦЭМ!$A$39:$A$782,$A74,СВЦЭМ!$B$39:$B$782,N$47)+'СЕТ СН'!$G$9+СВЦЭМ!$D$10+'СЕТ СН'!$G$5-'СЕТ СН'!$G$17</f>
        <v>3353.5878607700001</v>
      </c>
      <c r="O74" s="36">
        <f>SUMIFS(СВЦЭМ!$C$39:$C$782,СВЦЭМ!$A$39:$A$782,$A74,СВЦЭМ!$B$39:$B$782,O$47)+'СЕТ СН'!$G$9+СВЦЭМ!$D$10+'СЕТ СН'!$G$5-'СЕТ СН'!$G$17</f>
        <v>3355.4829056100002</v>
      </c>
      <c r="P74" s="36">
        <f>SUMIFS(СВЦЭМ!$C$39:$C$782,СВЦЭМ!$A$39:$A$782,$A74,СВЦЭМ!$B$39:$B$782,P$47)+'СЕТ СН'!$G$9+СВЦЭМ!$D$10+'СЕТ СН'!$G$5-'СЕТ СН'!$G$17</f>
        <v>3382.6133367299999</v>
      </c>
      <c r="Q74" s="36">
        <f>SUMIFS(СВЦЭМ!$C$39:$C$782,СВЦЭМ!$A$39:$A$782,$A74,СВЦЭМ!$B$39:$B$782,Q$47)+'СЕТ СН'!$G$9+СВЦЭМ!$D$10+'СЕТ СН'!$G$5-'СЕТ СН'!$G$17</f>
        <v>3391.5088596400001</v>
      </c>
      <c r="R74" s="36">
        <f>SUMIFS(СВЦЭМ!$C$39:$C$782,СВЦЭМ!$A$39:$A$782,$A74,СВЦЭМ!$B$39:$B$782,R$47)+'СЕТ СН'!$G$9+СВЦЭМ!$D$10+'СЕТ СН'!$G$5-'СЕТ СН'!$G$17</f>
        <v>3386.6646444799999</v>
      </c>
      <c r="S74" s="36">
        <f>SUMIFS(СВЦЭМ!$C$39:$C$782,СВЦЭМ!$A$39:$A$782,$A74,СВЦЭМ!$B$39:$B$782,S$47)+'СЕТ СН'!$G$9+СВЦЭМ!$D$10+'СЕТ СН'!$G$5-'СЕТ СН'!$G$17</f>
        <v>3351.4680672100003</v>
      </c>
      <c r="T74" s="36">
        <f>SUMIFS(СВЦЭМ!$C$39:$C$782,СВЦЭМ!$A$39:$A$782,$A74,СВЦЭМ!$B$39:$B$782,T$47)+'СЕТ СН'!$G$9+СВЦЭМ!$D$10+'СЕТ СН'!$G$5-'СЕТ СН'!$G$17</f>
        <v>3336.7673780599998</v>
      </c>
      <c r="U74" s="36">
        <f>SUMIFS(СВЦЭМ!$C$39:$C$782,СВЦЭМ!$A$39:$A$782,$A74,СВЦЭМ!$B$39:$B$782,U$47)+'СЕТ СН'!$G$9+СВЦЭМ!$D$10+'СЕТ СН'!$G$5-'СЕТ СН'!$G$17</f>
        <v>3346.32299616</v>
      </c>
      <c r="V74" s="36">
        <f>SUMIFS(СВЦЭМ!$C$39:$C$782,СВЦЭМ!$A$39:$A$782,$A74,СВЦЭМ!$B$39:$B$782,V$47)+'СЕТ СН'!$G$9+СВЦЭМ!$D$10+'СЕТ СН'!$G$5-'СЕТ СН'!$G$17</f>
        <v>3332.0794524800003</v>
      </c>
      <c r="W74" s="36">
        <f>SUMIFS(СВЦЭМ!$C$39:$C$782,СВЦЭМ!$A$39:$A$782,$A74,СВЦЭМ!$B$39:$B$782,W$47)+'СЕТ СН'!$G$9+СВЦЭМ!$D$10+'СЕТ СН'!$G$5-'СЕТ СН'!$G$17</f>
        <v>3322.8619363600001</v>
      </c>
      <c r="X74" s="36">
        <f>SUMIFS(СВЦЭМ!$C$39:$C$782,СВЦЭМ!$A$39:$A$782,$A74,СВЦЭМ!$B$39:$B$782,X$47)+'СЕТ СН'!$G$9+СВЦЭМ!$D$10+'СЕТ СН'!$G$5-'СЕТ СН'!$G$17</f>
        <v>3367.1448112500002</v>
      </c>
      <c r="Y74" s="36">
        <f>SUMIFS(СВЦЭМ!$C$39:$C$782,СВЦЭМ!$A$39:$A$782,$A74,СВЦЭМ!$B$39:$B$782,Y$47)+'СЕТ СН'!$G$9+СВЦЭМ!$D$10+'СЕТ СН'!$G$5-'СЕТ СН'!$G$17</f>
        <v>3429.7757454299999</v>
      </c>
    </row>
    <row r="75" spans="1:27" ht="15.75" x14ac:dyDescent="0.2">
      <c r="A75" s="35">
        <f t="shared" si="1"/>
        <v>44436</v>
      </c>
      <c r="B75" s="36">
        <f>SUMIFS(СВЦЭМ!$C$39:$C$782,СВЦЭМ!$A$39:$A$782,$A75,СВЦЭМ!$B$39:$B$782,B$47)+'СЕТ СН'!$G$9+СВЦЭМ!$D$10+'СЕТ СН'!$G$5-'СЕТ СН'!$G$17</f>
        <v>3440.3404660000001</v>
      </c>
      <c r="C75" s="36">
        <f>SUMIFS(СВЦЭМ!$C$39:$C$782,СВЦЭМ!$A$39:$A$782,$A75,СВЦЭМ!$B$39:$B$782,C$47)+'СЕТ СН'!$G$9+СВЦЭМ!$D$10+'СЕТ СН'!$G$5-'СЕТ СН'!$G$17</f>
        <v>3508.97583665</v>
      </c>
      <c r="D75" s="36">
        <f>SUMIFS(СВЦЭМ!$C$39:$C$782,СВЦЭМ!$A$39:$A$782,$A75,СВЦЭМ!$B$39:$B$782,D$47)+'СЕТ СН'!$G$9+СВЦЭМ!$D$10+'СЕТ СН'!$G$5-'СЕТ СН'!$G$17</f>
        <v>3568.1973128899999</v>
      </c>
      <c r="E75" s="36">
        <f>SUMIFS(СВЦЭМ!$C$39:$C$782,СВЦЭМ!$A$39:$A$782,$A75,СВЦЭМ!$B$39:$B$782,E$47)+'СЕТ СН'!$G$9+СВЦЭМ!$D$10+'СЕТ СН'!$G$5-'СЕТ СН'!$G$17</f>
        <v>3594.7340053500002</v>
      </c>
      <c r="F75" s="36">
        <f>SUMIFS(СВЦЭМ!$C$39:$C$782,СВЦЭМ!$A$39:$A$782,$A75,СВЦЭМ!$B$39:$B$782,F$47)+'СЕТ СН'!$G$9+СВЦЭМ!$D$10+'СЕТ СН'!$G$5-'СЕТ СН'!$G$17</f>
        <v>3596.2584538199999</v>
      </c>
      <c r="G75" s="36">
        <f>SUMIFS(СВЦЭМ!$C$39:$C$782,СВЦЭМ!$A$39:$A$782,$A75,СВЦЭМ!$B$39:$B$782,G$47)+'СЕТ СН'!$G$9+СВЦЭМ!$D$10+'СЕТ СН'!$G$5-'СЕТ СН'!$G$17</f>
        <v>3587.1940063500001</v>
      </c>
      <c r="H75" s="36">
        <f>SUMIFS(СВЦЭМ!$C$39:$C$782,СВЦЭМ!$A$39:$A$782,$A75,СВЦЭМ!$B$39:$B$782,H$47)+'СЕТ СН'!$G$9+СВЦЭМ!$D$10+'СЕТ СН'!$G$5-'СЕТ СН'!$G$17</f>
        <v>3561.0471204800001</v>
      </c>
      <c r="I75" s="36">
        <f>SUMIFS(СВЦЭМ!$C$39:$C$782,СВЦЭМ!$A$39:$A$782,$A75,СВЦЭМ!$B$39:$B$782,I$47)+'СЕТ СН'!$G$9+СВЦЭМ!$D$10+'СЕТ СН'!$G$5-'СЕТ СН'!$G$17</f>
        <v>3456.1248296799999</v>
      </c>
      <c r="J75" s="36">
        <f>SUMIFS(СВЦЭМ!$C$39:$C$782,СВЦЭМ!$A$39:$A$782,$A75,СВЦЭМ!$B$39:$B$782,J$47)+'СЕТ СН'!$G$9+СВЦЭМ!$D$10+'СЕТ СН'!$G$5-'СЕТ СН'!$G$17</f>
        <v>3368.4138616</v>
      </c>
      <c r="K75" s="36">
        <f>SUMIFS(СВЦЭМ!$C$39:$C$782,СВЦЭМ!$A$39:$A$782,$A75,СВЦЭМ!$B$39:$B$782,K$47)+'СЕТ СН'!$G$9+СВЦЭМ!$D$10+'СЕТ СН'!$G$5-'СЕТ СН'!$G$17</f>
        <v>3300.3143576100001</v>
      </c>
      <c r="L75" s="36">
        <f>SUMIFS(СВЦЭМ!$C$39:$C$782,СВЦЭМ!$A$39:$A$782,$A75,СВЦЭМ!$B$39:$B$782,L$47)+'СЕТ СН'!$G$9+СВЦЭМ!$D$10+'СЕТ СН'!$G$5-'СЕТ СН'!$G$17</f>
        <v>3267.3839253800002</v>
      </c>
      <c r="M75" s="36">
        <f>SUMIFS(СВЦЭМ!$C$39:$C$782,СВЦЭМ!$A$39:$A$782,$A75,СВЦЭМ!$B$39:$B$782,M$47)+'СЕТ СН'!$G$9+СВЦЭМ!$D$10+'СЕТ СН'!$G$5-'СЕТ СН'!$G$17</f>
        <v>3265.0387526600002</v>
      </c>
      <c r="N75" s="36">
        <f>SUMIFS(СВЦЭМ!$C$39:$C$782,СВЦЭМ!$A$39:$A$782,$A75,СВЦЭМ!$B$39:$B$782,N$47)+'СЕТ СН'!$G$9+СВЦЭМ!$D$10+'СЕТ СН'!$G$5-'СЕТ СН'!$G$17</f>
        <v>3272.0841548400003</v>
      </c>
      <c r="O75" s="36">
        <f>SUMIFS(СВЦЭМ!$C$39:$C$782,СВЦЭМ!$A$39:$A$782,$A75,СВЦЭМ!$B$39:$B$782,O$47)+'СЕТ СН'!$G$9+СВЦЭМ!$D$10+'СЕТ СН'!$G$5-'СЕТ СН'!$G$17</f>
        <v>3289.8948268600002</v>
      </c>
      <c r="P75" s="36">
        <f>SUMIFS(СВЦЭМ!$C$39:$C$782,СВЦЭМ!$A$39:$A$782,$A75,СВЦЭМ!$B$39:$B$782,P$47)+'СЕТ СН'!$G$9+СВЦЭМ!$D$10+'СЕТ СН'!$G$5-'СЕТ СН'!$G$17</f>
        <v>3306.6066589299999</v>
      </c>
      <c r="Q75" s="36">
        <f>SUMIFS(СВЦЭМ!$C$39:$C$782,СВЦЭМ!$A$39:$A$782,$A75,СВЦЭМ!$B$39:$B$782,Q$47)+'СЕТ СН'!$G$9+СВЦЭМ!$D$10+'СЕТ СН'!$G$5-'СЕТ СН'!$G$17</f>
        <v>3321.00778825</v>
      </c>
      <c r="R75" s="36">
        <f>SUMIFS(СВЦЭМ!$C$39:$C$782,СВЦЭМ!$A$39:$A$782,$A75,СВЦЭМ!$B$39:$B$782,R$47)+'СЕТ СН'!$G$9+СВЦЭМ!$D$10+'СЕТ СН'!$G$5-'СЕТ СН'!$G$17</f>
        <v>3320.7259733999999</v>
      </c>
      <c r="S75" s="36">
        <f>SUMIFS(СВЦЭМ!$C$39:$C$782,СВЦЭМ!$A$39:$A$782,$A75,СВЦЭМ!$B$39:$B$782,S$47)+'СЕТ СН'!$G$9+СВЦЭМ!$D$10+'СЕТ СН'!$G$5-'СЕТ СН'!$G$17</f>
        <v>3298.7369288899999</v>
      </c>
      <c r="T75" s="36">
        <f>SUMIFS(СВЦЭМ!$C$39:$C$782,СВЦЭМ!$A$39:$A$782,$A75,СВЦЭМ!$B$39:$B$782,T$47)+'СЕТ СН'!$G$9+СВЦЭМ!$D$10+'СЕТ СН'!$G$5-'СЕТ СН'!$G$17</f>
        <v>3287.2783405</v>
      </c>
      <c r="U75" s="36">
        <f>SUMIFS(СВЦЭМ!$C$39:$C$782,СВЦЭМ!$A$39:$A$782,$A75,СВЦЭМ!$B$39:$B$782,U$47)+'СЕТ СН'!$G$9+СВЦЭМ!$D$10+'СЕТ СН'!$G$5-'СЕТ СН'!$G$17</f>
        <v>3279.9821148700003</v>
      </c>
      <c r="V75" s="36">
        <f>SUMIFS(СВЦЭМ!$C$39:$C$782,СВЦЭМ!$A$39:$A$782,$A75,СВЦЭМ!$B$39:$B$782,V$47)+'СЕТ СН'!$G$9+СВЦЭМ!$D$10+'СЕТ СН'!$G$5-'СЕТ СН'!$G$17</f>
        <v>3278.1084221600004</v>
      </c>
      <c r="W75" s="36">
        <f>SUMIFS(СВЦЭМ!$C$39:$C$782,СВЦЭМ!$A$39:$A$782,$A75,СВЦЭМ!$B$39:$B$782,W$47)+'СЕТ СН'!$G$9+СВЦЭМ!$D$10+'СЕТ СН'!$G$5-'СЕТ СН'!$G$17</f>
        <v>3286.0666601900002</v>
      </c>
      <c r="X75" s="36">
        <f>SUMIFS(СВЦЭМ!$C$39:$C$782,СВЦЭМ!$A$39:$A$782,$A75,СВЦЭМ!$B$39:$B$782,X$47)+'СЕТ СН'!$G$9+СВЦЭМ!$D$10+'СЕТ СН'!$G$5-'СЕТ СН'!$G$17</f>
        <v>3310.2488180600003</v>
      </c>
      <c r="Y75" s="36">
        <f>SUMIFS(СВЦЭМ!$C$39:$C$782,СВЦЭМ!$A$39:$A$782,$A75,СВЦЭМ!$B$39:$B$782,Y$47)+'СЕТ СН'!$G$9+СВЦЭМ!$D$10+'СЕТ СН'!$G$5-'СЕТ СН'!$G$17</f>
        <v>3359.0253296199999</v>
      </c>
    </row>
    <row r="76" spans="1:27" ht="15.75" x14ac:dyDescent="0.2">
      <c r="A76" s="35">
        <f t="shared" si="1"/>
        <v>44437</v>
      </c>
      <c r="B76" s="36">
        <f>SUMIFS(СВЦЭМ!$C$39:$C$782,СВЦЭМ!$A$39:$A$782,$A76,СВЦЭМ!$B$39:$B$782,B$47)+'СЕТ СН'!$G$9+СВЦЭМ!$D$10+'СЕТ СН'!$G$5-'СЕТ СН'!$G$17</f>
        <v>3442.1284456900003</v>
      </c>
      <c r="C76" s="36">
        <f>SUMIFS(СВЦЭМ!$C$39:$C$782,СВЦЭМ!$A$39:$A$782,$A76,СВЦЭМ!$B$39:$B$782,C$47)+'СЕТ СН'!$G$9+СВЦЭМ!$D$10+'СЕТ СН'!$G$5-'СЕТ СН'!$G$17</f>
        <v>3510.4892971099998</v>
      </c>
      <c r="D76" s="36">
        <f>SUMIFS(СВЦЭМ!$C$39:$C$782,СВЦЭМ!$A$39:$A$782,$A76,СВЦЭМ!$B$39:$B$782,D$47)+'СЕТ СН'!$G$9+СВЦЭМ!$D$10+'СЕТ СН'!$G$5-'СЕТ СН'!$G$17</f>
        <v>3574.4356345599999</v>
      </c>
      <c r="E76" s="36">
        <f>SUMIFS(СВЦЭМ!$C$39:$C$782,СВЦЭМ!$A$39:$A$782,$A76,СВЦЭМ!$B$39:$B$782,E$47)+'СЕТ СН'!$G$9+СВЦЭМ!$D$10+'СЕТ СН'!$G$5-'СЕТ СН'!$G$17</f>
        <v>3612.3490599400002</v>
      </c>
      <c r="F76" s="36">
        <f>SUMIFS(СВЦЭМ!$C$39:$C$782,СВЦЭМ!$A$39:$A$782,$A76,СВЦЭМ!$B$39:$B$782,F$47)+'СЕТ СН'!$G$9+СВЦЭМ!$D$10+'СЕТ СН'!$G$5-'СЕТ СН'!$G$17</f>
        <v>3610.5880795200001</v>
      </c>
      <c r="G76" s="36">
        <f>SUMIFS(СВЦЭМ!$C$39:$C$782,СВЦЭМ!$A$39:$A$782,$A76,СВЦЭМ!$B$39:$B$782,G$47)+'СЕТ СН'!$G$9+СВЦЭМ!$D$10+'СЕТ СН'!$G$5-'СЕТ СН'!$G$17</f>
        <v>3603.4164524799999</v>
      </c>
      <c r="H76" s="36">
        <f>SUMIFS(СВЦЭМ!$C$39:$C$782,СВЦЭМ!$A$39:$A$782,$A76,СВЦЭМ!$B$39:$B$782,H$47)+'СЕТ СН'!$G$9+СВЦЭМ!$D$10+'СЕТ СН'!$G$5-'СЕТ СН'!$G$17</f>
        <v>3570.9879228700001</v>
      </c>
      <c r="I76" s="36">
        <f>SUMIFS(СВЦЭМ!$C$39:$C$782,СВЦЭМ!$A$39:$A$782,$A76,СВЦЭМ!$B$39:$B$782,I$47)+'СЕТ СН'!$G$9+СВЦЭМ!$D$10+'СЕТ СН'!$G$5-'СЕТ СН'!$G$17</f>
        <v>3507.0648358400003</v>
      </c>
      <c r="J76" s="36">
        <f>SUMIFS(СВЦЭМ!$C$39:$C$782,СВЦЭМ!$A$39:$A$782,$A76,СВЦЭМ!$B$39:$B$782,J$47)+'СЕТ СН'!$G$9+СВЦЭМ!$D$10+'СЕТ СН'!$G$5-'СЕТ СН'!$G$17</f>
        <v>3414.2168233100001</v>
      </c>
      <c r="K76" s="36">
        <f>SUMIFS(СВЦЭМ!$C$39:$C$782,СВЦЭМ!$A$39:$A$782,$A76,СВЦЭМ!$B$39:$B$782,K$47)+'СЕТ СН'!$G$9+СВЦЭМ!$D$10+'СЕТ СН'!$G$5-'СЕТ СН'!$G$17</f>
        <v>3347.11848538</v>
      </c>
      <c r="L76" s="36">
        <f>SUMIFS(СВЦЭМ!$C$39:$C$782,СВЦЭМ!$A$39:$A$782,$A76,СВЦЭМ!$B$39:$B$782,L$47)+'СЕТ СН'!$G$9+СВЦЭМ!$D$10+'СЕТ СН'!$G$5-'СЕТ СН'!$G$17</f>
        <v>3308.1754394899999</v>
      </c>
      <c r="M76" s="36">
        <f>SUMIFS(СВЦЭМ!$C$39:$C$782,СВЦЭМ!$A$39:$A$782,$A76,СВЦЭМ!$B$39:$B$782,M$47)+'СЕТ СН'!$G$9+СВЦЭМ!$D$10+'СЕТ СН'!$G$5-'СЕТ СН'!$G$17</f>
        <v>3299.3476430400001</v>
      </c>
      <c r="N76" s="36">
        <f>SUMIFS(СВЦЭМ!$C$39:$C$782,СВЦЭМ!$A$39:$A$782,$A76,СВЦЭМ!$B$39:$B$782,N$47)+'СЕТ СН'!$G$9+СВЦЭМ!$D$10+'СЕТ СН'!$G$5-'СЕТ СН'!$G$17</f>
        <v>3301.58700056</v>
      </c>
      <c r="O76" s="36">
        <f>SUMIFS(СВЦЭМ!$C$39:$C$782,СВЦЭМ!$A$39:$A$782,$A76,СВЦЭМ!$B$39:$B$782,O$47)+'СЕТ СН'!$G$9+СВЦЭМ!$D$10+'СЕТ СН'!$G$5-'СЕТ СН'!$G$17</f>
        <v>3312.4963060999999</v>
      </c>
      <c r="P76" s="36">
        <f>SUMIFS(СВЦЭМ!$C$39:$C$782,СВЦЭМ!$A$39:$A$782,$A76,СВЦЭМ!$B$39:$B$782,P$47)+'СЕТ СН'!$G$9+СВЦЭМ!$D$10+'СЕТ СН'!$G$5-'СЕТ СН'!$G$17</f>
        <v>3338.2784550400002</v>
      </c>
      <c r="Q76" s="36">
        <f>SUMIFS(СВЦЭМ!$C$39:$C$782,СВЦЭМ!$A$39:$A$782,$A76,СВЦЭМ!$B$39:$B$782,Q$47)+'СЕТ СН'!$G$9+СВЦЭМ!$D$10+'СЕТ СН'!$G$5-'СЕТ СН'!$G$17</f>
        <v>3346.2274448799999</v>
      </c>
      <c r="R76" s="36">
        <f>SUMIFS(СВЦЭМ!$C$39:$C$782,СВЦЭМ!$A$39:$A$782,$A76,СВЦЭМ!$B$39:$B$782,R$47)+'СЕТ СН'!$G$9+СВЦЭМ!$D$10+'СЕТ СН'!$G$5-'СЕТ СН'!$G$17</f>
        <v>3346.2087749000002</v>
      </c>
      <c r="S76" s="36">
        <f>SUMIFS(СВЦЭМ!$C$39:$C$782,СВЦЭМ!$A$39:$A$782,$A76,СВЦЭМ!$B$39:$B$782,S$47)+'СЕТ СН'!$G$9+СВЦЭМ!$D$10+'СЕТ СН'!$G$5-'СЕТ СН'!$G$17</f>
        <v>3317.3090035499999</v>
      </c>
      <c r="T76" s="36">
        <f>SUMIFS(СВЦЭМ!$C$39:$C$782,СВЦЭМ!$A$39:$A$782,$A76,СВЦЭМ!$B$39:$B$782,T$47)+'СЕТ СН'!$G$9+СВЦЭМ!$D$10+'СЕТ СН'!$G$5-'СЕТ СН'!$G$17</f>
        <v>3299.6626870300001</v>
      </c>
      <c r="U76" s="36">
        <f>SUMIFS(СВЦЭМ!$C$39:$C$782,СВЦЭМ!$A$39:$A$782,$A76,СВЦЭМ!$B$39:$B$782,U$47)+'СЕТ СН'!$G$9+СВЦЭМ!$D$10+'СЕТ СН'!$G$5-'СЕТ СН'!$G$17</f>
        <v>3297.8611541499999</v>
      </c>
      <c r="V76" s="36">
        <f>SUMIFS(СВЦЭМ!$C$39:$C$782,СВЦЭМ!$A$39:$A$782,$A76,СВЦЭМ!$B$39:$B$782,V$47)+'СЕТ СН'!$G$9+СВЦЭМ!$D$10+'СЕТ СН'!$G$5-'СЕТ СН'!$G$17</f>
        <v>3299.1192926399999</v>
      </c>
      <c r="W76" s="36">
        <f>SUMIFS(СВЦЭМ!$C$39:$C$782,СВЦЭМ!$A$39:$A$782,$A76,СВЦЭМ!$B$39:$B$782,W$47)+'СЕТ СН'!$G$9+СВЦЭМ!$D$10+'СЕТ СН'!$G$5-'СЕТ СН'!$G$17</f>
        <v>3319.39229015</v>
      </c>
      <c r="X76" s="36">
        <f>SUMIFS(СВЦЭМ!$C$39:$C$782,СВЦЭМ!$A$39:$A$782,$A76,СВЦЭМ!$B$39:$B$782,X$47)+'СЕТ СН'!$G$9+СВЦЭМ!$D$10+'СЕТ СН'!$G$5-'СЕТ СН'!$G$17</f>
        <v>3299.9641403099999</v>
      </c>
      <c r="Y76" s="36">
        <f>SUMIFS(СВЦЭМ!$C$39:$C$782,СВЦЭМ!$A$39:$A$782,$A76,СВЦЭМ!$B$39:$B$782,Y$47)+'СЕТ СН'!$G$9+СВЦЭМ!$D$10+'СЕТ СН'!$G$5-'СЕТ СН'!$G$17</f>
        <v>3350.6136421400001</v>
      </c>
    </row>
    <row r="77" spans="1:27" ht="15.75" x14ac:dyDescent="0.2">
      <c r="A77" s="35">
        <f t="shared" si="1"/>
        <v>44438</v>
      </c>
      <c r="B77" s="36">
        <f>SUMIFS(СВЦЭМ!$C$39:$C$782,СВЦЭМ!$A$39:$A$782,$A77,СВЦЭМ!$B$39:$B$782,B$47)+'СЕТ СН'!$G$9+СВЦЭМ!$D$10+'СЕТ СН'!$G$5-'СЕТ СН'!$G$17</f>
        <v>3416.4692457000001</v>
      </c>
      <c r="C77" s="36">
        <f>SUMIFS(СВЦЭМ!$C$39:$C$782,СВЦЭМ!$A$39:$A$782,$A77,СВЦЭМ!$B$39:$B$782,C$47)+'СЕТ СН'!$G$9+СВЦЭМ!$D$10+'СЕТ СН'!$G$5-'СЕТ СН'!$G$17</f>
        <v>3492.2750876300001</v>
      </c>
      <c r="D77" s="36">
        <f>SUMIFS(СВЦЭМ!$C$39:$C$782,СВЦЭМ!$A$39:$A$782,$A77,СВЦЭМ!$B$39:$B$782,D$47)+'СЕТ СН'!$G$9+СВЦЭМ!$D$10+'СЕТ СН'!$G$5-'СЕТ СН'!$G$17</f>
        <v>3550.8345525599998</v>
      </c>
      <c r="E77" s="36">
        <f>SUMIFS(СВЦЭМ!$C$39:$C$782,СВЦЭМ!$A$39:$A$782,$A77,СВЦЭМ!$B$39:$B$782,E$47)+'СЕТ СН'!$G$9+СВЦЭМ!$D$10+'СЕТ СН'!$G$5-'СЕТ СН'!$G$17</f>
        <v>3573.4085174700003</v>
      </c>
      <c r="F77" s="36">
        <f>SUMIFS(СВЦЭМ!$C$39:$C$782,СВЦЭМ!$A$39:$A$782,$A77,СВЦЭМ!$B$39:$B$782,F$47)+'СЕТ СН'!$G$9+СВЦЭМ!$D$10+'СЕТ СН'!$G$5-'СЕТ СН'!$G$17</f>
        <v>3584.5828666300004</v>
      </c>
      <c r="G77" s="36">
        <f>SUMIFS(СВЦЭМ!$C$39:$C$782,СВЦЭМ!$A$39:$A$782,$A77,СВЦЭМ!$B$39:$B$782,G$47)+'СЕТ СН'!$G$9+СВЦЭМ!$D$10+'СЕТ СН'!$G$5-'СЕТ СН'!$G$17</f>
        <v>3557.0463071100003</v>
      </c>
      <c r="H77" s="36">
        <f>SUMIFS(СВЦЭМ!$C$39:$C$782,СВЦЭМ!$A$39:$A$782,$A77,СВЦЭМ!$B$39:$B$782,H$47)+'СЕТ СН'!$G$9+СВЦЭМ!$D$10+'СЕТ СН'!$G$5-'СЕТ СН'!$G$17</f>
        <v>3524.1076520799998</v>
      </c>
      <c r="I77" s="36">
        <f>SUMIFS(СВЦЭМ!$C$39:$C$782,СВЦЭМ!$A$39:$A$782,$A77,СВЦЭМ!$B$39:$B$782,I$47)+'СЕТ СН'!$G$9+СВЦЭМ!$D$10+'СЕТ СН'!$G$5-'СЕТ СН'!$G$17</f>
        <v>3430.37211518</v>
      </c>
      <c r="J77" s="36">
        <f>SUMIFS(СВЦЭМ!$C$39:$C$782,СВЦЭМ!$A$39:$A$782,$A77,СВЦЭМ!$B$39:$B$782,J$47)+'СЕТ СН'!$G$9+СВЦЭМ!$D$10+'СЕТ СН'!$G$5-'СЕТ СН'!$G$17</f>
        <v>3364.2573841500002</v>
      </c>
      <c r="K77" s="36">
        <f>SUMIFS(СВЦЭМ!$C$39:$C$782,СВЦЭМ!$A$39:$A$782,$A77,СВЦЭМ!$B$39:$B$782,K$47)+'СЕТ СН'!$G$9+СВЦЭМ!$D$10+'СЕТ СН'!$G$5-'СЕТ СН'!$G$17</f>
        <v>3293.6534045799999</v>
      </c>
      <c r="L77" s="36">
        <f>SUMIFS(СВЦЭМ!$C$39:$C$782,СВЦЭМ!$A$39:$A$782,$A77,СВЦЭМ!$B$39:$B$782,L$47)+'СЕТ СН'!$G$9+СВЦЭМ!$D$10+'СЕТ СН'!$G$5-'СЕТ СН'!$G$17</f>
        <v>3291.7818632900003</v>
      </c>
      <c r="M77" s="36">
        <f>SUMIFS(СВЦЭМ!$C$39:$C$782,СВЦЭМ!$A$39:$A$782,$A77,СВЦЭМ!$B$39:$B$782,M$47)+'СЕТ СН'!$G$9+СВЦЭМ!$D$10+'СЕТ СН'!$G$5-'СЕТ СН'!$G$17</f>
        <v>3292.7270431400002</v>
      </c>
      <c r="N77" s="36">
        <f>SUMIFS(СВЦЭМ!$C$39:$C$782,СВЦЭМ!$A$39:$A$782,$A77,СВЦЭМ!$B$39:$B$782,N$47)+'СЕТ СН'!$G$9+СВЦЭМ!$D$10+'СЕТ СН'!$G$5-'СЕТ СН'!$G$17</f>
        <v>3291.2268894899998</v>
      </c>
      <c r="O77" s="36">
        <f>SUMIFS(СВЦЭМ!$C$39:$C$782,СВЦЭМ!$A$39:$A$782,$A77,СВЦЭМ!$B$39:$B$782,O$47)+'СЕТ СН'!$G$9+СВЦЭМ!$D$10+'СЕТ СН'!$G$5-'СЕТ СН'!$G$17</f>
        <v>3332.9333887500002</v>
      </c>
      <c r="P77" s="36">
        <f>SUMIFS(СВЦЭМ!$C$39:$C$782,СВЦЭМ!$A$39:$A$782,$A77,СВЦЭМ!$B$39:$B$782,P$47)+'СЕТ СН'!$G$9+СВЦЭМ!$D$10+'СЕТ СН'!$G$5-'СЕТ СН'!$G$17</f>
        <v>3327.2146910500001</v>
      </c>
      <c r="Q77" s="36">
        <f>SUMIFS(СВЦЭМ!$C$39:$C$782,СВЦЭМ!$A$39:$A$782,$A77,СВЦЭМ!$B$39:$B$782,Q$47)+'СЕТ СН'!$G$9+СВЦЭМ!$D$10+'СЕТ СН'!$G$5-'СЕТ СН'!$G$17</f>
        <v>3327.8898314400003</v>
      </c>
      <c r="R77" s="36">
        <f>SUMIFS(СВЦЭМ!$C$39:$C$782,СВЦЭМ!$A$39:$A$782,$A77,СВЦЭМ!$B$39:$B$782,R$47)+'СЕТ СН'!$G$9+СВЦЭМ!$D$10+'СЕТ СН'!$G$5-'СЕТ СН'!$G$17</f>
        <v>3317.9882243900001</v>
      </c>
      <c r="S77" s="36">
        <f>SUMIFS(СВЦЭМ!$C$39:$C$782,СВЦЭМ!$A$39:$A$782,$A77,СВЦЭМ!$B$39:$B$782,S$47)+'СЕТ СН'!$G$9+СВЦЭМ!$D$10+'СЕТ СН'!$G$5-'СЕТ СН'!$G$17</f>
        <v>3308.1539075199998</v>
      </c>
      <c r="T77" s="36">
        <f>SUMIFS(СВЦЭМ!$C$39:$C$782,СВЦЭМ!$A$39:$A$782,$A77,СВЦЭМ!$B$39:$B$782,T$47)+'СЕТ СН'!$G$9+СВЦЭМ!$D$10+'СЕТ СН'!$G$5-'СЕТ СН'!$G$17</f>
        <v>3317.9375545600001</v>
      </c>
      <c r="U77" s="36">
        <f>SUMIFS(СВЦЭМ!$C$39:$C$782,СВЦЭМ!$A$39:$A$782,$A77,СВЦЭМ!$B$39:$B$782,U$47)+'СЕТ СН'!$G$9+СВЦЭМ!$D$10+'СЕТ СН'!$G$5-'СЕТ СН'!$G$17</f>
        <v>3317.0955234800003</v>
      </c>
      <c r="V77" s="36">
        <f>SUMIFS(СВЦЭМ!$C$39:$C$782,СВЦЭМ!$A$39:$A$782,$A77,СВЦЭМ!$B$39:$B$782,V$47)+'СЕТ СН'!$G$9+СВЦЭМ!$D$10+'СЕТ СН'!$G$5-'СЕТ СН'!$G$17</f>
        <v>3317.7133779599999</v>
      </c>
      <c r="W77" s="36">
        <f>SUMIFS(СВЦЭМ!$C$39:$C$782,СВЦЭМ!$A$39:$A$782,$A77,СВЦЭМ!$B$39:$B$782,W$47)+'СЕТ СН'!$G$9+СВЦЭМ!$D$10+'СЕТ СН'!$G$5-'СЕТ СН'!$G$17</f>
        <v>3316.2642232200001</v>
      </c>
      <c r="X77" s="36">
        <f>SUMIFS(СВЦЭМ!$C$39:$C$782,СВЦЭМ!$A$39:$A$782,$A77,СВЦЭМ!$B$39:$B$782,X$47)+'СЕТ СН'!$G$9+СВЦЭМ!$D$10+'СЕТ СН'!$G$5-'СЕТ СН'!$G$17</f>
        <v>3301.0353406600002</v>
      </c>
      <c r="Y77" s="36">
        <f>SUMIFS(СВЦЭМ!$C$39:$C$782,СВЦЭМ!$A$39:$A$782,$A77,СВЦЭМ!$B$39:$B$782,Y$47)+'СЕТ СН'!$G$9+СВЦЭМ!$D$10+'СЕТ СН'!$G$5-'СЕТ СН'!$G$17</f>
        <v>3363.4713249900001</v>
      </c>
      <c r="AA77" s="37"/>
    </row>
    <row r="78" spans="1:27" ht="15.75" x14ac:dyDescent="0.2">
      <c r="A78" s="35">
        <f t="shared" si="1"/>
        <v>44439</v>
      </c>
      <c r="B78" s="36">
        <f>SUMIFS(СВЦЭМ!$C$39:$C$782,СВЦЭМ!$A$39:$A$782,$A78,СВЦЭМ!$B$39:$B$782,B$47)+'СЕТ СН'!$G$9+СВЦЭМ!$D$10+'СЕТ СН'!$G$5-'СЕТ СН'!$G$17</f>
        <v>3457.3466568200001</v>
      </c>
      <c r="C78" s="36">
        <f>SUMIFS(СВЦЭМ!$C$39:$C$782,СВЦЭМ!$A$39:$A$782,$A78,СВЦЭМ!$B$39:$B$782,C$47)+'СЕТ СН'!$G$9+СВЦЭМ!$D$10+'СЕТ СН'!$G$5-'СЕТ СН'!$G$17</f>
        <v>3525.0233309000005</v>
      </c>
      <c r="D78" s="36">
        <f>SUMIFS(СВЦЭМ!$C$39:$C$782,СВЦЭМ!$A$39:$A$782,$A78,СВЦЭМ!$B$39:$B$782,D$47)+'СЕТ СН'!$G$9+СВЦЭМ!$D$10+'СЕТ СН'!$G$5-'СЕТ СН'!$G$17</f>
        <v>3582.6419093200002</v>
      </c>
      <c r="E78" s="36">
        <f>SUMIFS(СВЦЭМ!$C$39:$C$782,СВЦЭМ!$A$39:$A$782,$A78,СВЦЭМ!$B$39:$B$782,E$47)+'СЕТ СН'!$G$9+СВЦЭМ!$D$10+'СЕТ СН'!$G$5-'СЕТ СН'!$G$17</f>
        <v>3594.5968299400001</v>
      </c>
      <c r="F78" s="36">
        <f>SUMIFS(СВЦЭМ!$C$39:$C$782,СВЦЭМ!$A$39:$A$782,$A78,СВЦЭМ!$B$39:$B$782,F$47)+'СЕТ СН'!$G$9+СВЦЭМ!$D$10+'СЕТ СН'!$G$5-'СЕТ СН'!$G$17</f>
        <v>3599.6724207699999</v>
      </c>
      <c r="G78" s="36">
        <f>SUMIFS(СВЦЭМ!$C$39:$C$782,СВЦЭМ!$A$39:$A$782,$A78,СВЦЭМ!$B$39:$B$782,G$47)+'СЕТ СН'!$G$9+СВЦЭМ!$D$10+'СЕТ СН'!$G$5-'СЕТ СН'!$G$17</f>
        <v>3596.1817312100002</v>
      </c>
      <c r="H78" s="36">
        <f>SUMIFS(СВЦЭМ!$C$39:$C$782,СВЦЭМ!$A$39:$A$782,$A78,СВЦЭМ!$B$39:$B$782,H$47)+'СЕТ СН'!$G$9+СВЦЭМ!$D$10+'СЕТ СН'!$G$5-'СЕТ СН'!$G$17</f>
        <v>3555.05302738</v>
      </c>
      <c r="I78" s="36">
        <f>SUMIFS(СВЦЭМ!$C$39:$C$782,СВЦЭМ!$A$39:$A$782,$A78,СВЦЭМ!$B$39:$B$782,I$47)+'СЕТ СН'!$G$9+СВЦЭМ!$D$10+'СЕТ СН'!$G$5-'СЕТ СН'!$G$17</f>
        <v>3441.5383941099999</v>
      </c>
      <c r="J78" s="36">
        <f>SUMIFS(СВЦЭМ!$C$39:$C$782,СВЦЭМ!$A$39:$A$782,$A78,СВЦЭМ!$B$39:$B$782,J$47)+'СЕТ СН'!$G$9+СВЦЭМ!$D$10+'СЕТ СН'!$G$5-'СЕТ СН'!$G$17</f>
        <v>3331.6599183799999</v>
      </c>
      <c r="K78" s="36">
        <f>SUMIFS(СВЦЭМ!$C$39:$C$782,СВЦЭМ!$A$39:$A$782,$A78,СВЦЭМ!$B$39:$B$782,K$47)+'СЕТ СН'!$G$9+СВЦЭМ!$D$10+'СЕТ СН'!$G$5-'СЕТ СН'!$G$17</f>
        <v>3279.6602419199999</v>
      </c>
      <c r="L78" s="36">
        <f>SUMIFS(СВЦЭМ!$C$39:$C$782,СВЦЭМ!$A$39:$A$782,$A78,СВЦЭМ!$B$39:$B$782,L$47)+'СЕТ СН'!$G$9+СВЦЭМ!$D$10+'СЕТ СН'!$G$5-'СЕТ СН'!$G$17</f>
        <v>3273.5642419400001</v>
      </c>
      <c r="M78" s="36">
        <f>SUMIFS(СВЦЭМ!$C$39:$C$782,СВЦЭМ!$A$39:$A$782,$A78,СВЦЭМ!$B$39:$B$782,M$47)+'СЕТ СН'!$G$9+СВЦЭМ!$D$10+'СЕТ СН'!$G$5-'СЕТ СН'!$G$17</f>
        <v>3269.8175302200002</v>
      </c>
      <c r="N78" s="36">
        <f>SUMIFS(СВЦЭМ!$C$39:$C$782,СВЦЭМ!$A$39:$A$782,$A78,СВЦЭМ!$B$39:$B$782,N$47)+'СЕТ СН'!$G$9+СВЦЭМ!$D$10+'СЕТ СН'!$G$5-'СЕТ СН'!$G$17</f>
        <v>3267.3572030100004</v>
      </c>
      <c r="O78" s="36">
        <f>SUMIFS(СВЦЭМ!$C$39:$C$782,СВЦЭМ!$A$39:$A$782,$A78,СВЦЭМ!$B$39:$B$782,O$47)+'СЕТ СН'!$G$9+СВЦЭМ!$D$10+'СЕТ СН'!$G$5-'СЕТ СН'!$G$17</f>
        <v>3276.6344700200002</v>
      </c>
      <c r="P78" s="36">
        <f>SUMIFS(СВЦЭМ!$C$39:$C$782,СВЦЭМ!$A$39:$A$782,$A78,СВЦЭМ!$B$39:$B$782,P$47)+'СЕТ СН'!$G$9+СВЦЭМ!$D$10+'СЕТ СН'!$G$5-'СЕТ СН'!$G$17</f>
        <v>3310.3431768800001</v>
      </c>
      <c r="Q78" s="36">
        <f>SUMIFS(СВЦЭМ!$C$39:$C$782,СВЦЭМ!$A$39:$A$782,$A78,СВЦЭМ!$B$39:$B$782,Q$47)+'СЕТ СН'!$G$9+СВЦЭМ!$D$10+'СЕТ СН'!$G$5-'СЕТ СН'!$G$17</f>
        <v>3317.0604972700003</v>
      </c>
      <c r="R78" s="36">
        <f>SUMIFS(СВЦЭМ!$C$39:$C$782,СВЦЭМ!$A$39:$A$782,$A78,СВЦЭМ!$B$39:$B$782,R$47)+'СЕТ СН'!$G$9+СВЦЭМ!$D$10+'СЕТ СН'!$G$5-'СЕТ СН'!$G$17</f>
        <v>3311.1272469200003</v>
      </c>
      <c r="S78" s="36">
        <f>SUMIFS(СВЦЭМ!$C$39:$C$782,СВЦЭМ!$A$39:$A$782,$A78,СВЦЭМ!$B$39:$B$782,S$47)+'СЕТ СН'!$G$9+СВЦЭМ!$D$10+'СЕТ СН'!$G$5-'СЕТ СН'!$G$17</f>
        <v>3288.8297152100004</v>
      </c>
      <c r="T78" s="36">
        <f>SUMIFS(СВЦЭМ!$C$39:$C$782,СВЦЭМ!$A$39:$A$782,$A78,СВЦЭМ!$B$39:$B$782,T$47)+'СЕТ СН'!$G$9+СВЦЭМ!$D$10+'СЕТ СН'!$G$5-'СЕТ СН'!$G$17</f>
        <v>3292.0559550799999</v>
      </c>
      <c r="U78" s="36">
        <f>SUMIFS(СВЦЭМ!$C$39:$C$782,СВЦЭМ!$A$39:$A$782,$A78,СВЦЭМ!$B$39:$B$782,U$47)+'СЕТ СН'!$G$9+СВЦЭМ!$D$10+'СЕТ СН'!$G$5-'СЕТ СН'!$G$17</f>
        <v>3292.01468651</v>
      </c>
      <c r="V78" s="36">
        <f>SUMIFS(СВЦЭМ!$C$39:$C$782,СВЦЭМ!$A$39:$A$782,$A78,СВЦЭМ!$B$39:$B$782,V$47)+'СЕТ СН'!$G$9+СВЦЭМ!$D$10+'СЕТ СН'!$G$5-'СЕТ СН'!$G$17</f>
        <v>3311.7063796100001</v>
      </c>
      <c r="W78" s="36">
        <f>SUMIFS(СВЦЭМ!$C$39:$C$782,СВЦЭМ!$A$39:$A$782,$A78,СВЦЭМ!$B$39:$B$782,W$47)+'СЕТ СН'!$G$9+СВЦЭМ!$D$10+'СЕТ СН'!$G$5-'СЕТ СН'!$G$17</f>
        <v>3311.2377956999999</v>
      </c>
      <c r="X78" s="36">
        <f>SUMIFS(СВЦЭМ!$C$39:$C$782,СВЦЭМ!$A$39:$A$782,$A78,СВЦЭМ!$B$39:$B$782,X$47)+'СЕТ СН'!$G$9+СВЦЭМ!$D$10+'СЕТ СН'!$G$5-'СЕТ СН'!$G$17</f>
        <v>3283.6625141</v>
      </c>
      <c r="Y78" s="36">
        <f>SUMIFS(СВЦЭМ!$C$39:$C$782,СВЦЭМ!$A$39:$A$782,$A78,СВЦЭМ!$B$39:$B$782,Y$47)+'СЕТ СН'!$G$9+СВЦЭМ!$D$10+'СЕТ СН'!$G$5-'СЕТ СН'!$G$17</f>
        <v>3358.1180271000003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СН'!$H$9+СВЦЭМ!$D$10+'СЕТ СН'!$H$5-'СЕТ СН'!$H$17</f>
        <v>3713.5845699399997</v>
      </c>
      <c r="C84" s="36">
        <f>SUMIFS(СВЦЭМ!$C$39:$C$782,СВЦЭМ!$A$39:$A$782,$A84,СВЦЭМ!$B$39:$B$782,C$83)+'СЕТ СН'!$H$9+СВЦЭМ!$D$10+'СЕТ СН'!$H$5-'СЕТ СН'!$H$17</f>
        <v>3819.6941299599998</v>
      </c>
      <c r="D84" s="36">
        <f>SUMIFS(СВЦЭМ!$C$39:$C$782,СВЦЭМ!$A$39:$A$782,$A84,СВЦЭМ!$B$39:$B$782,D$83)+'СЕТ СН'!$H$9+СВЦЭМ!$D$10+'СЕТ СН'!$H$5-'СЕТ СН'!$H$17</f>
        <v>3874.8482919399999</v>
      </c>
      <c r="E84" s="36">
        <f>SUMIFS(СВЦЭМ!$C$39:$C$782,СВЦЭМ!$A$39:$A$782,$A84,СВЦЭМ!$B$39:$B$782,E$83)+'СЕТ СН'!$H$9+СВЦЭМ!$D$10+'СЕТ СН'!$H$5-'СЕТ СН'!$H$17</f>
        <v>3908.9842921499999</v>
      </c>
      <c r="F84" s="36">
        <f>SUMIFS(СВЦЭМ!$C$39:$C$782,СВЦЭМ!$A$39:$A$782,$A84,СВЦЭМ!$B$39:$B$782,F$83)+'СЕТ СН'!$H$9+СВЦЭМ!$D$10+'СЕТ СН'!$H$5-'СЕТ СН'!$H$17</f>
        <v>3894.46497525</v>
      </c>
      <c r="G84" s="36">
        <f>SUMIFS(СВЦЭМ!$C$39:$C$782,СВЦЭМ!$A$39:$A$782,$A84,СВЦЭМ!$B$39:$B$782,G$83)+'СЕТ СН'!$H$9+СВЦЭМ!$D$10+'СЕТ СН'!$H$5-'СЕТ СН'!$H$17</f>
        <v>3894.7474832199996</v>
      </c>
      <c r="H84" s="36">
        <f>SUMIFS(СВЦЭМ!$C$39:$C$782,СВЦЭМ!$A$39:$A$782,$A84,СВЦЭМ!$B$39:$B$782,H$83)+'СЕТ СН'!$H$9+СВЦЭМ!$D$10+'СЕТ СН'!$H$5-'СЕТ СН'!$H$17</f>
        <v>3875.6465735199999</v>
      </c>
      <c r="I84" s="36">
        <f>SUMIFS(СВЦЭМ!$C$39:$C$782,СВЦЭМ!$A$39:$A$782,$A84,СВЦЭМ!$B$39:$B$782,I$83)+'СЕТ СН'!$H$9+СВЦЭМ!$D$10+'СЕТ СН'!$H$5-'СЕТ СН'!$H$17</f>
        <v>3791.9175702000002</v>
      </c>
      <c r="J84" s="36">
        <f>SUMIFS(СВЦЭМ!$C$39:$C$782,СВЦЭМ!$A$39:$A$782,$A84,СВЦЭМ!$B$39:$B$782,J$83)+'СЕТ СН'!$H$9+СВЦЭМ!$D$10+'СЕТ СН'!$H$5-'СЕТ СН'!$H$17</f>
        <v>3716.91846652</v>
      </c>
      <c r="K84" s="36">
        <f>SUMIFS(СВЦЭМ!$C$39:$C$782,СВЦЭМ!$A$39:$A$782,$A84,СВЦЭМ!$B$39:$B$782,K$83)+'СЕТ СН'!$H$9+СВЦЭМ!$D$10+'СЕТ СН'!$H$5-'СЕТ СН'!$H$17</f>
        <v>3651.52451251</v>
      </c>
      <c r="L84" s="36">
        <f>SUMIFS(СВЦЭМ!$C$39:$C$782,СВЦЭМ!$A$39:$A$782,$A84,СВЦЭМ!$B$39:$B$782,L$83)+'СЕТ СН'!$H$9+СВЦЭМ!$D$10+'СЕТ СН'!$H$5-'СЕТ СН'!$H$17</f>
        <v>3669.3479577899998</v>
      </c>
      <c r="M84" s="36">
        <f>SUMIFS(СВЦЭМ!$C$39:$C$782,СВЦЭМ!$A$39:$A$782,$A84,СВЦЭМ!$B$39:$B$782,M$83)+'СЕТ СН'!$H$9+СВЦЭМ!$D$10+'СЕТ СН'!$H$5-'СЕТ СН'!$H$17</f>
        <v>3656.4895804099997</v>
      </c>
      <c r="N84" s="36">
        <f>SUMIFS(СВЦЭМ!$C$39:$C$782,СВЦЭМ!$A$39:$A$782,$A84,СВЦЭМ!$B$39:$B$782,N$83)+'СЕТ СН'!$H$9+СВЦЭМ!$D$10+'СЕТ СН'!$H$5-'СЕТ СН'!$H$17</f>
        <v>3670.3290754999998</v>
      </c>
      <c r="O84" s="36">
        <f>SUMIFS(СВЦЭМ!$C$39:$C$782,СВЦЭМ!$A$39:$A$782,$A84,СВЦЭМ!$B$39:$B$782,O$83)+'СЕТ СН'!$H$9+СВЦЭМ!$D$10+'СЕТ СН'!$H$5-'СЕТ СН'!$H$17</f>
        <v>3690.6895123599998</v>
      </c>
      <c r="P84" s="36">
        <f>SUMIFS(СВЦЭМ!$C$39:$C$782,СВЦЭМ!$A$39:$A$782,$A84,СВЦЭМ!$B$39:$B$782,P$83)+'СЕТ СН'!$H$9+СВЦЭМ!$D$10+'СЕТ СН'!$H$5-'СЕТ СН'!$H$17</f>
        <v>3704.4022370100001</v>
      </c>
      <c r="Q84" s="36">
        <f>SUMIFS(СВЦЭМ!$C$39:$C$782,СВЦЭМ!$A$39:$A$782,$A84,СВЦЭМ!$B$39:$B$782,Q$83)+'СЕТ СН'!$H$9+СВЦЭМ!$D$10+'СЕТ СН'!$H$5-'СЕТ СН'!$H$17</f>
        <v>3715.7879125899999</v>
      </c>
      <c r="R84" s="36">
        <f>SUMIFS(СВЦЭМ!$C$39:$C$782,СВЦЭМ!$A$39:$A$782,$A84,СВЦЭМ!$B$39:$B$782,R$83)+'СЕТ СН'!$H$9+СВЦЭМ!$D$10+'СЕТ СН'!$H$5-'СЕТ СН'!$H$17</f>
        <v>3699.3662233199998</v>
      </c>
      <c r="S84" s="36">
        <f>SUMIFS(СВЦЭМ!$C$39:$C$782,СВЦЭМ!$A$39:$A$782,$A84,СВЦЭМ!$B$39:$B$782,S$83)+'СЕТ СН'!$H$9+СВЦЭМ!$D$10+'СЕТ СН'!$H$5-'СЕТ СН'!$H$17</f>
        <v>3685.89656685</v>
      </c>
      <c r="T84" s="36">
        <f>SUMIFS(СВЦЭМ!$C$39:$C$782,СВЦЭМ!$A$39:$A$782,$A84,СВЦЭМ!$B$39:$B$782,T$83)+'СЕТ СН'!$H$9+СВЦЭМ!$D$10+'СЕТ СН'!$H$5-'СЕТ СН'!$H$17</f>
        <v>3670.7402598799999</v>
      </c>
      <c r="U84" s="36">
        <f>SUMIFS(СВЦЭМ!$C$39:$C$782,СВЦЭМ!$A$39:$A$782,$A84,СВЦЭМ!$B$39:$B$782,U$83)+'СЕТ СН'!$H$9+СВЦЭМ!$D$10+'СЕТ СН'!$H$5-'СЕТ СН'!$H$17</f>
        <v>3653.8492315399999</v>
      </c>
      <c r="V84" s="36">
        <f>SUMIFS(СВЦЭМ!$C$39:$C$782,СВЦЭМ!$A$39:$A$782,$A84,СВЦЭМ!$B$39:$B$782,V$83)+'СЕТ СН'!$H$9+СВЦЭМ!$D$10+'СЕТ СН'!$H$5-'СЕТ СН'!$H$17</f>
        <v>3641.1352860100001</v>
      </c>
      <c r="W84" s="36">
        <f>SUMIFS(СВЦЭМ!$C$39:$C$782,СВЦЭМ!$A$39:$A$782,$A84,СВЦЭМ!$B$39:$B$782,W$83)+'СЕТ СН'!$H$9+СВЦЭМ!$D$10+'СЕТ СН'!$H$5-'СЕТ СН'!$H$17</f>
        <v>3652.4606216100001</v>
      </c>
      <c r="X84" s="36">
        <f>SUMIFS(СВЦЭМ!$C$39:$C$782,СВЦЭМ!$A$39:$A$782,$A84,СВЦЭМ!$B$39:$B$782,X$83)+'СЕТ СН'!$H$9+СВЦЭМ!$D$10+'СЕТ СН'!$H$5-'СЕТ СН'!$H$17</f>
        <v>3636.5399993999999</v>
      </c>
      <c r="Y84" s="36">
        <f>SUMIFS(СВЦЭМ!$C$39:$C$782,СВЦЭМ!$A$39:$A$782,$A84,СВЦЭМ!$B$39:$B$782,Y$83)+'СЕТ СН'!$H$9+СВЦЭМ!$D$10+'СЕТ СН'!$H$5-'СЕТ СН'!$H$17</f>
        <v>3664.9409613899998</v>
      </c>
    </row>
    <row r="85" spans="1:25" ht="15.75" x14ac:dyDescent="0.2">
      <c r="A85" s="35">
        <f>A84+1</f>
        <v>44410</v>
      </c>
      <c r="B85" s="36">
        <f>SUMIFS(СВЦЭМ!$C$39:$C$782,СВЦЭМ!$A$39:$A$782,$A85,СВЦЭМ!$B$39:$B$782,B$83)+'СЕТ СН'!$H$9+СВЦЭМ!$D$10+'СЕТ СН'!$H$5-'СЕТ СН'!$H$17</f>
        <v>3717.12662095</v>
      </c>
      <c r="C85" s="36">
        <f>SUMIFS(СВЦЭМ!$C$39:$C$782,СВЦЭМ!$A$39:$A$782,$A85,СВЦЭМ!$B$39:$B$782,C$83)+'СЕТ СН'!$H$9+СВЦЭМ!$D$10+'СЕТ СН'!$H$5-'СЕТ СН'!$H$17</f>
        <v>3747.44231829</v>
      </c>
      <c r="D85" s="36">
        <f>SUMIFS(СВЦЭМ!$C$39:$C$782,СВЦЭМ!$A$39:$A$782,$A85,СВЦЭМ!$B$39:$B$782,D$83)+'СЕТ СН'!$H$9+СВЦЭМ!$D$10+'СЕТ СН'!$H$5-'СЕТ СН'!$H$17</f>
        <v>3797.4316478199999</v>
      </c>
      <c r="E85" s="36">
        <f>SUMIFS(СВЦЭМ!$C$39:$C$782,СВЦЭМ!$A$39:$A$782,$A85,СВЦЭМ!$B$39:$B$782,E$83)+'СЕТ СН'!$H$9+СВЦЭМ!$D$10+'СЕТ СН'!$H$5-'СЕТ СН'!$H$17</f>
        <v>3821.9377140500001</v>
      </c>
      <c r="F85" s="36">
        <f>SUMIFS(СВЦЭМ!$C$39:$C$782,СВЦЭМ!$A$39:$A$782,$A85,СВЦЭМ!$B$39:$B$782,F$83)+'СЕТ СН'!$H$9+СВЦЭМ!$D$10+'СЕТ СН'!$H$5-'СЕТ СН'!$H$17</f>
        <v>3816.9293951299996</v>
      </c>
      <c r="G85" s="36">
        <f>SUMIFS(СВЦЭМ!$C$39:$C$782,СВЦЭМ!$A$39:$A$782,$A85,СВЦЭМ!$B$39:$B$782,G$83)+'СЕТ СН'!$H$9+СВЦЭМ!$D$10+'СЕТ СН'!$H$5-'СЕТ СН'!$H$17</f>
        <v>3800.5589118899998</v>
      </c>
      <c r="H85" s="36">
        <f>SUMIFS(СВЦЭМ!$C$39:$C$782,СВЦЭМ!$A$39:$A$782,$A85,СВЦЭМ!$B$39:$B$782,H$83)+'СЕТ СН'!$H$9+СВЦЭМ!$D$10+'СЕТ СН'!$H$5-'СЕТ СН'!$H$17</f>
        <v>3770.05593555</v>
      </c>
      <c r="I85" s="36">
        <f>SUMIFS(СВЦЭМ!$C$39:$C$782,СВЦЭМ!$A$39:$A$782,$A85,СВЦЭМ!$B$39:$B$782,I$83)+'СЕТ СН'!$H$9+СВЦЭМ!$D$10+'СЕТ СН'!$H$5-'СЕТ СН'!$H$17</f>
        <v>3707.2780341299999</v>
      </c>
      <c r="J85" s="36">
        <f>SUMIFS(СВЦЭМ!$C$39:$C$782,СВЦЭМ!$A$39:$A$782,$A85,СВЦЭМ!$B$39:$B$782,J$83)+'СЕТ СН'!$H$9+СВЦЭМ!$D$10+'СЕТ СН'!$H$5-'СЕТ СН'!$H$17</f>
        <v>3646.7495211699998</v>
      </c>
      <c r="K85" s="36">
        <f>SUMIFS(СВЦЭМ!$C$39:$C$782,СВЦЭМ!$A$39:$A$782,$A85,СВЦЭМ!$B$39:$B$782,K$83)+'СЕТ СН'!$H$9+СВЦЭМ!$D$10+'СЕТ СН'!$H$5-'СЕТ СН'!$H$17</f>
        <v>3610.0983402500001</v>
      </c>
      <c r="L85" s="36">
        <f>SUMIFS(СВЦЭМ!$C$39:$C$782,СВЦЭМ!$A$39:$A$782,$A85,СВЦЭМ!$B$39:$B$782,L$83)+'СЕТ СН'!$H$9+СВЦЭМ!$D$10+'СЕТ СН'!$H$5-'СЕТ СН'!$H$17</f>
        <v>3629.5439149599997</v>
      </c>
      <c r="M85" s="36">
        <f>SUMIFS(СВЦЭМ!$C$39:$C$782,СВЦЭМ!$A$39:$A$782,$A85,СВЦЭМ!$B$39:$B$782,M$83)+'СЕТ СН'!$H$9+СВЦЭМ!$D$10+'СЕТ СН'!$H$5-'СЕТ СН'!$H$17</f>
        <v>3643.6856387099997</v>
      </c>
      <c r="N85" s="36">
        <f>SUMIFS(СВЦЭМ!$C$39:$C$782,СВЦЭМ!$A$39:$A$782,$A85,СВЦЭМ!$B$39:$B$782,N$83)+'СЕТ СН'!$H$9+СВЦЭМ!$D$10+'СЕТ СН'!$H$5-'СЕТ СН'!$H$17</f>
        <v>3635.1612199599999</v>
      </c>
      <c r="O85" s="36">
        <f>SUMIFS(СВЦЭМ!$C$39:$C$782,СВЦЭМ!$A$39:$A$782,$A85,СВЦЭМ!$B$39:$B$782,O$83)+'СЕТ СН'!$H$9+СВЦЭМ!$D$10+'СЕТ СН'!$H$5-'СЕТ СН'!$H$17</f>
        <v>3652.3120774199997</v>
      </c>
      <c r="P85" s="36">
        <f>SUMIFS(СВЦЭМ!$C$39:$C$782,СВЦЭМ!$A$39:$A$782,$A85,СВЦЭМ!$B$39:$B$782,P$83)+'СЕТ СН'!$H$9+СВЦЭМ!$D$10+'СЕТ СН'!$H$5-'СЕТ СН'!$H$17</f>
        <v>3654.9722154000001</v>
      </c>
      <c r="Q85" s="36">
        <f>SUMIFS(СВЦЭМ!$C$39:$C$782,СВЦЭМ!$A$39:$A$782,$A85,СВЦЭМ!$B$39:$B$782,Q$83)+'СЕТ СН'!$H$9+СВЦЭМ!$D$10+'СЕТ СН'!$H$5-'СЕТ СН'!$H$17</f>
        <v>3655.2790739699999</v>
      </c>
      <c r="R85" s="36">
        <f>SUMIFS(СВЦЭМ!$C$39:$C$782,СВЦЭМ!$A$39:$A$782,$A85,СВЦЭМ!$B$39:$B$782,R$83)+'СЕТ СН'!$H$9+СВЦЭМ!$D$10+'СЕТ СН'!$H$5-'СЕТ СН'!$H$17</f>
        <v>3651.43702248</v>
      </c>
      <c r="S85" s="36">
        <f>SUMIFS(СВЦЭМ!$C$39:$C$782,СВЦЭМ!$A$39:$A$782,$A85,СВЦЭМ!$B$39:$B$782,S$83)+'СЕТ СН'!$H$9+СВЦЭМ!$D$10+'СЕТ СН'!$H$5-'СЕТ СН'!$H$17</f>
        <v>3673.8945167399997</v>
      </c>
      <c r="T85" s="36">
        <f>SUMIFS(СВЦЭМ!$C$39:$C$782,СВЦЭМ!$A$39:$A$782,$A85,СВЦЭМ!$B$39:$B$782,T$83)+'СЕТ СН'!$H$9+СВЦЭМ!$D$10+'СЕТ СН'!$H$5-'СЕТ СН'!$H$17</f>
        <v>3709.3235888199997</v>
      </c>
      <c r="U85" s="36">
        <f>SUMIFS(СВЦЭМ!$C$39:$C$782,СВЦЭМ!$A$39:$A$782,$A85,СВЦЭМ!$B$39:$B$782,U$83)+'СЕТ СН'!$H$9+СВЦЭМ!$D$10+'СЕТ СН'!$H$5-'СЕТ СН'!$H$17</f>
        <v>3702.4662592099999</v>
      </c>
      <c r="V85" s="36">
        <f>SUMIFS(СВЦЭМ!$C$39:$C$782,СВЦЭМ!$A$39:$A$782,$A85,СВЦЭМ!$B$39:$B$782,V$83)+'СЕТ СН'!$H$9+СВЦЭМ!$D$10+'СЕТ СН'!$H$5-'СЕТ СН'!$H$17</f>
        <v>3664.5567948200001</v>
      </c>
      <c r="W85" s="36">
        <f>SUMIFS(СВЦЭМ!$C$39:$C$782,СВЦЭМ!$A$39:$A$782,$A85,СВЦЭМ!$B$39:$B$782,W$83)+'СЕТ СН'!$H$9+СВЦЭМ!$D$10+'СЕТ СН'!$H$5-'СЕТ СН'!$H$17</f>
        <v>3667.7306720799997</v>
      </c>
      <c r="X85" s="36">
        <f>SUMIFS(СВЦЭМ!$C$39:$C$782,СВЦЭМ!$A$39:$A$782,$A85,СВЦЭМ!$B$39:$B$782,X$83)+'СЕТ СН'!$H$9+СВЦЭМ!$D$10+'СЕТ СН'!$H$5-'СЕТ СН'!$H$17</f>
        <v>3673.14962466</v>
      </c>
      <c r="Y85" s="36">
        <f>SUMIFS(СВЦЭМ!$C$39:$C$782,СВЦЭМ!$A$39:$A$782,$A85,СВЦЭМ!$B$39:$B$782,Y$83)+'СЕТ СН'!$H$9+СВЦЭМ!$D$10+'СЕТ СН'!$H$5-'СЕТ СН'!$H$17</f>
        <v>3642.8480251399997</v>
      </c>
    </row>
    <row r="86" spans="1:25" ht="15.75" x14ac:dyDescent="0.2">
      <c r="A86" s="35">
        <f t="shared" ref="A86:A114" si="2">A85+1</f>
        <v>44411</v>
      </c>
      <c r="B86" s="36">
        <f>SUMIFS(СВЦЭМ!$C$39:$C$782,СВЦЭМ!$A$39:$A$782,$A86,СВЦЭМ!$B$39:$B$782,B$83)+'СЕТ СН'!$H$9+СВЦЭМ!$D$10+'СЕТ СН'!$H$5-'СЕТ СН'!$H$17</f>
        <v>3785.9122462099999</v>
      </c>
      <c r="C86" s="36">
        <f>SUMIFS(СВЦЭМ!$C$39:$C$782,СВЦЭМ!$A$39:$A$782,$A86,СВЦЭМ!$B$39:$B$782,C$83)+'СЕТ СН'!$H$9+СВЦЭМ!$D$10+'СЕТ СН'!$H$5-'СЕТ СН'!$H$17</f>
        <v>3857.5511296499999</v>
      </c>
      <c r="D86" s="36">
        <f>SUMIFS(СВЦЭМ!$C$39:$C$782,СВЦЭМ!$A$39:$A$782,$A86,СВЦЭМ!$B$39:$B$782,D$83)+'СЕТ СН'!$H$9+СВЦЭМ!$D$10+'СЕТ СН'!$H$5-'СЕТ СН'!$H$17</f>
        <v>3924.47475695</v>
      </c>
      <c r="E86" s="36">
        <f>SUMIFS(СВЦЭМ!$C$39:$C$782,СВЦЭМ!$A$39:$A$782,$A86,СВЦЭМ!$B$39:$B$782,E$83)+'СЕТ СН'!$H$9+СВЦЭМ!$D$10+'СЕТ СН'!$H$5-'СЕТ СН'!$H$17</f>
        <v>3956.96802213</v>
      </c>
      <c r="F86" s="36">
        <f>SUMIFS(СВЦЭМ!$C$39:$C$782,СВЦЭМ!$A$39:$A$782,$A86,СВЦЭМ!$B$39:$B$782,F$83)+'СЕТ СН'!$H$9+СВЦЭМ!$D$10+'СЕТ СН'!$H$5-'СЕТ СН'!$H$17</f>
        <v>3952.5830700400002</v>
      </c>
      <c r="G86" s="36">
        <f>SUMIFS(СВЦЭМ!$C$39:$C$782,СВЦЭМ!$A$39:$A$782,$A86,СВЦЭМ!$B$39:$B$782,G$83)+'СЕТ СН'!$H$9+СВЦЭМ!$D$10+'СЕТ СН'!$H$5-'СЕТ СН'!$H$17</f>
        <v>3935.2983953299999</v>
      </c>
      <c r="H86" s="36">
        <f>SUMIFS(СВЦЭМ!$C$39:$C$782,СВЦЭМ!$A$39:$A$782,$A86,СВЦЭМ!$B$39:$B$782,H$83)+'СЕТ СН'!$H$9+СВЦЭМ!$D$10+'СЕТ СН'!$H$5-'СЕТ СН'!$H$17</f>
        <v>3877.2797814699998</v>
      </c>
      <c r="I86" s="36">
        <f>SUMIFS(СВЦЭМ!$C$39:$C$782,СВЦЭМ!$A$39:$A$782,$A86,СВЦЭМ!$B$39:$B$782,I$83)+'СЕТ СН'!$H$9+СВЦЭМ!$D$10+'СЕТ СН'!$H$5-'СЕТ СН'!$H$17</f>
        <v>3783.45450196</v>
      </c>
      <c r="J86" s="36">
        <f>SUMIFS(СВЦЭМ!$C$39:$C$782,СВЦЭМ!$A$39:$A$782,$A86,СВЦЭМ!$B$39:$B$782,J$83)+'СЕТ СН'!$H$9+СВЦЭМ!$D$10+'СЕТ СН'!$H$5-'СЕТ СН'!$H$17</f>
        <v>3700.1460071399997</v>
      </c>
      <c r="K86" s="36">
        <f>SUMIFS(СВЦЭМ!$C$39:$C$782,СВЦЭМ!$A$39:$A$782,$A86,СВЦЭМ!$B$39:$B$782,K$83)+'СЕТ СН'!$H$9+СВЦЭМ!$D$10+'СЕТ СН'!$H$5-'СЕТ СН'!$H$17</f>
        <v>3647.5669530999999</v>
      </c>
      <c r="L86" s="36">
        <f>SUMIFS(СВЦЭМ!$C$39:$C$782,СВЦЭМ!$A$39:$A$782,$A86,СВЦЭМ!$B$39:$B$782,L$83)+'СЕТ СН'!$H$9+СВЦЭМ!$D$10+'СЕТ СН'!$H$5-'СЕТ СН'!$H$17</f>
        <v>3653.2946051499998</v>
      </c>
      <c r="M86" s="36">
        <f>SUMIFS(СВЦЭМ!$C$39:$C$782,СВЦЭМ!$A$39:$A$782,$A86,СВЦЭМ!$B$39:$B$782,M$83)+'СЕТ СН'!$H$9+СВЦЭМ!$D$10+'СЕТ СН'!$H$5-'СЕТ СН'!$H$17</f>
        <v>3671.3714995</v>
      </c>
      <c r="N86" s="36">
        <f>SUMIFS(СВЦЭМ!$C$39:$C$782,СВЦЭМ!$A$39:$A$782,$A86,СВЦЭМ!$B$39:$B$782,N$83)+'СЕТ СН'!$H$9+СВЦЭМ!$D$10+'СЕТ СН'!$H$5-'СЕТ СН'!$H$17</f>
        <v>3667.2546953199999</v>
      </c>
      <c r="O86" s="36">
        <f>SUMIFS(СВЦЭМ!$C$39:$C$782,СВЦЭМ!$A$39:$A$782,$A86,СВЦЭМ!$B$39:$B$782,O$83)+'СЕТ СН'!$H$9+СВЦЭМ!$D$10+'СЕТ СН'!$H$5-'СЕТ СН'!$H$17</f>
        <v>3708.3059137400001</v>
      </c>
      <c r="P86" s="36">
        <f>SUMIFS(СВЦЭМ!$C$39:$C$782,СВЦЭМ!$A$39:$A$782,$A86,СВЦЭМ!$B$39:$B$782,P$83)+'СЕТ СН'!$H$9+СВЦЭМ!$D$10+'СЕТ СН'!$H$5-'СЕТ СН'!$H$17</f>
        <v>3722.6850135599998</v>
      </c>
      <c r="Q86" s="36">
        <f>SUMIFS(СВЦЭМ!$C$39:$C$782,СВЦЭМ!$A$39:$A$782,$A86,СВЦЭМ!$B$39:$B$782,Q$83)+'СЕТ СН'!$H$9+СВЦЭМ!$D$10+'СЕТ СН'!$H$5-'СЕТ СН'!$H$17</f>
        <v>3748.3848922500001</v>
      </c>
      <c r="R86" s="36">
        <f>SUMIFS(СВЦЭМ!$C$39:$C$782,СВЦЭМ!$A$39:$A$782,$A86,СВЦЭМ!$B$39:$B$782,R$83)+'СЕТ СН'!$H$9+СВЦЭМ!$D$10+'СЕТ СН'!$H$5-'СЕТ СН'!$H$17</f>
        <v>3739.10083863</v>
      </c>
      <c r="S86" s="36">
        <f>SUMIFS(СВЦЭМ!$C$39:$C$782,СВЦЭМ!$A$39:$A$782,$A86,СВЦЭМ!$B$39:$B$782,S$83)+'СЕТ СН'!$H$9+СВЦЭМ!$D$10+'СЕТ СН'!$H$5-'СЕТ СН'!$H$17</f>
        <v>3744.6141049899998</v>
      </c>
      <c r="T86" s="36">
        <f>SUMIFS(СВЦЭМ!$C$39:$C$782,СВЦЭМ!$A$39:$A$782,$A86,СВЦЭМ!$B$39:$B$782,T$83)+'СЕТ СН'!$H$9+СВЦЭМ!$D$10+'СЕТ СН'!$H$5-'СЕТ СН'!$H$17</f>
        <v>3692.64908126</v>
      </c>
      <c r="U86" s="36">
        <f>SUMIFS(СВЦЭМ!$C$39:$C$782,СВЦЭМ!$A$39:$A$782,$A86,СВЦЭМ!$B$39:$B$782,U$83)+'СЕТ СН'!$H$9+СВЦЭМ!$D$10+'СЕТ СН'!$H$5-'СЕТ СН'!$H$17</f>
        <v>3684.3352341899999</v>
      </c>
      <c r="V86" s="36">
        <f>SUMIFS(СВЦЭМ!$C$39:$C$782,СВЦЭМ!$A$39:$A$782,$A86,СВЦЭМ!$B$39:$B$782,V$83)+'СЕТ СН'!$H$9+СВЦЭМ!$D$10+'СЕТ СН'!$H$5-'СЕТ СН'!$H$17</f>
        <v>3719.1033622699997</v>
      </c>
      <c r="W86" s="36">
        <f>SUMIFS(СВЦЭМ!$C$39:$C$782,СВЦЭМ!$A$39:$A$782,$A86,СВЦЭМ!$B$39:$B$782,W$83)+'СЕТ СН'!$H$9+СВЦЭМ!$D$10+'СЕТ СН'!$H$5-'СЕТ СН'!$H$17</f>
        <v>3723.56621094</v>
      </c>
      <c r="X86" s="36">
        <f>SUMIFS(СВЦЭМ!$C$39:$C$782,СВЦЭМ!$A$39:$A$782,$A86,СВЦЭМ!$B$39:$B$782,X$83)+'СЕТ СН'!$H$9+СВЦЭМ!$D$10+'СЕТ СН'!$H$5-'СЕТ СН'!$H$17</f>
        <v>3685.1211699300002</v>
      </c>
      <c r="Y86" s="36">
        <f>SUMIFS(СВЦЭМ!$C$39:$C$782,СВЦЭМ!$A$39:$A$782,$A86,СВЦЭМ!$B$39:$B$782,Y$83)+'СЕТ СН'!$H$9+СВЦЭМ!$D$10+'СЕТ СН'!$H$5-'СЕТ СН'!$H$17</f>
        <v>3702.0460350799999</v>
      </c>
    </row>
    <row r="87" spans="1:25" ht="15.75" x14ac:dyDescent="0.2">
      <c r="A87" s="35">
        <f t="shared" si="2"/>
        <v>44412</v>
      </c>
      <c r="B87" s="36">
        <f>SUMIFS(СВЦЭМ!$C$39:$C$782,СВЦЭМ!$A$39:$A$782,$A87,СВЦЭМ!$B$39:$B$782,B$83)+'СЕТ СН'!$H$9+СВЦЭМ!$D$10+'СЕТ СН'!$H$5-'СЕТ СН'!$H$17</f>
        <v>3730.1907928999999</v>
      </c>
      <c r="C87" s="36">
        <f>SUMIFS(СВЦЭМ!$C$39:$C$782,СВЦЭМ!$A$39:$A$782,$A87,СВЦЭМ!$B$39:$B$782,C$83)+'СЕТ СН'!$H$9+СВЦЭМ!$D$10+'СЕТ СН'!$H$5-'СЕТ СН'!$H$17</f>
        <v>3808.0326046499999</v>
      </c>
      <c r="D87" s="36">
        <f>SUMIFS(СВЦЭМ!$C$39:$C$782,СВЦЭМ!$A$39:$A$782,$A87,СВЦЭМ!$B$39:$B$782,D$83)+'СЕТ СН'!$H$9+СВЦЭМ!$D$10+'СЕТ СН'!$H$5-'СЕТ СН'!$H$17</f>
        <v>3876.22360243</v>
      </c>
      <c r="E87" s="36">
        <f>SUMIFS(СВЦЭМ!$C$39:$C$782,СВЦЭМ!$A$39:$A$782,$A87,СВЦЭМ!$B$39:$B$782,E$83)+'СЕТ СН'!$H$9+СВЦЭМ!$D$10+'СЕТ СН'!$H$5-'СЕТ СН'!$H$17</f>
        <v>3894.3015295</v>
      </c>
      <c r="F87" s="36">
        <f>SUMIFS(СВЦЭМ!$C$39:$C$782,СВЦЭМ!$A$39:$A$782,$A87,СВЦЭМ!$B$39:$B$782,F$83)+'СЕТ СН'!$H$9+СВЦЭМ!$D$10+'СЕТ СН'!$H$5-'СЕТ СН'!$H$17</f>
        <v>3894.43453525</v>
      </c>
      <c r="G87" s="36">
        <f>SUMIFS(СВЦЭМ!$C$39:$C$782,СВЦЭМ!$A$39:$A$782,$A87,СВЦЭМ!$B$39:$B$782,G$83)+'СЕТ СН'!$H$9+СВЦЭМ!$D$10+'СЕТ СН'!$H$5-'СЕТ СН'!$H$17</f>
        <v>3891.8162705699997</v>
      </c>
      <c r="H87" s="36">
        <f>SUMIFS(СВЦЭМ!$C$39:$C$782,СВЦЭМ!$A$39:$A$782,$A87,СВЦЭМ!$B$39:$B$782,H$83)+'СЕТ СН'!$H$9+СВЦЭМ!$D$10+'СЕТ СН'!$H$5-'СЕТ СН'!$H$17</f>
        <v>3838.9774811799998</v>
      </c>
      <c r="I87" s="36">
        <f>SUMIFS(СВЦЭМ!$C$39:$C$782,СВЦЭМ!$A$39:$A$782,$A87,СВЦЭМ!$B$39:$B$782,I$83)+'СЕТ СН'!$H$9+СВЦЭМ!$D$10+'СЕТ СН'!$H$5-'СЕТ СН'!$H$17</f>
        <v>3757.3373415799997</v>
      </c>
      <c r="J87" s="36">
        <f>SUMIFS(СВЦЭМ!$C$39:$C$782,СВЦЭМ!$A$39:$A$782,$A87,СВЦЭМ!$B$39:$B$782,J$83)+'СЕТ СН'!$H$9+СВЦЭМ!$D$10+'СЕТ СН'!$H$5-'СЕТ СН'!$H$17</f>
        <v>3675.6709692499999</v>
      </c>
      <c r="K87" s="36">
        <f>SUMIFS(СВЦЭМ!$C$39:$C$782,СВЦЭМ!$A$39:$A$782,$A87,СВЦЭМ!$B$39:$B$782,K$83)+'СЕТ СН'!$H$9+СВЦЭМ!$D$10+'СЕТ СН'!$H$5-'СЕТ СН'!$H$17</f>
        <v>3632.1528999299999</v>
      </c>
      <c r="L87" s="36">
        <f>SUMIFS(СВЦЭМ!$C$39:$C$782,СВЦЭМ!$A$39:$A$782,$A87,СВЦЭМ!$B$39:$B$782,L$83)+'СЕТ СН'!$H$9+СВЦЭМ!$D$10+'СЕТ СН'!$H$5-'СЕТ СН'!$H$17</f>
        <v>3639.9495256599998</v>
      </c>
      <c r="M87" s="36">
        <f>SUMIFS(СВЦЭМ!$C$39:$C$782,СВЦЭМ!$A$39:$A$782,$A87,СВЦЭМ!$B$39:$B$782,M$83)+'СЕТ СН'!$H$9+СВЦЭМ!$D$10+'СЕТ СН'!$H$5-'СЕТ СН'!$H$17</f>
        <v>3648.9417144600002</v>
      </c>
      <c r="N87" s="36">
        <f>SUMIFS(СВЦЭМ!$C$39:$C$782,СВЦЭМ!$A$39:$A$782,$A87,СВЦЭМ!$B$39:$B$782,N$83)+'СЕТ СН'!$H$9+СВЦЭМ!$D$10+'СЕТ СН'!$H$5-'СЕТ СН'!$H$17</f>
        <v>3641.4888804000002</v>
      </c>
      <c r="O87" s="36">
        <f>SUMIFS(СВЦЭМ!$C$39:$C$782,СВЦЭМ!$A$39:$A$782,$A87,СВЦЭМ!$B$39:$B$782,O$83)+'СЕТ СН'!$H$9+СВЦЭМ!$D$10+'СЕТ СН'!$H$5-'СЕТ СН'!$H$17</f>
        <v>3657.47331549</v>
      </c>
      <c r="P87" s="36">
        <f>SUMIFS(СВЦЭМ!$C$39:$C$782,СВЦЭМ!$A$39:$A$782,$A87,СВЦЭМ!$B$39:$B$782,P$83)+'СЕТ СН'!$H$9+СВЦЭМ!$D$10+'СЕТ СН'!$H$5-'СЕТ СН'!$H$17</f>
        <v>3657.16767402</v>
      </c>
      <c r="Q87" s="36">
        <f>SUMIFS(СВЦЭМ!$C$39:$C$782,СВЦЭМ!$A$39:$A$782,$A87,СВЦЭМ!$B$39:$B$782,Q$83)+'СЕТ СН'!$H$9+СВЦЭМ!$D$10+'СЕТ СН'!$H$5-'СЕТ СН'!$H$17</f>
        <v>3663.7943045000002</v>
      </c>
      <c r="R87" s="36">
        <f>SUMIFS(СВЦЭМ!$C$39:$C$782,СВЦЭМ!$A$39:$A$782,$A87,СВЦЭМ!$B$39:$B$782,R$83)+'СЕТ СН'!$H$9+СВЦЭМ!$D$10+'СЕТ СН'!$H$5-'СЕТ СН'!$H$17</f>
        <v>3663.2800383099998</v>
      </c>
      <c r="S87" s="36">
        <f>SUMIFS(СВЦЭМ!$C$39:$C$782,СВЦЭМ!$A$39:$A$782,$A87,СВЦЭМ!$B$39:$B$782,S$83)+'СЕТ СН'!$H$9+СВЦЭМ!$D$10+'СЕТ СН'!$H$5-'СЕТ СН'!$H$17</f>
        <v>3662.09978456</v>
      </c>
      <c r="T87" s="36">
        <f>SUMIFS(СВЦЭМ!$C$39:$C$782,СВЦЭМ!$A$39:$A$782,$A87,СВЦЭМ!$B$39:$B$782,T$83)+'СЕТ СН'!$H$9+СВЦЭМ!$D$10+'СЕТ СН'!$H$5-'СЕТ СН'!$H$17</f>
        <v>3693.7744775599999</v>
      </c>
      <c r="U87" s="36">
        <f>SUMIFS(СВЦЭМ!$C$39:$C$782,СВЦЭМ!$A$39:$A$782,$A87,СВЦЭМ!$B$39:$B$782,U$83)+'СЕТ СН'!$H$9+СВЦЭМ!$D$10+'СЕТ СН'!$H$5-'СЕТ СН'!$H$17</f>
        <v>3680.8341573399998</v>
      </c>
      <c r="V87" s="36">
        <f>SUMIFS(СВЦЭМ!$C$39:$C$782,СВЦЭМ!$A$39:$A$782,$A87,СВЦЭМ!$B$39:$B$782,V$83)+'СЕТ СН'!$H$9+СВЦЭМ!$D$10+'СЕТ СН'!$H$5-'СЕТ СН'!$H$17</f>
        <v>3680.2593123299998</v>
      </c>
      <c r="W87" s="36">
        <f>SUMIFS(СВЦЭМ!$C$39:$C$782,СВЦЭМ!$A$39:$A$782,$A87,СВЦЭМ!$B$39:$B$782,W$83)+'СЕТ СН'!$H$9+СВЦЭМ!$D$10+'СЕТ СН'!$H$5-'СЕТ СН'!$H$17</f>
        <v>3704.8526777100001</v>
      </c>
      <c r="X87" s="36">
        <f>SUMIFS(СВЦЭМ!$C$39:$C$782,СВЦЭМ!$A$39:$A$782,$A87,СВЦЭМ!$B$39:$B$782,X$83)+'СЕТ СН'!$H$9+СВЦЭМ!$D$10+'СЕТ СН'!$H$5-'СЕТ СН'!$H$17</f>
        <v>3666.5330667999997</v>
      </c>
      <c r="Y87" s="36">
        <f>SUMIFS(СВЦЭМ!$C$39:$C$782,СВЦЭМ!$A$39:$A$782,$A87,СВЦЭМ!$B$39:$B$782,Y$83)+'СЕТ СН'!$H$9+СВЦЭМ!$D$10+'СЕТ СН'!$H$5-'СЕТ СН'!$H$17</f>
        <v>3650.6556611299998</v>
      </c>
    </row>
    <row r="88" spans="1:25" ht="15.75" x14ac:dyDescent="0.2">
      <c r="A88" s="35">
        <f t="shared" si="2"/>
        <v>44413</v>
      </c>
      <c r="B88" s="36">
        <f>SUMIFS(СВЦЭМ!$C$39:$C$782,СВЦЭМ!$A$39:$A$782,$A88,СВЦЭМ!$B$39:$B$782,B$83)+'СЕТ СН'!$H$9+СВЦЭМ!$D$10+'СЕТ СН'!$H$5-'СЕТ СН'!$H$17</f>
        <v>3801.1710053899997</v>
      </c>
      <c r="C88" s="36">
        <f>SUMIFS(СВЦЭМ!$C$39:$C$782,СВЦЭМ!$A$39:$A$782,$A88,СВЦЭМ!$B$39:$B$782,C$83)+'СЕТ СН'!$H$9+СВЦЭМ!$D$10+'СЕТ СН'!$H$5-'СЕТ СН'!$H$17</f>
        <v>3876.9858084500001</v>
      </c>
      <c r="D88" s="36">
        <f>SUMIFS(СВЦЭМ!$C$39:$C$782,СВЦЭМ!$A$39:$A$782,$A88,СВЦЭМ!$B$39:$B$782,D$83)+'СЕТ СН'!$H$9+СВЦЭМ!$D$10+'СЕТ СН'!$H$5-'СЕТ СН'!$H$17</f>
        <v>3936.47478103</v>
      </c>
      <c r="E88" s="36">
        <f>SUMIFS(СВЦЭМ!$C$39:$C$782,СВЦЭМ!$A$39:$A$782,$A88,СВЦЭМ!$B$39:$B$782,E$83)+'СЕТ СН'!$H$9+СВЦЭМ!$D$10+'СЕТ СН'!$H$5-'СЕТ СН'!$H$17</f>
        <v>3959.3831450399998</v>
      </c>
      <c r="F88" s="36">
        <f>SUMIFS(СВЦЭМ!$C$39:$C$782,СВЦЭМ!$A$39:$A$782,$A88,СВЦЭМ!$B$39:$B$782,F$83)+'СЕТ СН'!$H$9+СВЦЭМ!$D$10+'СЕТ СН'!$H$5-'СЕТ СН'!$H$17</f>
        <v>3964.24722909</v>
      </c>
      <c r="G88" s="36">
        <f>SUMIFS(СВЦЭМ!$C$39:$C$782,СВЦЭМ!$A$39:$A$782,$A88,СВЦЭМ!$B$39:$B$782,G$83)+'СЕТ СН'!$H$9+СВЦЭМ!$D$10+'СЕТ СН'!$H$5-'СЕТ СН'!$H$17</f>
        <v>3950.36722302</v>
      </c>
      <c r="H88" s="36">
        <f>SUMIFS(СВЦЭМ!$C$39:$C$782,СВЦЭМ!$A$39:$A$782,$A88,СВЦЭМ!$B$39:$B$782,H$83)+'СЕТ СН'!$H$9+СВЦЭМ!$D$10+'СЕТ СН'!$H$5-'СЕТ СН'!$H$17</f>
        <v>3912.0549846100002</v>
      </c>
      <c r="I88" s="36">
        <f>SUMIFS(СВЦЭМ!$C$39:$C$782,СВЦЭМ!$A$39:$A$782,$A88,СВЦЭМ!$B$39:$B$782,I$83)+'СЕТ СН'!$H$9+СВЦЭМ!$D$10+'СЕТ СН'!$H$5-'СЕТ СН'!$H$17</f>
        <v>3829.1237151400001</v>
      </c>
      <c r="J88" s="36">
        <f>SUMIFS(СВЦЭМ!$C$39:$C$782,СВЦЭМ!$A$39:$A$782,$A88,СВЦЭМ!$B$39:$B$782,J$83)+'СЕТ СН'!$H$9+СВЦЭМ!$D$10+'СЕТ СН'!$H$5-'СЕТ СН'!$H$17</f>
        <v>3748.8748348899999</v>
      </c>
      <c r="K88" s="36">
        <f>SUMIFS(СВЦЭМ!$C$39:$C$782,СВЦЭМ!$A$39:$A$782,$A88,СВЦЭМ!$B$39:$B$782,K$83)+'СЕТ СН'!$H$9+СВЦЭМ!$D$10+'СЕТ СН'!$H$5-'СЕТ СН'!$H$17</f>
        <v>3693.4953511200001</v>
      </c>
      <c r="L88" s="36">
        <f>SUMIFS(СВЦЭМ!$C$39:$C$782,СВЦЭМ!$A$39:$A$782,$A88,СВЦЭМ!$B$39:$B$782,L$83)+'СЕТ СН'!$H$9+СВЦЭМ!$D$10+'СЕТ СН'!$H$5-'СЕТ СН'!$H$17</f>
        <v>3702.1426905200001</v>
      </c>
      <c r="M88" s="36">
        <f>SUMIFS(СВЦЭМ!$C$39:$C$782,СВЦЭМ!$A$39:$A$782,$A88,СВЦЭМ!$B$39:$B$782,M$83)+'СЕТ СН'!$H$9+СВЦЭМ!$D$10+'СЕТ СН'!$H$5-'СЕТ СН'!$H$17</f>
        <v>3709.5385707599999</v>
      </c>
      <c r="N88" s="36">
        <f>SUMIFS(СВЦЭМ!$C$39:$C$782,СВЦЭМ!$A$39:$A$782,$A88,СВЦЭМ!$B$39:$B$782,N$83)+'СЕТ СН'!$H$9+СВЦЭМ!$D$10+'СЕТ СН'!$H$5-'СЕТ СН'!$H$17</f>
        <v>3684.7456473900002</v>
      </c>
      <c r="O88" s="36">
        <f>SUMIFS(СВЦЭМ!$C$39:$C$782,СВЦЭМ!$A$39:$A$782,$A88,СВЦЭМ!$B$39:$B$782,O$83)+'СЕТ СН'!$H$9+СВЦЭМ!$D$10+'СЕТ СН'!$H$5-'СЕТ СН'!$H$17</f>
        <v>3688.06206058</v>
      </c>
      <c r="P88" s="36">
        <f>SUMIFS(СВЦЭМ!$C$39:$C$782,СВЦЭМ!$A$39:$A$782,$A88,СВЦЭМ!$B$39:$B$782,P$83)+'СЕТ СН'!$H$9+СВЦЭМ!$D$10+'СЕТ СН'!$H$5-'СЕТ СН'!$H$17</f>
        <v>3723.34377322</v>
      </c>
      <c r="Q88" s="36">
        <f>SUMIFS(СВЦЭМ!$C$39:$C$782,СВЦЭМ!$A$39:$A$782,$A88,СВЦЭМ!$B$39:$B$782,Q$83)+'СЕТ СН'!$H$9+СВЦЭМ!$D$10+'СЕТ СН'!$H$5-'СЕТ СН'!$H$17</f>
        <v>3733.5867449799998</v>
      </c>
      <c r="R88" s="36">
        <f>SUMIFS(СВЦЭМ!$C$39:$C$782,СВЦЭМ!$A$39:$A$782,$A88,СВЦЭМ!$B$39:$B$782,R$83)+'СЕТ СН'!$H$9+СВЦЭМ!$D$10+'СЕТ СН'!$H$5-'СЕТ СН'!$H$17</f>
        <v>3741.2495622799997</v>
      </c>
      <c r="S88" s="36">
        <f>SUMIFS(СВЦЭМ!$C$39:$C$782,СВЦЭМ!$A$39:$A$782,$A88,СВЦЭМ!$B$39:$B$782,S$83)+'СЕТ СН'!$H$9+СВЦЭМ!$D$10+'СЕТ СН'!$H$5-'СЕТ СН'!$H$17</f>
        <v>3708.61602993</v>
      </c>
      <c r="T88" s="36">
        <f>SUMIFS(СВЦЭМ!$C$39:$C$782,СВЦЭМ!$A$39:$A$782,$A88,СВЦЭМ!$B$39:$B$782,T$83)+'СЕТ СН'!$H$9+СВЦЭМ!$D$10+'СЕТ СН'!$H$5-'СЕТ СН'!$H$17</f>
        <v>3695.1279274399999</v>
      </c>
      <c r="U88" s="36">
        <f>SUMIFS(СВЦЭМ!$C$39:$C$782,СВЦЭМ!$A$39:$A$782,$A88,СВЦЭМ!$B$39:$B$782,U$83)+'СЕТ СН'!$H$9+СВЦЭМ!$D$10+'СЕТ СН'!$H$5-'СЕТ СН'!$H$17</f>
        <v>3697.8527566499997</v>
      </c>
      <c r="V88" s="36">
        <f>SUMIFS(СВЦЭМ!$C$39:$C$782,СВЦЭМ!$A$39:$A$782,$A88,СВЦЭМ!$B$39:$B$782,V$83)+'СЕТ СН'!$H$9+СВЦЭМ!$D$10+'СЕТ СН'!$H$5-'СЕТ СН'!$H$17</f>
        <v>3697.6682985299999</v>
      </c>
      <c r="W88" s="36">
        <f>SUMIFS(СВЦЭМ!$C$39:$C$782,СВЦЭМ!$A$39:$A$782,$A88,СВЦЭМ!$B$39:$B$782,W$83)+'СЕТ СН'!$H$9+СВЦЭМ!$D$10+'СЕТ СН'!$H$5-'СЕТ СН'!$H$17</f>
        <v>3708.71670159</v>
      </c>
      <c r="X88" s="36">
        <f>SUMIFS(СВЦЭМ!$C$39:$C$782,СВЦЭМ!$A$39:$A$782,$A88,СВЦЭМ!$B$39:$B$782,X$83)+'СЕТ СН'!$H$9+СВЦЭМ!$D$10+'СЕТ СН'!$H$5-'СЕТ СН'!$H$17</f>
        <v>3680.4680528999997</v>
      </c>
      <c r="Y88" s="36">
        <f>SUMIFS(СВЦЭМ!$C$39:$C$782,СВЦЭМ!$A$39:$A$782,$A88,СВЦЭМ!$B$39:$B$782,Y$83)+'СЕТ СН'!$H$9+СВЦЭМ!$D$10+'СЕТ СН'!$H$5-'СЕТ СН'!$H$17</f>
        <v>3683.9868997599997</v>
      </c>
    </row>
    <row r="89" spans="1:25" ht="15.75" x14ac:dyDescent="0.2">
      <c r="A89" s="35">
        <f t="shared" si="2"/>
        <v>44414</v>
      </c>
      <c r="B89" s="36">
        <f>SUMIFS(СВЦЭМ!$C$39:$C$782,СВЦЭМ!$A$39:$A$782,$A89,СВЦЭМ!$B$39:$B$782,B$83)+'СЕТ СН'!$H$9+СВЦЭМ!$D$10+'СЕТ СН'!$H$5-'СЕТ СН'!$H$17</f>
        <v>3710.26677728</v>
      </c>
      <c r="C89" s="36">
        <f>SUMIFS(СВЦЭМ!$C$39:$C$782,СВЦЭМ!$A$39:$A$782,$A89,СВЦЭМ!$B$39:$B$782,C$83)+'СЕТ СН'!$H$9+СВЦЭМ!$D$10+'СЕТ СН'!$H$5-'СЕТ СН'!$H$17</f>
        <v>3752.5332857000003</v>
      </c>
      <c r="D89" s="36">
        <f>SUMIFS(СВЦЭМ!$C$39:$C$782,СВЦЭМ!$A$39:$A$782,$A89,СВЦЭМ!$B$39:$B$782,D$83)+'СЕТ СН'!$H$9+СВЦЭМ!$D$10+'СЕТ СН'!$H$5-'СЕТ СН'!$H$17</f>
        <v>3779.9144778099999</v>
      </c>
      <c r="E89" s="36">
        <f>SUMIFS(СВЦЭМ!$C$39:$C$782,СВЦЭМ!$A$39:$A$782,$A89,СВЦЭМ!$B$39:$B$782,E$83)+'СЕТ СН'!$H$9+СВЦЭМ!$D$10+'СЕТ СН'!$H$5-'СЕТ СН'!$H$17</f>
        <v>3795.0199065500001</v>
      </c>
      <c r="F89" s="36">
        <f>SUMIFS(СВЦЭМ!$C$39:$C$782,СВЦЭМ!$A$39:$A$782,$A89,СВЦЭМ!$B$39:$B$782,F$83)+'СЕТ СН'!$H$9+СВЦЭМ!$D$10+'СЕТ СН'!$H$5-'СЕТ СН'!$H$17</f>
        <v>3793.60289229</v>
      </c>
      <c r="G89" s="36">
        <f>SUMIFS(СВЦЭМ!$C$39:$C$782,СВЦЭМ!$A$39:$A$782,$A89,СВЦЭМ!$B$39:$B$782,G$83)+'СЕТ СН'!$H$9+СВЦЭМ!$D$10+'СЕТ СН'!$H$5-'СЕТ СН'!$H$17</f>
        <v>3788.1680502700001</v>
      </c>
      <c r="H89" s="36">
        <f>SUMIFS(СВЦЭМ!$C$39:$C$782,СВЦЭМ!$A$39:$A$782,$A89,СВЦЭМ!$B$39:$B$782,H$83)+'СЕТ СН'!$H$9+СВЦЭМ!$D$10+'СЕТ СН'!$H$5-'СЕТ СН'!$H$17</f>
        <v>3788.1907598299999</v>
      </c>
      <c r="I89" s="36">
        <f>SUMIFS(СВЦЭМ!$C$39:$C$782,СВЦЭМ!$A$39:$A$782,$A89,СВЦЭМ!$B$39:$B$782,I$83)+'СЕТ СН'!$H$9+СВЦЭМ!$D$10+'СЕТ СН'!$H$5-'СЕТ СН'!$H$17</f>
        <v>3683.3230148799998</v>
      </c>
      <c r="J89" s="36">
        <f>SUMIFS(СВЦЭМ!$C$39:$C$782,СВЦЭМ!$A$39:$A$782,$A89,СВЦЭМ!$B$39:$B$782,J$83)+'СЕТ СН'!$H$9+СВЦЭМ!$D$10+'СЕТ СН'!$H$5-'СЕТ СН'!$H$17</f>
        <v>3617.5473777699999</v>
      </c>
      <c r="K89" s="36">
        <f>SUMIFS(СВЦЭМ!$C$39:$C$782,СВЦЭМ!$A$39:$A$782,$A89,СВЦЭМ!$B$39:$B$782,K$83)+'СЕТ СН'!$H$9+СВЦЭМ!$D$10+'СЕТ СН'!$H$5-'СЕТ СН'!$H$17</f>
        <v>3610.2884870299999</v>
      </c>
      <c r="L89" s="36">
        <f>SUMIFS(СВЦЭМ!$C$39:$C$782,СВЦЭМ!$A$39:$A$782,$A89,СВЦЭМ!$B$39:$B$782,L$83)+'СЕТ СН'!$H$9+СВЦЭМ!$D$10+'СЕТ СН'!$H$5-'СЕТ СН'!$H$17</f>
        <v>3615.0962737700002</v>
      </c>
      <c r="M89" s="36">
        <f>SUMIFS(СВЦЭМ!$C$39:$C$782,СВЦЭМ!$A$39:$A$782,$A89,СВЦЭМ!$B$39:$B$782,M$83)+'СЕТ СН'!$H$9+СВЦЭМ!$D$10+'СЕТ СН'!$H$5-'СЕТ СН'!$H$17</f>
        <v>3615.6805203899999</v>
      </c>
      <c r="N89" s="36">
        <f>SUMIFS(СВЦЭМ!$C$39:$C$782,СВЦЭМ!$A$39:$A$782,$A89,СВЦЭМ!$B$39:$B$782,N$83)+'СЕТ СН'!$H$9+СВЦЭМ!$D$10+'СЕТ СН'!$H$5-'СЕТ СН'!$H$17</f>
        <v>3629.5715044600001</v>
      </c>
      <c r="O89" s="36">
        <f>SUMIFS(СВЦЭМ!$C$39:$C$782,СВЦЭМ!$A$39:$A$782,$A89,СВЦЭМ!$B$39:$B$782,O$83)+'СЕТ СН'!$H$9+СВЦЭМ!$D$10+'СЕТ СН'!$H$5-'СЕТ СН'!$H$17</f>
        <v>3614.7508453700002</v>
      </c>
      <c r="P89" s="36">
        <f>SUMIFS(СВЦЭМ!$C$39:$C$782,СВЦЭМ!$A$39:$A$782,$A89,СВЦЭМ!$B$39:$B$782,P$83)+'СЕТ СН'!$H$9+СВЦЭМ!$D$10+'СЕТ СН'!$H$5-'СЕТ СН'!$H$17</f>
        <v>3595.4316705699998</v>
      </c>
      <c r="Q89" s="36">
        <f>SUMIFS(СВЦЭМ!$C$39:$C$782,СВЦЭМ!$A$39:$A$782,$A89,СВЦЭМ!$B$39:$B$782,Q$83)+'СЕТ СН'!$H$9+СВЦЭМ!$D$10+'СЕТ СН'!$H$5-'СЕТ СН'!$H$17</f>
        <v>3591.02954189</v>
      </c>
      <c r="R89" s="36">
        <f>SUMIFS(СВЦЭМ!$C$39:$C$782,СВЦЭМ!$A$39:$A$782,$A89,СВЦЭМ!$B$39:$B$782,R$83)+'СЕТ СН'!$H$9+СВЦЭМ!$D$10+'СЕТ СН'!$H$5-'СЕТ СН'!$H$17</f>
        <v>3593.9809272499997</v>
      </c>
      <c r="S89" s="36">
        <f>SUMIFS(СВЦЭМ!$C$39:$C$782,СВЦЭМ!$A$39:$A$782,$A89,СВЦЭМ!$B$39:$B$782,S$83)+'СЕТ СН'!$H$9+СВЦЭМ!$D$10+'СЕТ СН'!$H$5-'СЕТ СН'!$H$17</f>
        <v>3614.92639874</v>
      </c>
      <c r="T89" s="36">
        <f>SUMIFS(СВЦЭМ!$C$39:$C$782,СВЦЭМ!$A$39:$A$782,$A89,СВЦЭМ!$B$39:$B$782,T$83)+'СЕТ СН'!$H$9+СВЦЭМ!$D$10+'СЕТ СН'!$H$5-'СЕТ СН'!$H$17</f>
        <v>3648.1071654299999</v>
      </c>
      <c r="U89" s="36">
        <f>SUMIFS(СВЦЭМ!$C$39:$C$782,СВЦЭМ!$A$39:$A$782,$A89,СВЦЭМ!$B$39:$B$782,U$83)+'СЕТ СН'!$H$9+СВЦЭМ!$D$10+'СЕТ СН'!$H$5-'СЕТ СН'!$H$17</f>
        <v>3636.0698545499999</v>
      </c>
      <c r="V89" s="36">
        <f>SUMIFS(СВЦЭМ!$C$39:$C$782,СВЦЭМ!$A$39:$A$782,$A89,СВЦЭМ!$B$39:$B$782,V$83)+'СЕТ СН'!$H$9+СВЦЭМ!$D$10+'СЕТ СН'!$H$5-'СЕТ СН'!$H$17</f>
        <v>3634.0390247999999</v>
      </c>
      <c r="W89" s="36">
        <f>SUMIFS(СВЦЭМ!$C$39:$C$782,СВЦЭМ!$A$39:$A$782,$A89,СВЦЭМ!$B$39:$B$782,W$83)+'СЕТ СН'!$H$9+СВЦЭМ!$D$10+'СЕТ СН'!$H$5-'СЕТ СН'!$H$17</f>
        <v>3654.2413134999997</v>
      </c>
      <c r="X89" s="36">
        <f>SUMIFS(СВЦЭМ!$C$39:$C$782,СВЦЭМ!$A$39:$A$782,$A89,СВЦЭМ!$B$39:$B$782,X$83)+'СЕТ СН'!$H$9+СВЦЭМ!$D$10+'СЕТ СН'!$H$5-'СЕТ СН'!$H$17</f>
        <v>3625.6275113500001</v>
      </c>
      <c r="Y89" s="36">
        <f>SUMIFS(СВЦЭМ!$C$39:$C$782,СВЦЭМ!$A$39:$A$782,$A89,СВЦЭМ!$B$39:$B$782,Y$83)+'СЕТ СН'!$H$9+СВЦЭМ!$D$10+'СЕТ СН'!$H$5-'СЕТ СН'!$H$17</f>
        <v>3678.1586912100001</v>
      </c>
    </row>
    <row r="90" spans="1:25" ht="15.75" x14ac:dyDescent="0.2">
      <c r="A90" s="35">
        <f t="shared" si="2"/>
        <v>44415</v>
      </c>
      <c r="B90" s="36">
        <f>SUMIFS(СВЦЭМ!$C$39:$C$782,СВЦЭМ!$A$39:$A$782,$A90,СВЦЭМ!$B$39:$B$782,B$83)+'СЕТ СН'!$H$9+СВЦЭМ!$D$10+'СЕТ СН'!$H$5-'СЕТ СН'!$H$17</f>
        <v>3703.2056769800001</v>
      </c>
      <c r="C90" s="36">
        <f>SUMIFS(СВЦЭМ!$C$39:$C$782,СВЦЭМ!$A$39:$A$782,$A90,СВЦЭМ!$B$39:$B$782,C$83)+'СЕТ СН'!$H$9+СВЦЭМ!$D$10+'СЕТ СН'!$H$5-'СЕТ СН'!$H$17</f>
        <v>3753.0312266199999</v>
      </c>
      <c r="D90" s="36">
        <f>SUMIFS(СВЦЭМ!$C$39:$C$782,СВЦЭМ!$A$39:$A$782,$A90,СВЦЭМ!$B$39:$B$782,D$83)+'СЕТ СН'!$H$9+СВЦЭМ!$D$10+'СЕТ СН'!$H$5-'СЕТ СН'!$H$17</f>
        <v>3825.6826695299997</v>
      </c>
      <c r="E90" s="36">
        <f>SUMIFS(СВЦЭМ!$C$39:$C$782,СВЦЭМ!$A$39:$A$782,$A90,СВЦЭМ!$B$39:$B$782,E$83)+'СЕТ СН'!$H$9+СВЦЭМ!$D$10+'СЕТ СН'!$H$5-'СЕТ СН'!$H$17</f>
        <v>3841.8993504299997</v>
      </c>
      <c r="F90" s="36">
        <f>SUMIFS(СВЦЭМ!$C$39:$C$782,СВЦЭМ!$A$39:$A$782,$A90,СВЦЭМ!$B$39:$B$782,F$83)+'СЕТ СН'!$H$9+СВЦЭМ!$D$10+'СЕТ СН'!$H$5-'СЕТ СН'!$H$17</f>
        <v>3830.05434702</v>
      </c>
      <c r="G90" s="36">
        <f>SUMIFS(СВЦЭМ!$C$39:$C$782,СВЦЭМ!$A$39:$A$782,$A90,СВЦЭМ!$B$39:$B$782,G$83)+'СЕТ СН'!$H$9+СВЦЭМ!$D$10+'СЕТ СН'!$H$5-'СЕТ СН'!$H$17</f>
        <v>3828.06442543</v>
      </c>
      <c r="H90" s="36">
        <f>SUMIFS(СВЦЭМ!$C$39:$C$782,СВЦЭМ!$A$39:$A$782,$A90,СВЦЭМ!$B$39:$B$782,H$83)+'СЕТ СН'!$H$9+СВЦЭМ!$D$10+'СЕТ СН'!$H$5-'СЕТ СН'!$H$17</f>
        <v>3810.4302689400001</v>
      </c>
      <c r="I90" s="36">
        <f>SUMIFS(СВЦЭМ!$C$39:$C$782,СВЦЭМ!$A$39:$A$782,$A90,СВЦЭМ!$B$39:$B$782,I$83)+'СЕТ СН'!$H$9+СВЦЭМ!$D$10+'СЕТ СН'!$H$5-'СЕТ СН'!$H$17</f>
        <v>3769.86879021</v>
      </c>
      <c r="J90" s="36">
        <f>SUMIFS(СВЦЭМ!$C$39:$C$782,СВЦЭМ!$A$39:$A$782,$A90,СВЦЭМ!$B$39:$B$782,J$83)+'СЕТ СН'!$H$9+СВЦЭМ!$D$10+'СЕТ СН'!$H$5-'СЕТ СН'!$H$17</f>
        <v>3680.4092686899999</v>
      </c>
      <c r="K90" s="36">
        <f>SUMIFS(СВЦЭМ!$C$39:$C$782,СВЦЭМ!$A$39:$A$782,$A90,СВЦЭМ!$B$39:$B$782,K$83)+'СЕТ СН'!$H$9+СВЦЭМ!$D$10+'СЕТ СН'!$H$5-'СЕТ СН'!$H$17</f>
        <v>3607.4764129699997</v>
      </c>
      <c r="L90" s="36">
        <f>SUMIFS(СВЦЭМ!$C$39:$C$782,СВЦЭМ!$A$39:$A$782,$A90,СВЦЭМ!$B$39:$B$782,L$83)+'СЕТ СН'!$H$9+СВЦЭМ!$D$10+'СЕТ СН'!$H$5-'СЕТ СН'!$H$17</f>
        <v>3574.8916765499998</v>
      </c>
      <c r="M90" s="36">
        <f>SUMIFS(СВЦЭМ!$C$39:$C$782,СВЦЭМ!$A$39:$A$782,$A90,СВЦЭМ!$B$39:$B$782,M$83)+'СЕТ СН'!$H$9+СВЦЭМ!$D$10+'СЕТ СН'!$H$5-'СЕТ СН'!$H$17</f>
        <v>3577.2099282700001</v>
      </c>
      <c r="N90" s="36">
        <f>SUMIFS(СВЦЭМ!$C$39:$C$782,СВЦЭМ!$A$39:$A$782,$A90,СВЦЭМ!$B$39:$B$782,N$83)+'СЕТ СН'!$H$9+СВЦЭМ!$D$10+'СЕТ СН'!$H$5-'СЕТ СН'!$H$17</f>
        <v>3615.9319436599999</v>
      </c>
      <c r="O90" s="36">
        <f>SUMIFS(СВЦЭМ!$C$39:$C$782,СВЦЭМ!$A$39:$A$782,$A90,СВЦЭМ!$B$39:$B$782,O$83)+'СЕТ СН'!$H$9+СВЦЭМ!$D$10+'СЕТ СН'!$H$5-'СЕТ СН'!$H$17</f>
        <v>3598.8081468999999</v>
      </c>
      <c r="P90" s="36">
        <f>SUMIFS(СВЦЭМ!$C$39:$C$782,СВЦЭМ!$A$39:$A$782,$A90,СВЦЭМ!$B$39:$B$782,P$83)+'СЕТ СН'!$H$9+СВЦЭМ!$D$10+'СЕТ СН'!$H$5-'СЕТ СН'!$H$17</f>
        <v>3601.094278</v>
      </c>
      <c r="Q90" s="36">
        <f>SUMIFS(СВЦЭМ!$C$39:$C$782,СВЦЭМ!$A$39:$A$782,$A90,СВЦЭМ!$B$39:$B$782,Q$83)+'СЕТ СН'!$H$9+СВЦЭМ!$D$10+'СЕТ СН'!$H$5-'СЕТ СН'!$H$17</f>
        <v>3607.6019171200001</v>
      </c>
      <c r="R90" s="36">
        <f>SUMIFS(СВЦЭМ!$C$39:$C$782,СВЦЭМ!$A$39:$A$782,$A90,СВЦЭМ!$B$39:$B$782,R$83)+'СЕТ СН'!$H$9+СВЦЭМ!$D$10+'СЕТ СН'!$H$5-'СЕТ СН'!$H$17</f>
        <v>3600.7567958199998</v>
      </c>
      <c r="S90" s="36">
        <f>SUMIFS(СВЦЭМ!$C$39:$C$782,СВЦЭМ!$A$39:$A$782,$A90,СВЦЭМ!$B$39:$B$782,S$83)+'СЕТ СН'!$H$9+СВЦЭМ!$D$10+'СЕТ СН'!$H$5-'СЕТ СН'!$H$17</f>
        <v>3601.9852277800001</v>
      </c>
      <c r="T90" s="36">
        <f>SUMIFS(СВЦЭМ!$C$39:$C$782,СВЦЭМ!$A$39:$A$782,$A90,СВЦЭМ!$B$39:$B$782,T$83)+'СЕТ СН'!$H$9+СВЦЭМ!$D$10+'СЕТ СН'!$H$5-'СЕТ СН'!$H$17</f>
        <v>3584.29630752</v>
      </c>
      <c r="U90" s="36">
        <f>SUMIFS(СВЦЭМ!$C$39:$C$782,СВЦЭМ!$A$39:$A$782,$A90,СВЦЭМ!$B$39:$B$782,U$83)+'СЕТ СН'!$H$9+СВЦЭМ!$D$10+'СЕТ СН'!$H$5-'СЕТ СН'!$H$17</f>
        <v>3583.2528547399997</v>
      </c>
      <c r="V90" s="36">
        <f>SUMIFS(СВЦЭМ!$C$39:$C$782,СВЦЭМ!$A$39:$A$782,$A90,СВЦЭМ!$B$39:$B$782,V$83)+'СЕТ СН'!$H$9+СВЦЭМ!$D$10+'СЕТ СН'!$H$5-'СЕТ СН'!$H$17</f>
        <v>3586.4383617499998</v>
      </c>
      <c r="W90" s="36">
        <f>SUMIFS(СВЦЭМ!$C$39:$C$782,СВЦЭМ!$A$39:$A$782,$A90,СВЦЭМ!$B$39:$B$782,W$83)+'СЕТ СН'!$H$9+СВЦЭМ!$D$10+'СЕТ СН'!$H$5-'СЕТ СН'!$H$17</f>
        <v>3598.7916722700002</v>
      </c>
      <c r="X90" s="36">
        <f>SUMIFS(СВЦЭМ!$C$39:$C$782,СВЦЭМ!$A$39:$A$782,$A90,СВЦЭМ!$B$39:$B$782,X$83)+'СЕТ СН'!$H$9+СВЦЭМ!$D$10+'СЕТ СН'!$H$5-'СЕТ СН'!$H$17</f>
        <v>3603.4784658099998</v>
      </c>
      <c r="Y90" s="36">
        <f>SUMIFS(СВЦЭМ!$C$39:$C$782,СВЦЭМ!$A$39:$A$782,$A90,СВЦЭМ!$B$39:$B$782,Y$83)+'СЕТ СН'!$H$9+СВЦЭМ!$D$10+'СЕТ СН'!$H$5-'СЕТ СН'!$H$17</f>
        <v>3637.0179604499999</v>
      </c>
    </row>
    <row r="91" spans="1:25" ht="15.75" x14ac:dyDescent="0.2">
      <c r="A91" s="35">
        <f t="shared" si="2"/>
        <v>44416</v>
      </c>
      <c r="B91" s="36">
        <f>SUMIFS(СВЦЭМ!$C$39:$C$782,СВЦЭМ!$A$39:$A$782,$A91,СВЦЭМ!$B$39:$B$782,B$83)+'СЕТ СН'!$H$9+СВЦЭМ!$D$10+'СЕТ СН'!$H$5-'СЕТ СН'!$H$17</f>
        <v>3711.83774601</v>
      </c>
      <c r="C91" s="36">
        <f>SUMIFS(СВЦЭМ!$C$39:$C$782,СВЦЭМ!$A$39:$A$782,$A91,СВЦЭМ!$B$39:$B$782,C$83)+'СЕТ СН'!$H$9+СВЦЭМ!$D$10+'СЕТ СН'!$H$5-'СЕТ СН'!$H$17</f>
        <v>3779.6937335299999</v>
      </c>
      <c r="D91" s="36">
        <f>SUMIFS(СВЦЭМ!$C$39:$C$782,СВЦЭМ!$A$39:$A$782,$A91,СВЦЭМ!$B$39:$B$782,D$83)+'СЕТ СН'!$H$9+СВЦЭМ!$D$10+'СЕТ СН'!$H$5-'СЕТ СН'!$H$17</f>
        <v>3828.93720476</v>
      </c>
      <c r="E91" s="36">
        <f>SUMIFS(СВЦЭМ!$C$39:$C$782,СВЦЭМ!$A$39:$A$782,$A91,СВЦЭМ!$B$39:$B$782,E$83)+'СЕТ СН'!$H$9+СВЦЭМ!$D$10+'СЕТ СН'!$H$5-'СЕТ СН'!$H$17</f>
        <v>3859.9224732100001</v>
      </c>
      <c r="F91" s="36">
        <f>SUMIFS(СВЦЭМ!$C$39:$C$782,СВЦЭМ!$A$39:$A$782,$A91,СВЦЭМ!$B$39:$B$782,F$83)+'СЕТ СН'!$H$9+СВЦЭМ!$D$10+'СЕТ СН'!$H$5-'СЕТ СН'!$H$17</f>
        <v>3861.4418975600001</v>
      </c>
      <c r="G91" s="36">
        <f>SUMIFS(СВЦЭМ!$C$39:$C$782,СВЦЭМ!$A$39:$A$782,$A91,СВЦЭМ!$B$39:$B$782,G$83)+'СЕТ СН'!$H$9+СВЦЭМ!$D$10+'СЕТ СН'!$H$5-'СЕТ СН'!$H$17</f>
        <v>3851.89467982</v>
      </c>
      <c r="H91" s="36">
        <f>SUMIFS(СВЦЭМ!$C$39:$C$782,СВЦЭМ!$A$39:$A$782,$A91,СВЦЭМ!$B$39:$B$782,H$83)+'СЕТ СН'!$H$9+СВЦЭМ!$D$10+'СЕТ СН'!$H$5-'СЕТ СН'!$H$17</f>
        <v>3823.8591250299996</v>
      </c>
      <c r="I91" s="36">
        <f>SUMIFS(СВЦЭМ!$C$39:$C$782,СВЦЭМ!$A$39:$A$782,$A91,СВЦЭМ!$B$39:$B$782,I$83)+'СЕТ СН'!$H$9+СВЦЭМ!$D$10+'СЕТ СН'!$H$5-'СЕТ СН'!$H$17</f>
        <v>3764.9325790800003</v>
      </c>
      <c r="J91" s="36">
        <f>SUMIFS(СВЦЭМ!$C$39:$C$782,СВЦЭМ!$A$39:$A$782,$A91,СВЦЭМ!$B$39:$B$782,J$83)+'СЕТ СН'!$H$9+СВЦЭМ!$D$10+'СЕТ СН'!$H$5-'СЕТ СН'!$H$17</f>
        <v>3673.2200053400002</v>
      </c>
      <c r="K91" s="36">
        <f>SUMIFS(СВЦЭМ!$C$39:$C$782,СВЦЭМ!$A$39:$A$782,$A91,СВЦЭМ!$B$39:$B$782,K$83)+'СЕТ СН'!$H$9+СВЦЭМ!$D$10+'СЕТ СН'!$H$5-'СЕТ СН'!$H$17</f>
        <v>3613.80339589</v>
      </c>
      <c r="L91" s="36">
        <f>SUMIFS(СВЦЭМ!$C$39:$C$782,СВЦЭМ!$A$39:$A$782,$A91,СВЦЭМ!$B$39:$B$782,L$83)+'СЕТ СН'!$H$9+СВЦЭМ!$D$10+'СЕТ СН'!$H$5-'СЕТ СН'!$H$17</f>
        <v>3640.1220040200001</v>
      </c>
      <c r="M91" s="36">
        <f>SUMIFS(СВЦЭМ!$C$39:$C$782,СВЦЭМ!$A$39:$A$782,$A91,СВЦЭМ!$B$39:$B$782,M$83)+'СЕТ СН'!$H$9+СВЦЭМ!$D$10+'СЕТ СН'!$H$5-'СЕТ СН'!$H$17</f>
        <v>3576.7934944600001</v>
      </c>
      <c r="N91" s="36">
        <f>SUMIFS(СВЦЭМ!$C$39:$C$782,СВЦЭМ!$A$39:$A$782,$A91,СВЦЭМ!$B$39:$B$782,N$83)+'СЕТ СН'!$H$9+СВЦЭМ!$D$10+'СЕТ СН'!$H$5-'СЕТ СН'!$H$17</f>
        <v>3593.3259739699997</v>
      </c>
      <c r="O91" s="36">
        <f>SUMIFS(СВЦЭМ!$C$39:$C$782,СВЦЭМ!$A$39:$A$782,$A91,СВЦЭМ!$B$39:$B$782,O$83)+'СЕТ СН'!$H$9+СВЦЭМ!$D$10+'СЕТ СН'!$H$5-'СЕТ СН'!$H$17</f>
        <v>3633.50540099</v>
      </c>
      <c r="P91" s="36">
        <f>SUMIFS(СВЦЭМ!$C$39:$C$782,СВЦЭМ!$A$39:$A$782,$A91,СВЦЭМ!$B$39:$B$782,P$83)+'СЕТ СН'!$H$9+СВЦЭМ!$D$10+'СЕТ СН'!$H$5-'СЕТ СН'!$H$17</f>
        <v>3615.13097487</v>
      </c>
      <c r="Q91" s="36">
        <f>SUMIFS(СВЦЭМ!$C$39:$C$782,СВЦЭМ!$A$39:$A$782,$A91,СВЦЭМ!$B$39:$B$782,Q$83)+'СЕТ СН'!$H$9+СВЦЭМ!$D$10+'СЕТ СН'!$H$5-'СЕТ СН'!$H$17</f>
        <v>3637.1245827399998</v>
      </c>
      <c r="R91" s="36">
        <f>SUMIFS(СВЦЭМ!$C$39:$C$782,СВЦЭМ!$A$39:$A$782,$A91,СВЦЭМ!$B$39:$B$782,R$83)+'СЕТ СН'!$H$9+СВЦЭМ!$D$10+'СЕТ СН'!$H$5-'СЕТ СН'!$H$17</f>
        <v>3623.8213932099998</v>
      </c>
      <c r="S91" s="36">
        <f>SUMIFS(СВЦЭМ!$C$39:$C$782,СВЦЭМ!$A$39:$A$782,$A91,СВЦЭМ!$B$39:$B$782,S$83)+'СЕТ СН'!$H$9+СВЦЭМ!$D$10+'СЕТ СН'!$H$5-'СЕТ СН'!$H$17</f>
        <v>3623.2859514399997</v>
      </c>
      <c r="T91" s="36">
        <f>SUMIFS(СВЦЭМ!$C$39:$C$782,СВЦЭМ!$A$39:$A$782,$A91,СВЦЭМ!$B$39:$B$782,T$83)+'СЕТ СН'!$H$9+СВЦЭМ!$D$10+'СЕТ СН'!$H$5-'СЕТ СН'!$H$17</f>
        <v>3592.5434217499997</v>
      </c>
      <c r="U91" s="36">
        <f>SUMIFS(СВЦЭМ!$C$39:$C$782,СВЦЭМ!$A$39:$A$782,$A91,СВЦЭМ!$B$39:$B$782,U$83)+'СЕТ СН'!$H$9+СВЦЭМ!$D$10+'СЕТ СН'!$H$5-'СЕТ СН'!$H$17</f>
        <v>3577.2955467199999</v>
      </c>
      <c r="V91" s="36">
        <f>SUMIFS(СВЦЭМ!$C$39:$C$782,СВЦЭМ!$A$39:$A$782,$A91,СВЦЭМ!$B$39:$B$782,V$83)+'СЕТ СН'!$H$9+СВЦЭМ!$D$10+'СЕТ СН'!$H$5-'СЕТ СН'!$H$17</f>
        <v>3567.7969041799997</v>
      </c>
      <c r="W91" s="36">
        <f>SUMIFS(СВЦЭМ!$C$39:$C$782,СВЦЭМ!$A$39:$A$782,$A91,СВЦЭМ!$B$39:$B$782,W$83)+'СЕТ СН'!$H$9+СВЦЭМ!$D$10+'СЕТ СН'!$H$5-'СЕТ СН'!$H$17</f>
        <v>3581.1740282699998</v>
      </c>
      <c r="X91" s="36">
        <f>SUMIFS(СВЦЭМ!$C$39:$C$782,СВЦЭМ!$A$39:$A$782,$A91,СВЦЭМ!$B$39:$B$782,X$83)+'СЕТ СН'!$H$9+СВЦЭМ!$D$10+'СЕТ СН'!$H$5-'СЕТ СН'!$H$17</f>
        <v>3632.8249396800002</v>
      </c>
      <c r="Y91" s="36">
        <f>SUMIFS(СВЦЭМ!$C$39:$C$782,СВЦЭМ!$A$39:$A$782,$A91,СВЦЭМ!$B$39:$B$782,Y$83)+'СЕТ СН'!$H$9+СВЦЭМ!$D$10+'СЕТ СН'!$H$5-'СЕТ СН'!$H$17</f>
        <v>3657.49312895</v>
      </c>
    </row>
    <row r="92" spans="1:25" ht="15.75" x14ac:dyDescent="0.2">
      <c r="A92" s="35">
        <f t="shared" si="2"/>
        <v>44417</v>
      </c>
      <c r="B92" s="36">
        <f>SUMIFS(СВЦЭМ!$C$39:$C$782,СВЦЭМ!$A$39:$A$782,$A92,СВЦЭМ!$B$39:$B$782,B$83)+'СЕТ СН'!$H$9+СВЦЭМ!$D$10+'СЕТ СН'!$H$5-'СЕТ СН'!$H$17</f>
        <v>3715.2867987700001</v>
      </c>
      <c r="C92" s="36">
        <f>SUMIFS(СВЦЭМ!$C$39:$C$782,СВЦЭМ!$A$39:$A$782,$A92,СВЦЭМ!$B$39:$B$782,C$83)+'СЕТ СН'!$H$9+СВЦЭМ!$D$10+'СЕТ СН'!$H$5-'СЕТ СН'!$H$17</f>
        <v>3790.2398759799999</v>
      </c>
      <c r="D92" s="36">
        <f>SUMIFS(СВЦЭМ!$C$39:$C$782,СВЦЭМ!$A$39:$A$782,$A92,СВЦЭМ!$B$39:$B$782,D$83)+'СЕТ СН'!$H$9+СВЦЭМ!$D$10+'СЕТ СН'!$H$5-'СЕТ СН'!$H$17</f>
        <v>3848.8989788600002</v>
      </c>
      <c r="E92" s="36">
        <f>SUMIFS(СВЦЭМ!$C$39:$C$782,СВЦЭМ!$A$39:$A$782,$A92,СВЦЭМ!$B$39:$B$782,E$83)+'СЕТ СН'!$H$9+СВЦЭМ!$D$10+'СЕТ СН'!$H$5-'СЕТ СН'!$H$17</f>
        <v>3851.9657529599999</v>
      </c>
      <c r="F92" s="36">
        <f>SUMIFS(СВЦЭМ!$C$39:$C$782,СВЦЭМ!$A$39:$A$782,$A92,СВЦЭМ!$B$39:$B$782,F$83)+'СЕТ СН'!$H$9+СВЦЭМ!$D$10+'СЕТ СН'!$H$5-'СЕТ СН'!$H$17</f>
        <v>3864.85174259</v>
      </c>
      <c r="G92" s="36">
        <f>SUMIFS(СВЦЭМ!$C$39:$C$782,СВЦЭМ!$A$39:$A$782,$A92,СВЦЭМ!$B$39:$B$782,G$83)+'СЕТ СН'!$H$9+СВЦЭМ!$D$10+'СЕТ СН'!$H$5-'СЕТ СН'!$H$17</f>
        <v>3837.2931171800001</v>
      </c>
      <c r="H92" s="36">
        <f>SUMIFS(СВЦЭМ!$C$39:$C$782,СВЦЭМ!$A$39:$A$782,$A92,СВЦЭМ!$B$39:$B$782,H$83)+'СЕТ СН'!$H$9+СВЦЭМ!$D$10+'СЕТ СН'!$H$5-'СЕТ СН'!$H$17</f>
        <v>3800.9550102100002</v>
      </c>
      <c r="I92" s="36">
        <f>SUMIFS(СВЦЭМ!$C$39:$C$782,СВЦЭМ!$A$39:$A$782,$A92,СВЦЭМ!$B$39:$B$782,I$83)+'СЕТ СН'!$H$9+СВЦЭМ!$D$10+'СЕТ СН'!$H$5-'СЕТ СН'!$H$17</f>
        <v>3758.9741300899996</v>
      </c>
      <c r="J92" s="36">
        <f>SUMIFS(СВЦЭМ!$C$39:$C$782,СВЦЭМ!$A$39:$A$782,$A92,СВЦЭМ!$B$39:$B$782,J$83)+'СЕТ СН'!$H$9+СВЦЭМ!$D$10+'СЕТ СН'!$H$5-'СЕТ СН'!$H$17</f>
        <v>3670.2596182899997</v>
      </c>
      <c r="K92" s="36">
        <f>SUMIFS(СВЦЭМ!$C$39:$C$782,СВЦЭМ!$A$39:$A$782,$A92,СВЦЭМ!$B$39:$B$782,K$83)+'СЕТ СН'!$H$9+СВЦЭМ!$D$10+'СЕТ СН'!$H$5-'СЕТ СН'!$H$17</f>
        <v>3621.1005821099998</v>
      </c>
      <c r="L92" s="36">
        <f>SUMIFS(СВЦЭМ!$C$39:$C$782,СВЦЭМ!$A$39:$A$782,$A92,СВЦЭМ!$B$39:$B$782,L$83)+'СЕТ СН'!$H$9+СВЦЭМ!$D$10+'СЕТ СН'!$H$5-'СЕТ СН'!$H$17</f>
        <v>3599.0690415199997</v>
      </c>
      <c r="M92" s="36">
        <f>SUMIFS(СВЦЭМ!$C$39:$C$782,СВЦЭМ!$A$39:$A$782,$A92,СВЦЭМ!$B$39:$B$782,M$83)+'СЕТ СН'!$H$9+СВЦЭМ!$D$10+'СЕТ СН'!$H$5-'СЕТ СН'!$H$17</f>
        <v>3604.8924377499998</v>
      </c>
      <c r="N92" s="36">
        <f>SUMIFS(СВЦЭМ!$C$39:$C$782,СВЦЭМ!$A$39:$A$782,$A92,СВЦЭМ!$B$39:$B$782,N$83)+'СЕТ СН'!$H$9+СВЦЭМ!$D$10+'СЕТ СН'!$H$5-'СЕТ СН'!$H$17</f>
        <v>3614.8139854999999</v>
      </c>
      <c r="O92" s="36">
        <f>SUMIFS(СВЦЭМ!$C$39:$C$782,СВЦЭМ!$A$39:$A$782,$A92,СВЦЭМ!$B$39:$B$782,O$83)+'СЕТ СН'!$H$9+СВЦЭМ!$D$10+'СЕТ СН'!$H$5-'СЕТ СН'!$H$17</f>
        <v>3656.0330891599997</v>
      </c>
      <c r="P92" s="36">
        <f>SUMIFS(СВЦЭМ!$C$39:$C$782,СВЦЭМ!$A$39:$A$782,$A92,СВЦЭМ!$B$39:$B$782,P$83)+'СЕТ СН'!$H$9+СВЦЭМ!$D$10+'СЕТ СН'!$H$5-'СЕТ СН'!$H$17</f>
        <v>3668.7060331900002</v>
      </c>
      <c r="Q92" s="36">
        <f>SUMIFS(СВЦЭМ!$C$39:$C$782,СВЦЭМ!$A$39:$A$782,$A92,СВЦЭМ!$B$39:$B$782,Q$83)+'СЕТ СН'!$H$9+СВЦЭМ!$D$10+'СЕТ СН'!$H$5-'СЕТ СН'!$H$17</f>
        <v>3683.7714062</v>
      </c>
      <c r="R92" s="36">
        <f>SUMIFS(СВЦЭМ!$C$39:$C$782,СВЦЭМ!$A$39:$A$782,$A92,СВЦЭМ!$B$39:$B$782,R$83)+'СЕТ СН'!$H$9+СВЦЭМ!$D$10+'СЕТ СН'!$H$5-'СЕТ СН'!$H$17</f>
        <v>3660.76615975</v>
      </c>
      <c r="S92" s="36">
        <f>SUMIFS(СВЦЭМ!$C$39:$C$782,СВЦЭМ!$A$39:$A$782,$A92,СВЦЭМ!$B$39:$B$782,S$83)+'СЕТ СН'!$H$9+СВЦЭМ!$D$10+'СЕТ СН'!$H$5-'СЕТ СН'!$H$17</f>
        <v>3643.3412327000001</v>
      </c>
      <c r="T92" s="36">
        <f>SUMIFS(СВЦЭМ!$C$39:$C$782,СВЦЭМ!$A$39:$A$782,$A92,СВЦЭМ!$B$39:$B$782,T$83)+'СЕТ СН'!$H$9+СВЦЭМ!$D$10+'СЕТ СН'!$H$5-'СЕТ СН'!$H$17</f>
        <v>3683.29842082</v>
      </c>
      <c r="U92" s="36">
        <f>SUMIFS(СВЦЭМ!$C$39:$C$782,СВЦЭМ!$A$39:$A$782,$A92,СВЦЭМ!$B$39:$B$782,U$83)+'СЕТ СН'!$H$9+СВЦЭМ!$D$10+'СЕТ СН'!$H$5-'СЕТ СН'!$H$17</f>
        <v>3674.0375198000002</v>
      </c>
      <c r="V92" s="36">
        <f>SUMIFS(СВЦЭМ!$C$39:$C$782,СВЦЭМ!$A$39:$A$782,$A92,СВЦЭМ!$B$39:$B$782,V$83)+'СЕТ СН'!$H$9+СВЦЭМ!$D$10+'СЕТ СН'!$H$5-'СЕТ СН'!$H$17</f>
        <v>3628.7392323599997</v>
      </c>
      <c r="W92" s="36">
        <f>SUMIFS(СВЦЭМ!$C$39:$C$782,СВЦЭМ!$A$39:$A$782,$A92,СВЦЭМ!$B$39:$B$782,W$83)+'СЕТ СН'!$H$9+СВЦЭМ!$D$10+'СЕТ СН'!$H$5-'СЕТ СН'!$H$17</f>
        <v>3645.6732773399999</v>
      </c>
      <c r="X92" s="36">
        <f>SUMIFS(СВЦЭМ!$C$39:$C$782,СВЦЭМ!$A$39:$A$782,$A92,СВЦЭМ!$B$39:$B$782,X$83)+'СЕТ СН'!$H$9+СВЦЭМ!$D$10+'СЕТ СН'!$H$5-'СЕТ СН'!$H$17</f>
        <v>3651.5624189299997</v>
      </c>
      <c r="Y92" s="36">
        <f>SUMIFS(СВЦЭМ!$C$39:$C$782,СВЦЭМ!$A$39:$A$782,$A92,СВЦЭМ!$B$39:$B$782,Y$83)+'СЕТ СН'!$H$9+СВЦЭМ!$D$10+'СЕТ СН'!$H$5-'СЕТ СН'!$H$17</f>
        <v>3682.08173691</v>
      </c>
    </row>
    <row r="93" spans="1:25" ht="15.75" x14ac:dyDescent="0.2">
      <c r="A93" s="35">
        <f t="shared" si="2"/>
        <v>44418</v>
      </c>
      <c r="B93" s="36">
        <f>SUMIFS(СВЦЭМ!$C$39:$C$782,СВЦЭМ!$A$39:$A$782,$A93,СВЦЭМ!$B$39:$B$782,B$83)+'СЕТ СН'!$H$9+СВЦЭМ!$D$10+'СЕТ СН'!$H$5-'СЕТ СН'!$H$17</f>
        <v>3732.20268893</v>
      </c>
      <c r="C93" s="36">
        <f>SUMIFS(СВЦЭМ!$C$39:$C$782,СВЦЭМ!$A$39:$A$782,$A93,СВЦЭМ!$B$39:$B$782,C$83)+'СЕТ СН'!$H$9+СВЦЭМ!$D$10+'СЕТ СН'!$H$5-'СЕТ СН'!$H$17</f>
        <v>3798.9914333799998</v>
      </c>
      <c r="D93" s="36">
        <f>SUMIFS(СВЦЭМ!$C$39:$C$782,СВЦЭМ!$A$39:$A$782,$A93,СВЦЭМ!$B$39:$B$782,D$83)+'СЕТ СН'!$H$9+СВЦЭМ!$D$10+'СЕТ СН'!$H$5-'СЕТ СН'!$H$17</f>
        <v>3858.4711691399998</v>
      </c>
      <c r="E93" s="36">
        <f>SUMIFS(СВЦЭМ!$C$39:$C$782,СВЦЭМ!$A$39:$A$782,$A93,СВЦЭМ!$B$39:$B$782,E$83)+'СЕТ СН'!$H$9+СВЦЭМ!$D$10+'СЕТ СН'!$H$5-'СЕТ СН'!$H$17</f>
        <v>3875.27036671</v>
      </c>
      <c r="F93" s="36">
        <f>SUMIFS(СВЦЭМ!$C$39:$C$782,СВЦЭМ!$A$39:$A$782,$A93,СВЦЭМ!$B$39:$B$782,F$83)+'СЕТ СН'!$H$9+СВЦЭМ!$D$10+'СЕТ СН'!$H$5-'СЕТ СН'!$H$17</f>
        <v>3860.5321083899998</v>
      </c>
      <c r="G93" s="36">
        <f>SUMIFS(СВЦЭМ!$C$39:$C$782,СВЦЭМ!$A$39:$A$782,$A93,СВЦЭМ!$B$39:$B$782,G$83)+'СЕТ СН'!$H$9+СВЦЭМ!$D$10+'СЕТ СН'!$H$5-'СЕТ СН'!$H$17</f>
        <v>3841.7693998899999</v>
      </c>
      <c r="H93" s="36">
        <f>SUMIFS(СВЦЭМ!$C$39:$C$782,СВЦЭМ!$A$39:$A$782,$A93,СВЦЭМ!$B$39:$B$782,H$83)+'СЕТ СН'!$H$9+СВЦЭМ!$D$10+'СЕТ СН'!$H$5-'СЕТ СН'!$H$17</f>
        <v>3809.5690397500002</v>
      </c>
      <c r="I93" s="36">
        <f>SUMIFS(СВЦЭМ!$C$39:$C$782,СВЦЭМ!$A$39:$A$782,$A93,СВЦЭМ!$B$39:$B$782,I$83)+'СЕТ СН'!$H$9+СВЦЭМ!$D$10+'СЕТ СН'!$H$5-'СЕТ СН'!$H$17</f>
        <v>3753.0815116799999</v>
      </c>
      <c r="J93" s="36">
        <f>SUMIFS(СВЦЭМ!$C$39:$C$782,СВЦЭМ!$A$39:$A$782,$A93,СВЦЭМ!$B$39:$B$782,J$83)+'СЕТ СН'!$H$9+СВЦЭМ!$D$10+'СЕТ СН'!$H$5-'СЕТ СН'!$H$17</f>
        <v>3691.87810816</v>
      </c>
      <c r="K93" s="36">
        <f>SUMIFS(СВЦЭМ!$C$39:$C$782,СВЦЭМ!$A$39:$A$782,$A93,СВЦЭМ!$B$39:$B$782,K$83)+'СЕТ СН'!$H$9+СВЦЭМ!$D$10+'СЕТ СН'!$H$5-'СЕТ СН'!$H$17</f>
        <v>3643.9114336299999</v>
      </c>
      <c r="L93" s="36">
        <f>SUMIFS(СВЦЭМ!$C$39:$C$782,СВЦЭМ!$A$39:$A$782,$A93,СВЦЭМ!$B$39:$B$782,L$83)+'СЕТ СН'!$H$9+СВЦЭМ!$D$10+'СЕТ СН'!$H$5-'СЕТ СН'!$H$17</f>
        <v>3658.8716482199998</v>
      </c>
      <c r="M93" s="36">
        <f>SUMIFS(СВЦЭМ!$C$39:$C$782,СВЦЭМ!$A$39:$A$782,$A93,СВЦЭМ!$B$39:$B$782,M$83)+'СЕТ СН'!$H$9+СВЦЭМ!$D$10+'СЕТ СН'!$H$5-'СЕТ СН'!$H$17</f>
        <v>3655.48572835</v>
      </c>
      <c r="N93" s="36">
        <f>SUMIFS(СВЦЭМ!$C$39:$C$782,СВЦЭМ!$A$39:$A$782,$A93,СВЦЭМ!$B$39:$B$782,N$83)+'СЕТ СН'!$H$9+СВЦЭМ!$D$10+'СЕТ СН'!$H$5-'СЕТ СН'!$H$17</f>
        <v>3660.3564145599998</v>
      </c>
      <c r="O93" s="36">
        <f>SUMIFS(СВЦЭМ!$C$39:$C$782,СВЦЭМ!$A$39:$A$782,$A93,СВЦЭМ!$B$39:$B$782,O$83)+'СЕТ СН'!$H$9+СВЦЭМ!$D$10+'СЕТ СН'!$H$5-'СЕТ СН'!$H$17</f>
        <v>3662.33384738</v>
      </c>
      <c r="P93" s="36">
        <f>SUMIFS(СВЦЭМ!$C$39:$C$782,СВЦЭМ!$A$39:$A$782,$A93,СВЦЭМ!$B$39:$B$782,P$83)+'СЕТ СН'!$H$9+СВЦЭМ!$D$10+'СЕТ СН'!$H$5-'СЕТ СН'!$H$17</f>
        <v>3669.7658931199999</v>
      </c>
      <c r="Q93" s="36">
        <f>SUMIFS(СВЦЭМ!$C$39:$C$782,СВЦЭМ!$A$39:$A$782,$A93,СВЦЭМ!$B$39:$B$782,Q$83)+'СЕТ СН'!$H$9+СВЦЭМ!$D$10+'СЕТ СН'!$H$5-'СЕТ СН'!$H$17</f>
        <v>3682.8002432499998</v>
      </c>
      <c r="R93" s="36">
        <f>SUMIFS(СВЦЭМ!$C$39:$C$782,СВЦЭМ!$A$39:$A$782,$A93,СВЦЭМ!$B$39:$B$782,R$83)+'СЕТ СН'!$H$9+СВЦЭМ!$D$10+'СЕТ СН'!$H$5-'СЕТ СН'!$H$17</f>
        <v>3700.46936155</v>
      </c>
      <c r="S93" s="36">
        <f>SUMIFS(СВЦЭМ!$C$39:$C$782,СВЦЭМ!$A$39:$A$782,$A93,СВЦЭМ!$B$39:$B$782,S$83)+'СЕТ СН'!$H$9+СВЦЭМ!$D$10+'СЕТ СН'!$H$5-'СЕТ СН'!$H$17</f>
        <v>3670.0133861599998</v>
      </c>
      <c r="T93" s="36">
        <f>SUMIFS(СВЦЭМ!$C$39:$C$782,СВЦЭМ!$A$39:$A$782,$A93,СВЦЭМ!$B$39:$B$782,T$83)+'СЕТ СН'!$H$9+СВЦЭМ!$D$10+'СЕТ СН'!$H$5-'СЕТ СН'!$H$17</f>
        <v>3622.5307171999998</v>
      </c>
      <c r="U93" s="36">
        <f>SUMIFS(СВЦЭМ!$C$39:$C$782,СВЦЭМ!$A$39:$A$782,$A93,СВЦЭМ!$B$39:$B$782,U$83)+'СЕТ СН'!$H$9+СВЦЭМ!$D$10+'СЕТ СН'!$H$5-'СЕТ СН'!$H$17</f>
        <v>3613.45272101</v>
      </c>
      <c r="V93" s="36">
        <f>SUMIFS(СВЦЭМ!$C$39:$C$782,СВЦЭМ!$A$39:$A$782,$A93,СВЦЭМ!$B$39:$B$782,V$83)+'СЕТ СН'!$H$9+СВЦЭМ!$D$10+'СЕТ СН'!$H$5-'СЕТ СН'!$H$17</f>
        <v>3618.7042871200001</v>
      </c>
      <c r="W93" s="36">
        <f>SUMIFS(СВЦЭМ!$C$39:$C$782,СВЦЭМ!$A$39:$A$782,$A93,СВЦЭМ!$B$39:$B$782,W$83)+'СЕТ СН'!$H$9+СВЦЭМ!$D$10+'СЕТ СН'!$H$5-'СЕТ СН'!$H$17</f>
        <v>3639.7942787299999</v>
      </c>
      <c r="X93" s="36">
        <f>SUMIFS(СВЦЭМ!$C$39:$C$782,СВЦЭМ!$A$39:$A$782,$A93,СВЦЭМ!$B$39:$B$782,X$83)+'СЕТ СН'!$H$9+СВЦЭМ!$D$10+'СЕТ СН'!$H$5-'СЕТ СН'!$H$17</f>
        <v>3596.00938228</v>
      </c>
      <c r="Y93" s="36">
        <f>SUMIFS(СВЦЭМ!$C$39:$C$782,СВЦЭМ!$A$39:$A$782,$A93,СВЦЭМ!$B$39:$B$782,Y$83)+'СЕТ СН'!$H$9+СВЦЭМ!$D$10+'СЕТ СН'!$H$5-'СЕТ СН'!$H$17</f>
        <v>3598.6941981599998</v>
      </c>
    </row>
    <row r="94" spans="1:25" ht="15.75" x14ac:dyDescent="0.2">
      <c r="A94" s="35">
        <f t="shared" si="2"/>
        <v>44419</v>
      </c>
      <c r="B94" s="36">
        <f>SUMIFS(СВЦЭМ!$C$39:$C$782,СВЦЭМ!$A$39:$A$782,$A94,СВЦЭМ!$B$39:$B$782,B$83)+'СЕТ СН'!$H$9+СВЦЭМ!$D$10+'СЕТ СН'!$H$5-'СЕТ СН'!$H$17</f>
        <v>3654.14869649</v>
      </c>
      <c r="C94" s="36">
        <f>SUMIFS(СВЦЭМ!$C$39:$C$782,СВЦЭМ!$A$39:$A$782,$A94,СВЦЭМ!$B$39:$B$782,C$83)+'СЕТ СН'!$H$9+СВЦЭМ!$D$10+'СЕТ СН'!$H$5-'СЕТ СН'!$H$17</f>
        <v>3714.1099217999999</v>
      </c>
      <c r="D94" s="36">
        <f>SUMIFS(СВЦЭМ!$C$39:$C$782,СВЦЭМ!$A$39:$A$782,$A94,СВЦЭМ!$B$39:$B$782,D$83)+'СЕТ СН'!$H$9+СВЦЭМ!$D$10+'СЕТ СН'!$H$5-'СЕТ СН'!$H$17</f>
        <v>3764.1295024700003</v>
      </c>
      <c r="E94" s="36">
        <f>SUMIFS(СВЦЭМ!$C$39:$C$782,СВЦЭМ!$A$39:$A$782,$A94,СВЦЭМ!$B$39:$B$782,E$83)+'СЕТ СН'!$H$9+СВЦЭМ!$D$10+'СЕТ СН'!$H$5-'СЕТ СН'!$H$17</f>
        <v>3786.6470633399999</v>
      </c>
      <c r="F94" s="36">
        <f>SUMIFS(СВЦЭМ!$C$39:$C$782,СВЦЭМ!$A$39:$A$782,$A94,СВЦЭМ!$B$39:$B$782,F$83)+'СЕТ СН'!$H$9+СВЦЭМ!$D$10+'СЕТ СН'!$H$5-'СЕТ СН'!$H$17</f>
        <v>3792.9051399499999</v>
      </c>
      <c r="G94" s="36">
        <f>SUMIFS(СВЦЭМ!$C$39:$C$782,СВЦЭМ!$A$39:$A$782,$A94,СВЦЭМ!$B$39:$B$782,G$83)+'СЕТ СН'!$H$9+СВЦЭМ!$D$10+'СЕТ СН'!$H$5-'СЕТ СН'!$H$17</f>
        <v>3778.9159367800003</v>
      </c>
      <c r="H94" s="36">
        <f>SUMIFS(СВЦЭМ!$C$39:$C$782,СВЦЭМ!$A$39:$A$782,$A94,СВЦЭМ!$B$39:$B$782,H$83)+'СЕТ СН'!$H$9+СВЦЭМ!$D$10+'СЕТ СН'!$H$5-'СЕТ СН'!$H$17</f>
        <v>3756.8605218599996</v>
      </c>
      <c r="I94" s="36">
        <f>SUMIFS(СВЦЭМ!$C$39:$C$782,СВЦЭМ!$A$39:$A$782,$A94,СВЦЭМ!$B$39:$B$782,I$83)+'СЕТ СН'!$H$9+СВЦЭМ!$D$10+'СЕТ СН'!$H$5-'СЕТ СН'!$H$17</f>
        <v>3715.4004648800001</v>
      </c>
      <c r="J94" s="36">
        <f>SUMIFS(СВЦЭМ!$C$39:$C$782,СВЦЭМ!$A$39:$A$782,$A94,СВЦЭМ!$B$39:$B$782,J$83)+'СЕТ СН'!$H$9+СВЦЭМ!$D$10+'СЕТ СН'!$H$5-'СЕТ СН'!$H$17</f>
        <v>3671.3319410599997</v>
      </c>
      <c r="K94" s="36">
        <f>SUMIFS(СВЦЭМ!$C$39:$C$782,СВЦЭМ!$A$39:$A$782,$A94,СВЦЭМ!$B$39:$B$782,K$83)+'СЕТ СН'!$H$9+СВЦЭМ!$D$10+'СЕТ СН'!$H$5-'СЕТ СН'!$H$17</f>
        <v>3647.8497725100001</v>
      </c>
      <c r="L94" s="36">
        <f>SUMIFS(СВЦЭМ!$C$39:$C$782,СВЦЭМ!$A$39:$A$782,$A94,СВЦЭМ!$B$39:$B$782,L$83)+'СЕТ СН'!$H$9+СВЦЭМ!$D$10+'СЕТ СН'!$H$5-'СЕТ СН'!$H$17</f>
        <v>3621.2194645099999</v>
      </c>
      <c r="M94" s="36">
        <f>SUMIFS(СВЦЭМ!$C$39:$C$782,СВЦЭМ!$A$39:$A$782,$A94,СВЦЭМ!$B$39:$B$782,M$83)+'СЕТ СН'!$H$9+СВЦЭМ!$D$10+'СЕТ СН'!$H$5-'СЕТ СН'!$H$17</f>
        <v>3624.0875764900002</v>
      </c>
      <c r="N94" s="36">
        <f>SUMIFS(СВЦЭМ!$C$39:$C$782,СВЦЭМ!$A$39:$A$782,$A94,СВЦЭМ!$B$39:$B$782,N$83)+'СЕТ СН'!$H$9+СВЦЭМ!$D$10+'СЕТ СН'!$H$5-'СЕТ СН'!$H$17</f>
        <v>3636.04952525</v>
      </c>
      <c r="O94" s="36">
        <f>SUMIFS(СВЦЭМ!$C$39:$C$782,СВЦЭМ!$A$39:$A$782,$A94,СВЦЭМ!$B$39:$B$782,O$83)+'СЕТ СН'!$H$9+СВЦЭМ!$D$10+'СЕТ СН'!$H$5-'СЕТ СН'!$H$17</f>
        <v>3662.4034940500001</v>
      </c>
      <c r="P94" s="36">
        <f>SUMIFS(СВЦЭМ!$C$39:$C$782,СВЦЭМ!$A$39:$A$782,$A94,СВЦЭМ!$B$39:$B$782,P$83)+'СЕТ СН'!$H$9+СВЦЭМ!$D$10+'СЕТ СН'!$H$5-'СЕТ СН'!$H$17</f>
        <v>3704.2443357799998</v>
      </c>
      <c r="Q94" s="36">
        <f>SUMIFS(СВЦЭМ!$C$39:$C$782,СВЦЭМ!$A$39:$A$782,$A94,СВЦЭМ!$B$39:$B$782,Q$83)+'СЕТ СН'!$H$9+СВЦЭМ!$D$10+'СЕТ СН'!$H$5-'СЕТ СН'!$H$17</f>
        <v>3717.8059144700001</v>
      </c>
      <c r="R94" s="36">
        <f>SUMIFS(СВЦЭМ!$C$39:$C$782,СВЦЭМ!$A$39:$A$782,$A94,СВЦЭМ!$B$39:$B$782,R$83)+'СЕТ СН'!$H$9+СВЦЭМ!$D$10+'СЕТ СН'!$H$5-'СЕТ СН'!$H$17</f>
        <v>3696.4353095199999</v>
      </c>
      <c r="S94" s="36">
        <f>SUMIFS(СВЦЭМ!$C$39:$C$782,СВЦЭМ!$A$39:$A$782,$A94,СВЦЭМ!$B$39:$B$782,S$83)+'СЕТ СН'!$H$9+СВЦЭМ!$D$10+'СЕТ СН'!$H$5-'СЕТ СН'!$H$17</f>
        <v>3667.6213261799999</v>
      </c>
      <c r="T94" s="36">
        <f>SUMIFS(СВЦЭМ!$C$39:$C$782,СВЦЭМ!$A$39:$A$782,$A94,СВЦЭМ!$B$39:$B$782,T$83)+'СЕТ СН'!$H$9+СВЦЭМ!$D$10+'СЕТ СН'!$H$5-'СЕТ СН'!$H$17</f>
        <v>3650.35730805</v>
      </c>
      <c r="U94" s="36">
        <f>SUMIFS(СВЦЭМ!$C$39:$C$782,СВЦЭМ!$A$39:$A$782,$A94,СВЦЭМ!$B$39:$B$782,U$83)+'СЕТ СН'!$H$9+СВЦЭМ!$D$10+'СЕТ СН'!$H$5-'СЕТ СН'!$H$17</f>
        <v>3643.1398902800001</v>
      </c>
      <c r="V94" s="36">
        <f>SUMIFS(СВЦЭМ!$C$39:$C$782,СВЦЭМ!$A$39:$A$782,$A94,СВЦЭМ!$B$39:$B$782,V$83)+'СЕТ СН'!$H$9+СВЦЭМ!$D$10+'СЕТ СН'!$H$5-'СЕТ СН'!$H$17</f>
        <v>3648.3330076699999</v>
      </c>
      <c r="W94" s="36">
        <f>SUMIFS(СВЦЭМ!$C$39:$C$782,СВЦЭМ!$A$39:$A$782,$A94,СВЦЭМ!$B$39:$B$782,W$83)+'СЕТ СН'!$H$9+СВЦЭМ!$D$10+'СЕТ СН'!$H$5-'СЕТ СН'!$H$17</f>
        <v>3665.44594435</v>
      </c>
      <c r="X94" s="36">
        <f>SUMIFS(СВЦЭМ!$C$39:$C$782,СВЦЭМ!$A$39:$A$782,$A94,СВЦЭМ!$B$39:$B$782,X$83)+'СЕТ СН'!$H$9+СВЦЭМ!$D$10+'СЕТ СН'!$H$5-'СЕТ СН'!$H$17</f>
        <v>3648.19467945</v>
      </c>
      <c r="Y94" s="36">
        <f>SUMIFS(СВЦЭМ!$C$39:$C$782,СВЦЭМ!$A$39:$A$782,$A94,СВЦЭМ!$B$39:$B$782,Y$83)+'СЕТ СН'!$H$9+СВЦЭМ!$D$10+'СЕТ СН'!$H$5-'СЕТ СН'!$H$17</f>
        <v>3678.8142033599997</v>
      </c>
    </row>
    <row r="95" spans="1:25" ht="15.75" x14ac:dyDescent="0.2">
      <c r="A95" s="35">
        <f t="shared" si="2"/>
        <v>44420</v>
      </c>
      <c r="B95" s="36">
        <f>SUMIFS(СВЦЭМ!$C$39:$C$782,СВЦЭМ!$A$39:$A$782,$A95,СВЦЭМ!$B$39:$B$782,B$83)+'СЕТ СН'!$H$9+СВЦЭМ!$D$10+'СЕТ СН'!$H$5-'СЕТ СН'!$H$17</f>
        <v>3783.2506578499997</v>
      </c>
      <c r="C95" s="36">
        <f>SUMIFS(СВЦЭМ!$C$39:$C$782,СВЦЭМ!$A$39:$A$782,$A95,СВЦЭМ!$B$39:$B$782,C$83)+'СЕТ СН'!$H$9+СВЦЭМ!$D$10+'СЕТ СН'!$H$5-'СЕТ СН'!$H$17</f>
        <v>3847.5798453400002</v>
      </c>
      <c r="D95" s="36">
        <f>SUMIFS(СВЦЭМ!$C$39:$C$782,СВЦЭМ!$A$39:$A$782,$A95,СВЦЭМ!$B$39:$B$782,D$83)+'СЕТ СН'!$H$9+СВЦЭМ!$D$10+'СЕТ СН'!$H$5-'СЕТ СН'!$H$17</f>
        <v>3902.3913362100002</v>
      </c>
      <c r="E95" s="36">
        <f>SUMIFS(СВЦЭМ!$C$39:$C$782,СВЦЭМ!$A$39:$A$782,$A95,СВЦЭМ!$B$39:$B$782,E$83)+'СЕТ СН'!$H$9+СВЦЭМ!$D$10+'СЕТ СН'!$H$5-'СЕТ СН'!$H$17</f>
        <v>3916.75514561</v>
      </c>
      <c r="F95" s="36">
        <f>SUMIFS(СВЦЭМ!$C$39:$C$782,СВЦЭМ!$A$39:$A$782,$A95,СВЦЭМ!$B$39:$B$782,F$83)+'СЕТ СН'!$H$9+СВЦЭМ!$D$10+'СЕТ СН'!$H$5-'СЕТ СН'!$H$17</f>
        <v>3922.76249181</v>
      </c>
      <c r="G95" s="36">
        <f>SUMIFS(СВЦЭМ!$C$39:$C$782,СВЦЭМ!$A$39:$A$782,$A95,СВЦЭМ!$B$39:$B$782,G$83)+'СЕТ СН'!$H$9+СВЦЭМ!$D$10+'СЕТ СН'!$H$5-'СЕТ СН'!$H$17</f>
        <v>3918.2553588299998</v>
      </c>
      <c r="H95" s="36">
        <f>SUMIFS(СВЦЭМ!$C$39:$C$782,СВЦЭМ!$A$39:$A$782,$A95,СВЦЭМ!$B$39:$B$782,H$83)+'СЕТ СН'!$H$9+СВЦЭМ!$D$10+'СЕТ СН'!$H$5-'СЕТ СН'!$H$17</f>
        <v>3861.46004533</v>
      </c>
      <c r="I95" s="36">
        <f>SUMIFS(СВЦЭМ!$C$39:$C$782,СВЦЭМ!$A$39:$A$782,$A95,СВЦЭМ!$B$39:$B$782,I$83)+'СЕТ СН'!$H$9+СВЦЭМ!$D$10+'СЕТ СН'!$H$5-'СЕТ СН'!$H$17</f>
        <v>3790.8708299199998</v>
      </c>
      <c r="J95" s="36">
        <f>SUMIFS(СВЦЭМ!$C$39:$C$782,СВЦЭМ!$A$39:$A$782,$A95,СВЦЭМ!$B$39:$B$782,J$83)+'СЕТ СН'!$H$9+СВЦЭМ!$D$10+'СЕТ СН'!$H$5-'СЕТ СН'!$H$17</f>
        <v>3705.9258603099997</v>
      </c>
      <c r="K95" s="36">
        <f>SUMIFS(СВЦЭМ!$C$39:$C$782,СВЦЭМ!$A$39:$A$782,$A95,СВЦЭМ!$B$39:$B$782,K$83)+'СЕТ СН'!$H$9+СВЦЭМ!$D$10+'СЕТ СН'!$H$5-'СЕТ СН'!$H$17</f>
        <v>3682.1601607600001</v>
      </c>
      <c r="L95" s="36">
        <f>SUMIFS(СВЦЭМ!$C$39:$C$782,СВЦЭМ!$A$39:$A$782,$A95,СВЦЭМ!$B$39:$B$782,L$83)+'СЕТ СН'!$H$9+СВЦЭМ!$D$10+'СЕТ СН'!$H$5-'СЕТ СН'!$H$17</f>
        <v>3642.3859086299999</v>
      </c>
      <c r="M95" s="36">
        <f>SUMIFS(СВЦЭМ!$C$39:$C$782,СВЦЭМ!$A$39:$A$782,$A95,СВЦЭМ!$B$39:$B$782,M$83)+'СЕТ СН'!$H$9+СВЦЭМ!$D$10+'СЕТ СН'!$H$5-'СЕТ СН'!$H$17</f>
        <v>3634.66861518</v>
      </c>
      <c r="N95" s="36">
        <f>SUMIFS(СВЦЭМ!$C$39:$C$782,СВЦЭМ!$A$39:$A$782,$A95,СВЦЭМ!$B$39:$B$782,N$83)+'СЕТ СН'!$H$9+СВЦЭМ!$D$10+'СЕТ СН'!$H$5-'СЕТ СН'!$H$17</f>
        <v>3671.5978480799999</v>
      </c>
      <c r="O95" s="36">
        <f>SUMIFS(СВЦЭМ!$C$39:$C$782,СВЦЭМ!$A$39:$A$782,$A95,СВЦЭМ!$B$39:$B$782,O$83)+'СЕТ СН'!$H$9+СВЦЭМ!$D$10+'СЕТ СН'!$H$5-'СЕТ СН'!$H$17</f>
        <v>3653.5963567399999</v>
      </c>
      <c r="P95" s="36">
        <f>SUMIFS(СВЦЭМ!$C$39:$C$782,СВЦЭМ!$A$39:$A$782,$A95,СВЦЭМ!$B$39:$B$782,P$83)+'СЕТ СН'!$H$9+СВЦЭМ!$D$10+'СЕТ СН'!$H$5-'СЕТ СН'!$H$17</f>
        <v>3674.1754859600001</v>
      </c>
      <c r="Q95" s="36">
        <f>SUMIFS(СВЦЭМ!$C$39:$C$782,СВЦЭМ!$A$39:$A$782,$A95,СВЦЭМ!$B$39:$B$782,Q$83)+'СЕТ СН'!$H$9+СВЦЭМ!$D$10+'СЕТ СН'!$H$5-'СЕТ СН'!$H$17</f>
        <v>3681.31882632</v>
      </c>
      <c r="R95" s="36">
        <f>SUMIFS(СВЦЭМ!$C$39:$C$782,СВЦЭМ!$A$39:$A$782,$A95,СВЦЭМ!$B$39:$B$782,R$83)+'СЕТ СН'!$H$9+СВЦЭМ!$D$10+'СЕТ СН'!$H$5-'СЕТ СН'!$H$17</f>
        <v>3697.7600437900001</v>
      </c>
      <c r="S95" s="36">
        <f>SUMIFS(СВЦЭМ!$C$39:$C$782,СВЦЭМ!$A$39:$A$782,$A95,СВЦЭМ!$B$39:$B$782,S$83)+'СЕТ СН'!$H$9+СВЦЭМ!$D$10+'СЕТ СН'!$H$5-'СЕТ СН'!$H$17</f>
        <v>3670.4643556199999</v>
      </c>
      <c r="T95" s="36">
        <f>SUMIFS(СВЦЭМ!$C$39:$C$782,СВЦЭМ!$A$39:$A$782,$A95,СВЦЭМ!$B$39:$B$782,T$83)+'СЕТ СН'!$H$9+СВЦЭМ!$D$10+'СЕТ СН'!$H$5-'СЕТ СН'!$H$17</f>
        <v>3651.6346249200001</v>
      </c>
      <c r="U95" s="36">
        <f>SUMIFS(СВЦЭМ!$C$39:$C$782,СВЦЭМ!$A$39:$A$782,$A95,СВЦЭМ!$B$39:$B$782,U$83)+'СЕТ СН'!$H$9+СВЦЭМ!$D$10+'СЕТ СН'!$H$5-'СЕТ СН'!$H$17</f>
        <v>3662.9874945000001</v>
      </c>
      <c r="V95" s="36">
        <f>SUMIFS(СВЦЭМ!$C$39:$C$782,СВЦЭМ!$A$39:$A$782,$A95,СВЦЭМ!$B$39:$B$782,V$83)+'СЕТ СН'!$H$9+СВЦЭМ!$D$10+'СЕТ СН'!$H$5-'СЕТ СН'!$H$17</f>
        <v>3661.6908782099999</v>
      </c>
      <c r="W95" s="36">
        <f>SUMIFS(СВЦЭМ!$C$39:$C$782,СВЦЭМ!$A$39:$A$782,$A95,СВЦЭМ!$B$39:$B$782,W$83)+'СЕТ СН'!$H$9+СВЦЭМ!$D$10+'СЕТ СН'!$H$5-'СЕТ СН'!$H$17</f>
        <v>3649.8088662999999</v>
      </c>
      <c r="X95" s="36">
        <f>SUMIFS(СВЦЭМ!$C$39:$C$782,СВЦЭМ!$A$39:$A$782,$A95,СВЦЭМ!$B$39:$B$782,X$83)+'СЕТ СН'!$H$9+СВЦЭМ!$D$10+'СЕТ СН'!$H$5-'СЕТ СН'!$H$17</f>
        <v>3647.6853260500002</v>
      </c>
      <c r="Y95" s="36">
        <f>SUMIFS(СВЦЭМ!$C$39:$C$782,СВЦЭМ!$A$39:$A$782,$A95,СВЦЭМ!$B$39:$B$782,Y$83)+'СЕТ СН'!$H$9+СВЦЭМ!$D$10+'СЕТ СН'!$H$5-'СЕТ СН'!$H$17</f>
        <v>3709.3587644300001</v>
      </c>
    </row>
    <row r="96" spans="1:25" ht="15.75" x14ac:dyDescent="0.2">
      <c r="A96" s="35">
        <f t="shared" si="2"/>
        <v>44421</v>
      </c>
      <c r="B96" s="36">
        <f>SUMIFS(СВЦЭМ!$C$39:$C$782,СВЦЭМ!$A$39:$A$782,$A96,СВЦЭМ!$B$39:$B$782,B$83)+'СЕТ СН'!$H$9+СВЦЭМ!$D$10+'СЕТ СН'!$H$5-'СЕТ СН'!$H$17</f>
        <v>3767.1992762399996</v>
      </c>
      <c r="C96" s="36">
        <f>SUMIFS(СВЦЭМ!$C$39:$C$782,СВЦЭМ!$A$39:$A$782,$A96,СВЦЭМ!$B$39:$B$782,C$83)+'СЕТ СН'!$H$9+СВЦЭМ!$D$10+'СЕТ СН'!$H$5-'СЕТ СН'!$H$17</f>
        <v>3837.3831348899998</v>
      </c>
      <c r="D96" s="36">
        <f>SUMIFS(СВЦЭМ!$C$39:$C$782,СВЦЭМ!$A$39:$A$782,$A96,СВЦЭМ!$B$39:$B$782,D$83)+'СЕТ СН'!$H$9+СВЦЭМ!$D$10+'СЕТ СН'!$H$5-'СЕТ СН'!$H$17</f>
        <v>3880.4453716199996</v>
      </c>
      <c r="E96" s="36">
        <f>SUMIFS(СВЦЭМ!$C$39:$C$782,СВЦЭМ!$A$39:$A$782,$A96,СВЦЭМ!$B$39:$B$782,E$83)+'СЕТ СН'!$H$9+СВЦЭМ!$D$10+'СЕТ СН'!$H$5-'СЕТ СН'!$H$17</f>
        <v>3894.8953621299997</v>
      </c>
      <c r="F96" s="36">
        <f>SUMIFS(СВЦЭМ!$C$39:$C$782,СВЦЭМ!$A$39:$A$782,$A96,СВЦЭМ!$B$39:$B$782,F$83)+'СЕТ СН'!$H$9+СВЦЭМ!$D$10+'СЕТ СН'!$H$5-'СЕТ СН'!$H$17</f>
        <v>3902.93741697</v>
      </c>
      <c r="G96" s="36">
        <f>SUMIFS(СВЦЭМ!$C$39:$C$782,СВЦЭМ!$A$39:$A$782,$A96,СВЦЭМ!$B$39:$B$782,G$83)+'СЕТ СН'!$H$9+СВЦЭМ!$D$10+'СЕТ СН'!$H$5-'СЕТ СН'!$H$17</f>
        <v>3891.7509009599999</v>
      </c>
      <c r="H96" s="36">
        <f>SUMIFS(СВЦЭМ!$C$39:$C$782,СВЦЭМ!$A$39:$A$782,$A96,СВЦЭМ!$B$39:$B$782,H$83)+'СЕТ СН'!$H$9+СВЦЭМ!$D$10+'СЕТ СН'!$H$5-'СЕТ СН'!$H$17</f>
        <v>3842.6033648299999</v>
      </c>
      <c r="I96" s="36">
        <f>SUMIFS(СВЦЭМ!$C$39:$C$782,СВЦЭМ!$A$39:$A$782,$A96,СВЦЭМ!$B$39:$B$782,I$83)+'СЕТ СН'!$H$9+СВЦЭМ!$D$10+'СЕТ СН'!$H$5-'СЕТ СН'!$H$17</f>
        <v>3756.8787114300003</v>
      </c>
      <c r="J96" s="36">
        <f>SUMIFS(СВЦЭМ!$C$39:$C$782,СВЦЭМ!$A$39:$A$782,$A96,СВЦЭМ!$B$39:$B$782,J$83)+'СЕТ СН'!$H$9+СВЦЭМ!$D$10+'СЕТ СН'!$H$5-'СЕТ СН'!$H$17</f>
        <v>3691.7491354599997</v>
      </c>
      <c r="K96" s="36">
        <f>SUMIFS(СВЦЭМ!$C$39:$C$782,СВЦЭМ!$A$39:$A$782,$A96,СВЦЭМ!$B$39:$B$782,K$83)+'СЕТ СН'!$H$9+СВЦЭМ!$D$10+'СЕТ СН'!$H$5-'СЕТ СН'!$H$17</f>
        <v>3660.2538290499997</v>
      </c>
      <c r="L96" s="36">
        <f>SUMIFS(СВЦЭМ!$C$39:$C$782,СВЦЭМ!$A$39:$A$782,$A96,СВЦЭМ!$B$39:$B$782,L$83)+'СЕТ СН'!$H$9+СВЦЭМ!$D$10+'СЕТ СН'!$H$5-'СЕТ СН'!$H$17</f>
        <v>3640.6056310700001</v>
      </c>
      <c r="M96" s="36">
        <f>SUMIFS(СВЦЭМ!$C$39:$C$782,СВЦЭМ!$A$39:$A$782,$A96,СВЦЭМ!$B$39:$B$782,M$83)+'СЕТ СН'!$H$9+СВЦЭМ!$D$10+'СЕТ СН'!$H$5-'СЕТ СН'!$H$17</f>
        <v>3632.5298278700002</v>
      </c>
      <c r="N96" s="36">
        <f>SUMIFS(СВЦЭМ!$C$39:$C$782,СВЦЭМ!$A$39:$A$782,$A96,СВЦЭМ!$B$39:$B$782,N$83)+'СЕТ СН'!$H$9+СВЦЭМ!$D$10+'СЕТ СН'!$H$5-'СЕТ СН'!$H$17</f>
        <v>3621.2673106799998</v>
      </c>
      <c r="O96" s="36">
        <f>SUMIFS(СВЦЭМ!$C$39:$C$782,СВЦЭМ!$A$39:$A$782,$A96,СВЦЭМ!$B$39:$B$782,O$83)+'СЕТ СН'!$H$9+СВЦЭМ!$D$10+'СЕТ СН'!$H$5-'СЕТ СН'!$H$17</f>
        <v>3637.15428909</v>
      </c>
      <c r="P96" s="36">
        <f>SUMIFS(СВЦЭМ!$C$39:$C$782,СВЦЭМ!$A$39:$A$782,$A96,СВЦЭМ!$B$39:$B$782,P$83)+'СЕТ СН'!$H$9+СВЦЭМ!$D$10+'СЕТ СН'!$H$5-'СЕТ СН'!$H$17</f>
        <v>3663.17135551</v>
      </c>
      <c r="Q96" s="36">
        <f>SUMIFS(СВЦЭМ!$C$39:$C$782,СВЦЭМ!$A$39:$A$782,$A96,СВЦЭМ!$B$39:$B$782,Q$83)+'СЕТ СН'!$H$9+СВЦЭМ!$D$10+'СЕТ СН'!$H$5-'СЕТ СН'!$H$17</f>
        <v>3671.7524532399998</v>
      </c>
      <c r="R96" s="36">
        <f>SUMIFS(СВЦЭМ!$C$39:$C$782,СВЦЭМ!$A$39:$A$782,$A96,СВЦЭМ!$B$39:$B$782,R$83)+'СЕТ СН'!$H$9+СВЦЭМ!$D$10+'СЕТ СН'!$H$5-'СЕТ СН'!$H$17</f>
        <v>3690.0550031299999</v>
      </c>
      <c r="S96" s="36">
        <f>SUMIFS(СВЦЭМ!$C$39:$C$782,СВЦЭМ!$A$39:$A$782,$A96,СВЦЭМ!$B$39:$B$782,S$83)+'СЕТ СН'!$H$9+СВЦЭМ!$D$10+'СЕТ СН'!$H$5-'СЕТ СН'!$H$17</f>
        <v>3662.8311767599998</v>
      </c>
      <c r="T96" s="36">
        <f>SUMIFS(СВЦЭМ!$C$39:$C$782,СВЦЭМ!$A$39:$A$782,$A96,СВЦЭМ!$B$39:$B$782,T$83)+'СЕТ СН'!$H$9+СВЦЭМ!$D$10+'СЕТ СН'!$H$5-'СЕТ СН'!$H$17</f>
        <v>3640.9164211799998</v>
      </c>
      <c r="U96" s="36">
        <f>SUMIFS(СВЦЭМ!$C$39:$C$782,СВЦЭМ!$A$39:$A$782,$A96,СВЦЭМ!$B$39:$B$782,U$83)+'СЕТ СН'!$H$9+СВЦЭМ!$D$10+'СЕТ СН'!$H$5-'СЕТ СН'!$H$17</f>
        <v>3655.0457280400001</v>
      </c>
      <c r="V96" s="36">
        <f>SUMIFS(СВЦЭМ!$C$39:$C$782,СВЦЭМ!$A$39:$A$782,$A96,СВЦЭМ!$B$39:$B$782,V$83)+'СЕТ СН'!$H$9+СВЦЭМ!$D$10+'СЕТ СН'!$H$5-'СЕТ СН'!$H$17</f>
        <v>3620.6484837200001</v>
      </c>
      <c r="W96" s="36">
        <f>SUMIFS(СВЦЭМ!$C$39:$C$782,СВЦЭМ!$A$39:$A$782,$A96,СВЦЭМ!$B$39:$B$782,W$83)+'СЕТ СН'!$H$9+СВЦЭМ!$D$10+'СЕТ СН'!$H$5-'СЕТ СН'!$H$17</f>
        <v>3595.7294500099997</v>
      </c>
      <c r="X96" s="36">
        <f>SUMIFS(СВЦЭМ!$C$39:$C$782,СВЦЭМ!$A$39:$A$782,$A96,СВЦЭМ!$B$39:$B$782,X$83)+'СЕТ СН'!$H$9+СВЦЭМ!$D$10+'СЕТ СН'!$H$5-'СЕТ СН'!$H$17</f>
        <v>3620.0799180200002</v>
      </c>
      <c r="Y96" s="36">
        <f>SUMIFS(СВЦЭМ!$C$39:$C$782,СВЦЭМ!$A$39:$A$782,$A96,СВЦЭМ!$B$39:$B$782,Y$83)+'СЕТ СН'!$H$9+СВЦЭМ!$D$10+'СЕТ СН'!$H$5-'СЕТ СН'!$H$17</f>
        <v>3625.0682353900002</v>
      </c>
    </row>
    <row r="97" spans="1:25" ht="15.75" x14ac:dyDescent="0.2">
      <c r="A97" s="35">
        <f t="shared" si="2"/>
        <v>44422</v>
      </c>
      <c r="B97" s="36">
        <f>SUMIFS(СВЦЭМ!$C$39:$C$782,СВЦЭМ!$A$39:$A$782,$A97,СВЦЭМ!$B$39:$B$782,B$83)+'СЕТ СН'!$H$9+СВЦЭМ!$D$10+'СЕТ СН'!$H$5-'СЕТ СН'!$H$17</f>
        <v>3522.3765503200002</v>
      </c>
      <c r="C97" s="36">
        <f>SUMIFS(СВЦЭМ!$C$39:$C$782,СВЦЭМ!$A$39:$A$782,$A97,СВЦЭМ!$B$39:$B$782,C$83)+'СЕТ СН'!$H$9+СВЦЭМ!$D$10+'СЕТ СН'!$H$5-'СЕТ СН'!$H$17</f>
        <v>3581.1302551999997</v>
      </c>
      <c r="D97" s="36">
        <f>SUMIFS(СВЦЭМ!$C$39:$C$782,СВЦЭМ!$A$39:$A$782,$A97,СВЦЭМ!$B$39:$B$782,D$83)+'СЕТ СН'!$H$9+СВЦЭМ!$D$10+'СЕТ СН'!$H$5-'СЕТ СН'!$H$17</f>
        <v>3637.6766766299997</v>
      </c>
      <c r="E97" s="36">
        <f>SUMIFS(СВЦЭМ!$C$39:$C$782,СВЦЭМ!$A$39:$A$782,$A97,СВЦЭМ!$B$39:$B$782,E$83)+'СЕТ СН'!$H$9+СВЦЭМ!$D$10+'СЕТ СН'!$H$5-'СЕТ СН'!$H$17</f>
        <v>3639.7815672699999</v>
      </c>
      <c r="F97" s="36">
        <f>SUMIFS(СВЦЭМ!$C$39:$C$782,СВЦЭМ!$A$39:$A$782,$A97,СВЦЭМ!$B$39:$B$782,F$83)+'СЕТ СН'!$H$9+СВЦЭМ!$D$10+'СЕТ СН'!$H$5-'СЕТ СН'!$H$17</f>
        <v>3645.8194806900001</v>
      </c>
      <c r="G97" s="36">
        <f>SUMIFS(СВЦЭМ!$C$39:$C$782,СВЦЭМ!$A$39:$A$782,$A97,СВЦЭМ!$B$39:$B$782,G$83)+'СЕТ СН'!$H$9+СВЦЭМ!$D$10+'СЕТ СН'!$H$5-'СЕТ СН'!$H$17</f>
        <v>3700.21603392</v>
      </c>
      <c r="H97" s="36">
        <f>SUMIFS(СВЦЭМ!$C$39:$C$782,СВЦЭМ!$A$39:$A$782,$A97,СВЦЭМ!$B$39:$B$782,H$83)+'СЕТ СН'!$H$9+СВЦЭМ!$D$10+'СЕТ СН'!$H$5-'СЕТ СН'!$H$17</f>
        <v>3654.4078805499998</v>
      </c>
      <c r="I97" s="36">
        <f>SUMIFS(СВЦЭМ!$C$39:$C$782,СВЦЭМ!$A$39:$A$782,$A97,СВЦЭМ!$B$39:$B$782,I$83)+'СЕТ СН'!$H$9+СВЦЭМ!$D$10+'СЕТ СН'!$H$5-'СЕТ СН'!$H$17</f>
        <v>3572.7027327599999</v>
      </c>
      <c r="J97" s="36">
        <f>SUMIFS(СВЦЭМ!$C$39:$C$782,СВЦЭМ!$A$39:$A$782,$A97,СВЦЭМ!$B$39:$B$782,J$83)+'СЕТ СН'!$H$9+СВЦЭМ!$D$10+'СЕТ СН'!$H$5-'СЕТ СН'!$H$17</f>
        <v>3488.4053663499999</v>
      </c>
      <c r="K97" s="36">
        <f>SUMIFS(СВЦЭМ!$C$39:$C$782,СВЦЭМ!$A$39:$A$782,$A97,СВЦЭМ!$B$39:$B$782,K$83)+'СЕТ СН'!$H$9+СВЦЭМ!$D$10+'СЕТ СН'!$H$5-'СЕТ СН'!$H$17</f>
        <v>3455.8814051999998</v>
      </c>
      <c r="L97" s="36">
        <f>SUMIFS(СВЦЭМ!$C$39:$C$782,СВЦЭМ!$A$39:$A$782,$A97,СВЦЭМ!$B$39:$B$782,L$83)+'СЕТ СН'!$H$9+СВЦЭМ!$D$10+'СЕТ СН'!$H$5-'СЕТ СН'!$H$17</f>
        <v>3432.4555227000001</v>
      </c>
      <c r="M97" s="36">
        <f>SUMIFS(СВЦЭМ!$C$39:$C$782,СВЦЭМ!$A$39:$A$782,$A97,СВЦЭМ!$B$39:$B$782,M$83)+'СЕТ СН'!$H$9+СВЦЭМ!$D$10+'СЕТ СН'!$H$5-'СЕТ СН'!$H$17</f>
        <v>3428.61907376</v>
      </c>
      <c r="N97" s="36">
        <f>SUMIFS(СВЦЭМ!$C$39:$C$782,СВЦЭМ!$A$39:$A$782,$A97,СВЦЭМ!$B$39:$B$782,N$83)+'СЕТ СН'!$H$9+СВЦЭМ!$D$10+'СЕТ СН'!$H$5-'СЕТ СН'!$H$17</f>
        <v>3440.3658939500001</v>
      </c>
      <c r="O97" s="36">
        <f>SUMIFS(СВЦЭМ!$C$39:$C$782,СВЦЭМ!$A$39:$A$782,$A97,СВЦЭМ!$B$39:$B$782,O$83)+'СЕТ СН'!$H$9+СВЦЭМ!$D$10+'СЕТ СН'!$H$5-'СЕТ СН'!$H$17</f>
        <v>3458.35050959</v>
      </c>
      <c r="P97" s="36">
        <f>SUMIFS(СВЦЭМ!$C$39:$C$782,СВЦЭМ!$A$39:$A$782,$A97,СВЦЭМ!$B$39:$B$782,P$83)+'СЕТ СН'!$H$9+СВЦЭМ!$D$10+'СЕТ СН'!$H$5-'СЕТ СН'!$H$17</f>
        <v>3491.27180322</v>
      </c>
      <c r="Q97" s="36">
        <f>SUMIFS(СВЦЭМ!$C$39:$C$782,СВЦЭМ!$A$39:$A$782,$A97,СВЦЭМ!$B$39:$B$782,Q$83)+'СЕТ СН'!$H$9+СВЦЭМ!$D$10+'СЕТ СН'!$H$5-'СЕТ СН'!$H$17</f>
        <v>3501.4254812999998</v>
      </c>
      <c r="R97" s="36">
        <f>SUMIFS(СВЦЭМ!$C$39:$C$782,СВЦЭМ!$A$39:$A$782,$A97,СВЦЭМ!$B$39:$B$782,R$83)+'СЕТ СН'!$H$9+СВЦЭМ!$D$10+'СЕТ СН'!$H$5-'СЕТ СН'!$H$17</f>
        <v>3501.0860510299999</v>
      </c>
      <c r="S97" s="36">
        <f>SUMIFS(СВЦЭМ!$C$39:$C$782,СВЦЭМ!$A$39:$A$782,$A97,СВЦЭМ!$B$39:$B$782,S$83)+'СЕТ СН'!$H$9+СВЦЭМ!$D$10+'СЕТ СН'!$H$5-'СЕТ СН'!$H$17</f>
        <v>3469.9104167999999</v>
      </c>
      <c r="T97" s="36">
        <f>SUMIFS(СВЦЭМ!$C$39:$C$782,СВЦЭМ!$A$39:$A$782,$A97,СВЦЭМ!$B$39:$B$782,T$83)+'СЕТ СН'!$H$9+СВЦЭМ!$D$10+'СЕТ СН'!$H$5-'СЕТ СН'!$H$17</f>
        <v>3441.9602424199998</v>
      </c>
      <c r="U97" s="36">
        <f>SUMIFS(СВЦЭМ!$C$39:$C$782,СВЦЭМ!$A$39:$A$782,$A97,СВЦЭМ!$B$39:$B$782,U$83)+'СЕТ СН'!$H$9+СВЦЭМ!$D$10+'СЕТ СН'!$H$5-'СЕТ СН'!$H$17</f>
        <v>3447.4257552700001</v>
      </c>
      <c r="V97" s="36">
        <f>SUMIFS(СВЦЭМ!$C$39:$C$782,СВЦЭМ!$A$39:$A$782,$A97,СВЦЭМ!$B$39:$B$782,V$83)+'СЕТ СН'!$H$9+СВЦЭМ!$D$10+'СЕТ СН'!$H$5-'СЕТ СН'!$H$17</f>
        <v>3450.25223529</v>
      </c>
      <c r="W97" s="36">
        <f>SUMIFS(СВЦЭМ!$C$39:$C$782,СВЦЭМ!$A$39:$A$782,$A97,СВЦЭМ!$B$39:$B$782,W$83)+'СЕТ СН'!$H$9+СВЦЭМ!$D$10+'СЕТ СН'!$H$5-'СЕТ СН'!$H$17</f>
        <v>3450.6803490000002</v>
      </c>
      <c r="X97" s="36">
        <f>SUMIFS(СВЦЭМ!$C$39:$C$782,СВЦЭМ!$A$39:$A$782,$A97,СВЦЭМ!$B$39:$B$782,X$83)+'СЕТ СН'!$H$9+СВЦЭМ!$D$10+'СЕТ СН'!$H$5-'СЕТ СН'!$H$17</f>
        <v>3482.0863587200001</v>
      </c>
      <c r="Y97" s="36">
        <f>SUMIFS(СВЦЭМ!$C$39:$C$782,СВЦЭМ!$A$39:$A$782,$A97,СВЦЭМ!$B$39:$B$782,Y$83)+'СЕТ СН'!$H$9+СВЦЭМ!$D$10+'СЕТ СН'!$H$5-'СЕТ СН'!$H$17</f>
        <v>3521.8672256099999</v>
      </c>
    </row>
    <row r="98" spans="1:25" ht="15.75" x14ac:dyDescent="0.2">
      <c r="A98" s="35">
        <f t="shared" si="2"/>
        <v>44423</v>
      </c>
      <c r="B98" s="36">
        <f>SUMIFS(СВЦЭМ!$C$39:$C$782,СВЦЭМ!$A$39:$A$782,$A98,СВЦЭМ!$B$39:$B$782,B$83)+'СЕТ СН'!$H$9+СВЦЭМ!$D$10+'СЕТ СН'!$H$5-'СЕТ СН'!$H$17</f>
        <v>3563.2384281599998</v>
      </c>
      <c r="C98" s="36">
        <f>SUMIFS(СВЦЭМ!$C$39:$C$782,СВЦЭМ!$A$39:$A$782,$A98,СВЦЭМ!$B$39:$B$782,C$83)+'СЕТ СН'!$H$9+СВЦЭМ!$D$10+'СЕТ СН'!$H$5-'СЕТ СН'!$H$17</f>
        <v>3617.9665469399997</v>
      </c>
      <c r="D98" s="36">
        <f>SUMIFS(СВЦЭМ!$C$39:$C$782,СВЦЭМ!$A$39:$A$782,$A98,СВЦЭМ!$B$39:$B$782,D$83)+'СЕТ СН'!$H$9+СВЦЭМ!$D$10+'СЕТ СН'!$H$5-'СЕТ СН'!$H$17</f>
        <v>3667.0625039900001</v>
      </c>
      <c r="E98" s="36">
        <f>SUMIFS(СВЦЭМ!$C$39:$C$782,СВЦЭМ!$A$39:$A$782,$A98,СВЦЭМ!$B$39:$B$782,E$83)+'СЕТ СН'!$H$9+СВЦЭМ!$D$10+'СЕТ СН'!$H$5-'СЕТ СН'!$H$17</f>
        <v>3670.91366707</v>
      </c>
      <c r="F98" s="36">
        <f>SUMIFS(СВЦЭМ!$C$39:$C$782,СВЦЭМ!$A$39:$A$782,$A98,СВЦЭМ!$B$39:$B$782,F$83)+'СЕТ СН'!$H$9+СВЦЭМ!$D$10+'СЕТ СН'!$H$5-'СЕТ СН'!$H$17</f>
        <v>3679.2853919700001</v>
      </c>
      <c r="G98" s="36">
        <f>SUMIFS(СВЦЭМ!$C$39:$C$782,СВЦЭМ!$A$39:$A$782,$A98,СВЦЭМ!$B$39:$B$782,G$83)+'СЕТ СН'!$H$9+СВЦЭМ!$D$10+'СЕТ СН'!$H$5-'СЕТ СН'!$H$17</f>
        <v>3684.9132135899999</v>
      </c>
      <c r="H98" s="36">
        <f>SUMIFS(СВЦЭМ!$C$39:$C$782,СВЦЭМ!$A$39:$A$782,$A98,СВЦЭМ!$B$39:$B$782,H$83)+'СЕТ СН'!$H$9+СВЦЭМ!$D$10+'СЕТ СН'!$H$5-'СЕТ СН'!$H$17</f>
        <v>3661.1831038299997</v>
      </c>
      <c r="I98" s="36">
        <f>SUMIFS(СВЦЭМ!$C$39:$C$782,СВЦЭМ!$A$39:$A$782,$A98,СВЦЭМ!$B$39:$B$782,I$83)+'СЕТ СН'!$H$9+СВЦЭМ!$D$10+'СЕТ СН'!$H$5-'СЕТ СН'!$H$17</f>
        <v>3604.3595601899997</v>
      </c>
      <c r="J98" s="36">
        <f>SUMIFS(СВЦЭМ!$C$39:$C$782,СВЦЭМ!$A$39:$A$782,$A98,СВЦЭМ!$B$39:$B$782,J$83)+'СЕТ СН'!$H$9+СВЦЭМ!$D$10+'СЕТ СН'!$H$5-'СЕТ СН'!$H$17</f>
        <v>3526.8661499</v>
      </c>
      <c r="K98" s="36">
        <f>SUMIFS(СВЦЭМ!$C$39:$C$782,СВЦЭМ!$A$39:$A$782,$A98,СВЦЭМ!$B$39:$B$782,K$83)+'СЕТ СН'!$H$9+СВЦЭМ!$D$10+'СЕТ СН'!$H$5-'СЕТ СН'!$H$17</f>
        <v>3486.28033396</v>
      </c>
      <c r="L98" s="36">
        <f>SUMIFS(СВЦЭМ!$C$39:$C$782,СВЦЭМ!$A$39:$A$782,$A98,СВЦЭМ!$B$39:$B$782,L$83)+'СЕТ СН'!$H$9+СВЦЭМ!$D$10+'СЕТ СН'!$H$5-'СЕТ СН'!$H$17</f>
        <v>3457.74621772</v>
      </c>
      <c r="M98" s="36">
        <f>SUMIFS(СВЦЭМ!$C$39:$C$782,СВЦЭМ!$A$39:$A$782,$A98,СВЦЭМ!$B$39:$B$782,M$83)+'СЕТ СН'!$H$9+СВЦЭМ!$D$10+'СЕТ СН'!$H$5-'СЕТ СН'!$H$17</f>
        <v>3454.4958456699997</v>
      </c>
      <c r="N98" s="36">
        <f>SUMIFS(СВЦЭМ!$C$39:$C$782,СВЦЭМ!$A$39:$A$782,$A98,СВЦЭМ!$B$39:$B$782,N$83)+'СЕТ СН'!$H$9+СВЦЭМ!$D$10+'СЕТ СН'!$H$5-'СЕТ СН'!$H$17</f>
        <v>3465.2729908599999</v>
      </c>
      <c r="O98" s="36">
        <f>SUMIFS(СВЦЭМ!$C$39:$C$782,СВЦЭМ!$A$39:$A$782,$A98,СВЦЭМ!$B$39:$B$782,O$83)+'СЕТ СН'!$H$9+СВЦЭМ!$D$10+'СЕТ СН'!$H$5-'СЕТ СН'!$H$17</f>
        <v>3459.5995221200001</v>
      </c>
      <c r="P98" s="36">
        <f>SUMIFS(СВЦЭМ!$C$39:$C$782,СВЦЭМ!$A$39:$A$782,$A98,СВЦЭМ!$B$39:$B$782,P$83)+'СЕТ СН'!$H$9+СВЦЭМ!$D$10+'СЕТ СН'!$H$5-'СЕТ СН'!$H$17</f>
        <v>3474.1652935399998</v>
      </c>
      <c r="Q98" s="36">
        <f>SUMIFS(СВЦЭМ!$C$39:$C$782,СВЦЭМ!$A$39:$A$782,$A98,СВЦЭМ!$B$39:$B$782,Q$83)+'СЕТ СН'!$H$9+СВЦЭМ!$D$10+'СЕТ СН'!$H$5-'СЕТ СН'!$H$17</f>
        <v>3479.6773439600001</v>
      </c>
      <c r="R98" s="36">
        <f>SUMIFS(СВЦЭМ!$C$39:$C$782,СВЦЭМ!$A$39:$A$782,$A98,СВЦЭМ!$B$39:$B$782,R$83)+'СЕТ СН'!$H$9+СВЦЭМ!$D$10+'СЕТ СН'!$H$5-'СЕТ СН'!$H$17</f>
        <v>3478.7173594199999</v>
      </c>
      <c r="S98" s="36">
        <f>SUMIFS(СВЦЭМ!$C$39:$C$782,СВЦЭМ!$A$39:$A$782,$A98,СВЦЭМ!$B$39:$B$782,S$83)+'СЕТ СН'!$H$9+СВЦЭМ!$D$10+'СЕТ СН'!$H$5-'СЕТ СН'!$H$17</f>
        <v>3477.7972816199999</v>
      </c>
      <c r="T98" s="36">
        <f>SUMIFS(СВЦЭМ!$C$39:$C$782,СВЦЭМ!$A$39:$A$782,$A98,СВЦЭМ!$B$39:$B$782,T$83)+'СЕТ СН'!$H$9+СВЦЭМ!$D$10+'СЕТ СН'!$H$5-'СЕТ СН'!$H$17</f>
        <v>3445.1281390599997</v>
      </c>
      <c r="U98" s="36">
        <f>SUMIFS(СВЦЭМ!$C$39:$C$782,СВЦЭМ!$A$39:$A$782,$A98,СВЦЭМ!$B$39:$B$782,U$83)+'СЕТ СН'!$H$9+СВЦЭМ!$D$10+'СЕТ СН'!$H$5-'СЕТ СН'!$H$17</f>
        <v>3458.4672970199999</v>
      </c>
      <c r="V98" s="36">
        <f>SUMIFS(СВЦЭМ!$C$39:$C$782,СВЦЭМ!$A$39:$A$782,$A98,СВЦЭМ!$B$39:$B$782,V$83)+'СЕТ СН'!$H$9+СВЦЭМ!$D$10+'СЕТ СН'!$H$5-'СЕТ СН'!$H$17</f>
        <v>3456.1606519500001</v>
      </c>
      <c r="W98" s="36">
        <f>SUMIFS(СВЦЭМ!$C$39:$C$782,СВЦЭМ!$A$39:$A$782,$A98,СВЦЭМ!$B$39:$B$782,W$83)+'СЕТ СН'!$H$9+СВЦЭМ!$D$10+'СЕТ СН'!$H$5-'СЕТ СН'!$H$17</f>
        <v>3448.1816957199999</v>
      </c>
      <c r="X98" s="36">
        <f>SUMIFS(СВЦЭМ!$C$39:$C$782,СВЦЭМ!$A$39:$A$782,$A98,СВЦЭМ!$B$39:$B$782,X$83)+'СЕТ СН'!$H$9+СВЦЭМ!$D$10+'СЕТ СН'!$H$5-'СЕТ СН'!$H$17</f>
        <v>3422.4734928299999</v>
      </c>
      <c r="Y98" s="36">
        <f>SUMIFS(СВЦЭМ!$C$39:$C$782,СВЦЭМ!$A$39:$A$782,$A98,СВЦЭМ!$B$39:$B$782,Y$83)+'СЕТ СН'!$H$9+СВЦЭМ!$D$10+'СЕТ СН'!$H$5-'СЕТ СН'!$H$17</f>
        <v>3414.9642706499999</v>
      </c>
    </row>
    <row r="99" spans="1:25" ht="15.75" x14ac:dyDescent="0.2">
      <c r="A99" s="35">
        <f t="shared" si="2"/>
        <v>44424</v>
      </c>
      <c r="B99" s="36">
        <f>SUMIFS(СВЦЭМ!$C$39:$C$782,СВЦЭМ!$A$39:$A$782,$A99,СВЦЭМ!$B$39:$B$782,B$83)+'СЕТ СН'!$H$9+СВЦЭМ!$D$10+'СЕТ СН'!$H$5-'СЕТ СН'!$H$17</f>
        <v>3537.3241363899997</v>
      </c>
      <c r="C99" s="36">
        <f>SUMIFS(СВЦЭМ!$C$39:$C$782,СВЦЭМ!$A$39:$A$782,$A99,СВЦЭМ!$B$39:$B$782,C$83)+'СЕТ СН'!$H$9+СВЦЭМ!$D$10+'СЕТ СН'!$H$5-'СЕТ СН'!$H$17</f>
        <v>3587.1362809499997</v>
      </c>
      <c r="D99" s="36">
        <f>SUMIFS(СВЦЭМ!$C$39:$C$782,СВЦЭМ!$A$39:$A$782,$A99,СВЦЭМ!$B$39:$B$782,D$83)+'СЕТ СН'!$H$9+СВЦЭМ!$D$10+'СЕТ СН'!$H$5-'СЕТ СН'!$H$17</f>
        <v>3644.6637009599999</v>
      </c>
      <c r="E99" s="36">
        <f>SUMIFS(СВЦЭМ!$C$39:$C$782,СВЦЭМ!$A$39:$A$782,$A99,СВЦЭМ!$B$39:$B$782,E$83)+'СЕТ СН'!$H$9+СВЦЭМ!$D$10+'СЕТ СН'!$H$5-'СЕТ СН'!$H$17</f>
        <v>3676.76390403</v>
      </c>
      <c r="F99" s="36">
        <f>SUMIFS(СВЦЭМ!$C$39:$C$782,СВЦЭМ!$A$39:$A$782,$A99,СВЦЭМ!$B$39:$B$782,F$83)+'СЕТ СН'!$H$9+СВЦЭМ!$D$10+'СЕТ СН'!$H$5-'СЕТ СН'!$H$17</f>
        <v>3681.6216831399997</v>
      </c>
      <c r="G99" s="36">
        <f>SUMIFS(СВЦЭМ!$C$39:$C$782,СВЦЭМ!$A$39:$A$782,$A99,СВЦЭМ!$B$39:$B$782,G$83)+'СЕТ СН'!$H$9+СВЦЭМ!$D$10+'СЕТ СН'!$H$5-'СЕТ СН'!$H$17</f>
        <v>3693.6246476799997</v>
      </c>
      <c r="H99" s="36">
        <f>SUMIFS(СВЦЭМ!$C$39:$C$782,СВЦЭМ!$A$39:$A$782,$A99,СВЦЭМ!$B$39:$B$782,H$83)+'СЕТ СН'!$H$9+СВЦЭМ!$D$10+'СЕТ СН'!$H$5-'СЕТ СН'!$H$17</f>
        <v>3708.497605</v>
      </c>
      <c r="I99" s="36">
        <f>SUMIFS(СВЦЭМ!$C$39:$C$782,СВЦЭМ!$A$39:$A$782,$A99,СВЦЭМ!$B$39:$B$782,I$83)+'СЕТ СН'!$H$9+СВЦЭМ!$D$10+'СЕТ СН'!$H$5-'СЕТ СН'!$H$17</f>
        <v>3756.2108735100001</v>
      </c>
      <c r="J99" s="36">
        <f>SUMIFS(СВЦЭМ!$C$39:$C$782,СВЦЭМ!$A$39:$A$782,$A99,СВЦЭМ!$B$39:$B$782,J$83)+'СЕТ СН'!$H$9+СВЦЭМ!$D$10+'СЕТ СН'!$H$5-'СЕТ СН'!$H$17</f>
        <v>3736.9231785699999</v>
      </c>
      <c r="K99" s="36">
        <f>SUMIFS(СВЦЭМ!$C$39:$C$782,СВЦЭМ!$A$39:$A$782,$A99,СВЦЭМ!$B$39:$B$782,K$83)+'СЕТ СН'!$H$9+СВЦЭМ!$D$10+'СЕТ СН'!$H$5-'СЕТ СН'!$H$17</f>
        <v>3652.9006380599999</v>
      </c>
      <c r="L99" s="36">
        <f>SUMIFS(СВЦЭМ!$C$39:$C$782,СВЦЭМ!$A$39:$A$782,$A99,СВЦЭМ!$B$39:$B$782,L$83)+'СЕТ СН'!$H$9+СВЦЭМ!$D$10+'СЕТ СН'!$H$5-'СЕТ СН'!$H$17</f>
        <v>3592.2496616499998</v>
      </c>
      <c r="M99" s="36">
        <f>SUMIFS(СВЦЭМ!$C$39:$C$782,СВЦЭМ!$A$39:$A$782,$A99,СВЦЭМ!$B$39:$B$782,M$83)+'СЕТ СН'!$H$9+СВЦЭМ!$D$10+'СЕТ СН'!$H$5-'СЕТ СН'!$H$17</f>
        <v>3588.90111454</v>
      </c>
      <c r="N99" s="36">
        <f>SUMIFS(СВЦЭМ!$C$39:$C$782,СВЦЭМ!$A$39:$A$782,$A99,СВЦЭМ!$B$39:$B$782,N$83)+'СЕТ СН'!$H$9+СВЦЭМ!$D$10+'СЕТ СН'!$H$5-'СЕТ СН'!$H$17</f>
        <v>3581.1945336199997</v>
      </c>
      <c r="O99" s="36">
        <f>SUMIFS(СВЦЭМ!$C$39:$C$782,СВЦЭМ!$A$39:$A$782,$A99,СВЦЭМ!$B$39:$B$782,O$83)+'СЕТ СН'!$H$9+СВЦЭМ!$D$10+'СЕТ СН'!$H$5-'СЕТ СН'!$H$17</f>
        <v>3584.9634320999999</v>
      </c>
      <c r="P99" s="36">
        <f>SUMIFS(СВЦЭМ!$C$39:$C$782,СВЦЭМ!$A$39:$A$782,$A99,СВЦЭМ!$B$39:$B$782,P$83)+'СЕТ СН'!$H$9+СВЦЭМ!$D$10+'СЕТ СН'!$H$5-'СЕТ СН'!$H$17</f>
        <v>3634.3960006699999</v>
      </c>
      <c r="Q99" s="36">
        <f>SUMIFS(СВЦЭМ!$C$39:$C$782,СВЦЭМ!$A$39:$A$782,$A99,СВЦЭМ!$B$39:$B$782,Q$83)+'СЕТ СН'!$H$9+СВЦЭМ!$D$10+'СЕТ СН'!$H$5-'СЕТ СН'!$H$17</f>
        <v>3623.0342001199997</v>
      </c>
      <c r="R99" s="36">
        <f>SUMIFS(СВЦЭМ!$C$39:$C$782,СВЦЭМ!$A$39:$A$782,$A99,СВЦЭМ!$B$39:$B$782,R$83)+'СЕТ СН'!$H$9+СВЦЭМ!$D$10+'СЕТ СН'!$H$5-'СЕТ СН'!$H$17</f>
        <v>3615.5949304799997</v>
      </c>
      <c r="S99" s="36">
        <f>SUMIFS(СВЦЭМ!$C$39:$C$782,СВЦЭМ!$A$39:$A$782,$A99,СВЦЭМ!$B$39:$B$782,S$83)+'СЕТ СН'!$H$9+СВЦЭМ!$D$10+'СЕТ СН'!$H$5-'СЕТ СН'!$H$17</f>
        <v>3579.36052376</v>
      </c>
      <c r="T99" s="36">
        <f>SUMIFS(СВЦЭМ!$C$39:$C$782,СВЦЭМ!$A$39:$A$782,$A99,СВЦЭМ!$B$39:$B$782,T$83)+'СЕТ СН'!$H$9+СВЦЭМ!$D$10+'СЕТ СН'!$H$5-'СЕТ СН'!$H$17</f>
        <v>3581.9806402700001</v>
      </c>
      <c r="U99" s="36">
        <f>SUMIFS(СВЦЭМ!$C$39:$C$782,СВЦЭМ!$A$39:$A$782,$A99,СВЦЭМ!$B$39:$B$782,U$83)+'СЕТ СН'!$H$9+СВЦЭМ!$D$10+'СЕТ СН'!$H$5-'СЕТ СН'!$H$17</f>
        <v>3590.6042295399998</v>
      </c>
      <c r="V99" s="36">
        <f>SUMIFS(СВЦЭМ!$C$39:$C$782,СВЦЭМ!$A$39:$A$782,$A99,СВЦЭМ!$B$39:$B$782,V$83)+'СЕТ СН'!$H$9+СВЦЭМ!$D$10+'СЕТ СН'!$H$5-'СЕТ СН'!$H$17</f>
        <v>3610.6235885900001</v>
      </c>
      <c r="W99" s="36">
        <f>SUMIFS(СВЦЭМ!$C$39:$C$782,СВЦЭМ!$A$39:$A$782,$A99,СВЦЭМ!$B$39:$B$782,W$83)+'СЕТ СН'!$H$9+СВЦЭМ!$D$10+'СЕТ СН'!$H$5-'СЕТ СН'!$H$17</f>
        <v>3622.1174381299998</v>
      </c>
      <c r="X99" s="36">
        <f>SUMIFS(СВЦЭМ!$C$39:$C$782,СВЦЭМ!$A$39:$A$782,$A99,СВЦЭМ!$B$39:$B$782,X$83)+'СЕТ СН'!$H$9+СВЦЭМ!$D$10+'СЕТ СН'!$H$5-'СЕТ СН'!$H$17</f>
        <v>3562.8872108</v>
      </c>
      <c r="Y99" s="36">
        <f>SUMIFS(СВЦЭМ!$C$39:$C$782,СВЦЭМ!$A$39:$A$782,$A99,СВЦЭМ!$B$39:$B$782,Y$83)+'СЕТ СН'!$H$9+СВЦЭМ!$D$10+'СЕТ СН'!$H$5-'СЕТ СН'!$H$17</f>
        <v>3541.9925027700001</v>
      </c>
    </row>
    <row r="100" spans="1:25" ht="15.75" x14ac:dyDescent="0.2">
      <c r="A100" s="35">
        <f t="shared" si="2"/>
        <v>44425</v>
      </c>
      <c r="B100" s="36">
        <f>SUMIFS(СВЦЭМ!$C$39:$C$782,СВЦЭМ!$A$39:$A$782,$A100,СВЦЭМ!$B$39:$B$782,B$83)+'СЕТ СН'!$H$9+СВЦЭМ!$D$10+'СЕТ СН'!$H$5-'СЕТ СН'!$H$17</f>
        <v>3666.1233332100001</v>
      </c>
      <c r="C100" s="36">
        <f>SUMIFS(СВЦЭМ!$C$39:$C$782,СВЦЭМ!$A$39:$A$782,$A100,СВЦЭМ!$B$39:$B$782,C$83)+'СЕТ СН'!$H$9+СВЦЭМ!$D$10+'СЕТ СН'!$H$5-'СЕТ СН'!$H$17</f>
        <v>3738.18799158</v>
      </c>
      <c r="D100" s="36">
        <f>SUMIFS(СВЦЭМ!$C$39:$C$782,СВЦЭМ!$A$39:$A$782,$A100,СВЦЭМ!$B$39:$B$782,D$83)+'СЕТ СН'!$H$9+СВЦЭМ!$D$10+'СЕТ СН'!$H$5-'СЕТ СН'!$H$17</f>
        <v>3797.4884342699997</v>
      </c>
      <c r="E100" s="36">
        <f>SUMIFS(СВЦЭМ!$C$39:$C$782,СВЦЭМ!$A$39:$A$782,$A100,СВЦЭМ!$B$39:$B$782,E$83)+'СЕТ СН'!$H$9+СВЦЭМ!$D$10+'СЕТ СН'!$H$5-'СЕТ СН'!$H$17</f>
        <v>3815.0011068100002</v>
      </c>
      <c r="F100" s="36">
        <f>SUMIFS(СВЦЭМ!$C$39:$C$782,СВЦЭМ!$A$39:$A$782,$A100,СВЦЭМ!$B$39:$B$782,F$83)+'СЕТ СН'!$H$9+СВЦЭМ!$D$10+'СЕТ СН'!$H$5-'СЕТ СН'!$H$17</f>
        <v>3803.9703727199999</v>
      </c>
      <c r="G100" s="36">
        <f>SUMIFS(СВЦЭМ!$C$39:$C$782,СВЦЭМ!$A$39:$A$782,$A100,СВЦЭМ!$B$39:$B$782,G$83)+'СЕТ СН'!$H$9+СВЦЭМ!$D$10+'СЕТ СН'!$H$5-'СЕТ СН'!$H$17</f>
        <v>3807.5821700699998</v>
      </c>
      <c r="H100" s="36">
        <f>SUMIFS(СВЦЭМ!$C$39:$C$782,СВЦЭМ!$A$39:$A$782,$A100,СВЦЭМ!$B$39:$B$782,H$83)+'СЕТ СН'!$H$9+СВЦЭМ!$D$10+'СЕТ СН'!$H$5-'СЕТ СН'!$H$17</f>
        <v>3806.26335049</v>
      </c>
      <c r="I100" s="36">
        <f>SUMIFS(СВЦЭМ!$C$39:$C$782,СВЦЭМ!$A$39:$A$782,$A100,СВЦЭМ!$B$39:$B$782,I$83)+'СЕТ СН'!$H$9+СВЦЭМ!$D$10+'СЕТ СН'!$H$5-'СЕТ СН'!$H$17</f>
        <v>3493.4256896100001</v>
      </c>
      <c r="J100" s="36">
        <f>SUMIFS(СВЦЭМ!$C$39:$C$782,СВЦЭМ!$A$39:$A$782,$A100,СВЦЭМ!$B$39:$B$782,J$83)+'СЕТ СН'!$H$9+СВЦЭМ!$D$10+'СЕТ СН'!$H$5-'СЕТ СН'!$H$17</f>
        <v>3416.9965699699997</v>
      </c>
      <c r="K100" s="36">
        <f>SUMIFS(СВЦЭМ!$C$39:$C$782,СВЦЭМ!$A$39:$A$782,$A100,СВЦЭМ!$B$39:$B$782,K$83)+'СЕТ СН'!$H$9+СВЦЭМ!$D$10+'СЕТ СН'!$H$5-'СЕТ СН'!$H$17</f>
        <v>3413.0747332999999</v>
      </c>
      <c r="L100" s="36">
        <f>SUMIFS(СВЦЭМ!$C$39:$C$782,СВЦЭМ!$A$39:$A$782,$A100,СВЦЭМ!$B$39:$B$782,L$83)+'СЕТ СН'!$H$9+СВЦЭМ!$D$10+'СЕТ СН'!$H$5-'СЕТ СН'!$H$17</f>
        <v>3680.0808294199996</v>
      </c>
      <c r="M100" s="36">
        <f>SUMIFS(СВЦЭМ!$C$39:$C$782,СВЦЭМ!$A$39:$A$782,$A100,СВЦЭМ!$B$39:$B$782,M$83)+'СЕТ СН'!$H$9+СВЦЭМ!$D$10+'СЕТ СН'!$H$5-'СЕТ СН'!$H$17</f>
        <v>3620.2998634</v>
      </c>
      <c r="N100" s="36">
        <f>SUMIFS(СВЦЭМ!$C$39:$C$782,СВЦЭМ!$A$39:$A$782,$A100,СВЦЭМ!$B$39:$B$782,N$83)+'СЕТ СН'!$H$9+СВЦЭМ!$D$10+'СЕТ СН'!$H$5-'СЕТ СН'!$H$17</f>
        <v>3598.2424479000001</v>
      </c>
      <c r="O100" s="36">
        <f>SUMIFS(СВЦЭМ!$C$39:$C$782,СВЦЭМ!$A$39:$A$782,$A100,СВЦЭМ!$B$39:$B$782,O$83)+'СЕТ СН'!$H$9+СВЦЭМ!$D$10+'СЕТ СН'!$H$5-'СЕТ СН'!$H$17</f>
        <v>3590.9589227400002</v>
      </c>
      <c r="P100" s="36">
        <f>SUMIFS(СВЦЭМ!$C$39:$C$782,СВЦЭМ!$A$39:$A$782,$A100,СВЦЭМ!$B$39:$B$782,P$83)+'СЕТ СН'!$H$9+СВЦЭМ!$D$10+'СЕТ СН'!$H$5-'СЕТ СН'!$H$17</f>
        <v>3603.0323295600001</v>
      </c>
      <c r="Q100" s="36">
        <f>SUMIFS(СВЦЭМ!$C$39:$C$782,СВЦЭМ!$A$39:$A$782,$A100,СВЦЭМ!$B$39:$B$782,Q$83)+'СЕТ СН'!$H$9+СВЦЭМ!$D$10+'СЕТ СН'!$H$5-'СЕТ СН'!$H$17</f>
        <v>3604.7833262499998</v>
      </c>
      <c r="R100" s="36">
        <f>SUMIFS(СВЦЭМ!$C$39:$C$782,СВЦЭМ!$A$39:$A$782,$A100,СВЦЭМ!$B$39:$B$782,R$83)+'СЕТ СН'!$H$9+СВЦЭМ!$D$10+'СЕТ СН'!$H$5-'СЕТ СН'!$H$17</f>
        <v>3605.6750898999999</v>
      </c>
      <c r="S100" s="36">
        <f>SUMIFS(СВЦЭМ!$C$39:$C$782,СВЦЭМ!$A$39:$A$782,$A100,СВЦЭМ!$B$39:$B$782,S$83)+'СЕТ СН'!$H$9+СВЦЭМ!$D$10+'СЕТ СН'!$H$5-'СЕТ СН'!$H$17</f>
        <v>3572.36520367</v>
      </c>
      <c r="T100" s="36">
        <f>SUMIFS(СВЦЭМ!$C$39:$C$782,СВЦЭМ!$A$39:$A$782,$A100,СВЦЭМ!$B$39:$B$782,T$83)+'СЕТ СН'!$H$9+СВЦЭМ!$D$10+'СЕТ СН'!$H$5-'СЕТ СН'!$H$17</f>
        <v>3552.37612941</v>
      </c>
      <c r="U100" s="36">
        <f>SUMIFS(СВЦЭМ!$C$39:$C$782,СВЦЭМ!$A$39:$A$782,$A100,СВЦЭМ!$B$39:$B$782,U$83)+'СЕТ СН'!$H$9+СВЦЭМ!$D$10+'СЕТ СН'!$H$5-'СЕТ СН'!$H$17</f>
        <v>3545.63430191</v>
      </c>
      <c r="V100" s="36">
        <f>SUMIFS(СВЦЭМ!$C$39:$C$782,СВЦЭМ!$A$39:$A$782,$A100,СВЦЭМ!$B$39:$B$782,V$83)+'СЕТ СН'!$H$9+СВЦЭМ!$D$10+'СЕТ СН'!$H$5-'СЕТ СН'!$H$17</f>
        <v>3556.2039268999997</v>
      </c>
      <c r="W100" s="36">
        <f>SUMIFS(СВЦЭМ!$C$39:$C$782,СВЦЭМ!$A$39:$A$782,$A100,СВЦЭМ!$B$39:$B$782,W$83)+'СЕТ СН'!$H$9+СВЦЭМ!$D$10+'СЕТ СН'!$H$5-'СЕТ СН'!$H$17</f>
        <v>3579.6681545900001</v>
      </c>
      <c r="X100" s="36">
        <f>SUMIFS(СВЦЭМ!$C$39:$C$782,СВЦЭМ!$A$39:$A$782,$A100,СВЦЭМ!$B$39:$B$782,X$83)+'СЕТ СН'!$H$9+СВЦЭМ!$D$10+'СЕТ СН'!$H$5-'СЕТ СН'!$H$17</f>
        <v>3544.4223596299998</v>
      </c>
      <c r="Y100" s="36">
        <f>SUMIFS(СВЦЭМ!$C$39:$C$782,СВЦЭМ!$A$39:$A$782,$A100,СВЦЭМ!$B$39:$B$782,Y$83)+'СЕТ СН'!$H$9+СВЦЭМ!$D$10+'СЕТ СН'!$H$5-'СЕТ СН'!$H$17</f>
        <v>3574.6908404999999</v>
      </c>
    </row>
    <row r="101" spans="1:25" ht="15.75" x14ac:dyDescent="0.2">
      <c r="A101" s="35">
        <f t="shared" si="2"/>
        <v>44426</v>
      </c>
      <c r="B101" s="36">
        <f>SUMIFS(СВЦЭМ!$C$39:$C$782,СВЦЭМ!$A$39:$A$782,$A101,СВЦЭМ!$B$39:$B$782,B$83)+'СЕТ СН'!$H$9+СВЦЭМ!$D$10+'СЕТ СН'!$H$5-'СЕТ СН'!$H$17</f>
        <v>3653.7843239099998</v>
      </c>
      <c r="C101" s="36">
        <f>SUMIFS(СВЦЭМ!$C$39:$C$782,СВЦЭМ!$A$39:$A$782,$A101,СВЦЭМ!$B$39:$B$782,C$83)+'СЕТ СН'!$H$9+СВЦЭМ!$D$10+'СЕТ СН'!$H$5-'СЕТ СН'!$H$17</f>
        <v>3723.9438150699998</v>
      </c>
      <c r="D101" s="36">
        <f>SUMIFS(СВЦЭМ!$C$39:$C$782,СВЦЭМ!$A$39:$A$782,$A101,СВЦЭМ!$B$39:$B$782,D$83)+'СЕТ СН'!$H$9+СВЦЭМ!$D$10+'СЕТ СН'!$H$5-'СЕТ СН'!$H$17</f>
        <v>3788.8341079100001</v>
      </c>
      <c r="E101" s="36">
        <f>SUMIFS(СВЦЭМ!$C$39:$C$782,СВЦЭМ!$A$39:$A$782,$A101,СВЦЭМ!$B$39:$B$782,E$83)+'СЕТ СН'!$H$9+СВЦЭМ!$D$10+'СЕТ СН'!$H$5-'СЕТ СН'!$H$17</f>
        <v>3784.4997352099999</v>
      </c>
      <c r="F101" s="36">
        <f>SUMIFS(СВЦЭМ!$C$39:$C$782,СВЦЭМ!$A$39:$A$782,$A101,СВЦЭМ!$B$39:$B$782,F$83)+'СЕТ СН'!$H$9+СВЦЭМ!$D$10+'СЕТ СН'!$H$5-'СЕТ СН'!$H$17</f>
        <v>3784.3592505500001</v>
      </c>
      <c r="G101" s="36">
        <f>SUMIFS(СВЦЭМ!$C$39:$C$782,СВЦЭМ!$A$39:$A$782,$A101,СВЦЭМ!$B$39:$B$782,G$83)+'СЕТ СН'!$H$9+СВЦЭМ!$D$10+'СЕТ СН'!$H$5-'СЕТ СН'!$H$17</f>
        <v>3775.0718668600002</v>
      </c>
      <c r="H101" s="36">
        <f>SUMIFS(СВЦЭМ!$C$39:$C$782,СВЦЭМ!$A$39:$A$782,$A101,СВЦЭМ!$B$39:$B$782,H$83)+'СЕТ СН'!$H$9+СВЦЭМ!$D$10+'СЕТ СН'!$H$5-'СЕТ СН'!$H$17</f>
        <v>3741.5346382600001</v>
      </c>
      <c r="I101" s="36">
        <f>SUMIFS(СВЦЭМ!$C$39:$C$782,СВЦЭМ!$A$39:$A$782,$A101,СВЦЭМ!$B$39:$B$782,I$83)+'СЕТ СН'!$H$9+СВЦЭМ!$D$10+'СЕТ СН'!$H$5-'СЕТ СН'!$H$17</f>
        <v>3685.23025246</v>
      </c>
      <c r="J101" s="36">
        <f>SUMIFS(СВЦЭМ!$C$39:$C$782,СВЦЭМ!$A$39:$A$782,$A101,СВЦЭМ!$B$39:$B$782,J$83)+'СЕТ СН'!$H$9+СВЦЭМ!$D$10+'СЕТ СН'!$H$5-'СЕТ СН'!$H$17</f>
        <v>3636.94515</v>
      </c>
      <c r="K101" s="36">
        <f>SUMIFS(СВЦЭМ!$C$39:$C$782,СВЦЭМ!$A$39:$A$782,$A101,СВЦЭМ!$B$39:$B$782,K$83)+'СЕТ СН'!$H$9+СВЦЭМ!$D$10+'СЕТ СН'!$H$5-'СЕТ СН'!$H$17</f>
        <v>3664.2056901799997</v>
      </c>
      <c r="L101" s="36">
        <f>SUMIFS(СВЦЭМ!$C$39:$C$782,СВЦЭМ!$A$39:$A$782,$A101,СВЦЭМ!$B$39:$B$782,L$83)+'СЕТ СН'!$H$9+СВЦЭМ!$D$10+'СЕТ СН'!$H$5-'СЕТ СН'!$H$17</f>
        <v>3673.94066617</v>
      </c>
      <c r="M101" s="36">
        <f>SUMIFS(СВЦЭМ!$C$39:$C$782,СВЦЭМ!$A$39:$A$782,$A101,СВЦЭМ!$B$39:$B$782,M$83)+'СЕТ СН'!$H$9+СВЦЭМ!$D$10+'СЕТ СН'!$H$5-'СЕТ СН'!$H$17</f>
        <v>3680.29742098</v>
      </c>
      <c r="N101" s="36">
        <f>SUMIFS(СВЦЭМ!$C$39:$C$782,СВЦЭМ!$A$39:$A$782,$A101,СВЦЭМ!$B$39:$B$782,N$83)+'СЕТ СН'!$H$9+СВЦЭМ!$D$10+'СЕТ СН'!$H$5-'СЕТ СН'!$H$17</f>
        <v>3658.9083391700001</v>
      </c>
      <c r="O101" s="36">
        <f>SUMIFS(СВЦЭМ!$C$39:$C$782,СВЦЭМ!$A$39:$A$782,$A101,СВЦЭМ!$B$39:$B$782,O$83)+'СЕТ СН'!$H$9+СВЦЭМ!$D$10+'СЕТ СН'!$H$5-'СЕТ СН'!$H$17</f>
        <v>3656.7172700299998</v>
      </c>
      <c r="P101" s="36">
        <f>SUMIFS(СВЦЭМ!$C$39:$C$782,СВЦЭМ!$A$39:$A$782,$A101,СВЦЭМ!$B$39:$B$782,P$83)+'СЕТ СН'!$H$9+СВЦЭМ!$D$10+'СЕТ СН'!$H$5-'СЕТ СН'!$H$17</f>
        <v>3613.2401759499999</v>
      </c>
      <c r="Q101" s="36">
        <f>SUMIFS(СВЦЭМ!$C$39:$C$782,СВЦЭМ!$A$39:$A$782,$A101,СВЦЭМ!$B$39:$B$782,Q$83)+'СЕТ СН'!$H$9+СВЦЭМ!$D$10+'СЕТ СН'!$H$5-'СЕТ СН'!$H$17</f>
        <v>3612.3947608600001</v>
      </c>
      <c r="R101" s="36">
        <f>SUMIFS(СВЦЭМ!$C$39:$C$782,СВЦЭМ!$A$39:$A$782,$A101,СВЦЭМ!$B$39:$B$782,R$83)+'СЕТ СН'!$H$9+СВЦЭМ!$D$10+'СЕТ СН'!$H$5-'СЕТ СН'!$H$17</f>
        <v>3607.1418626699997</v>
      </c>
      <c r="S101" s="36">
        <f>SUMIFS(СВЦЭМ!$C$39:$C$782,СВЦЭМ!$A$39:$A$782,$A101,СВЦЭМ!$B$39:$B$782,S$83)+'СЕТ СН'!$H$9+СВЦЭМ!$D$10+'СЕТ СН'!$H$5-'СЕТ СН'!$H$17</f>
        <v>3570.4480207199999</v>
      </c>
      <c r="T101" s="36">
        <f>SUMIFS(СВЦЭМ!$C$39:$C$782,СВЦЭМ!$A$39:$A$782,$A101,СВЦЭМ!$B$39:$B$782,T$83)+'СЕТ СН'!$H$9+СВЦЭМ!$D$10+'СЕТ СН'!$H$5-'СЕТ СН'!$H$17</f>
        <v>3555.6255542499998</v>
      </c>
      <c r="U101" s="36">
        <f>SUMIFS(СВЦЭМ!$C$39:$C$782,СВЦЭМ!$A$39:$A$782,$A101,СВЦЭМ!$B$39:$B$782,U$83)+'СЕТ СН'!$H$9+СВЦЭМ!$D$10+'СЕТ СН'!$H$5-'СЕТ СН'!$H$17</f>
        <v>3539.5668511499998</v>
      </c>
      <c r="V101" s="36">
        <f>SUMIFS(СВЦЭМ!$C$39:$C$782,СВЦЭМ!$A$39:$A$782,$A101,СВЦЭМ!$B$39:$B$782,V$83)+'СЕТ СН'!$H$9+СВЦЭМ!$D$10+'СЕТ СН'!$H$5-'СЕТ СН'!$H$17</f>
        <v>3548.93477437</v>
      </c>
      <c r="W101" s="36">
        <f>SUMIFS(СВЦЭМ!$C$39:$C$782,СВЦЭМ!$A$39:$A$782,$A101,СВЦЭМ!$B$39:$B$782,W$83)+'СЕТ СН'!$H$9+СВЦЭМ!$D$10+'СЕТ СН'!$H$5-'СЕТ СН'!$H$17</f>
        <v>3613.0240438800001</v>
      </c>
      <c r="X101" s="36">
        <f>SUMIFS(СВЦЭМ!$C$39:$C$782,СВЦЭМ!$A$39:$A$782,$A101,СВЦЭМ!$B$39:$B$782,X$83)+'СЕТ СН'!$H$9+СВЦЭМ!$D$10+'СЕТ СН'!$H$5-'СЕТ СН'!$H$17</f>
        <v>3565.1764305899997</v>
      </c>
      <c r="Y101" s="36">
        <f>SUMIFS(СВЦЭМ!$C$39:$C$782,СВЦЭМ!$A$39:$A$782,$A101,СВЦЭМ!$B$39:$B$782,Y$83)+'СЕТ СН'!$H$9+СВЦЭМ!$D$10+'СЕТ СН'!$H$5-'СЕТ СН'!$H$17</f>
        <v>3551.1480336300001</v>
      </c>
    </row>
    <row r="102" spans="1:25" ht="15.75" x14ac:dyDescent="0.2">
      <c r="A102" s="35">
        <f t="shared" si="2"/>
        <v>44427</v>
      </c>
      <c r="B102" s="36">
        <f>SUMIFS(СВЦЭМ!$C$39:$C$782,СВЦЭМ!$A$39:$A$782,$A102,СВЦЭМ!$B$39:$B$782,B$83)+'СЕТ СН'!$H$9+СВЦЭМ!$D$10+'СЕТ СН'!$H$5-'СЕТ СН'!$H$17</f>
        <v>3608.1422509999998</v>
      </c>
      <c r="C102" s="36">
        <f>SUMIFS(СВЦЭМ!$C$39:$C$782,СВЦЭМ!$A$39:$A$782,$A102,СВЦЭМ!$B$39:$B$782,C$83)+'СЕТ СН'!$H$9+СВЦЭМ!$D$10+'СЕТ СН'!$H$5-'СЕТ СН'!$H$17</f>
        <v>3688.0556458199999</v>
      </c>
      <c r="D102" s="36">
        <f>SUMIFS(СВЦЭМ!$C$39:$C$782,СВЦЭМ!$A$39:$A$782,$A102,СВЦЭМ!$B$39:$B$782,D$83)+'СЕТ СН'!$H$9+СВЦЭМ!$D$10+'СЕТ СН'!$H$5-'СЕТ СН'!$H$17</f>
        <v>3749.2326746099998</v>
      </c>
      <c r="E102" s="36">
        <f>SUMIFS(СВЦЭМ!$C$39:$C$782,СВЦЭМ!$A$39:$A$782,$A102,СВЦЭМ!$B$39:$B$782,E$83)+'СЕТ СН'!$H$9+СВЦЭМ!$D$10+'СЕТ СН'!$H$5-'СЕТ СН'!$H$17</f>
        <v>3772.0687428499996</v>
      </c>
      <c r="F102" s="36">
        <f>SUMIFS(СВЦЭМ!$C$39:$C$782,СВЦЭМ!$A$39:$A$782,$A102,СВЦЭМ!$B$39:$B$782,F$83)+'СЕТ СН'!$H$9+СВЦЭМ!$D$10+'СЕТ СН'!$H$5-'СЕТ СН'!$H$17</f>
        <v>3760.70290604</v>
      </c>
      <c r="G102" s="36">
        <f>SUMIFS(СВЦЭМ!$C$39:$C$782,СВЦЭМ!$A$39:$A$782,$A102,СВЦЭМ!$B$39:$B$782,G$83)+'СЕТ СН'!$H$9+СВЦЭМ!$D$10+'СЕТ СН'!$H$5-'СЕТ СН'!$H$17</f>
        <v>3741.9483398399998</v>
      </c>
      <c r="H102" s="36">
        <f>SUMIFS(СВЦЭМ!$C$39:$C$782,СВЦЭМ!$A$39:$A$782,$A102,СВЦЭМ!$B$39:$B$782,H$83)+'СЕТ СН'!$H$9+СВЦЭМ!$D$10+'СЕТ СН'!$H$5-'СЕТ СН'!$H$17</f>
        <v>3684.12190702</v>
      </c>
      <c r="I102" s="36">
        <f>SUMIFS(СВЦЭМ!$C$39:$C$782,СВЦЭМ!$A$39:$A$782,$A102,СВЦЭМ!$B$39:$B$782,I$83)+'СЕТ СН'!$H$9+СВЦЭМ!$D$10+'СЕТ СН'!$H$5-'СЕТ СН'!$H$17</f>
        <v>3634.3708212699999</v>
      </c>
      <c r="J102" s="36">
        <f>SUMIFS(СВЦЭМ!$C$39:$C$782,СВЦЭМ!$A$39:$A$782,$A102,СВЦЭМ!$B$39:$B$782,J$83)+'СЕТ СН'!$H$9+СВЦЭМ!$D$10+'СЕТ СН'!$H$5-'СЕТ СН'!$H$17</f>
        <v>3563.3463960399999</v>
      </c>
      <c r="K102" s="36">
        <f>SUMIFS(СВЦЭМ!$C$39:$C$782,СВЦЭМ!$A$39:$A$782,$A102,СВЦЭМ!$B$39:$B$782,K$83)+'СЕТ СН'!$H$9+СВЦЭМ!$D$10+'СЕТ СН'!$H$5-'СЕТ СН'!$H$17</f>
        <v>3561.21211042</v>
      </c>
      <c r="L102" s="36">
        <f>SUMIFS(СВЦЭМ!$C$39:$C$782,СВЦЭМ!$A$39:$A$782,$A102,СВЦЭМ!$B$39:$B$782,L$83)+'СЕТ СН'!$H$9+СВЦЭМ!$D$10+'СЕТ СН'!$H$5-'СЕТ СН'!$H$17</f>
        <v>3552.44720031</v>
      </c>
      <c r="M102" s="36">
        <f>SUMIFS(СВЦЭМ!$C$39:$C$782,СВЦЭМ!$A$39:$A$782,$A102,СВЦЭМ!$B$39:$B$782,M$83)+'СЕТ СН'!$H$9+СВЦЭМ!$D$10+'СЕТ СН'!$H$5-'СЕТ СН'!$H$17</f>
        <v>3560.6147208699999</v>
      </c>
      <c r="N102" s="36">
        <f>SUMIFS(СВЦЭМ!$C$39:$C$782,СВЦЭМ!$A$39:$A$782,$A102,СВЦЭМ!$B$39:$B$782,N$83)+'СЕТ СН'!$H$9+СВЦЭМ!$D$10+'СЕТ СН'!$H$5-'СЕТ СН'!$H$17</f>
        <v>3548.63932316</v>
      </c>
      <c r="O102" s="36">
        <f>SUMIFS(СВЦЭМ!$C$39:$C$782,СВЦЭМ!$A$39:$A$782,$A102,СВЦЭМ!$B$39:$B$782,O$83)+'СЕТ СН'!$H$9+СВЦЭМ!$D$10+'СЕТ СН'!$H$5-'СЕТ СН'!$H$17</f>
        <v>3556.18781795</v>
      </c>
      <c r="P102" s="36">
        <f>SUMIFS(СВЦЭМ!$C$39:$C$782,СВЦЭМ!$A$39:$A$782,$A102,СВЦЭМ!$B$39:$B$782,P$83)+'СЕТ СН'!$H$9+СВЦЭМ!$D$10+'СЕТ СН'!$H$5-'СЕТ СН'!$H$17</f>
        <v>3609.5017998599997</v>
      </c>
      <c r="Q102" s="36">
        <f>SUMIFS(СВЦЭМ!$C$39:$C$782,СВЦЭМ!$A$39:$A$782,$A102,СВЦЭМ!$B$39:$B$782,Q$83)+'СЕТ СН'!$H$9+СВЦЭМ!$D$10+'СЕТ СН'!$H$5-'СЕТ СН'!$H$17</f>
        <v>3603.9215187099999</v>
      </c>
      <c r="R102" s="36">
        <f>SUMIFS(СВЦЭМ!$C$39:$C$782,СВЦЭМ!$A$39:$A$782,$A102,СВЦЭМ!$B$39:$B$782,R$83)+'СЕТ СН'!$H$9+СВЦЭМ!$D$10+'СЕТ СН'!$H$5-'СЕТ СН'!$H$17</f>
        <v>3597.14831362</v>
      </c>
      <c r="S102" s="36">
        <f>SUMIFS(СВЦЭМ!$C$39:$C$782,СВЦЭМ!$A$39:$A$782,$A102,СВЦЭМ!$B$39:$B$782,S$83)+'СЕТ СН'!$H$9+СВЦЭМ!$D$10+'СЕТ СН'!$H$5-'СЕТ СН'!$H$17</f>
        <v>3618.7482341899999</v>
      </c>
      <c r="T102" s="36">
        <f>SUMIFS(СВЦЭМ!$C$39:$C$782,СВЦЭМ!$A$39:$A$782,$A102,СВЦЭМ!$B$39:$B$782,T$83)+'СЕТ СН'!$H$9+СВЦЭМ!$D$10+'СЕТ СН'!$H$5-'СЕТ СН'!$H$17</f>
        <v>3590.7334319000001</v>
      </c>
      <c r="U102" s="36">
        <f>SUMIFS(СВЦЭМ!$C$39:$C$782,СВЦЭМ!$A$39:$A$782,$A102,СВЦЭМ!$B$39:$B$782,U$83)+'СЕТ СН'!$H$9+СВЦЭМ!$D$10+'СЕТ СН'!$H$5-'СЕТ СН'!$H$17</f>
        <v>3559.7776048400001</v>
      </c>
      <c r="V102" s="36">
        <f>SUMIFS(СВЦЭМ!$C$39:$C$782,СВЦЭМ!$A$39:$A$782,$A102,СВЦЭМ!$B$39:$B$782,V$83)+'СЕТ СН'!$H$9+СВЦЭМ!$D$10+'СЕТ СН'!$H$5-'СЕТ СН'!$H$17</f>
        <v>3570.5257904999999</v>
      </c>
      <c r="W102" s="36">
        <f>SUMIFS(СВЦЭМ!$C$39:$C$782,СВЦЭМ!$A$39:$A$782,$A102,СВЦЭМ!$B$39:$B$782,W$83)+'СЕТ СН'!$H$9+СВЦЭМ!$D$10+'СЕТ СН'!$H$5-'СЕТ СН'!$H$17</f>
        <v>3593.0874663499999</v>
      </c>
      <c r="X102" s="36">
        <f>SUMIFS(СВЦЭМ!$C$39:$C$782,СВЦЭМ!$A$39:$A$782,$A102,СВЦЭМ!$B$39:$B$782,X$83)+'СЕТ СН'!$H$9+СВЦЭМ!$D$10+'СЕТ СН'!$H$5-'СЕТ СН'!$H$17</f>
        <v>3558.8387522100002</v>
      </c>
      <c r="Y102" s="36">
        <f>SUMIFS(СВЦЭМ!$C$39:$C$782,СВЦЭМ!$A$39:$A$782,$A102,СВЦЭМ!$B$39:$B$782,Y$83)+'СЕТ СН'!$H$9+СВЦЭМ!$D$10+'СЕТ СН'!$H$5-'СЕТ СН'!$H$17</f>
        <v>3528.8313070499999</v>
      </c>
    </row>
    <row r="103" spans="1:25" ht="15.75" x14ac:dyDescent="0.2">
      <c r="A103" s="35">
        <f t="shared" si="2"/>
        <v>44428</v>
      </c>
      <c r="B103" s="36">
        <f>SUMIFS(СВЦЭМ!$C$39:$C$782,СВЦЭМ!$A$39:$A$782,$A103,СВЦЭМ!$B$39:$B$782,B$83)+'СЕТ СН'!$H$9+СВЦЭМ!$D$10+'СЕТ СН'!$H$5-'СЕТ СН'!$H$17</f>
        <v>3622.2994534300001</v>
      </c>
      <c r="C103" s="36">
        <f>SUMIFS(СВЦЭМ!$C$39:$C$782,СВЦЭМ!$A$39:$A$782,$A103,СВЦЭМ!$B$39:$B$782,C$83)+'СЕТ СН'!$H$9+СВЦЭМ!$D$10+'СЕТ СН'!$H$5-'СЕТ СН'!$H$17</f>
        <v>3667.6149913199997</v>
      </c>
      <c r="D103" s="36">
        <f>SUMIFS(СВЦЭМ!$C$39:$C$782,СВЦЭМ!$A$39:$A$782,$A103,СВЦЭМ!$B$39:$B$782,D$83)+'СЕТ СН'!$H$9+СВЦЭМ!$D$10+'СЕТ СН'!$H$5-'СЕТ СН'!$H$17</f>
        <v>3724.1532967799999</v>
      </c>
      <c r="E103" s="36">
        <f>SUMIFS(СВЦЭМ!$C$39:$C$782,СВЦЭМ!$A$39:$A$782,$A103,СВЦЭМ!$B$39:$B$782,E$83)+'СЕТ СН'!$H$9+СВЦЭМ!$D$10+'СЕТ СН'!$H$5-'СЕТ СН'!$H$17</f>
        <v>3752.2720402499999</v>
      </c>
      <c r="F103" s="36">
        <f>SUMIFS(СВЦЭМ!$C$39:$C$782,СВЦЭМ!$A$39:$A$782,$A103,СВЦЭМ!$B$39:$B$782,F$83)+'СЕТ СН'!$H$9+СВЦЭМ!$D$10+'СЕТ СН'!$H$5-'СЕТ СН'!$H$17</f>
        <v>3743.3029171500002</v>
      </c>
      <c r="G103" s="36">
        <f>SUMIFS(СВЦЭМ!$C$39:$C$782,СВЦЭМ!$A$39:$A$782,$A103,СВЦЭМ!$B$39:$B$782,G$83)+'СЕТ СН'!$H$9+СВЦЭМ!$D$10+'СЕТ СН'!$H$5-'СЕТ СН'!$H$17</f>
        <v>3729.21453956</v>
      </c>
      <c r="H103" s="36">
        <f>SUMIFS(СВЦЭМ!$C$39:$C$782,СВЦЭМ!$A$39:$A$782,$A103,СВЦЭМ!$B$39:$B$782,H$83)+'СЕТ СН'!$H$9+СВЦЭМ!$D$10+'СЕТ СН'!$H$5-'СЕТ СН'!$H$17</f>
        <v>3671.5530640500001</v>
      </c>
      <c r="I103" s="36">
        <f>SUMIFS(СВЦЭМ!$C$39:$C$782,СВЦЭМ!$A$39:$A$782,$A103,СВЦЭМ!$B$39:$B$782,I$83)+'СЕТ СН'!$H$9+СВЦЭМ!$D$10+'СЕТ СН'!$H$5-'СЕТ СН'!$H$17</f>
        <v>3593.8596344799998</v>
      </c>
      <c r="J103" s="36">
        <f>SUMIFS(СВЦЭМ!$C$39:$C$782,СВЦЭМ!$A$39:$A$782,$A103,СВЦЭМ!$B$39:$B$782,J$83)+'СЕТ СН'!$H$9+СВЦЭМ!$D$10+'СЕТ СН'!$H$5-'СЕТ СН'!$H$17</f>
        <v>3533.8739834799999</v>
      </c>
      <c r="K103" s="36">
        <f>SUMIFS(СВЦЭМ!$C$39:$C$782,СВЦЭМ!$A$39:$A$782,$A103,СВЦЭМ!$B$39:$B$782,K$83)+'СЕТ СН'!$H$9+СВЦЭМ!$D$10+'СЕТ СН'!$H$5-'СЕТ СН'!$H$17</f>
        <v>3517.3592495600001</v>
      </c>
      <c r="L103" s="36">
        <f>SUMIFS(СВЦЭМ!$C$39:$C$782,СВЦЭМ!$A$39:$A$782,$A103,СВЦЭМ!$B$39:$B$782,L$83)+'СЕТ СН'!$H$9+СВЦЭМ!$D$10+'СЕТ СН'!$H$5-'СЕТ СН'!$H$17</f>
        <v>3520.1583821599997</v>
      </c>
      <c r="M103" s="36">
        <f>SUMIFS(СВЦЭМ!$C$39:$C$782,СВЦЭМ!$A$39:$A$782,$A103,СВЦЭМ!$B$39:$B$782,M$83)+'СЕТ СН'!$H$9+СВЦЭМ!$D$10+'СЕТ СН'!$H$5-'СЕТ СН'!$H$17</f>
        <v>3508.7224098199999</v>
      </c>
      <c r="N103" s="36">
        <f>SUMIFS(СВЦЭМ!$C$39:$C$782,СВЦЭМ!$A$39:$A$782,$A103,СВЦЭМ!$B$39:$B$782,N$83)+'СЕТ СН'!$H$9+СВЦЭМ!$D$10+'СЕТ СН'!$H$5-'СЕТ СН'!$H$17</f>
        <v>3506.52032822</v>
      </c>
      <c r="O103" s="36">
        <f>SUMIFS(СВЦЭМ!$C$39:$C$782,СВЦЭМ!$A$39:$A$782,$A103,СВЦЭМ!$B$39:$B$782,O$83)+'СЕТ СН'!$H$9+СВЦЭМ!$D$10+'СЕТ СН'!$H$5-'СЕТ СН'!$H$17</f>
        <v>3510.7475650299998</v>
      </c>
      <c r="P103" s="36">
        <f>SUMIFS(СВЦЭМ!$C$39:$C$782,СВЦЭМ!$A$39:$A$782,$A103,СВЦЭМ!$B$39:$B$782,P$83)+'СЕТ СН'!$H$9+СВЦЭМ!$D$10+'СЕТ СН'!$H$5-'СЕТ СН'!$H$17</f>
        <v>3550.1658102299998</v>
      </c>
      <c r="Q103" s="36">
        <f>SUMIFS(СВЦЭМ!$C$39:$C$782,СВЦЭМ!$A$39:$A$782,$A103,СВЦЭМ!$B$39:$B$782,Q$83)+'СЕТ СН'!$H$9+СВЦЭМ!$D$10+'СЕТ СН'!$H$5-'СЕТ СН'!$H$17</f>
        <v>3548.7359214099997</v>
      </c>
      <c r="R103" s="36">
        <f>SUMIFS(СВЦЭМ!$C$39:$C$782,СВЦЭМ!$A$39:$A$782,$A103,СВЦЭМ!$B$39:$B$782,R$83)+'СЕТ СН'!$H$9+СВЦЭМ!$D$10+'СЕТ СН'!$H$5-'СЕТ СН'!$H$17</f>
        <v>3546.38799294</v>
      </c>
      <c r="S103" s="36">
        <f>SUMIFS(СВЦЭМ!$C$39:$C$782,СВЦЭМ!$A$39:$A$782,$A103,СВЦЭМ!$B$39:$B$782,S$83)+'СЕТ СН'!$H$9+СВЦЭМ!$D$10+'СЕТ СН'!$H$5-'СЕТ СН'!$H$17</f>
        <v>3548.3637059499997</v>
      </c>
      <c r="T103" s="36">
        <f>SUMIFS(СВЦЭМ!$C$39:$C$782,СВЦЭМ!$A$39:$A$782,$A103,СВЦЭМ!$B$39:$B$782,T$83)+'СЕТ СН'!$H$9+СВЦЭМ!$D$10+'СЕТ СН'!$H$5-'СЕТ СН'!$H$17</f>
        <v>3526.0793394499997</v>
      </c>
      <c r="U103" s="36">
        <f>SUMIFS(СВЦЭМ!$C$39:$C$782,СВЦЭМ!$A$39:$A$782,$A103,СВЦЭМ!$B$39:$B$782,U$83)+'СЕТ СН'!$H$9+СВЦЭМ!$D$10+'СЕТ СН'!$H$5-'СЕТ СН'!$H$17</f>
        <v>3514.2556307999998</v>
      </c>
      <c r="V103" s="36">
        <f>SUMIFS(СВЦЭМ!$C$39:$C$782,СВЦЭМ!$A$39:$A$782,$A103,СВЦЭМ!$B$39:$B$782,V$83)+'СЕТ СН'!$H$9+СВЦЭМ!$D$10+'СЕТ СН'!$H$5-'СЕТ СН'!$H$17</f>
        <v>3550.82994336</v>
      </c>
      <c r="W103" s="36">
        <f>SUMIFS(СВЦЭМ!$C$39:$C$782,СВЦЭМ!$A$39:$A$782,$A103,СВЦЭМ!$B$39:$B$782,W$83)+'СЕТ СН'!$H$9+СВЦЭМ!$D$10+'СЕТ СН'!$H$5-'СЕТ СН'!$H$17</f>
        <v>3557.3703071299997</v>
      </c>
      <c r="X103" s="36">
        <f>SUMIFS(СВЦЭМ!$C$39:$C$782,СВЦЭМ!$A$39:$A$782,$A103,СВЦЭМ!$B$39:$B$782,X$83)+'СЕТ СН'!$H$9+СВЦЭМ!$D$10+'СЕТ СН'!$H$5-'СЕТ СН'!$H$17</f>
        <v>3516.13470207</v>
      </c>
      <c r="Y103" s="36">
        <f>SUMIFS(СВЦЭМ!$C$39:$C$782,СВЦЭМ!$A$39:$A$782,$A103,СВЦЭМ!$B$39:$B$782,Y$83)+'СЕТ СН'!$H$9+СВЦЭМ!$D$10+'СЕТ СН'!$H$5-'СЕТ СН'!$H$17</f>
        <v>3517.6166980600001</v>
      </c>
    </row>
    <row r="104" spans="1:25" ht="15.75" x14ac:dyDescent="0.2">
      <c r="A104" s="35">
        <f t="shared" si="2"/>
        <v>44429</v>
      </c>
      <c r="B104" s="36">
        <f>SUMIFS(СВЦЭМ!$C$39:$C$782,СВЦЭМ!$A$39:$A$782,$A104,СВЦЭМ!$B$39:$B$782,B$83)+'СЕТ СН'!$H$9+СВЦЭМ!$D$10+'СЕТ СН'!$H$5-'СЕТ СН'!$H$17</f>
        <v>3574.1235693600001</v>
      </c>
      <c r="C104" s="36">
        <f>SUMIFS(СВЦЭМ!$C$39:$C$782,СВЦЭМ!$A$39:$A$782,$A104,СВЦЭМ!$B$39:$B$782,C$83)+'СЕТ СН'!$H$9+СВЦЭМ!$D$10+'СЕТ СН'!$H$5-'СЕТ СН'!$H$17</f>
        <v>3633.68980655</v>
      </c>
      <c r="D104" s="36">
        <f>SUMIFS(СВЦЭМ!$C$39:$C$782,СВЦЭМ!$A$39:$A$782,$A104,СВЦЭМ!$B$39:$B$782,D$83)+'СЕТ СН'!$H$9+СВЦЭМ!$D$10+'СЕТ СН'!$H$5-'СЕТ СН'!$H$17</f>
        <v>3683.2145378699997</v>
      </c>
      <c r="E104" s="36">
        <f>SUMIFS(СВЦЭМ!$C$39:$C$782,СВЦЭМ!$A$39:$A$782,$A104,СВЦЭМ!$B$39:$B$782,E$83)+'СЕТ СН'!$H$9+СВЦЭМ!$D$10+'СЕТ СН'!$H$5-'СЕТ СН'!$H$17</f>
        <v>3705.1060040699999</v>
      </c>
      <c r="F104" s="36">
        <f>SUMIFS(СВЦЭМ!$C$39:$C$782,СВЦЭМ!$A$39:$A$782,$A104,СВЦЭМ!$B$39:$B$782,F$83)+'СЕТ СН'!$H$9+СВЦЭМ!$D$10+'СЕТ СН'!$H$5-'СЕТ СН'!$H$17</f>
        <v>3708.4313219199998</v>
      </c>
      <c r="G104" s="36">
        <f>SUMIFS(СВЦЭМ!$C$39:$C$782,СВЦЭМ!$A$39:$A$782,$A104,СВЦЭМ!$B$39:$B$782,G$83)+'СЕТ СН'!$H$9+СВЦЭМ!$D$10+'СЕТ СН'!$H$5-'СЕТ СН'!$H$17</f>
        <v>3700.6636214</v>
      </c>
      <c r="H104" s="36">
        <f>SUMIFS(СВЦЭМ!$C$39:$C$782,СВЦЭМ!$A$39:$A$782,$A104,СВЦЭМ!$B$39:$B$782,H$83)+'СЕТ СН'!$H$9+СВЦЭМ!$D$10+'СЕТ СН'!$H$5-'СЕТ СН'!$H$17</f>
        <v>3663.4456409300001</v>
      </c>
      <c r="I104" s="36">
        <f>SUMIFS(СВЦЭМ!$C$39:$C$782,СВЦЭМ!$A$39:$A$782,$A104,СВЦЭМ!$B$39:$B$782,I$83)+'СЕТ СН'!$H$9+СВЦЭМ!$D$10+'СЕТ СН'!$H$5-'СЕТ СН'!$H$17</f>
        <v>3595.6631754700002</v>
      </c>
      <c r="J104" s="36">
        <f>SUMIFS(СВЦЭМ!$C$39:$C$782,СВЦЭМ!$A$39:$A$782,$A104,СВЦЭМ!$B$39:$B$782,J$83)+'СЕТ СН'!$H$9+СВЦЭМ!$D$10+'СЕТ СН'!$H$5-'СЕТ СН'!$H$17</f>
        <v>3558.0520242499997</v>
      </c>
      <c r="K104" s="36">
        <f>SUMIFS(СВЦЭМ!$C$39:$C$782,СВЦЭМ!$A$39:$A$782,$A104,СВЦЭМ!$B$39:$B$782,K$83)+'СЕТ СН'!$H$9+СВЦЭМ!$D$10+'СЕТ СН'!$H$5-'СЕТ СН'!$H$17</f>
        <v>3531.01008314</v>
      </c>
      <c r="L104" s="36">
        <f>SUMIFS(СВЦЭМ!$C$39:$C$782,СВЦЭМ!$A$39:$A$782,$A104,СВЦЭМ!$B$39:$B$782,L$83)+'СЕТ СН'!$H$9+СВЦЭМ!$D$10+'СЕТ СН'!$H$5-'СЕТ СН'!$H$17</f>
        <v>3525.6343308300002</v>
      </c>
      <c r="M104" s="36">
        <f>SUMIFS(СВЦЭМ!$C$39:$C$782,СВЦЭМ!$A$39:$A$782,$A104,СВЦЭМ!$B$39:$B$782,M$83)+'СЕТ СН'!$H$9+СВЦЭМ!$D$10+'СЕТ СН'!$H$5-'СЕТ СН'!$H$17</f>
        <v>3532.8460908799998</v>
      </c>
      <c r="N104" s="36">
        <f>SUMIFS(СВЦЭМ!$C$39:$C$782,СВЦЭМ!$A$39:$A$782,$A104,СВЦЭМ!$B$39:$B$782,N$83)+'СЕТ СН'!$H$9+СВЦЭМ!$D$10+'СЕТ СН'!$H$5-'СЕТ СН'!$H$17</f>
        <v>3528.8293705299998</v>
      </c>
      <c r="O104" s="36">
        <f>SUMIFS(СВЦЭМ!$C$39:$C$782,СВЦЭМ!$A$39:$A$782,$A104,СВЦЭМ!$B$39:$B$782,O$83)+'СЕТ СН'!$H$9+СВЦЭМ!$D$10+'СЕТ СН'!$H$5-'СЕТ СН'!$H$17</f>
        <v>3529.5461866999999</v>
      </c>
      <c r="P104" s="36">
        <f>SUMIFS(СВЦЭМ!$C$39:$C$782,СВЦЭМ!$A$39:$A$782,$A104,СВЦЭМ!$B$39:$B$782,P$83)+'СЕТ СН'!$H$9+СВЦЭМ!$D$10+'СЕТ СН'!$H$5-'СЕТ СН'!$H$17</f>
        <v>3531.08014383</v>
      </c>
      <c r="Q104" s="36">
        <f>SUMIFS(СВЦЭМ!$C$39:$C$782,СВЦЭМ!$A$39:$A$782,$A104,СВЦЭМ!$B$39:$B$782,Q$83)+'СЕТ СН'!$H$9+СВЦЭМ!$D$10+'СЕТ СН'!$H$5-'СЕТ СН'!$H$17</f>
        <v>3536.4330440799999</v>
      </c>
      <c r="R104" s="36">
        <f>SUMIFS(СВЦЭМ!$C$39:$C$782,СВЦЭМ!$A$39:$A$782,$A104,СВЦЭМ!$B$39:$B$782,R$83)+'СЕТ СН'!$H$9+СВЦЭМ!$D$10+'СЕТ СН'!$H$5-'СЕТ СН'!$H$17</f>
        <v>3530.7445535899997</v>
      </c>
      <c r="S104" s="36">
        <f>SUMIFS(СВЦЭМ!$C$39:$C$782,СВЦЭМ!$A$39:$A$782,$A104,СВЦЭМ!$B$39:$B$782,S$83)+'СЕТ СН'!$H$9+СВЦЭМ!$D$10+'СЕТ СН'!$H$5-'СЕТ СН'!$H$17</f>
        <v>3526.8907995899999</v>
      </c>
      <c r="T104" s="36">
        <f>SUMIFS(СВЦЭМ!$C$39:$C$782,СВЦЭМ!$A$39:$A$782,$A104,СВЦЭМ!$B$39:$B$782,T$83)+'СЕТ СН'!$H$9+СВЦЭМ!$D$10+'СЕТ СН'!$H$5-'СЕТ СН'!$H$17</f>
        <v>3540.70984013</v>
      </c>
      <c r="U104" s="36">
        <f>SUMIFS(СВЦЭМ!$C$39:$C$782,СВЦЭМ!$A$39:$A$782,$A104,СВЦЭМ!$B$39:$B$782,U$83)+'СЕТ СН'!$H$9+СВЦЭМ!$D$10+'СЕТ СН'!$H$5-'СЕТ СН'!$H$17</f>
        <v>3541.1036257799997</v>
      </c>
      <c r="V104" s="36">
        <f>SUMIFS(СВЦЭМ!$C$39:$C$782,СВЦЭМ!$A$39:$A$782,$A104,СВЦЭМ!$B$39:$B$782,V$83)+'СЕТ СН'!$H$9+СВЦЭМ!$D$10+'СЕТ СН'!$H$5-'СЕТ СН'!$H$17</f>
        <v>3546.9092965499999</v>
      </c>
      <c r="W104" s="36">
        <f>SUMIFS(СВЦЭМ!$C$39:$C$782,СВЦЭМ!$A$39:$A$782,$A104,СВЦЭМ!$B$39:$B$782,W$83)+'СЕТ СН'!$H$9+СВЦЭМ!$D$10+'СЕТ СН'!$H$5-'СЕТ СН'!$H$17</f>
        <v>3573.9027318799999</v>
      </c>
      <c r="X104" s="36">
        <f>SUMIFS(СВЦЭМ!$C$39:$C$782,СВЦЭМ!$A$39:$A$782,$A104,СВЦЭМ!$B$39:$B$782,X$83)+'СЕТ СН'!$H$9+СВЦЭМ!$D$10+'СЕТ СН'!$H$5-'СЕТ СН'!$H$17</f>
        <v>3537.2626703000001</v>
      </c>
      <c r="Y104" s="36">
        <f>SUMIFS(СВЦЭМ!$C$39:$C$782,СВЦЭМ!$A$39:$A$782,$A104,СВЦЭМ!$B$39:$B$782,Y$83)+'СЕТ СН'!$H$9+СВЦЭМ!$D$10+'СЕТ СН'!$H$5-'СЕТ СН'!$H$17</f>
        <v>3564.8115459800001</v>
      </c>
    </row>
    <row r="105" spans="1:25" ht="15.75" x14ac:dyDescent="0.2">
      <c r="A105" s="35">
        <f t="shared" si="2"/>
        <v>44430</v>
      </c>
      <c r="B105" s="36">
        <f>SUMIFS(СВЦЭМ!$C$39:$C$782,СВЦЭМ!$A$39:$A$782,$A105,СВЦЭМ!$B$39:$B$782,B$83)+'СЕТ СН'!$H$9+СВЦЭМ!$D$10+'СЕТ СН'!$H$5-'СЕТ СН'!$H$17</f>
        <v>3602.3314671500002</v>
      </c>
      <c r="C105" s="36">
        <f>SUMIFS(СВЦЭМ!$C$39:$C$782,СВЦЭМ!$A$39:$A$782,$A105,СВЦЭМ!$B$39:$B$782,C$83)+'СЕТ СН'!$H$9+СВЦЭМ!$D$10+'СЕТ СН'!$H$5-'СЕТ СН'!$H$17</f>
        <v>3672.6614526899998</v>
      </c>
      <c r="D105" s="36">
        <f>SUMIFS(СВЦЭМ!$C$39:$C$782,СВЦЭМ!$A$39:$A$782,$A105,СВЦЭМ!$B$39:$B$782,D$83)+'СЕТ СН'!$H$9+СВЦЭМ!$D$10+'СЕТ СН'!$H$5-'СЕТ СН'!$H$17</f>
        <v>3766.4050842899996</v>
      </c>
      <c r="E105" s="36">
        <f>SUMIFS(СВЦЭМ!$C$39:$C$782,СВЦЭМ!$A$39:$A$782,$A105,СВЦЭМ!$B$39:$B$782,E$83)+'СЕТ СН'!$H$9+СВЦЭМ!$D$10+'СЕТ СН'!$H$5-'СЕТ СН'!$H$17</f>
        <v>3843.48328124</v>
      </c>
      <c r="F105" s="36">
        <f>SUMIFS(СВЦЭМ!$C$39:$C$782,СВЦЭМ!$A$39:$A$782,$A105,СВЦЭМ!$B$39:$B$782,F$83)+'СЕТ СН'!$H$9+СВЦЭМ!$D$10+'СЕТ СН'!$H$5-'СЕТ СН'!$H$17</f>
        <v>3851.34320652</v>
      </c>
      <c r="G105" s="36">
        <f>SUMIFS(СВЦЭМ!$C$39:$C$782,СВЦЭМ!$A$39:$A$782,$A105,СВЦЭМ!$B$39:$B$782,G$83)+'СЕТ СН'!$H$9+СВЦЭМ!$D$10+'СЕТ СН'!$H$5-'СЕТ СН'!$H$17</f>
        <v>3845.2405335100002</v>
      </c>
      <c r="H105" s="36">
        <f>SUMIFS(СВЦЭМ!$C$39:$C$782,СВЦЭМ!$A$39:$A$782,$A105,СВЦЭМ!$B$39:$B$782,H$83)+'СЕТ СН'!$H$9+СВЦЭМ!$D$10+'СЕТ СН'!$H$5-'СЕТ СН'!$H$17</f>
        <v>3798.5594286799997</v>
      </c>
      <c r="I105" s="36">
        <f>SUMIFS(СВЦЭМ!$C$39:$C$782,СВЦЭМ!$A$39:$A$782,$A105,СВЦЭМ!$B$39:$B$782,I$83)+'СЕТ СН'!$H$9+СВЦЭМ!$D$10+'СЕТ СН'!$H$5-'СЕТ СН'!$H$17</f>
        <v>3637.2481863799999</v>
      </c>
      <c r="J105" s="36">
        <f>SUMIFS(СВЦЭМ!$C$39:$C$782,СВЦЭМ!$A$39:$A$782,$A105,СВЦЭМ!$B$39:$B$782,J$83)+'СЕТ СН'!$H$9+СВЦЭМ!$D$10+'СЕТ СН'!$H$5-'СЕТ СН'!$H$17</f>
        <v>3561.3073217399997</v>
      </c>
      <c r="K105" s="36">
        <f>SUMIFS(СВЦЭМ!$C$39:$C$782,СВЦЭМ!$A$39:$A$782,$A105,СВЦЭМ!$B$39:$B$782,K$83)+'СЕТ СН'!$H$9+СВЦЭМ!$D$10+'СЕТ СН'!$H$5-'СЕТ СН'!$H$17</f>
        <v>3670.9275909399998</v>
      </c>
      <c r="L105" s="36">
        <f>SUMIFS(СВЦЭМ!$C$39:$C$782,СВЦЭМ!$A$39:$A$782,$A105,СВЦЭМ!$B$39:$B$782,L$83)+'СЕТ СН'!$H$9+СВЦЭМ!$D$10+'СЕТ СН'!$H$5-'СЕТ СН'!$H$17</f>
        <v>3331.3556434699999</v>
      </c>
      <c r="M105" s="36">
        <f>SUMIFS(СВЦЭМ!$C$39:$C$782,СВЦЭМ!$A$39:$A$782,$A105,СВЦЭМ!$B$39:$B$782,M$83)+'СЕТ СН'!$H$9+СВЦЭМ!$D$10+'СЕТ СН'!$H$5-'СЕТ СН'!$H$17</f>
        <v>3322.9830750599999</v>
      </c>
      <c r="N105" s="36">
        <f>SUMIFS(СВЦЭМ!$C$39:$C$782,СВЦЭМ!$A$39:$A$782,$A105,СВЦЭМ!$B$39:$B$782,N$83)+'СЕТ СН'!$H$9+СВЦЭМ!$D$10+'СЕТ СН'!$H$5-'СЕТ СН'!$H$17</f>
        <v>5424.31858156</v>
      </c>
      <c r="O105" s="36">
        <f>SUMIFS(СВЦЭМ!$C$39:$C$782,СВЦЭМ!$A$39:$A$782,$A105,СВЦЭМ!$B$39:$B$782,O$83)+'СЕТ СН'!$H$9+СВЦЭМ!$D$10+'СЕТ СН'!$H$5-'СЕТ СН'!$H$17</f>
        <v>3491.9293515099998</v>
      </c>
      <c r="P105" s="36">
        <f>SUMIFS(СВЦЭМ!$C$39:$C$782,СВЦЭМ!$A$39:$A$782,$A105,СВЦЭМ!$B$39:$B$782,P$83)+'СЕТ СН'!$H$9+СВЦЭМ!$D$10+'СЕТ СН'!$H$5-'СЕТ СН'!$H$17</f>
        <v>3507.68735509</v>
      </c>
      <c r="Q105" s="36">
        <f>SUMIFS(СВЦЭМ!$C$39:$C$782,СВЦЭМ!$A$39:$A$782,$A105,СВЦЭМ!$B$39:$B$782,Q$83)+'СЕТ СН'!$H$9+СВЦЭМ!$D$10+'СЕТ СН'!$H$5-'СЕТ СН'!$H$17</f>
        <v>3517.5504859399998</v>
      </c>
      <c r="R105" s="36">
        <f>SUMIFS(СВЦЭМ!$C$39:$C$782,СВЦЭМ!$A$39:$A$782,$A105,СВЦЭМ!$B$39:$B$782,R$83)+'СЕТ СН'!$H$9+СВЦЭМ!$D$10+'СЕТ СН'!$H$5-'СЕТ СН'!$H$17</f>
        <v>3524.5913173899999</v>
      </c>
      <c r="S105" s="36">
        <f>SUMIFS(СВЦЭМ!$C$39:$C$782,СВЦЭМ!$A$39:$A$782,$A105,СВЦЭМ!$B$39:$B$782,S$83)+'СЕТ СН'!$H$9+СВЦЭМ!$D$10+'СЕТ СН'!$H$5-'СЕТ СН'!$H$17</f>
        <v>3482.23461567</v>
      </c>
      <c r="T105" s="36">
        <f>SUMIFS(СВЦЭМ!$C$39:$C$782,СВЦЭМ!$A$39:$A$782,$A105,СВЦЭМ!$B$39:$B$782,T$83)+'СЕТ СН'!$H$9+СВЦЭМ!$D$10+'СЕТ СН'!$H$5-'СЕТ СН'!$H$17</f>
        <v>3455.65348081</v>
      </c>
      <c r="U105" s="36">
        <f>SUMIFS(СВЦЭМ!$C$39:$C$782,СВЦЭМ!$A$39:$A$782,$A105,СВЦЭМ!$B$39:$B$782,U$83)+'СЕТ СН'!$H$9+СВЦЭМ!$D$10+'СЕТ СН'!$H$5-'СЕТ СН'!$H$17</f>
        <v>3453.3437654999998</v>
      </c>
      <c r="V105" s="36">
        <f>SUMIFS(СВЦЭМ!$C$39:$C$782,СВЦЭМ!$A$39:$A$782,$A105,СВЦЭМ!$B$39:$B$782,V$83)+'СЕТ СН'!$H$9+СВЦЭМ!$D$10+'СЕТ СН'!$H$5-'СЕТ СН'!$H$17</f>
        <v>3452.8043705999999</v>
      </c>
      <c r="W105" s="36">
        <f>SUMIFS(СВЦЭМ!$C$39:$C$782,СВЦЭМ!$A$39:$A$782,$A105,СВЦЭМ!$B$39:$B$782,W$83)+'СЕТ СН'!$H$9+СВЦЭМ!$D$10+'СЕТ СН'!$H$5-'СЕТ СН'!$H$17</f>
        <v>3459.0185782899998</v>
      </c>
      <c r="X105" s="36">
        <f>SUMIFS(СВЦЭМ!$C$39:$C$782,СВЦЭМ!$A$39:$A$782,$A105,СВЦЭМ!$B$39:$B$782,X$83)+'СЕТ СН'!$H$9+СВЦЭМ!$D$10+'СЕТ СН'!$H$5-'СЕТ СН'!$H$17</f>
        <v>3473.5770144200001</v>
      </c>
      <c r="Y105" s="36">
        <f>SUMIFS(СВЦЭМ!$C$39:$C$782,СВЦЭМ!$A$39:$A$782,$A105,СВЦЭМ!$B$39:$B$782,Y$83)+'СЕТ СН'!$H$9+СВЦЭМ!$D$10+'СЕТ СН'!$H$5-'СЕТ СН'!$H$17</f>
        <v>3532.5083220500001</v>
      </c>
    </row>
    <row r="106" spans="1:25" ht="15.75" x14ac:dyDescent="0.2">
      <c r="A106" s="35">
        <f t="shared" si="2"/>
        <v>44431</v>
      </c>
      <c r="B106" s="36">
        <f>SUMIFS(СВЦЭМ!$C$39:$C$782,СВЦЭМ!$A$39:$A$782,$A106,СВЦЭМ!$B$39:$B$782,B$83)+'СЕТ СН'!$H$9+СВЦЭМ!$D$10+'СЕТ СН'!$H$5-'СЕТ СН'!$H$17</f>
        <v>3624.6831628800001</v>
      </c>
      <c r="C106" s="36">
        <f>SUMIFS(СВЦЭМ!$C$39:$C$782,СВЦЭМ!$A$39:$A$782,$A106,СВЦЭМ!$B$39:$B$782,C$83)+'СЕТ СН'!$H$9+СВЦЭМ!$D$10+'СЕТ СН'!$H$5-'СЕТ СН'!$H$17</f>
        <v>3634.9955594399999</v>
      </c>
      <c r="D106" s="36">
        <f>SUMIFS(СВЦЭМ!$C$39:$C$782,СВЦЭМ!$A$39:$A$782,$A106,СВЦЭМ!$B$39:$B$782,D$83)+'СЕТ СН'!$H$9+СВЦЭМ!$D$10+'СЕТ СН'!$H$5-'СЕТ СН'!$H$17</f>
        <v>3669.9505384599997</v>
      </c>
      <c r="E106" s="36">
        <f>SUMIFS(СВЦЭМ!$C$39:$C$782,СВЦЭМ!$A$39:$A$782,$A106,СВЦЭМ!$B$39:$B$782,E$83)+'СЕТ СН'!$H$9+СВЦЭМ!$D$10+'СЕТ СН'!$H$5-'СЕТ СН'!$H$17</f>
        <v>3696.47226499</v>
      </c>
      <c r="F106" s="36">
        <f>SUMIFS(СВЦЭМ!$C$39:$C$782,СВЦЭМ!$A$39:$A$782,$A106,СВЦЭМ!$B$39:$B$782,F$83)+'СЕТ СН'!$H$9+СВЦЭМ!$D$10+'СЕТ СН'!$H$5-'СЕТ СН'!$H$17</f>
        <v>3696.8582107399998</v>
      </c>
      <c r="G106" s="36">
        <f>SUMIFS(СВЦЭМ!$C$39:$C$782,СВЦЭМ!$A$39:$A$782,$A106,СВЦЭМ!$B$39:$B$782,G$83)+'СЕТ СН'!$H$9+СВЦЭМ!$D$10+'СЕТ СН'!$H$5-'СЕТ СН'!$H$17</f>
        <v>3686.1801878599999</v>
      </c>
      <c r="H106" s="36">
        <f>SUMIFS(СВЦЭМ!$C$39:$C$782,СВЦЭМ!$A$39:$A$782,$A106,СВЦЭМ!$B$39:$B$782,H$83)+'СЕТ СН'!$H$9+СВЦЭМ!$D$10+'СЕТ СН'!$H$5-'СЕТ СН'!$H$17</f>
        <v>3655.5346165199999</v>
      </c>
      <c r="I106" s="36">
        <f>SUMIFS(СВЦЭМ!$C$39:$C$782,СВЦЭМ!$A$39:$A$782,$A106,СВЦЭМ!$B$39:$B$782,I$83)+'СЕТ СН'!$H$9+СВЦЭМ!$D$10+'СЕТ СН'!$H$5-'СЕТ СН'!$H$17</f>
        <v>3612.0417194399997</v>
      </c>
      <c r="J106" s="36">
        <f>SUMIFS(СВЦЭМ!$C$39:$C$782,СВЦЭМ!$A$39:$A$782,$A106,СВЦЭМ!$B$39:$B$782,J$83)+'СЕТ СН'!$H$9+СВЦЭМ!$D$10+'СЕТ СН'!$H$5-'СЕТ СН'!$H$17</f>
        <v>3557.0426769599999</v>
      </c>
      <c r="K106" s="36">
        <f>SUMIFS(СВЦЭМ!$C$39:$C$782,СВЦЭМ!$A$39:$A$782,$A106,СВЦЭМ!$B$39:$B$782,K$83)+'СЕТ СН'!$H$9+СВЦЭМ!$D$10+'СЕТ СН'!$H$5-'СЕТ СН'!$H$17</f>
        <v>3557.55889002</v>
      </c>
      <c r="L106" s="36">
        <f>SUMIFS(СВЦЭМ!$C$39:$C$782,СВЦЭМ!$A$39:$A$782,$A106,СВЦЭМ!$B$39:$B$782,L$83)+'СЕТ СН'!$H$9+СВЦЭМ!$D$10+'СЕТ СН'!$H$5-'СЕТ СН'!$H$17</f>
        <v>3580.11216053</v>
      </c>
      <c r="M106" s="36">
        <f>SUMIFS(СВЦЭМ!$C$39:$C$782,СВЦЭМ!$A$39:$A$782,$A106,СВЦЭМ!$B$39:$B$782,M$83)+'СЕТ СН'!$H$9+СВЦЭМ!$D$10+'СЕТ СН'!$H$5-'СЕТ СН'!$H$17</f>
        <v>3584.6407822900001</v>
      </c>
      <c r="N106" s="36">
        <f>SUMIFS(СВЦЭМ!$C$39:$C$782,СВЦЭМ!$A$39:$A$782,$A106,СВЦЭМ!$B$39:$B$782,N$83)+'СЕТ СН'!$H$9+СВЦЭМ!$D$10+'СЕТ СН'!$H$5-'СЕТ СН'!$H$17</f>
        <v>3584.4899366899999</v>
      </c>
      <c r="O106" s="36">
        <f>SUMIFS(СВЦЭМ!$C$39:$C$782,СВЦЭМ!$A$39:$A$782,$A106,СВЦЭМ!$B$39:$B$782,O$83)+'СЕТ СН'!$H$9+СВЦЭМ!$D$10+'СЕТ СН'!$H$5-'СЕТ СН'!$H$17</f>
        <v>3600.5748807999998</v>
      </c>
      <c r="P106" s="36">
        <f>SUMIFS(СВЦЭМ!$C$39:$C$782,СВЦЭМ!$A$39:$A$782,$A106,СВЦЭМ!$B$39:$B$782,P$83)+'СЕТ СН'!$H$9+СВЦЭМ!$D$10+'СЕТ СН'!$H$5-'СЕТ СН'!$H$17</f>
        <v>3586.3515532000001</v>
      </c>
      <c r="Q106" s="36">
        <f>SUMIFS(СВЦЭМ!$C$39:$C$782,СВЦЭМ!$A$39:$A$782,$A106,СВЦЭМ!$B$39:$B$782,Q$83)+'СЕТ СН'!$H$9+СВЦЭМ!$D$10+'СЕТ СН'!$H$5-'СЕТ СН'!$H$17</f>
        <v>3581.4092289099999</v>
      </c>
      <c r="R106" s="36">
        <f>SUMIFS(СВЦЭМ!$C$39:$C$782,СВЦЭМ!$A$39:$A$782,$A106,СВЦЭМ!$B$39:$B$782,R$83)+'СЕТ СН'!$H$9+СВЦЭМ!$D$10+'СЕТ СН'!$H$5-'СЕТ СН'!$H$17</f>
        <v>3577.45335995</v>
      </c>
      <c r="S106" s="36">
        <f>SUMIFS(СВЦЭМ!$C$39:$C$782,СВЦЭМ!$A$39:$A$782,$A106,СВЦЭМ!$B$39:$B$782,S$83)+'СЕТ СН'!$H$9+СВЦЭМ!$D$10+'СЕТ СН'!$H$5-'СЕТ СН'!$H$17</f>
        <v>3567.2159824199998</v>
      </c>
      <c r="T106" s="36">
        <f>SUMIFS(СВЦЭМ!$C$39:$C$782,СВЦЭМ!$A$39:$A$782,$A106,СВЦЭМ!$B$39:$B$782,T$83)+'СЕТ СН'!$H$9+СВЦЭМ!$D$10+'СЕТ СН'!$H$5-'СЕТ СН'!$H$17</f>
        <v>3598.90608505</v>
      </c>
      <c r="U106" s="36">
        <f>SUMIFS(СВЦЭМ!$C$39:$C$782,СВЦЭМ!$A$39:$A$782,$A106,СВЦЭМ!$B$39:$B$782,U$83)+'СЕТ СН'!$H$9+СВЦЭМ!$D$10+'СЕТ СН'!$H$5-'СЕТ СН'!$H$17</f>
        <v>3595.2202283400002</v>
      </c>
      <c r="V106" s="36">
        <f>SUMIFS(СВЦЭМ!$C$39:$C$782,СВЦЭМ!$A$39:$A$782,$A106,СВЦЭМ!$B$39:$B$782,V$83)+'СЕТ СН'!$H$9+СВЦЭМ!$D$10+'СЕТ СН'!$H$5-'СЕТ СН'!$H$17</f>
        <v>3584.9367490300001</v>
      </c>
      <c r="W106" s="36">
        <f>SUMIFS(СВЦЭМ!$C$39:$C$782,СВЦЭМ!$A$39:$A$782,$A106,СВЦЭМ!$B$39:$B$782,W$83)+'СЕТ СН'!$H$9+СВЦЭМ!$D$10+'СЕТ СН'!$H$5-'СЕТ СН'!$H$17</f>
        <v>3600.08283867</v>
      </c>
      <c r="X106" s="36">
        <f>SUMIFS(СВЦЭМ!$C$39:$C$782,СВЦЭМ!$A$39:$A$782,$A106,СВЦЭМ!$B$39:$B$782,X$83)+'СЕТ СН'!$H$9+СВЦЭМ!$D$10+'СЕТ СН'!$H$5-'СЕТ СН'!$H$17</f>
        <v>3558.7877943100002</v>
      </c>
      <c r="Y106" s="36">
        <f>SUMIFS(СВЦЭМ!$C$39:$C$782,СВЦЭМ!$A$39:$A$782,$A106,СВЦЭМ!$B$39:$B$782,Y$83)+'СЕТ СН'!$H$9+СВЦЭМ!$D$10+'СЕТ СН'!$H$5-'СЕТ СН'!$H$17</f>
        <v>3590.07120033</v>
      </c>
    </row>
    <row r="107" spans="1:25" ht="15.75" x14ac:dyDescent="0.2">
      <c r="A107" s="35">
        <f t="shared" si="2"/>
        <v>44432</v>
      </c>
      <c r="B107" s="36">
        <f>SUMIFS(СВЦЭМ!$C$39:$C$782,СВЦЭМ!$A$39:$A$782,$A107,СВЦЭМ!$B$39:$B$782,B$83)+'СЕТ СН'!$H$9+СВЦЭМ!$D$10+'СЕТ СН'!$H$5-'СЕТ СН'!$H$17</f>
        <v>3577.8482174399996</v>
      </c>
      <c r="C107" s="36">
        <f>SUMIFS(СВЦЭМ!$C$39:$C$782,СВЦЭМ!$A$39:$A$782,$A107,СВЦЭМ!$B$39:$B$782,C$83)+'СЕТ СН'!$H$9+СВЦЭМ!$D$10+'СЕТ СН'!$H$5-'СЕТ СН'!$H$17</f>
        <v>3643.01590876</v>
      </c>
      <c r="D107" s="36">
        <f>SUMIFS(СВЦЭМ!$C$39:$C$782,СВЦЭМ!$A$39:$A$782,$A107,СВЦЭМ!$B$39:$B$782,D$83)+'СЕТ СН'!$H$9+СВЦЭМ!$D$10+'СЕТ СН'!$H$5-'СЕТ СН'!$H$17</f>
        <v>3690.7725233399997</v>
      </c>
      <c r="E107" s="36">
        <f>SUMIFS(СВЦЭМ!$C$39:$C$782,СВЦЭМ!$A$39:$A$782,$A107,СВЦЭМ!$B$39:$B$782,E$83)+'СЕТ СН'!$H$9+СВЦЭМ!$D$10+'СЕТ СН'!$H$5-'СЕТ СН'!$H$17</f>
        <v>3748.0754811099996</v>
      </c>
      <c r="F107" s="36">
        <f>SUMIFS(СВЦЭМ!$C$39:$C$782,СВЦЭМ!$A$39:$A$782,$A107,СВЦЭМ!$B$39:$B$782,F$83)+'СЕТ СН'!$H$9+СВЦЭМ!$D$10+'СЕТ СН'!$H$5-'СЕТ СН'!$H$17</f>
        <v>3747.2437632700003</v>
      </c>
      <c r="G107" s="36">
        <f>SUMIFS(СВЦЭМ!$C$39:$C$782,СВЦЭМ!$A$39:$A$782,$A107,СВЦЭМ!$B$39:$B$782,G$83)+'СЕТ СН'!$H$9+СВЦЭМ!$D$10+'СЕТ СН'!$H$5-'СЕТ СН'!$H$17</f>
        <v>3724.7356860700002</v>
      </c>
      <c r="H107" s="36">
        <f>SUMIFS(СВЦЭМ!$C$39:$C$782,СВЦЭМ!$A$39:$A$782,$A107,СВЦЭМ!$B$39:$B$782,H$83)+'СЕТ СН'!$H$9+СВЦЭМ!$D$10+'СЕТ СН'!$H$5-'СЕТ СН'!$H$17</f>
        <v>3675.9607841899997</v>
      </c>
      <c r="I107" s="36">
        <f>SUMIFS(СВЦЭМ!$C$39:$C$782,СВЦЭМ!$A$39:$A$782,$A107,СВЦЭМ!$B$39:$B$782,I$83)+'СЕТ СН'!$H$9+СВЦЭМ!$D$10+'СЕТ СН'!$H$5-'СЕТ СН'!$H$17</f>
        <v>3608.8515346099998</v>
      </c>
      <c r="J107" s="36">
        <f>SUMIFS(СВЦЭМ!$C$39:$C$782,СВЦЭМ!$A$39:$A$782,$A107,СВЦЭМ!$B$39:$B$782,J$83)+'СЕТ СН'!$H$9+СВЦЭМ!$D$10+'СЕТ СН'!$H$5-'СЕТ СН'!$H$17</f>
        <v>3515.3197264199998</v>
      </c>
      <c r="K107" s="36">
        <f>SUMIFS(СВЦЭМ!$C$39:$C$782,СВЦЭМ!$A$39:$A$782,$A107,СВЦЭМ!$B$39:$B$782,K$83)+'СЕТ СН'!$H$9+СВЦЭМ!$D$10+'СЕТ СН'!$H$5-'СЕТ СН'!$H$17</f>
        <v>3507.77136604</v>
      </c>
      <c r="L107" s="36">
        <f>SUMIFS(СВЦЭМ!$C$39:$C$782,СВЦЭМ!$A$39:$A$782,$A107,СВЦЭМ!$B$39:$B$782,L$83)+'СЕТ СН'!$H$9+СВЦЭМ!$D$10+'СЕТ СН'!$H$5-'СЕТ СН'!$H$17</f>
        <v>3514.3065385099999</v>
      </c>
      <c r="M107" s="36">
        <f>SUMIFS(СВЦЭМ!$C$39:$C$782,СВЦЭМ!$A$39:$A$782,$A107,СВЦЭМ!$B$39:$B$782,M$83)+'СЕТ СН'!$H$9+СВЦЭМ!$D$10+'СЕТ СН'!$H$5-'СЕТ СН'!$H$17</f>
        <v>3511.81383676</v>
      </c>
      <c r="N107" s="36">
        <f>SUMIFS(СВЦЭМ!$C$39:$C$782,СВЦЭМ!$A$39:$A$782,$A107,СВЦЭМ!$B$39:$B$782,N$83)+'СЕТ СН'!$H$9+СВЦЭМ!$D$10+'СЕТ СН'!$H$5-'СЕТ СН'!$H$17</f>
        <v>3512.4134834900001</v>
      </c>
      <c r="O107" s="36">
        <f>SUMIFS(СВЦЭМ!$C$39:$C$782,СВЦЭМ!$A$39:$A$782,$A107,СВЦЭМ!$B$39:$B$782,O$83)+'СЕТ СН'!$H$9+СВЦЭМ!$D$10+'СЕТ СН'!$H$5-'СЕТ СН'!$H$17</f>
        <v>3498.4059940699999</v>
      </c>
      <c r="P107" s="36">
        <f>SUMIFS(СВЦЭМ!$C$39:$C$782,СВЦЭМ!$A$39:$A$782,$A107,СВЦЭМ!$B$39:$B$782,P$83)+'СЕТ СН'!$H$9+СВЦЭМ!$D$10+'СЕТ СН'!$H$5-'СЕТ СН'!$H$17</f>
        <v>3513.18107138</v>
      </c>
      <c r="Q107" s="36">
        <f>SUMIFS(СВЦЭМ!$C$39:$C$782,СВЦЭМ!$A$39:$A$782,$A107,СВЦЭМ!$B$39:$B$782,Q$83)+'СЕТ СН'!$H$9+СВЦЭМ!$D$10+'СЕТ СН'!$H$5-'СЕТ СН'!$H$17</f>
        <v>3528.5551627999998</v>
      </c>
      <c r="R107" s="36">
        <f>SUMIFS(СВЦЭМ!$C$39:$C$782,СВЦЭМ!$A$39:$A$782,$A107,СВЦЭМ!$B$39:$B$782,R$83)+'СЕТ СН'!$H$9+СВЦЭМ!$D$10+'СЕТ СН'!$H$5-'СЕТ СН'!$H$17</f>
        <v>3535.9883409899999</v>
      </c>
      <c r="S107" s="36">
        <f>SUMIFS(СВЦЭМ!$C$39:$C$782,СВЦЭМ!$A$39:$A$782,$A107,СВЦЭМ!$B$39:$B$782,S$83)+'СЕТ СН'!$H$9+СВЦЭМ!$D$10+'СЕТ СН'!$H$5-'СЕТ СН'!$H$17</f>
        <v>3517.3773276299999</v>
      </c>
      <c r="T107" s="36">
        <f>SUMIFS(СВЦЭМ!$C$39:$C$782,СВЦЭМ!$A$39:$A$782,$A107,СВЦЭМ!$B$39:$B$782,T$83)+'СЕТ СН'!$H$9+СВЦЭМ!$D$10+'СЕТ СН'!$H$5-'СЕТ СН'!$H$17</f>
        <v>3546.0261633199998</v>
      </c>
      <c r="U107" s="36">
        <f>SUMIFS(СВЦЭМ!$C$39:$C$782,СВЦЭМ!$A$39:$A$782,$A107,СВЦЭМ!$B$39:$B$782,U$83)+'СЕТ СН'!$H$9+СВЦЭМ!$D$10+'СЕТ СН'!$H$5-'СЕТ СН'!$H$17</f>
        <v>3547.95510341</v>
      </c>
      <c r="V107" s="36">
        <f>SUMIFS(СВЦЭМ!$C$39:$C$782,СВЦЭМ!$A$39:$A$782,$A107,СВЦЭМ!$B$39:$B$782,V$83)+'СЕТ СН'!$H$9+СВЦЭМ!$D$10+'СЕТ СН'!$H$5-'СЕТ СН'!$H$17</f>
        <v>3548.1695421499999</v>
      </c>
      <c r="W107" s="36">
        <f>SUMIFS(СВЦЭМ!$C$39:$C$782,СВЦЭМ!$A$39:$A$782,$A107,СВЦЭМ!$B$39:$B$782,W$83)+'СЕТ СН'!$H$9+СВЦЭМ!$D$10+'СЕТ СН'!$H$5-'СЕТ СН'!$H$17</f>
        <v>3560.7314306099997</v>
      </c>
      <c r="X107" s="36">
        <f>SUMIFS(СВЦЭМ!$C$39:$C$782,СВЦЭМ!$A$39:$A$782,$A107,СВЦЭМ!$B$39:$B$782,X$83)+'СЕТ СН'!$H$9+СВЦЭМ!$D$10+'СЕТ СН'!$H$5-'СЕТ СН'!$H$17</f>
        <v>3508.6543155499999</v>
      </c>
      <c r="Y107" s="36">
        <f>SUMIFS(СВЦЭМ!$C$39:$C$782,СВЦЭМ!$A$39:$A$782,$A107,СВЦЭМ!$B$39:$B$782,Y$83)+'СЕТ СН'!$H$9+СВЦЭМ!$D$10+'СЕТ СН'!$H$5-'СЕТ СН'!$H$17</f>
        <v>3540.1923031199999</v>
      </c>
    </row>
    <row r="108" spans="1:25" ht="15.75" x14ac:dyDescent="0.2">
      <c r="A108" s="35">
        <f t="shared" si="2"/>
        <v>44433</v>
      </c>
      <c r="B108" s="36">
        <f>SUMIFS(СВЦЭМ!$C$39:$C$782,СВЦЭМ!$A$39:$A$782,$A108,СВЦЭМ!$B$39:$B$782,B$83)+'СЕТ СН'!$H$9+СВЦЭМ!$D$10+'СЕТ СН'!$H$5-'СЕТ СН'!$H$17</f>
        <v>3646.7148461799998</v>
      </c>
      <c r="C108" s="36">
        <f>SUMIFS(СВЦЭМ!$C$39:$C$782,СВЦЭМ!$A$39:$A$782,$A108,СВЦЭМ!$B$39:$B$782,C$83)+'СЕТ СН'!$H$9+СВЦЭМ!$D$10+'СЕТ СН'!$H$5-'СЕТ СН'!$H$17</f>
        <v>3721.7841872199997</v>
      </c>
      <c r="D108" s="36">
        <f>SUMIFS(СВЦЭМ!$C$39:$C$782,СВЦЭМ!$A$39:$A$782,$A108,СВЦЭМ!$B$39:$B$782,D$83)+'СЕТ СН'!$H$9+СВЦЭМ!$D$10+'СЕТ СН'!$H$5-'СЕТ СН'!$H$17</f>
        <v>3750.0791079099999</v>
      </c>
      <c r="E108" s="36">
        <f>SUMIFS(СВЦЭМ!$C$39:$C$782,СВЦЭМ!$A$39:$A$782,$A108,СВЦЭМ!$B$39:$B$782,E$83)+'СЕТ СН'!$H$9+СВЦЭМ!$D$10+'СЕТ СН'!$H$5-'СЕТ СН'!$H$17</f>
        <v>3756.08865449</v>
      </c>
      <c r="F108" s="36">
        <f>SUMIFS(СВЦЭМ!$C$39:$C$782,СВЦЭМ!$A$39:$A$782,$A108,СВЦЭМ!$B$39:$B$782,F$83)+'СЕТ СН'!$H$9+СВЦЭМ!$D$10+'СЕТ СН'!$H$5-'СЕТ СН'!$H$17</f>
        <v>3748.5655233199996</v>
      </c>
      <c r="G108" s="36">
        <f>SUMIFS(СВЦЭМ!$C$39:$C$782,СВЦЭМ!$A$39:$A$782,$A108,СВЦЭМ!$B$39:$B$782,G$83)+'СЕТ СН'!$H$9+СВЦЭМ!$D$10+'СЕТ СН'!$H$5-'СЕТ СН'!$H$17</f>
        <v>3738.93408606</v>
      </c>
      <c r="H108" s="36">
        <f>SUMIFS(СВЦЭМ!$C$39:$C$782,СВЦЭМ!$A$39:$A$782,$A108,СВЦЭМ!$B$39:$B$782,H$83)+'СЕТ СН'!$H$9+СВЦЭМ!$D$10+'СЕТ СН'!$H$5-'СЕТ СН'!$H$17</f>
        <v>3707.0321393099998</v>
      </c>
      <c r="I108" s="36">
        <f>SUMIFS(СВЦЭМ!$C$39:$C$782,СВЦЭМ!$A$39:$A$782,$A108,СВЦЭМ!$B$39:$B$782,I$83)+'СЕТ СН'!$H$9+СВЦЭМ!$D$10+'СЕТ СН'!$H$5-'СЕТ СН'!$H$17</f>
        <v>3634.3141870099998</v>
      </c>
      <c r="J108" s="36">
        <f>SUMIFS(СВЦЭМ!$C$39:$C$782,СВЦЭМ!$A$39:$A$782,$A108,СВЦЭМ!$B$39:$B$782,J$83)+'СЕТ СН'!$H$9+СВЦЭМ!$D$10+'СЕТ СН'!$H$5-'СЕТ СН'!$H$17</f>
        <v>3558.7027112799997</v>
      </c>
      <c r="K108" s="36">
        <f>SUMIFS(СВЦЭМ!$C$39:$C$782,СВЦЭМ!$A$39:$A$782,$A108,СВЦЭМ!$B$39:$B$782,K$83)+'СЕТ СН'!$H$9+СВЦЭМ!$D$10+'СЕТ СН'!$H$5-'СЕТ СН'!$H$17</f>
        <v>3531.8887869800001</v>
      </c>
      <c r="L108" s="36">
        <f>SUMIFS(СВЦЭМ!$C$39:$C$782,СВЦЭМ!$A$39:$A$782,$A108,СВЦЭМ!$B$39:$B$782,L$83)+'СЕТ СН'!$H$9+СВЦЭМ!$D$10+'СЕТ СН'!$H$5-'СЕТ СН'!$H$17</f>
        <v>3543.0482881899998</v>
      </c>
      <c r="M108" s="36">
        <f>SUMIFS(СВЦЭМ!$C$39:$C$782,СВЦЭМ!$A$39:$A$782,$A108,СВЦЭМ!$B$39:$B$782,M$83)+'СЕТ СН'!$H$9+СВЦЭМ!$D$10+'СЕТ СН'!$H$5-'СЕТ СН'!$H$17</f>
        <v>3549.0085963299998</v>
      </c>
      <c r="N108" s="36">
        <f>SUMIFS(СВЦЭМ!$C$39:$C$782,СВЦЭМ!$A$39:$A$782,$A108,СВЦЭМ!$B$39:$B$782,N$83)+'СЕТ СН'!$H$9+СВЦЭМ!$D$10+'СЕТ СН'!$H$5-'СЕТ СН'!$H$17</f>
        <v>3545.7044243099999</v>
      </c>
      <c r="O108" s="36">
        <f>SUMIFS(СВЦЭМ!$C$39:$C$782,СВЦЭМ!$A$39:$A$782,$A108,СВЦЭМ!$B$39:$B$782,O$83)+'СЕТ СН'!$H$9+СВЦЭМ!$D$10+'СЕТ СН'!$H$5-'СЕТ СН'!$H$17</f>
        <v>3548.1047321299998</v>
      </c>
      <c r="P108" s="36">
        <f>SUMIFS(СВЦЭМ!$C$39:$C$782,СВЦЭМ!$A$39:$A$782,$A108,СВЦЭМ!$B$39:$B$782,P$83)+'СЕТ СН'!$H$9+СВЦЭМ!$D$10+'СЕТ СН'!$H$5-'СЕТ СН'!$H$17</f>
        <v>3571.50296248</v>
      </c>
      <c r="Q108" s="36">
        <f>SUMIFS(СВЦЭМ!$C$39:$C$782,СВЦЭМ!$A$39:$A$782,$A108,СВЦЭМ!$B$39:$B$782,Q$83)+'СЕТ СН'!$H$9+СВЦЭМ!$D$10+'СЕТ СН'!$H$5-'СЕТ СН'!$H$17</f>
        <v>3580.1900701899999</v>
      </c>
      <c r="R108" s="36">
        <f>SUMIFS(СВЦЭМ!$C$39:$C$782,СВЦЭМ!$A$39:$A$782,$A108,СВЦЭМ!$B$39:$B$782,R$83)+'СЕТ СН'!$H$9+СВЦЭМ!$D$10+'СЕТ СН'!$H$5-'СЕТ СН'!$H$17</f>
        <v>3569.6421513599998</v>
      </c>
      <c r="S108" s="36">
        <f>SUMIFS(СВЦЭМ!$C$39:$C$782,СВЦЭМ!$A$39:$A$782,$A108,СВЦЭМ!$B$39:$B$782,S$83)+'СЕТ СН'!$H$9+СВЦЭМ!$D$10+'СЕТ СН'!$H$5-'СЕТ СН'!$H$17</f>
        <v>3550.1311066999997</v>
      </c>
      <c r="T108" s="36">
        <f>SUMIFS(СВЦЭМ!$C$39:$C$782,СВЦЭМ!$A$39:$A$782,$A108,СВЦЭМ!$B$39:$B$782,T$83)+'СЕТ СН'!$H$9+СВЦЭМ!$D$10+'СЕТ СН'!$H$5-'СЕТ СН'!$H$17</f>
        <v>3578.5799239099997</v>
      </c>
      <c r="U108" s="36">
        <f>SUMIFS(СВЦЭМ!$C$39:$C$782,СВЦЭМ!$A$39:$A$782,$A108,СВЦЭМ!$B$39:$B$782,U$83)+'СЕТ СН'!$H$9+СВЦЭМ!$D$10+'СЕТ СН'!$H$5-'СЕТ СН'!$H$17</f>
        <v>3574.4682622</v>
      </c>
      <c r="V108" s="36">
        <f>SUMIFS(СВЦЭМ!$C$39:$C$782,СВЦЭМ!$A$39:$A$782,$A108,СВЦЭМ!$B$39:$B$782,V$83)+'СЕТ СН'!$H$9+СВЦЭМ!$D$10+'СЕТ СН'!$H$5-'СЕТ СН'!$H$17</f>
        <v>3590.6286200200002</v>
      </c>
      <c r="W108" s="36">
        <f>SUMIFS(СВЦЭМ!$C$39:$C$782,СВЦЭМ!$A$39:$A$782,$A108,СВЦЭМ!$B$39:$B$782,W$83)+'СЕТ СН'!$H$9+СВЦЭМ!$D$10+'СЕТ СН'!$H$5-'СЕТ СН'!$H$17</f>
        <v>3604.0221795799998</v>
      </c>
      <c r="X108" s="36">
        <f>SUMIFS(СВЦЭМ!$C$39:$C$782,СВЦЭМ!$A$39:$A$782,$A108,СВЦЭМ!$B$39:$B$782,X$83)+'СЕТ СН'!$H$9+СВЦЭМ!$D$10+'СЕТ СН'!$H$5-'СЕТ СН'!$H$17</f>
        <v>3551.4097540799999</v>
      </c>
      <c r="Y108" s="36">
        <f>SUMIFS(СВЦЭМ!$C$39:$C$782,СВЦЭМ!$A$39:$A$782,$A108,СВЦЭМ!$B$39:$B$782,Y$83)+'СЕТ СН'!$H$9+СВЦЭМ!$D$10+'СЕТ СН'!$H$5-'СЕТ СН'!$H$17</f>
        <v>3564.55169191</v>
      </c>
    </row>
    <row r="109" spans="1:25" ht="15.75" x14ac:dyDescent="0.2">
      <c r="A109" s="35">
        <f t="shared" si="2"/>
        <v>44434</v>
      </c>
      <c r="B109" s="36">
        <f>SUMIFS(СВЦЭМ!$C$39:$C$782,СВЦЭМ!$A$39:$A$782,$A109,СВЦЭМ!$B$39:$B$782,B$83)+'СЕТ СН'!$H$9+СВЦЭМ!$D$10+'СЕТ СН'!$H$5-'СЕТ СН'!$H$17</f>
        <v>3661.5356712900002</v>
      </c>
      <c r="C109" s="36">
        <f>SUMIFS(СВЦЭМ!$C$39:$C$782,СВЦЭМ!$A$39:$A$782,$A109,СВЦЭМ!$B$39:$B$782,C$83)+'СЕТ СН'!$H$9+СВЦЭМ!$D$10+'СЕТ СН'!$H$5-'СЕТ СН'!$H$17</f>
        <v>3735.23273793</v>
      </c>
      <c r="D109" s="36">
        <f>SUMIFS(СВЦЭМ!$C$39:$C$782,СВЦЭМ!$A$39:$A$782,$A109,СВЦЭМ!$B$39:$B$782,D$83)+'СЕТ СН'!$H$9+СВЦЭМ!$D$10+'СЕТ СН'!$H$5-'СЕТ СН'!$H$17</f>
        <v>3780.0632606700001</v>
      </c>
      <c r="E109" s="36">
        <f>SUMIFS(СВЦЭМ!$C$39:$C$782,СВЦЭМ!$A$39:$A$782,$A109,СВЦЭМ!$B$39:$B$782,E$83)+'СЕТ СН'!$H$9+СВЦЭМ!$D$10+'СЕТ СН'!$H$5-'СЕТ СН'!$H$17</f>
        <v>3796.4467512399997</v>
      </c>
      <c r="F109" s="36">
        <f>SUMIFS(СВЦЭМ!$C$39:$C$782,СВЦЭМ!$A$39:$A$782,$A109,СВЦЭМ!$B$39:$B$782,F$83)+'СЕТ СН'!$H$9+СВЦЭМ!$D$10+'СЕТ СН'!$H$5-'СЕТ СН'!$H$17</f>
        <v>3800.5022862199999</v>
      </c>
      <c r="G109" s="36">
        <f>SUMIFS(СВЦЭМ!$C$39:$C$782,СВЦЭМ!$A$39:$A$782,$A109,СВЦЭМ!$B$39:$B$782,G$83)+'СЕТ СН'!$H$9+СВЦЭМ!$D$10+'СЕТ СН'!$H$5-'СЕТ СН'!$H$17</f>
        <v>3787.7566859399999</v>
      </c>
      <c r="H109" s="36">
        <f>SUMIFS(СВЦЭМ!$C$39:$C$782,СВЦЭМ!$A$39:$A$782,$A109,СВЦЭМ!$B$39:$B$782,H$83)+'СЕТ СН'!$H$9+СВЦЭМ!$D$10+'СЕТ СН'!$H$5-'СЕТ СН'!$H$17</f>
        <v>3745.2217842</v>
      </c>
      <c r="I109" s="36">
        <f>SUMIFS(СВЦЭМ!$C$39:$C$782,СВЦЭМ!$A$39:$A$782,$A109,СВЦЭМ!$B$39:$B$782,I$83)+'СЕТ СН'!$H$9+СВЦЭМ!$D$10+'СЕТ СН'!$H$5-'СЕТ СН'!$H$17</f>
        <v>3656.4170167299999</v>
      </c>
      <c r="J109" s="36">
        <f>SUMIFS(СВЦЭМ!$C$39:$C$782,СВЦЭМ!$A$39:$A$782,$A109,СВЦЭМ!$B$39:$B$782,J$83)+'СЕТ СН'!$H$9+СВЦЭМ!$D$10+'СЕТ СН'!$H$5-'СЕТ СН'!$H$17</f>
        <v>3575.5958314700001</v>
      </c>
      <c r="K109" s="36">
        <f>SUMIFS(СВЦЭМ!$C$39:$C$782,СВЦЭМ!$A$39:$A$782,$A109,СВЦЭМ!$B$39:$B$782,K$83)+'СЕТ СН'!$H$9+СВЦЭМ!$D$10+'СЕТ СН'!$H$5-'СЕТ СН'!$H$17</f>
        <v>3582.9458723500002</v>
      </c>
      <c r="L109" s="36">
        <f>SUMIFS(СВЦЭМ!$C$39:$C$782,СВЦЭМ!$A$39:$A$782,$A109,СВЦЭМ!$B$39:$B$782,L$83)+'СЕТ СН'!$H$9+СВЦЭМ!$D$10+'СЕТ СН'!$H$5-'СЕТ СН'!$H$17</f>
        <v>3602.5109350799999</v>
      </c>
      <c r="M109" s="36">
        <f>SUMIFS(СВЦЭМ!$C$39:$C$782,СВЦЭМ!$A$39:$A$782,$A109,СВЦЭМ!$B$39:$B$782,M$83)+'СЕТ СН'!$H$9+СВЦЭМ!$D$10+'СЕТ СН'!$H$5-'СЕТ СН'!$H$17</f>
        <v>3601.5404771599997</v>
      </c>
      <c r="N109" s="36">
        <f>SUMIFS(СВЦЭМ!$C$39:$C$782,СВЦЭМ!$A$39:$A$782,$A109,СВЦЭМ!$B$39:$B$782,N$83)+'СЕТ СН'!$H$9+СВЦЭМ!$D$10+'СЕТ СН'!$H$5-'СЕТ СН'!$H$17</f>
        <v>3595.0945374399998</v>
      </c>
      <c r="O109" s="36">
        <f>SUMIFS(СВЦЭМ!$C$39:$C$782,СВЦЭМ!$A$39:$A$782,$A109,СВЦЭМ!$B$39:$B$782,O$83)+'СЕТ СН'!$H$9+СВЦЭМ!$D$10+'СЕТ СН'!$H$5-'СЕТ СН'!$H$17</f>
        <v>3578.20821389</v>
      </c>
      <c r="P109" s="36">
        <f>SUMIFS(СВЦЭМ!$C$39:$C$782,СВЦЭМ!$A$39:$A$782,$A109,СВЦЭМ!$B$39:$B$782,P$83)+'СЕТ СН'!$H$9+СВЦЭМ!$D$10+'СЕТ СН'!$H$5-'СЕТ СН'!$H$17</f>
        <v>3583.1623279300002</v>
      </c>
      <c r="Q109" s="36">
        <f>SUMIFS(СВЦЭМ!$C$39:$C$782,СВЦЭМ!$A$39:$A$782,$A109,СВЦЭМ!$B$39:$B$782,Q$83)+'СЕТ СН'!$H$9+СВЦЭМ!$D$10+'СЕТ СН'!$H$5-'СЕТ СН'!$H$17</f>
        <v>3571.5721403899997</v>
      </c>
      <c r="R109" s="36">
        <f>SUMIFS(СВЦЭМ!$C$39:$C$782,СВЦЭМ!$A$39:$A$782,$A109,СВЦЭМ!$B$39:$B$782,R$83)+'СЕТ СН'!$H$9+СВЦЭМ!$D$10+'СЕТ СН'!$H$5-'СЕТ СН'!$H$17</f>
        <v>3557.1643442300001</v>
      </c>
      <c r="S109" s="36">
        <f>SUMIFS(СВЦЭМ!$C$39:$C$782,СВЦЭМ!$A$39:$A$782,$A109,СВЦЭМ!$B$39:$B$782,S$83)+'СЕТ СН'!$H$9+СВЦЭМ!$D$10+'СЕТ СН'!$H$5-'СЕТ СН'!$H$17</f>
        <v>3578.92756457</v>
      </c>
      <c r="T109" s="36">
        <f>SUMIFS(СВЦЭМ!$C$39:$C$782,СВЦЭМ!$A$39:$A$782,$A109,СВЦЭМ!$B$39:$B$782,T$83)+'СЕТ СН'!$H$9+СВЦЭМ!$D$10+'СЕТ СН'!$H$5-'СЕТ СН'!$H$17</f>
        <v>3631.6990141900001</v>
      </c>
      <c r="U109" s="36">
        <f>SUMIFS(СВЦЭМ!$C$39:$C$782,СВЦЭМ!$A$39:$A$782,$A109,СВЦЭМ!$B$39:$B$782,U$83)+'СЕТ СН'!$H$9+СВЦЭМ!$D$10+'СЕТ СН'!$H$5-'СЕТ СН'!$H$17</f>
        <v>3622.7028132999999</v>
      </c>
      <c r="V109" s="36">
        <f>SUMIFS(СВЦЭМ!$C$39:$C$782,СВЦЭМ!$A$39:$A$782,$A109,СВЦЭМ!$B$39:$B$782,V$83)+'СЕТ СН'!$H$9+СВЦЭМ!$D$10+'СЕТ СН'!$H$5-'СЕТ СН'!$H$17</f>
        <v>3639.2470690299997</v>
      </c>
      <c r="W109" s="36">
        <f>SUMIFS(СВЦЭМ!$C$39:$C$782,СВЦЭМ!$A$39:$A$782,$A109,СВЦЭМ!$B$39:$B$782,W$83)+'СЕТ СН'!$H$9+СВЦЭМ!$D$10+'СЕТ СН'!$H$5-'СЕТ СН'!$H$17</f>
        <v>3640.8763606699999</v>
      </c>
      <c r="X109" s="36">
        <f>SUMIFS(СВЦЭМ!$C$39:$C$782,СВЦЭМ!$A$39:$A$782,$A109,СВЦЭМ!$B$39:$B$782,X$83)+'СЕТ СН'!$H$9+СВЦЭМ!$D$10+'СЕТ СН'!$H$5-'СЕТ СН'!$H$17</f>
        <v>3606.6661584100002</v>
      </c>
      <c r="Y109" s="36">
        <f>SUMIFS(СВЦЭМ!$C$39:$C$782,СВЦЭМ!$A$39:$A$782,$A109,СВЦЭМ!$B$39:$B$782,Y$83)+'СЕТ СН'!$H$9+СВЦЭМ!$D$10+'СЕТ СН'!$H$5-'СЕТ СН'!$H$17</f>
        <v>3595.1197480000001</v>
      </c>
    </row>
    <row r="110" spans="1:25" ht="15.75" x14ac:dyDescent="0.2">
      <c r="A110" s="35">
        <f t="shared" si="2"/>
        <v>44435</v>
      </c>
      <c r="B110" s="36">
        <f>SUMIFS(СВЦЭМ!$C$39:$C$782,СВЦЭМ!$A$39:$A$782,$A110,СВЦЭМ!$B$39:$B$782,B$83)+'СЕТ СН'!$H$9+СВЦЭМ!$D$10+'СЕТ СН'!$H$5-'СЕТ СН'!$H$17</f>
        <v>3745.4419423999998</v>
      </c>
      <c r="C110" s="36">
        <f>SUMIFS(СВЦЭМ!$C$39:$C$782,СВЦЭМ!$A$39:$A$782,$A110,СВЦЭМ!$B$39:$B$782,C$83)+'СЕТ СН'!$H$9+СВЦЭМ!$D$10+'СЕТ СН'!$H$5-'СЕТ СН'!$H$17</f>
        <v>3809.1084143999997</v>
      </c>
      <c r="D110" s="36">
        <f>SUMIFS(СВЦЭМ!$C$39:$C$782,СВЦЭМ!$A$39:$A$782,$A110,СВЦЭМ!$B$39:$B$782,D$83)+'СЕТ СН'!$H$9+СВЦЭМ!$D$10+'СЕТ СН'!$H$5-'СЕТ СН'!$H$17</f>
        <v>3895.0519211800001</v>
      </c>
      <c r="E110" s="36">
        <f>SUMIFS(СВЦЭМ!$C$39:$C$782,СВЦЭМ!$A$39:$A$782,$A110,СВЦЭМ!$B$39:$B$782,E$83)+'СЕТ СН'!$H$9+СВЦЭМ!$D$10+'СЕТ СН'!$H$5-'СЕТ СН'!$H$17</f>
        <v>3932.0899960699999</v>
      </c>
      <c r="F110" s="36">
        <f>SUMIFS(СВЦЭМ!$C$39:$C$782,СВЦЭМ!$A$39:$A$782,$A110,СВЦЭМ!$B$39:$B$782,F$83)+'СЕТ СН'!$H$9+СВЦЭМ!$D$10+'СЕТ СН'!$H$5-'СЕТ СН'!$H$17</f>
        <v>3940.4055585899996</v>
      </c>
      <c r="G110" s="36">
        <f>SUMIFS(СВЦЭМ!$C$39:$C$782,СВЦЭМ!$A$39:$A$782,$A110,СВЦЭМ!$B$39:$B$782,G$83)+'СЕТ СН'!$H$9+СВЦЭМ!$D$10+'СЕТ СН'!$H$5-'СЕТ СН'!$H$17</f>
        <v>3924.84757653</v>
      </c>
      <c r="H110" s="36">
        <f>SUMIFS(СВЦЭМ!$C$39:$C$782,СВЦЭМ!$A$39:$A$782,$A110,СВЦЭМ!$B$39:$B$782,H$83)+'СЕТ СН'!$H$9+СВЦЭМ!$D$10+'СЕТ СН'!$H$5-'СЕТ СН'!$H$17</f>
        <v>3850.3921360699997</v>
      </c>
      <c r="I110" s="36">
        <f>SUMIFS(СВЦЭМ!$C$39:$C$782,СВЦЭМ!$A$39:$A$782,$A110,СВЦЭМ!$B$39:$B$782,I$83)+'СЕТ СН'!$H$9+СВЦЭМ!$D$10+'СЕТ СН'!$H$5-'СЕТ СН'!$H$17</f>
        <v>3738.8137875100001</v>
      </c>
      <c r="J110" s="36">
        <f>SUMIFS(СВЦЭМ!$C$39:$C$782,СВЦЭМ!$A$39:$A$782,$A110,СВЦЭМ!$B$39:$B$782,J$83)+'СЕТ СН'!$H$9+СВЦЭМ!$D$10+'СЕТ СН'!$H$5-'СЕТ СН'!$H$17</f>
        <v>3658.71926377</v>
      </c>
      <c r="K110" s="36">
        <f>SUMIFS(СВЦЭМ!$C$39:$C$782,СВЦЭМ!$A$39:$A$782,$A110,СВЦЭМ!$B$39:$B$782,K$83)+'СЕТ СН'!$H$9+СВЦЭМ!$D$10+'СЕТ СН'!$H$5-'СЕТ СН'!$H$17</f>
        <v>3606.7464105399999</v>
      </c>
      <c r="L110" s="36">
        <f>SUMIFS(СВЦЭМ!$C$39:$C$782,СВЦЭМ!$A$39:$A$782,$A110,СВЦЭМ!$B$39:$B$782,L$83)+'СЕТ СН'!$H$9+СВЦЭМ!$D$10+'СЕТ СН'!$H$5-'СЕТ СН'!$H$17</f>
        <v>3610.4254078399999</v>
      </c>
      <c r="M110" s="36">
        <f>SUMIFS(СВЦЭМ!$C$39:$C$782,СВЦЭМ!$A$39:$A$782,$A110,СВЦЭМ!$B$39:$B$782,M$83)+'СЕТ СН'!$H$9+СВЦЭМ!$D$10+'СЕТ СН'!$H$5-'СЕТ СН'!$H$17</f>
        <v>3611.4351210999998</v>
      </c>
      <c r="N110" s="36">
        <f>SUMIFS(СВЦЭМ!$C$39:$C$782,СВЦЭМ!$A$39:$A$782,$A110,СВЦЭМ!$B$39:$B$782,N$83)+'СЕТ СН'!$H$9+СВЦЭМ!$D$10+'СЕТ СН'!$H$5-'СЕТ СН'!$H$17</f>
        <v>3609.53786077</v>
      </c>
      <c r="O110" s="36">
        <f>SUMIFS(СВЦЭМ!$C$39:$C$782,СВЦЭМ!$A$39:$A$782,$A110,СВЦЭМ!$B$39:$B$782,O$83)+'СЕТ СН'!$H$9+СВЦЭМ!$D$10+'СЕТ СН'!$H$5-'СЕТ СН'!$H$17</f>
        <v>3611.43290561</v>
      </c>
      <c r="P110" s="36">
        <f>SUMIFS(СВЦЭМ!$C$39:$C$782,СВЦЭМ!$A$39:$A$782,$A110,СВЦЭМ!$B$39:$B$782,P$83)+'СЕТ СН'!$H$9+СВЦЭМ!$D$10+'СЕТ СН'!$H$5-'СЕТ СН'!$H$17</f>
        <v>3638.5633367299997</v>
      </c>
      <c r="Q110" s="36">
        <f>SUMIFS(СВЦЭМ!$C$39:$C$782,СВЦЭМ!$A$39:$A$782,$A110,СВЦЭМ!$B$39:$B$782,Q$83)+'СЕТ СН'!$H$9+СВЦЭМ!$D$10+'СЕТ СН'!$H$5-'СЕТ СН'!$H$17</f>
        <v>3647.4588596399999</v>
      </c>
      <c r="R110" s="36">
        <f>SUMIFS(СВЦЭМ!$C$39:$C$782,СВЦЭМ!$A$39:$A$782,$A110,СВЦЭМ!$B$39:$B$782,R$83)+'СЕТ СН'!$H$9+СВЦЭМ!$D$10+'СЕТ СН'!$H$5-'СЕТ СН'!$H$17</f>
        <v>3642.6146444799997</v>
      </c>
      <c r="S110" s="36">
        <f>SUMIFS(СВЦЭМ!$C$39:$C$782,СВЦЭМ!$A$39:$A$782,$A110,СВЦЭМ!$B$39:$B$782,S$83)+'СЕТ СН'!$H$9+СВЦЭМ!$D$10+'СЕТ СН'!$H$5-'СЕТ СН'!$H$17</f>
        <v>3607.4180672100001</v>
      </c>
      <c r="T110" s="36">
        <f>SUMIFS(СВЦЭМ!$C$39:$C$782,СВЦЭМ!$A$39:$A$782,$A110,СВЦЭМ!$B$39:$B$782,T$83)+'СЕТ СН'!$H$9+СВЦЭМ!$D$10+'СЕТ СН'!$H$5-'СЕТ СН'!$H$17</f>
        <v>3592.7173780599996</v>
      </c>
      <c r="U110" s="36">
        <f>SUMIFS(СВЦЭМ!$C$39:$C$782,СВЦЭМ!$A$39:$A$782,$A110,СВЦЭМ!$B$39:$B$782,U$83)+'СЕТ СН'!$H$9+СВЦЭМ!$D$10+'СЕТ СН'!$H$5-'СЕТ СН'!$H$17</f>
        <v>3602.2729961599998</v>
      </c>
      <c r="V110" s="36">
        <f>SUMIFS(СВЦЭМ!$C$39:$C$782,СВЦЭМ!$A$39:$A$782,$A110,СВЦЭМ!$B$39:$B$782,V$83)+'СЕТ СН'!$H$9+СВЦЭМ!$D$10+'СЕТ СН'!$H$5-'СЕТ СН'!$H$17</f>
        <v>3588.0294524800001</v>
      </c>
      <c r="W110" s="36">
        <f>SUMIFS(СВЦЭМ!$C$39:$C$782,СВЦЭМ!$A$39:$A$782,$A110,СВЦЭМ!$B$39:$B$782,W$83)+'СЕТ СН'!$H$9+СВЦЭМ!$D$10+'СЕТ СН'!$H$5-'СЕТ СН'!$H$17</f>
        <v>3578.8119363599999</v>
      </c>
      <c r="X110" s="36">
        <f>SUMIFS(СВЦЭМ!$C$39:$C$782,СВЦЭМ!$A$39:$A$782,$A110,СВЦЭМ!$B$39:$B$782,X$83)+'СЕТ СН'!$H$9+СВЦЭМ!$D$10+'СЕТ СН'!$H$5-'СЕТ СН'!$H$17</f>
        <v>3623.09481125</v>
      </c>
      <c r="Y110" s="36">
        <f>SUMIFS(СВЦЭМ!$C$39:$C$782,СВЦЭМ!$A$39:$A$782,$A110,СВЦЭМ!$B$39:$B$782,Y$83)+'СЕТ СН'!$H$9+СВЦЭМ!$D$10+'СЕТ СН'!$H$5-'СЕТ СН'!$H$17</f>
        <v>3685.7257454299997</v>
      </c>
    </row>
    <row r="111" spans="1:25" ht="15.75" x14ac:dyDescent="0.2">
      <c r="A111" s="35">
        <f t="shared" si="2"/>
        <v>44436</v>
      </c>
      <c r="B111" s="36">
        <f>SUMIFS(СВЦЭМ!$C$39:$C$782,СВЦЭМ!$A$39:$A$782,$A111,СВЦЭМ!$B$39:$B$782,B$83)+'СЕТ СН'!$H$9+СВЦЭМ!$D$10+'СЕТ СН'!$H$5-'СЕТ СН'!$H$17</f>
        <v>3696.2904659999999</v>
      </c>
      <c r="C111" s="36">
        <f>SUMIFS(СВЦЭМ!$C$39:$C$782,СВЦЭМ!$A$39:$A$782,$A111,СВЦЭМ!$B$39:$B$782,C$83)+'СЕТ СН'!$H$9+СВЦЭМ!$D$10+'СЕТ СН'!$H$5-'СЕТ СН'!$H$17</f>
        <v>3764.9258366499998</v>
      </c>
      <c r="D111" s="36">
        <f>SUMIFS(СВЦЭМ!$C$39:$C$782,СВЦЭМ!$A$39:$A$782,$A111,СВЦЭМ!$B$39:$B$782,D$83)+'СЕТ СН'!$H$9+СВЦЭМ!$D$10+'СЕТ СН'!$H$5-'СЕТ СН'!$H$17</f>
        <v>3824.1473128899997</v>
      </c>
      <c r="E111" s="36">
        <f>SUMIFS(СВЦЭМ!$C$39:$C$782,СВЦЭМ!$A$39:$A$782,$A111,СВЦЭМ!$B$39:$B$782,E$83)+'СЕТ СН'!$H$9+СВЦЭМ!$D$10+'СЕТ СН'!$H$5-'СЕТ СН'!$H$17</f>
        <v>3850.68400535</v>
      </c>
      <c r="F111" s="36">
        <f>SUMIFS(СВЦЭМ!$C$39:$C$782,СВЦЭМ!$A$39:$A$782,$A111,СВЦЭМ!$B$39:$B$782,F$83)+'СЕТ СН'!$H$9+СВЦЭМ!$D$10+'СЕТ СН'!$H$5-'СЕТ СН'!$H$17</f>
        <v>3852.2084538199997</v>
      </c>
      <c r="G111" s="36">
        <f>SUMIFS(СВЦЭМ!$C$39:$C$782,СВЦЭМ!$A$39:$A$782,$A111,СВЦЭМ!$B$39:$B$782,G$83)+'СЕТ СН'!$H$9+СВЦЭМ!$D$10+'СЕТ СН'!$H$5-'СЕТ СН'!$H$17</f>
        <v>3843.1440063499999</v>
      </c>
      <c r="H111" s="36">
        <f>SUMIFS(СВЦЭМ!$C$39:$C$782,СВЦЭМ!$A$39:$A$782,$A111,СВЦЭМ!$B$39:$B$782,H$83)+'СЕТ СН'!$H$9+СВЦЭМ!$D$10+'СЕТ СН'!$H$5-'СЕТ СН'!$H$17</f>
        <v>3816.9971204799999</v>
      </c>
      <c r="I111" s="36">
        <f>SUMIFS(СВЦЭМ!$C$39:$C$782,СВЦЭМ!$A$39:$A$782,$A111,СВЦЭМ!$B$39:$B$782,I$83)+'СЕТ СН'!$H$9+СВЦЭМ!$D$10+'СЕТ СН'!$H$5-'СЕТ СН'!$H$17</f>
        <v>3712.0748296799998</v>
      </c>
      <c r="J111" s="36">
        <f>SUMIFS(СВЦЭМ!$C$39:$C$782,СВЦЭМ!$A$39:$A$782,$A111,СВЦЭМ!$B$39:$B$782,J$83)+'СЕТ СН'!$H$9+СВЦЭМ!$D$10+'СЕТ СН'!$H$5-'СЕТ СН'!$H$17</f>
        <v>3624.3638615999998</v>
      </c>
      <c r="K111" s="36">
        <f>SUMIFS(СВЦЭМ!$C$39:$C$782,СВЦЭМ!$A$39:$A$782,$A111,СВЦЭМ!$B$39:$B$782,K$83)+'СЕТ СН'!$H$9+СВЦЭМ!$D$10+'СЕТ СН'!$H$5-'СЕТ СН'!$H$17</f>
        <v>3556.2643576099999</v>
      </c>
      <c r="L111" s="36">
        <f>SUMIFS(СВЦЭМ!$C$39:$C$782,СВЦЭМ!$A$39:$A$782,$A111,СВЦЭМ!$B$39:$B$782,L$83)+'СЕТ СН'!$H$9+СВЦЭМ!$D$10+'СЕТ СН'!$H$5-'СЕТ СН'!$H$17</f>
        <v>3523.33392538</v>
      </c>
      <c r="M111" s="36">
        <f>SUMIFS(СВЦЭМ!$C$39:$C$782,СВЦЭМ!$A$39:$A$782,$A111,СВЦЭМ!$B$39:$B$782,M$83)+'СЕТ СН'!$H$9+СВЦЭМ!$D$10+'СЕТ СН'!$H$5-'СЕТ СН'!$H$17</f>
        <v>3520.98875266</v>
      </c>
      <c r="N111" s="36">
        <f>SUMIFS(СВЦЭМ!$C$39:$C$782,СВЦЭМ!$A$39:$A$782,$A111,СВЦЭМ!$B$39:$B$782,N$83)+'СЕТ СН'!$H$9+СВЦЭМ!$D$10+'СЕТ СН'!$H$5-'СЕТ СН'!$H$17</f>
        <v>3528.0341548400002</v>
      </c>
      <c r="O111" s="36">
        <f>SUMIFS(СВЦЭМ!$C$39:$C$782,СВЦЭМ!$A$39:$A$782,$A111,СВЦЭМ!$B$39:$B$782,O$83)+'СЕТ СН'!$H$9+СВЦЭМ!$D$10+'СЕТ СН'!$H$5-'СЕТ СН'!$H$17</f>
        <v>3545.84482686</v>
      </c>
      <c r="P111" s="36">
        <f>SUMIFS(СВЦЭМ!$C$39:$C$782,СВЦЭМ!$A$39:$A$782,$A111,СВЦЭМ!$B$39:$B$782,P$83)+'СЕТ СН'!$H$9+СВЦЭМ!$D$10+'СЕТ СН'!$H$5-'СЕТ СН'!$H$17</f>
        <v>3562.5566589299997</v>
      </c>
      <c r="Q111" s="36">
        <f>SUMIFS(СВЦЭМ!$C$39:$C$782,СВЦЭМ!$A$39:$A$782,$A111,СВЦЭМ!$B$39:$B$782,Q$83)+'СЕТ СН'!$H$9+СВЦЭМ!$D$10+'СЕТ СН'!$H$5-'СЕТ СН'!$H$17</f>
        <v>3576.9577882499998</v>
      </c>
      <c r="R111" s="36">
        <f>SUMIFS(СВЦЭМ!$C$39:$C$782,СВЦЭМ!$A$39:$A$782,$A111,СВЦЭМ!$B$39:$B$782,R$83)+'СЕТ СН'!$H$9+СВЦЭМ!$D$10+'СЕТ СН'!$H$5-'СЕТ СН'!$H$17</f>
        <v>3576.6759733999997</v>
      </c>
      <c r="S111" s="36">
        <f>SUMIFS(СВЦЭМ!$C$39:$C$782,СВЦЭМ!$A$39:$A$782,$A111,СВЦЭМ!$B$39:$B$782,S$83)+'СЕТ СН'!$H$9+СВЦЭМ!$D$10+'СЕТ СН'!$H$5-'СЕТ СН'!$H$17</f>
        <v>3554.6869288899998</v>
      </c>
      <c r="T111" s="36">
        <f>SUMIFS(СВЦЭМ!$C$39:$C$782,СВЦЭМ!$A$39:$A$782,$A111,СВЦЭМ!$B$39:$B$782,T$83)+'СЕТ СН'!$H$9+СВЦЭМ!$D$10+'СЕТ СН'!$H$5-'СЕТ СН'!$H$17</f>
        <v>3543.2283404999998</v>
      </c>
      <c r="U111" s="36">
        <f>SUMIFS(СВЦЭМ!$C$39:$C$782,СВЦЭМ!$A$39:$A$782,$A111,СВЦЭМ!$B$39:$B$782,U$83)+'СЕТ СН'!$H$9+СВЦЭМ!$D$10+'СЕТ СН'!$H$5-'СЕТ СН'!$H$17</f>
        <v>3535.9321148700001</v>
      </c>
      <c r="V111" s="36">
        <f>SUMIFS(СВЦЭМ!$C$39:$C$782,СВЦЭМ!$A$39:$A$782,$A111,СВЦЭМ!$B$39:$B$782,V$83)+'СЕТ СН'!$H$9+СВЦЭМ!$D$10+'СЕТ СН'!$H$5-'СЕТ СН'!$H$17</f>
        <v>3534.0584221600002</v>
      </c>
      <c r="W111" s="36">
        <f>SUMIFS(СВЦЭМ!$C$39:$C$782,СВЦЭМ!$A$39:$A$782,$A111,СВЦЭМ!$B$39:$B$782,W$83)+'СЕТ СН'!$H$9+СВЦЭМ!$D$10+'СЕТ СН'!$H$5-'СЕТ СН'!$H$17</f>
        <v>3542.01666019</v>
      </c>
      <c r="X111" s="36">
        <f>SUMIFS(СВЦЭМ!$C$39:$C$782,СВЦЭМ!$A$39:$A$782,$A111,СВЦЭМ!$B$39:$B$782,X$83)+'СЕТ СН'!$H$9+СВЦЭМ!$D$10+'СЕТ СН'!$H$5-'СЕТ СН'!$H$17</f>
        <v>3566.1988180600001</v>
      </c>
      <c r="Y111" s="36">
        <f>SUMIFS(СВЦЭМ!$C$39:$C$782,СВЦЭМ!$A$39:$A$782,$A111,СВЦЭМ!$B$39:$B$782,Y$83)+'СЕТ СН'!$H$9+СВЦЭМ!$D$10+'СЕТ СН'!$H$5-'СЕТ СН'!$H$17</f>
        <v>3614.9753296199997</v>
      </c>
    </row>
    <row r="112" spans="1:25" ht="15.75" x14ac:dyDescent="0.2">
      <c r="A112" s="35">
        <f t="shared" si="2"/>
        <v>44437</v>
      </c>
      <c r="B112" s="36">
        <f>SUMIFS(СВЦЭМ!$C$39:$C$782,СВЦЭМ!$A$39:$A$782,$A112,СВЦЭМ!$B$39:$B$782,B$83)+'СЕТ СН'!$H$9+СВЦЭМ!$D$10+'СЕТ СН'!$H$5-'СЕТ СН'!$H$17</f>
        <v>3698.0784456900001</v>
      </c>
      <c r="C112" s="36">
        <f>SUMIFS(СВЦЭМ!$C$39:$C$782,СВЦЭМ!$A$39:$A$782,$A112,СВЦЭМ!$B$39:$B$782,C$83)+'СЕТ СН'!$H$9+СВЦЭМ!$D$10+'СЕТ СН'!$H$5-'СЕТ СН'!$H$17</f>
        <v>3766.4392971099996</v>
      </c>
      <c r="D112" s="36">
        <f>SUMIFS(СВЦЭМ!$C$39:$C$782,СВЦЭМ!$A$39:$A$782,$A112,СВЦЭМ!$B$39:$B$782,D$83)+'СЕТ СН'!$H$9+СВЦЭМ!$D$10+'СЕТ СН'!$H$5-'СЕТ СН'!$H$17</f>
        <v>3830.3856345599997</v>
      </c>
      <c r="E112" s="36">
        <f>SUMIFS(СВЦЭМ!$C$39:$C$782,СВЦЭМ!$A$39:$A$782,$A112,СВЦЭМ!$B$39:$B$782,E$83)+'СЕТ СН'!$H$9+СВЦЭМ!$D$10+'СЕТ СН'!$H$5-'СЕТ СН'!$H$17</f>
        <v>3868.29905994</v>
      </c>
      <c r="F112" s="36">
        <f>SUMIFS(СВЦЭМ!$C$39:$C$782,СВЦЭМ!$A$39:$A$782,$A112,СВЦЭМ!$B$39:$B$782,F$83)+'СЕТ СН'!$H$9+СВЦЭМ!$D$10+'СЕТ СН'!$H$5-'СЕТ СН'!$H$17</f>
        <v>3866.5380795199999</v>
      </c>
      <c r="G112" s="36">
        <f>SUMIFS(СВЦЭМ!$C$39:$C$782,СВЦЭМ!$A$39:$A$782,$A112,СВЦЭМ!$B$39:$B$782,G$83)+'СЕТ СН'!$H$9+СВЦЭМ!$D$10+'СЕТ СН'!$H$5-'СЕТ СН'!$H$17</f>
        <v>3859.3664524799997</v>
      </c>
      <c r="H112" s="36">
        <f>SUMIFS(СВЦЭМ!$C$39:$C$782,СВЦЭМ!$A$39:$A$782,$A112,СВЦЭМ!$B$39:$B$782,H$83)+'СЕТ СН'!$H$9+СВЦЭМ!$D$10+'СЕТ СН'!$H$5-'СЕТ СН'!$H$17</f>
        <v>3826.93792287</v>
      </c>
      <c r="I112" s="36">
        <f>SUMIFS(СВЦЭМ!$C$39:$C$782,СВЦЭМ!$A$39:$A$782,$A112,СВЦЭМ!$B$39:$B$782,I$83)+'СЕТ СН'!$H$9+СВЦЭМ!$D$10+'СЕТ СН'!$H$5-'СЕТ СН'!$H$17</f>
        <v>3763.0148358400002</v>
      </c>
      <c r="J112" s="36">
        <f>SUMIFS(СВЦЭМ!$C$39:$C$782,СВЦЭМ!$A$39:$A$782,$A112,СВЦЭМ!$B$39:$B$782,J$83)+'СЕТ СН'!$H$9+СВЦЭМ!$D$10+'СЕТ СН'!$H$5-'СЕТ СН'!$H$17</f>
        <v>3670.1668233099999</v>
      </c>
      <c r="K112" s="36">
        <f>SUMIFS(СВЦЭМ!$C$39:$C$782,СВЦЭМ!$A$39:$A$782,$A112,СВЦЭМ!$B$39:$B$782,K$83)+'СЕТ СН'!$H$9+СВЦЭМ!$D$10+'СЕТ СН'!$H$5-'СЕТ СН'!$H$17</f>
        <v>3603.0684853799999</v>
      </c>
      <c r="L112" s="36">
        <f>SUMIFS(СВЦЭМ!$C$39:$C$782,СВЦЭМ!$A$39:$A$782,$A112,СВЦЭМ!$B$39:$B$782,L$83)+'СЕТ СН'!$H$9+СВЦЭМ!$D$10+'СЕТ СН'!$H$5-'СЕТ СН'!$H$17</f>
        <v>3564.1254394899997</v>
      </c>
      <c r="M112" s="36">
        <f>SUMIFS(СВЦЭМ!$C$39:$C$782,СВЦЭМ!$A$39:$A$782,$A112,СВЦЭМ!$B$39:$B$782,M$83)+'СЕТ СН'!$H$9+СВЦЭМ!$D$10+'СЕТ СН'!$H$5-'СЕТ СН'!$H$17</f>
        <v>3555.2976430399999</v>
      </c>
      <c r="N112" s="36">
        <f>SUMIFS(СВЦЭМ!$C$39:$C$782,СВЦЭМ!$A$39:$A$782,$A112,СВЦЭМ!$B$39:$B$782,N$83)+'СЕТ СН'!$H$9+СВЦЭМ!$D$10+'СЕТ СН'!$H$5-'СЕТ СН'!$H$17</f>
        <v>3557.5370005599998</v>
      </c>
      <c r="O112" s="36">
        <f>SUMIFS(СВЦЭМ!$C$39:$C$782,СВЦЭМ!$A$39:$A$782,$A112,СВЦЭМ!$B$39:$B$782,O$83)+'СЕТ СН'!$H$9+СВЦЭМ!$D$10+'СЕТ СН'!$H$5-'СЕТ СН'!$H$17</f>
        <v>3568.4463060999997</v>
      </c>
      <c r="P112" s="36">
        <f>SUMIFS(СВЦЭМ!$C$39:$C$782,СВЦЭМ!$A$39:$A$782,$A112,СВЦЭМ!$B$39:$B$782,P$83)+'СЕТ СН'!$H$9+СВЦЭМ!$D$10+'СЕТ СН'!$H$5-'СЕТ СН'!$H$17</f>
        <v>3594.22845504</v>
      </c>
      <c r="Q112" s="36">
        <f>SUMIFS(СВЦЭМ!$C$39:$C$782,СВЦЭМ!$A$39:$A$782,$A112,СВЦЭМ!$B$39:$B$782,Q$83)+'СЕТ СН'!$H$9+СВЦЭМ!$D$10+'СЕТ СН'!$H$5-'СЕТ СН'!$H$17</f>
        <v>3602.1774448799997</v>
      </c>
      <c r="R112" s="36">
        <f>SUMIFS(СВЦЭМ!$C$39:$C$782,СВЦЭМ!$A$39:$A$782,$A112,СВЦЭМ!$B$39:$B$782,R$83)+'СЕТ СН'!$H$9+СВЦЭМ!$D$10+'СЕТ СН'!$H$5-'СЕТ СН'!$H$17</f>
        <v>3602.1587749</v>
      </c>
      <c r="S112" s="36">
        <f>SUMIFS(СВЦЭМ!$C$39:$C$782,СВЦЭМ!$A$39:$A$782,$A112,СВЦЭМ!$B$39:$B$782,S$83)+'СЕТ СН'!$H$9+СВЦЭМ!$D$10+'СЕТ СН'!$H$5-'СЕТ СН'!$H$17</f>
        <v>3573.2590035499998</v>
      </c>
      <c r="T112" s="36">
        <f>SUMIFS(СВЦЭМ!$C$39:$C$782,СВЦЭМ!$A$39:$A$782,$A112,СВЦЭМ!$B$39:$B$782,T$83)+'СЕТ СН'!$H$9+СВЦЭМ!$D$10+'СЕТ СН'!$H$5-'СЕТ СН'!$H$17</f>
        <v>3555.61268703</v>
      </c>
      <c r="U112" s="36">
        <f>SUMIFS(СВЦЭМ!$C$39:$C$782,СВЦЭМ!$A$39:$A$782,$A112,СВЦЭМ!$B$39:$B$782,U$83)+'СЕТ СН'!$H$9+СВЦЭМ!$D$10+'СЕТ СН'!$H$5-'СЕТ СН'!$H$17</f>
        <v>3553.8111541499998</v>
      </c>
      <c r="V112" s="36">
        <f>SUMIFS(СВЦЭМ!$C$39:$C$782,СВЦЭМ!$A$39:$A$782,$A112,СВЦЭМ!$B$39:$B$782,V$83)+'СЕТ СН'!$H$9+СВЦЭМ!$D$10+'СЕТ СН'!$H$5-'СЕТ СН'!$H$17</f>
        <v>3555.0692926399997</v>
      </c>
      <c r="W112" s="36">
        <f>SUMIFS(СВЦЭМ!$C$39:$C$782,СВЦЭМ!$A$39:$A$782,$A112,СВЦЭМ!$B$39:$B$782,W$83)+'СЕТ СН'!$H$9+СВЦЭМ!$D$10+'СЕТ СН'!$H$5-'СЕТ СН'!$H$17</f>
        <v>3575.3422901499998</v>
      </c>
      <c r="X112" s="36">
        <f>SUMIFS(СВЦЭМ!$C$39:$C$782,СВЦЭМ!$A$39:$A$782,$A112,СВЦЭМ!$B$39:$B$782,X$83)+'СЕТ СН'!$H$9+СВЦЭМ!$D$10+'СЕТ СН'!$H$5-'СЕТ СН'!$H$17</f>
        <v>3555.9141403099998</v>
      </c>
      <c r="Y112" s="36">
        <f>SUMIFS(СВЦЭМ!$C$39:$C$782,СВЦЭМ!$A$39:$A$782,$A112,СВЦЭМ!$B$39:$B$782,Y$83)+'СЕТ СН'!$H$9+СВЦЭМ!$D$10+'СЕТ СН'!$H$5-'СЕТ СН'!$H$17</f>
        <v>3606.56364214</v>
      </c>
    </row>
    <row r="113" spans="1:27" ht="15.75" x14ac:dyDescent="0.2">
      <c r="A113" s="35">
        <f t="shared" si="2"/>
        <v>44438</v>
      </c>
      <c r="B113" s="36">
        <f>SUMIFS(СВЦЭМ!$C$39:$C$782,СВЦЭМ!$A$39:$A$782,$A113,СВЦЭМ!$B$39:$B$782,B$83)+'СЕТ СН'!$H$9+СВЦЭМ!$D$10+'СЕТ СН'!$H$5-'СЕТ СН'!$H$17</f>
        <v>3672.4192456999999</v>
      </c>
      <c r="C113" s="36">
        <f>SUMIFS(СВЦЭМ!$C$39:$C$782,СВЦЭМ!$A$39:$A$782,$A113,СВЦЭМ!$B$39:$B$782,C$83)+'СЕТ СН'!$H$9+СВЦЭМ!$D$10+'СЕТ СН'!$H$5-'СЕТ СН'!$H$17</f>
        <v>3748.22508763</v>
      </c>
      <c r="D113" s="36">
        <f>SUMIFS(СВЦЭМ!$C$39:$C$782,СВЦЭМ!$A$39:$A$782,$A113,СВЦЭМ!$B$39:$B$782,D$83)+'СЕТ СН'!$H$9+СВЦЭМ!$D$10+'СЕТ СН'!$H$5-'СЕТ СН'!$H$17</f>
        <v>3806.7845525599996</v>
      </c>
      <c r="E113" s="36">
        <f>SUMIFS(СВЦЭМ!$C$39:$C$782,СВЦЭМ!$A$39:$A$782,$A113,СВЦЭМ!$B$39:$B$782,E$83)+'СЕТ СН'!$H$9+СВЦЭМ!$D$10+'СЕТ СН'!$H$5-'СЕТ СН'!$H$17</f>
        <v>3829.3585174700002</v>
      </c>
      <c r="F113" s="36">
        <f>SUMIFS(СВЦЭМ!$C$39:$C$782,СВЦЭМ!$A$39:$A$782,$A113,СВЦЭМ!$B$39:$B$782,F$83)+'СЕТ СН'!$H$9+СВЦЭМ!$D$10+'СЕТ СН'!$H$5-'СЕТ СН'!$H$17</f>
        <v>3840.5328666300002</v>
      </c>
      <c r="G113" s="36">
        <f>SUMIFS(СВЦЭМ!$C$39:$C$782,СВЦЭМ!$A$39:$A$782,$A113,СВЦЭМ!$B$39:$B$782,G$83)+'СЕТ СН'!$H$9+СВЦЭМ!$D$10+'СЕТ СН'!$H$5-'СЕТ СН'!$H$17</f>
        <v>3812.9963071100001</v>
      </c>
      <c r="H113" s="36">
        <f>SUMIFS(СВЦЭМ!$C$39:$C$782,СВЦЭМ!$A$39:$A$782,$A113,СВЦЭМ!$B$39:$B$782,H$83)+'СЕТ СН'!$H$9+СВЦЭМ!$D$10+'СЕТ СН'!$H$5-'СЕТ СН'!$H$17</f>
        <v>3780.0576520799996</v>
      </c>
      <c r="I113" s="36">
        <f>SUMIFS(СВЦЭМ!$C$39:$C$782,СВЦЭМ!$A$39:$A$782,$A113,СВЦЭМ!$B$39:$B$782,I$83)+'СЕТ СН'!$H$9+СВЦЭМ!$D$10+'СЕТ СН'!$H$5-'СЕТ СН'!$H$17</f>
        <v>3686.3221151799999</v>
      </c>
      <c r="J113" s="36">
        <f>SUMIFS(СВЦЭМ!$C$39:$C$782,СВЦЭМ!$A$39:$A$782,$A113,СВЦЭМ!$B$39:$B$782,J$83)+'СЕТ СН'!$H$9+СВЦЭМ!$D$10+'СЕТ СН'!$H$5-'СЕТ СН'!$H$17</f>
        <v>3620.2073841500001</v>
      </c>
      <c r="K113" s="36">
        <f>SUMIFS(СВЦЭМ!$C$39:$C$782,СВЦЭМ!$A$39:$A$782,$A113,СВЦЭМ!$B$39:$B$782,K$83)+'СЕТ СН'!$H$9+СВЦЭМ!$D$10+'СЕТ СН'!$H$5-'СЕТ СН'!$H$17</f>
        <v>3549.6034045799997</v>
      </c>
      <c r="L113" s="36">
        <f>SUMIFS(СВЦЭМ!$C$39:$C$782,СВЦЭМ!$A$39:$A$782,$A113,СВЦЭМ!$B$39:$B$782,L$83)+'СЕТ СН'!$H$9+СВЦЭМ!$D$10+'СЕТ СН'!$H$5-'СЕТ СН'!$H$17</f>
        <v>3547.7318632900001</v>
      </c>
      <c r="M113" s="36">
        <f>SUMIFS(СВЦЭМ!$C$39:$C$782,СВЦЭМ!$A$39:$A$782,$A113,СВЦЭМ!$B$39:$B$782,M$83)+'СЕТ СН'!$H$9+СВЦЭМ!$D$10+'СЕТ СН'!$H$5-'СЕТ СН'!$H$17</f>
        <v>3548.67704314</v>
      </c>
      <c r="N113" s="36">
        <f>SUMIFS(СВЦЭМ!$C$39:$C$782,СВЦЭМ!$A$39:$A$782,$A113,СВЦЭМ!$B$39:$B$782,N$83)+'СЕТ СН'!$H$9+СВЦЭМ!$D$10+'СЕТ СН'!$H$5-'СЕТ СН'!$H$17</f>
        <v>3547.1768894899997</v>
      </c>
      <c r="O113" s="36">
        <f>SUMIFS(СВЦЭМ!$C$39:$C$782,СВЦЭМ!$A$39:$A$782,$A113,СВЦЭМ!$B$39:$B$782,O$83)+'СЕТ СН'!$H$9+СВЦЭМ!$D$10+'СЕТ СН'!$H$5-'СЕТ СН'!$H$17</f>
        <v>3588.88338875</v>
      </c>
      <c r="P113" s="36">
        <f>SUMIFS(СВЦЭМ!$C$39:$C$782,СВЦЭМ!$A$39:$A$782,$A113,СВЦЭМ!$B$39:$B$782,P$83)+'СЕТ СН'!$H$9+СВЦЭМ!$D$10+'СЕТ СН'!$H$5-'СЕТ СН'!$H$17</f>
        <v>3583.1646910499999</v>
      </c>
      <c r="Q113" s="36">
        <f>SUMIFS(СВЦЭМ!$C$39:$C$782,СВЦЭМ!$A$39:$A$782,$A113,СВЦЭМ!$B$39:$B$782,Q$83)+'СЕТ СН'!$H$9+СВЦЭМ!$D$10+'СЕТ СН'!$H$5-'СЕТ СН'!$H$17</f>
        <v>3583.8398314400001</v>
      </c>
      <c r="R113" s="36">
        <f>SUMIFS(СВЦЭМ!$C$39:$C$782,СВЦЭМ!$A$39:$A$782,$A113,СВЦЭМ!$B$39:$B$782,R$83)+'СЕТ СН'!$H$9+СВЦЭМ!$D$10+'СЕТ СН'!$H$5-'СЕТ СН'!$H$17</f>
        <v>3573.93822439</v>
      </c>
      <c r="S113" s="36">
        <f>SUMIFS(СВЦЭМ!$C$39:$C$782,СВЦЭМ!$A$39:$A$782,$A113,СВЦЭМ!$B$39:$B$782,S$83)+'СЕТ СН'!$H$9+СВЦЭМ!$D$10+'СЕТ СН'!$H$5-'СЕТ СН'!$H$17</f>
        <v>3564.1039075199997</v>
      </c>
      <c r="T113" s="36">
        <f>SUMIFS(СВЦЭМ!$C$39:$C$782,СВЦЭМ!$A$39:$A$782,$A113,СВЦЭМ!$B$39:$B$782,T$83)+'СЕТ СН'!$H$9+СВЦЭМ!$D$10+'СЕТ СН'!$H$5-'СЕТ СН'!$H$17</f>
        <v>3573.8875545599999</v>
      </c>
      <c r="U113" s="36">
        <f>SUMIFS(СВЦЭМ!$C$39:$C$782,СВЦЭМ!$A$39:$A$782,$A113,СВЦЭМ!$B$39:$B$782,U$83)+'СЕТ СН'!$H$9+СВЦЭМ!$D$10+'СЕТ СН'!$H$5-'СЕТ СН'!$H$17</f>
        <v>3573.0455234800002</v>
      </c>
      <c r="V113" s="36">
        <f>SUMIFS(СВЦЭМ!$C$39:$C$782,СВЦЭМ!$A$39:$A$782,$A113,СВЦЭМ!$B$39:$B$782,V$83)+'СЕТ СН'!$H$9+СВЦЭМ!$D$10+'СЕТ СН'!$H$5-'СЕТ СН'!$H$17</f>
        <v>3573.6633779599997</v>
      </c>
      <c r="W113" s="36">
        <f>SUMIFS(СВЦЭМ!$C$39:$C$782,СВЦЭМ!$A$39:$A$782,$A113,СВЦЭМ!$B$39:$B$782,W$83)+'СЕТ СН'!$H$9+СВЦЭМ!$D$10+'СЕТ СН'!$H$5-'СЕТ СН'!$H$17</f>
        <v>3572.2142232199999</v>
      </c>
      <c r="X113" s="36">
        <f>SUMIFS(СВЦЭМ!$C$39:$C$782,СВЦЭМ!$A$39:$A$782,$A113,СВЦЭМ!$B$39:$B$782,X$83)+'СЕТ СН'!$H$9+СВЦЭМ!$D$10+'СЕТ СН'!$H$5-'СЕТ СН'!$H$17</f>
        <v>3556.98534066</v>
      </c>
      <c r="Y113" s="36">
        <f>SUMIFS(СВЦЭМ!$C$39:$C$782,СВЦЭМ!$A$39:$A$782,$A113,СВЦЭМ!$B$39:$B$782,Y$83)+'СЕТ СН'!$H$9+СВЦЭМ!$D$10+'СЕТ СН'!$H$5-'СЕТ СН'!$H$17</f>
        <v>3619.4213249899999</v>
      </c>
      <c r="AA113" s="37"/>
    </row>
    <row r="114" spans="1:27" ht="15.75" x14ac:dyDescent="0.2">
      <c r="A114" s="35">
        <f t="shared" si="2"/>
        <v>44439</v>
      </c>
      <c r="B114" s="36">
        <f>SUMIFS(СВЦЭМ!$C$39:$C$782,СВЦЭМ!$A$39:$A$782,$A114,СВЦЭМ!$B$39:$B$782,B$83)+'СЕТ СН'!$H$9+СВЦЭМ!$D$10+'СЕТ СН'!$H$5-'СЕТ СН'!$H$17</f>
        <v>3713.29665682</v>
      </c>
      <c r="C114" s="36">
        <f>SUMIFS(СВЦЭМ!$C$39:$C$782,СВЦЭМ!$A$39:$A$782,$A114,СВЦЭМ!$B$39:$B$782,C$83)+'СЕТ СН'!$H$9+СВЦЭМ!$D$10+'СЕТ СН'!$H$5-'СЕТ СН'!$H$17</f>
        <v>3780.9733309000003</v>
      </c>
      <c r="D114" s="36">
        <f>SUMIFS(СВЦЭМ!$C$39:$C$782,СВЦЭМ!$A$39:$A$782,$A114,СВЦЭМ!$B$39:$B$782,D$83)+'СЕТ СН'!$H$9+СВЦЭМ!$D$10+'СЕТ СН'!$H$5-'СЕТ СН'!$H$17</f>
        <v>3838.59190932</v>
      </c>
      <c r="E114" s="36">
        <f>SUMIFS(СВЦЭМ!$C$39:$C$782,СВЦЭМ!$A$39:$A$782,$A114,СВЦЭМ!$B$39:$B$782,E$83)+'СЕТ СН'!$H$9+СВЦЭМ!$D$10+'СЕТ СН'!$H$5-'СЕТ СН'!$H$17</f>
        <v>3850.54682994</v>
      </c>
      <c r="F114" s="36">
        <f>SUMIFS(СВЦЭМ!$C$39:$C$782,СВЦЭМ!$A$39:$A$782,$A114,СВЦЭМ!$B$39:$B$782,F$83)+'СЕТ СН'!$H$9+СВЦЭМ!$D$10+'СЕТ СН'!$H$5-'СЕТ СН'!$H$17</f>
        <v>3855.6224207699997</v>
      </c>
      <c r="G114" s="36">
        <f>SUMIFS(СВЦЭМ!$C$39:$C$782,СВЦЭМ!$A$39:$A$782,$A114,СВЦЭМ!$B$39:$B$782,G$83)+'СЕТ СН'!$H$9+СВЦЭМ!$D$10+'СЕТ СН'!$H$5-'СЕТ СН'!$H$17</f>
        <v>3852.13173121</v>
      </c>
      <c r="H114" s="36">
        <f>SUMIFS(СВЦЭМ!$C$39:$C$782,СВЦЭМ!$A$39:$A$782,$A114,СВЦЭМ!$B$39:$B$782,H$83)+'СЕТ СН'!$H$9+СВЦЭМ!$D$10+'СЕТ СН'!$H$5-'СЕТ СН'!$H$17</f>
        <v>3811.0030273799998</v>
      </c>
      <c r="I114" s="36">
        <f>SUMIFS(СВЦЭМ!$C$39:$C$782,СВЦЭМ!$A$39:$A$782,$A114,СВЦЭМ!$B$39:$B$782,I$83)+'СЕТ СН'!$H$9+СВЦЭМ!$D$10+'СЕТ СН'!$H$5-'СЕТ СН'!$H$17</f>
        <v>3697.4883941099997</v>
      </c>
      <c r="J114" s="36">
        <f>SUMIFS(СВЦЭМ!$C$39:$C$782,СВЦЭМ!$A$39:$A$782,$A114,СВЦЭМ!$B$39:$B$782,J$83)+'СЕТ СН'!$H$9+СВЦЭМ!$D$10+'СЕТ СН'!$H$5-'СЕТ СН'!$H$17</f>
        <v>3587.6099183799997</v>
      </c>
      <c r="K114" s="36">
        <f>SUMIFS(СВЦЭМ!$C$39:$C$782,СВЦЭМ!$A$39:$A$782,$A114,СВЦЭМ!$B$39:$B$782,K$83)+'СЕТ СН'!$H$9+СВЦЭМ!$D$10+'СЕТ СН'!$H$5-'СЕТ СН'!$H$17</f>
        <v>3535.6102419199997</v>
      </c>
      <c r="L114" s="36">
        <f>SUMIFS(СВЦЭМ!$C$39:$C$782,СВЦЭМ!$A$39:$A$782,$A114,СВЦЭМ!$B$39:$B$782,L$83)+'СЕТ СН'!$H$9+СВЦЭМ!$D$10+'СЕТ СН'!$H$5-'СЕТ СН'!$H$17</f>
        <v>3529.5142419399999</v>
      </c>
      <c r="M114" s="36">
        <f>SUMIFS(СВЦЭМ!$C$39:$C$782,СВЦЭМ!$A$39:$A$782,$A114,СВЦЭМ!$B$39:$B$782,M$83)+'СЕТ СН'!$H$9+СВЦЭМ!$D$10+'СЕТ СН'!$H$5-'СЕТ СН'!$H$17</f>
        <v>3525.76753022</v>
      </c>
      <c r="N114" s="36">
        <f>SUMIFS(СВЦЭМ!$C$39:$C$782,СВЦЭМ!$A$39:$A$782,$A114,СВЦЭМ!$B$39:$B$782,N$83)+'СЕТ СН'!$H$9+СВЦЭМ!$D$10+'СЕТ СН'!$H$5-'СЕТ СН'!$H$17</f>
        <v>3523.3072030100002</v>
      </c>
      <c r="O114" s="36">
        <f>SUMIFS(СВЦЭМ!$C$39:$C$782,СВЦЭМ!$A$39:$A$782,$A114,СВЦЭМ!$B$39:$B$782,O$83)+'СЕТ СН'!$H$9+СВЦЭМ!$D$10+'СЕТ СН'!$H$5-'СЕТ СН'!$H$17</f>
        <v>3532.58447002</v>
      </c>
      <c r="P114" s="36">
        <f>SUMIFS(СВЦЭМ!$C$39:$C$782,СВЦЭМ!$A$39:$A$782,$A114,СВЦЭМ!$B$39:$B$782,P$83)+'СЕТ СН'!$H$9+СВЦЭМ!$D$10+'СЕТ СН'!$H$5-'СЕТ СН'!$H$17</f>
        <v>3566.2931768799999</v>
      </c>
      <c r="Q114" s="36">
        <f>SUMIFS(СВЦЭМ!$C$39:$C$782,СВЦЭМ!$A$39:$A$782,$A114,СВЦЭМ!$B$39:$B$782,Q$83)+'СЕТ СН'!$H$9+СВЦЭМ!$D$10+'СЕТ СН'!$H$5-'СЕТ СН'!$H$17</f>
        <v>3573.0104972700001</v>
      </c>
      <c r="R114" s="36">
        <f>SUMIFS(СВЦЭМ!$C$39:$C$782,СВЦЭМ!$A$39:$A$782,$A114,СВЦЭМ!$B$39:$B$782,R$83)+'СЕТ СН'!$H$9+СВЦЭМ!$D$10+'СЕТ СН'!$H$5-'СЕТ СН'!$H$17</f>
        <v>3567.0772469200001</v>
      </c>
      <c r="S114" s="36">
        <f>SUMIFS(СВЦЭМ!$C$39:$C$782,СВЦЭМ!$A$39:$A$782,$A114,СВЦЭМ!$B$39:$B$782,S$83)+'СЕТ СН'!$H$9+СВЦЭМ!$D$10+'СЕТ СН'!$H$5-'СЕТ СН'!$H$17</f>
        <v>3544.7797152100002</v>
      </c>
      <c r="T114" s="36">
        <f>SUMIFS(СВЦЭМ!$C$39:$C$782,СВЦЭМ!$A$39:$A$782,$A114,СВЦЭМ!$B$39:$B$782,T$83)+'СЕТ СН'!$H$9+СВЦЭМ!$D$10+'СЕТ СН'!$H$5-'СЕТ СН'!$H$17</f>
        <v>3548.0059550799997</v>
      </c>
      <c r="U114" s="36">
        <f>SUMIFS(СВЦЭМ!$C$39:$C$782,СВЦЭМ!$A$39:$A$782,$A114,СВЦЭМ!$B$39:$B$782,U$83)+'СЕТ СН'!$H$9+СВЦЭМ!$D$10+'СЕТ СН'!$H$5-'СЕТ СН'!$H$17</f>
        <v>3547.9646865099999</v>
      </c>
      <c r="V114" s="36">
        <f>SUMIFS(СВЦЭМ!$C$39:$C$782,СВЦЭМ!$A$39:$A$782,$A114,СВЦЭМ!$B$39:$B$782,V$83)+'СЕТ СН'!$H$9+СВЦЭМ!$D$10+'СЕТ СН'!$H$5-'СЕТ СН'!$H$17</f>
        <v>3567.6563796099999</v>
      </c>
      <c r="W114" s="36">
        <f>SUMIFS(СВЦЭМ!$C$39:$C$782,СВЦЭМ!$A$39:$A$782,$A114,СВЦЭМ!$B$39:$B$782,W$83)+'СЕТ СН'!$H$9+СВЦЭМ!$D$10+'СЕТ СН'!$H$5-'СЕТ СН'!$H$17</f>
        <v>3567.1877956999997</v>
      </c>
      <c r="X114" s="36">
        <f>SUMIFS(СВЦЭМ!$C$39:$C$782,СВЦЭМ!$A$39:$A$782,$A114,СВЦЭМ!$B$39:$B$782,X$83)+'СЕТ СН'!$H$9+СВЦЭМ!$D$10+'СЕТ СН'!$H$5-'СЕТ СН'!$H$17</f>
        <v>3539.6125140999998</v>
      </c>
      <c r="Y114" s="36">
        <f>SUMIFS(СВЦЭМ!$C$39:$C$782,СВЦЭМ!$A$39:$A$782,$A114,СВЦЭМ!$B$39:$B$782,Y$83)+'СЕТ СН'!$H$9+СВЦЭМ!$D$10+'СЕТ СН'!$H$5-'СЕТ СН'!$H$17</f>
        <v>3614.0680271000001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СН'!$I$9+СВЦЭМ!$D$10+'СЕТ СН'!$I$5-'СЕТ СН'!$I$17</f>
        <v>4297.30456994</v>
      </c>
      <c r="C120" s="36">
        <f>SUMIFS(СВЦЭМ!$C$39:$C$782,СВЦЭМ!$A$39:$A$782,$A120,СВЦЭМ!$B$39:$B$782,C$119)+'СЕТ СН'!$I$9+СВЦЭМ!$D$10+'СЕТ СН'!$I$5-'СЕТ СН'!$I$17</f>
        <v>4403.4141299599996</v>
      </c>
      <c r="D120" s="36">
        <f>SUMIFS(СВЦЭМ!$C$39:$C$782,СВЦЭМ!$A$39:$A$782,$A120,СВЦЭМ!$B$39:$B$782,D$119)+'СЕТ СН'!$I$9+СВЦЭМ!$D$10+'СЕТ СН'!$I$5-'СЕТ СН'!$I$17</f>
        <v>4458.5682919400006</v>
      </c>
      <c r="E120" s="36">
        <f>SUMIFS(СВЦЭМ!$C$39:$C$782,СВЦЭМ!$A$39:$A$782,$A120,СВЦЭМ!$B$39:$B$782,E$119)+'СЕТ СН'!$I$9+СВЦЭМ!$D$10+'СЕТ СН'!$I$5-'СЕТ СН'!$I$17</f>
        <v>4492.7042921499997</v>
      </c>
      <c r="F120" s="36">
        <f>SUMIFS(СВЦЭМ!$C$39:$C$782,СВЦЭМ!$A$39:$A$782,$A120,СВЦЭМ!$B$39:$B$782,F$119)+'СЕТ СН'!$I$9+СВЦЭМ!$D$10+'СЕТ СН'!$I$5-'СЕТ СН'!$I$17</f>
        <v>4478.1849752500002</v>
      </c>
      <c r="G120" s="36">
        <f>SUMIFS(СВЦЭМ!$C$39:$C$782,СВЦЭМ!$A$39:$A$782,$A120,СВЦЭМ!$B$39:$B$782,G$119)+'СЕТ СН'!$I$9+СВЦЭМ!$D$10+'СЕТ СН'!$I$5-'СЕТ СН'!$I$17</f>
        <v>4478.4674832199998</v>
      </c>
      <c r="H120" s="36">
        <f>SUMIFS(СВЦЭМ!$C$39:$C$782,СВЦЭМ!$A$39:$A$782,$A120,СВЦЭМ!$B$39:$B$782,H$119)+'СЕТ СН'!$I$9+СВЦЭМ!$D$10+'СЕТ СН'!$I$5-'СЕТ СН'!$I$17</f>
        <v>4459.3665735200002</v>
      </c>
      <c r="I120" s="36">
        <f>SUMIFS(СВЦЭМ!$C$39:$C$782,СВЦЭМ!$A$39:$A$782,$A120,СВЦЭМ!$B$39:$B$782,I$119)+'СЕТ СН'!$I$9+СВЦЭМ!$D$10+'СЕТ СН'!$I$5-'СЕТ СН'!$I$17</f>
        <v>4375.6375702000005</v>
      </c>
      <c r="J120" s="36">
        <f>SUMIFS(СВЦЭМ!$C$39:$C$782,СВЦЭМ!$A$39:$A$782,$A120,СВЦЭМ!$B$39:$B$782,J$119)+'СЕТ СН'!$I$9+СВЦЭМ!$D$10+'СЕТ СН'!$I$5-'СЕТ СН'!$I$17</f>
        <v>4300.6384665200003</v>
      </c>
      <c r="K120" s="36">
        <f>SUMIFS(СВЦЭМ!$C$39:$C$782,СВЦЭМ!$A$39:$A$782,$A120,СВЦЭМ!$B$39:$B$782,K$119)+'СЕТ СН'!$I$9+СВЦЭМ!$D$10+'СЕТ СН'!$I$5-'СЕТ СН'!$I$17</f>
        <v>4235.2445125100003</v>
      </c>
      <c r="L120" s="36">
        <f>SUMIFS(СВЦЭМ!$C$39:$C$782,СВЦЭМ!$A$39:$A$782,$A120,СВЦЭМ!$B$39:$B$782,L$119)+'СЕТ СН'!$I$9+СВЦЭМ!$D$10+'СЕТ СН'!$I$5-'СЕТ СН'!$I$17</f>
        <v>4253.06795779</v>
      </c>
      <c r="M120" s="36">
        <f>SUMIFS(СВЦЭМ!$C$39:$C$782,СВЦЭМ!$A$39:$A$782,$A120,СВЦЭМ!$B$39:$B$782,M$119)+'СЕТ СН'!$I$9+СВЦЭМ!$D$10+'СЕТ СН'!$I$5-'СЕТ СН'!$I$17</f>
        <v>4240.2095804099999</v>
      </c>
      <c r="N120" s="36">
        <f>SUMIFS(СВЦЭМ!$C$39:$C$782,СВЦЭМ!$A$39:$A$782,$A120,СВЦЭМ!$B$39:$B$782,N$119)+'СЕТ СН'!$I$9+СВЦЭМ!$D$10+'СЕТ СН'!$I$5-'СЕТ СН'!$I$17</f>
        <v>4254.0490755000001</v>
      </c>
      <c r="O120" s="36">
        <f>SUMIFS(СВЦЭМ!$C$39:$C$782,СВЦЭМ!$A$39:$A$782,$A120,СВЦЭМ!$B$39:$B$782,O$119)+'СЕТ СН'!$I$9+СВЦЭМ!$D$10+'СЕТ СН'!$I$5-'СЕТ СН'!$I$17</f>
        <v>4274.40951236</v>
      </c>
      <c r="P120" s="36">
        <f>SUMIFS(СВЦЭМ!$C$39:$C$782,СВЦЭМ!$A$39:$A$782,$A120,СВЦЭМ!$B$39:$B$782,P$119)+'СЕТ СН'!$I$9+СВЦЭМ!$D$10+'СЕТ СН'!$I$5-'СЕТ СН'!$I$17</f>
        <v>4288.1222370100004</v>
      </c>
      <c r="Q120" s="36">
        <f>SUMIFS(СВЦЭМ!$C$39:$C$782,СВЦЭМ!$A$39:$A$782,$A120,СВЦЭМ!$B$39:$B$782,Q$119)+'СЕТ СН'!$I$9+СВЦЭМ!$D$10+'СЕТ СН'!$I$5-'СЕТ СН'!$I$17</f>
        <v>4299.5079125900002</v>
      </c>
      <c r="R120" s="36">
        <f>SUMIFS(СВЦЭМ!$C$39:$C$782,СВЦЭМ!$A$39:$A$782,$A120,СВЦЭМ!$B$39:$B$782,R$119)+'СЕТ СН'!$I$9+СВЦЭМ!$D$10+'СЕТ СН'!$I$5-'СЕТ СН'!$I$17</f>
        <v>4283.0862233200005</v>
      </c>
      <c r="S120" s="36">
        <f>SUMIFS(СВЦЭМ!$C$39:$C$782,СВЦЭМ!$A$39:$A$782,$A120,СВЦЭМ!$B$39:$B$782,S$119)+'СЕТ СН'!$I$9+СВЦЭМ!$D$10+'СЕТ СН'!$I$5-'СЕТ СН'!$I$17</f>
        <v>4269.6165668499998</v>
      </c>
      <c r="T120" s="36">
        <f>SUMIFS(СВЦЭМ!$C$39:$C$782,СВЦЭМ!$A$39:$A$782,$A120,СВЦЭМ!$B$39:$B$782,T$119)+'СЕТ СН'!$I$9+СВЦЭМ!$D$10+'СЕТ СН'!$I$5-'СЕТ СН'!$I$17</f>
        <v>4254.4602598800002</v>
      </c>
      <c r="U120" s="36">
        <f>SUMIFS(СВЦЭМ!$C$39:$C$782,СВЦЭМ!$A$39:$A$782,$A120,СВЦЭМ!$B$39:$B$782,U$119)+'СЕТ СН'!$I$9+СВЦЭМ!$D$10+'СЕТ СН'!$I$5-'СЕТ СН'!$I$17</f>
        <v>4237.5692315400001</v>
      </c>
      <c r="V120" s="36">
        <f>SUMIFS(СВЦЭМ!$C$39:$C$782,СВЦЭМ!$A$39:$A$782,$A120,СВЦЭМ!$B$39:$B$782,V$119)+'СЕТ СН'!$I$9+СВЦЭМ!$D$10+'СЕТ СН'!$I$5-'СЕТ СН'!$I$17</f>
        <v>4224.8552860099999</v>
      </c>
      <c r="W120" s="36">
        <f>SUMIFS(СВЦЭМ!$C$39:$C$782,СВЦЭМ!$A$39:$A$782,$A120,СВЦЭМ!$B$39:$B$782,W$119)+'СЕТ СН'!$I$9+СВЦЭМ!$D$10+'СЕТ СН'!$I$5-'СЕТ СН'!$I$17</f>
        <v>4236.1806216100003</v>
      </c>
      <c r="X120" s="36">
        <f>SUMIFS(СВЦЭМ!$C$39:$C$782,СВЦЭМ!$A$39:$A$782,$A120,СВЦЭМ!$B$39:$B$782,X$119)+'СЕТ СН'!$I$9+СВЦЭМ!$D$10+'СЕТ СН'!$I$5-'СЕТ СН'!$I$17</f>
        <v>4220.2599994000002</v>
      </c>
      <c r="Y120" s="36">
        <f>SUMIFS(СВЦЭМ!$C$39:$C$782,СВЦЭМ!$A$39:$A$782,$A120,СВЦЭМ!$B$39:$B$782,Y$119)+'СЕТ СН'!$I$9+СВЦЭМ!$D$10+'СЕТ СН'!$I$5-'СЕТ СН'!$I$17</f>
        <v>4248.66096139</v>
      </c>
    </row>
    <row r="121" spans="1:27" ht="15.75" x14ac:dyDescent="0.2">
      <c r="A121" s="35">
        <f>A120+1</f>
        <v>44410</v>
      </c>
      <c r="B121" s="36">
        <f>SUMIFS(СВЦЭМ!$C$39:$C$782,СВЦЭМ!$A$39:$A$782,$A121,СВЦЭМ!$B$39:$B$782,B$119)+'СЕТ СН'!$I$9+СВЦЭМ!$D$10+'СЕТ СН'!$I$5-'СЕТ СН'!$I$17</f>
        <v>4300.8466209500002</v>
      </c>
      <c r="C121" s="36">
        <f>SUMIFS(СВЦЭМ!$C$39:$C$782,СВЦЭМ!$A$39:$A$782,$A121,СВЦЭМ!$B$39:$B$782,C$119)+'СЕТ СН'!$I$9+СВЦЭМ!$D$10+'СЕТ СН'!$I$5-'СЕТ СН'!$I$17</f>
        <v>4331.1623182900003</v>
      </c>
      <c r="D121" s="36">
        <f>SUMIFS(СВЦЭМ!$C$39:$C$782,СВЦЭМ!$A$39:$A$782,$A121,СВЦЭМ!$B$39:$B$782,D$119)+'СЕТ СН'!$I$9+СВЦЭМ!$D$10+'СЕТ СН'!$I$5-'СЕТ СН'!$I$17</f>
        <v>4381.1516478200001</v>
      </c>
      <c r="E121" s="36">
        <f>SUMIFS(СВЦЭМ!$C$39:$C$782,СВЦЭМ!$A$39:$A$782,$A121,СВЦЭМ!$B$39:$B$782,E$119)+'СЕТ СН'!$I$9+СВЦЭМ!$D$10+'СЕТ СН'!$I$5-'СЕТ СН'!$I$17</f>
        <v>4405.6577140500003</v>
      </c>
      <c r="F121" s="36">
        <f>SUMIFS(СВЦЭМ!$C$39:$C$782,СВЦЭМ!$A$39:$A$782,$A121,СВЦЭМ!$B$39:$B$782,F$119)+'СЕТ СН'!$I$9+СВЦЭМ!$D$10+'СЕТ СН'!$I$5-'СЕТ СН'!$I$17</f>
        <v>4400.6493951299999</v>
      </c>
      <c r="G121" s="36">
        <f>SUMIFS(СВЦЭМ!$C$39:$C$782,СВЦЭМ!$A$39:$A$782,$A121,СВЦЭМ!$B$39:$B$782,G$119)+'СЕТ СН'!$I$9+СВЦЭМ!$D$10+'СЕТ СН'!$I$5-'СЕТ СН'!$I$17</f>
        <v>4384.27891189</v>
      </c>
      <c r="H121" s="36">
        <f>SUMIFS(СВЦЭМ!$C$39:$C$782,СВЦЭМ!$A$39:$A$782,$A121,СВЦЭМ!$B$39:$B$782,H$119)+'СЕТ СН'!$I$9+СВЦЭМ!$D$10+'СЕТ СН'!$I$5-'СЕТ СН'!$I$17</f>
        <v>4353.7759355500002</v>
      </c>
      <c r="I121" s="36">
        <f>SUMIFS(СВЦЭМ!$C$39:$C$782,СВЦЭМ!$A$39:$A$782,$A121,СВЦЭМ!$B$39:$B$782,I$119)+'СЕТ СН'!$I$9+СВЦЭМ!$D$10+'СЕТ СН'!$I$5-'СЕТ СН'!$I$17</f>
        <v>4290.9980341299997</v>
      </c>
      <c r="J121" s="36">
        <f>SUMIFS(СВЦЭМ!$C$39:$C$782,СВЦЭМ!$A$39:$A$782,$A121,СВЦЭМ!$B$39:$B$782,J$119)+'СЕТ СН'!$I$9+СВЦЭМ!$D$10+'СЕТ СН'!$I$5-'СЕТ СН'!$I$17</f>
        <v>4230.46952117</v>
      </c>
      <c r="K121" s="36">
        <f>SUMIFS(СВЦЭМ!$C$39:$C$782,СВЦЭМ!$A$39:$A$782,$A121,СВЦЭМ!$B$39:$B$782,K$119)+'СЕТ СН'!$I$9+СВЦЭМ!$D$10+'СЕТ СН'!$I$5-'СЕТ СН'!$I$17</f>
        <v>4193.8183402499999</v>
      </c>
      <c r="L121" s="36">
        <f>SUMIFS(СВЦЭМ!$C$39:$C$782,СВЦЭМ!$A$39:$A$782,$A121,СВЦЭМ!$B$39:$B$782,L$119)+'СЕТ СН'!$I$9+СВЦЭМ!$D$10+'СЕТ СН'!$I$5-'СЕТ СН'!$I$17</f>
        <v>4213.26391496</v>
      </c>
      <c r="M121" s="36">
        <f>SUMIFS(СВЦЭМ!$C$39:$C$782,СВЦЭМ!$A$39:$A$782,$A121,СВЦЭМ!$B$39:$B$782,M$119)+'СЕТ СН'!$I$9+СВЦЭМ!$D$10+'СЕТ СН'!$I$5-'СЕТ СН'!$I$17</f>
        <v>4227.4056387099999</v>
      </c>
      <c r="N121" s="36">
        <f>SUMIFS(СВЦЭМ!$C$39:$C$782,СВЦЭМ!$A$39:$A$782,$A121,СВЦЭМ!$B$39:$B$782,N$119)+'СЕТ СН'!$I$9+СВЦЭМ!$D$10+'СЕТ СН'!$I$5-'СЕТ СН'!$I$17</f>
        <v>4218.8812199599997</v>
      </c>
      <c r="O121" s="36">
        <f>SUMIFS(СВЦЭМ!$C$39:$C$782,СВЦЭМ!$A$39:$A$782,$A121,СВЦЭМ!$B$39:$B$782,O$119)+'СЕТ СН'!$I$9+СВЦЭМ!$D$10+'СЕТ СН'!$I$5-'СЕТ СН'!$I$17</f>
        <v>4236.03207742</v>
      </c>
      <c r="P121" s="36">
        <f>SUMIFS(СВЦЭМ!$C$39:$C$782,СВЦЭМ!$A$39:$A$782,$A121,СВЦЭМ!$B$39:$B$782,P$119)+'СЕТ СН'!$I$9+СВЦЭМ!$D$10+'СЕТ СН'!$I$5-'СЕТ СН'!$I$17</f>
        <v>4238.6922154000004</v>
      </c>
      <c r="Q121" s="36">
        <f>SUMIFS(СВЦЭМ!$C$39:$C$782,СВЦЭМ!$A$39:$A$782,$A121,СВЦЭМ!$B$39:$B$782,Q$119)+'СЕТ СН'!$I$9+СВЦЭМ!$D$10+'СЕТ СН'!$I$5-'СЕТ СН'!$I$17</f>
        <v>4238.9990739700006</v>
      </c>
      <c r="R121" s="36">
        <f>SUMIFS(СВЦЭМ!$C$39:$C$782,СВЦЭМ!$A$39:$A$782,$A121,СВЦЭМ!$B$39:$B$782,R$119)+'СЕТ СН'!$I$9+СВЦЭМ!$D$10+'СЕТ СН'!$I$5-'СЕТ СН'!$I$17</f>
        <v>4235.1570224799998</v>
      </c>
      <c r="S121" s="36">
        <f>SUMIFS(СВЦЭМ!$C$39:$C$782,СВЦЭМ!$A$39:$A$782,$A121,СВЦЭМ!$B$39:$B$782,S$119)+'СЕТ СН'!$I$9+СВЦЭМ!$D$10+'СЕТ СН'!$I$5-'СЕТ СН'!$I$17</f>
        <v>4257.61451674</v>
      </c>
      <c r="T121" s="36">
        <f>SUMIFS(СВЦЭМ!$C$39:$C$782,СВЦЭМ!$A$39:$A$782,$A121,СВЦЭМ!$B$39:$B$782,T$119)+'СЕТ СН'!$I$9+СВЦЭМ!$D$10+'СЕТ СН'!$I$5-'СЕТ СН'!$I$17</f>
        <v>4293.04358882</v>
      </c>
      <c r="U121" s="36">
        <f>SUMIFS(СВЦЭМ!$C$39:$C$782,СВЦЭМ!$A$39:$A$782,$A121,СВЦЭМ!$B$39:$B$782,U$119)+'СЕТ СН'!$I$9+СВЦЭМ!$D$10+'СЕТ СН'!$I$5-'СЕТ СН'!$I$17</f>
        <v>4286.1862592100006</v>
      </c>
      <c r="V121" s="36">
        <f>SUMIFS(СВЦЭМ!$C$39:$C$782,СВЦЭМ!$A$39:$A$782,$A121,СВЦЭМ!$B$39:$B$782,V$119)+'СЕТ СН'!$I$9+СВЦЭМ!$D$10+'СЕТ СН'!$I$5-'СЕТ СН'!$I$17</f>
        <v>4248.2767948199999</v>
      </c>
      <c r="W121" s="36">
        <f>SUMIFS(СВЦЭМ!$C$39:$C$782,СВЦЭМ!$A$39:$A$782,$A121,СВЦЭМ!$B$39:$B$782,W$119)+'СЕТ СН'!$I$9+СВЦЭМ!$D$10+'СЕТ СН'!$I$5-'СЕТ СН'!$I$17</f>
        <v>4251.45067208</v>
      </c>
      <c r="X121" s="36">
        <f>SUMIFS(СВЦЭМ!$C$39:$C$782,СВЦЭМ!$A$39:$A$782,$A121,СВЦЭМ!$B$39:$B$782,X$119)+'СЕТ СН'!$I$9+СВЦЭМ!$D$10+'СЕТ СН'!$I$5-'СЕТ СН'!$I$17</f>
        <v>4256.8696246600002</v>
      </c>
      <c r="Y121" s="36">
        <f>SUMIFS(СВЦЭМ!$C$39:$C$782,СВЦЭМ!$A$39:$A$782,$A121,СВЦЭМ!$B$39:$B$782,Y$119)+'СЕТ СН'!$I$9+СВЦЭМ!$D$10+'СЕТ СН'!$I$5-'СЕТ СН'!$I$17</f>
        <v>4226.5680251399999</v>
      </c>
    </row>
    <row r="122" spans="1:27" ht="15.75" x14ac:dyDescent="0.2">
      <c r="A122" s="35">
        <f t="shared" ref="A122:A150" si="3">A121+1</f>
        <v>44411</v>
      </c>
      <c r="B122" s="36">
        <f>SUMIFS(СВЦЭМ!$C$39:$C$782,СВЦЭМ!$A$39:$A$782,$A122,СВЦЭМ!$B$39:$B$782,B$119)+'СЕТ СН'!$I$9+СВЦЭМ!$D$10+'СЕТ СН'!$I$5-'СЕТ СН'!$I$17</f>
        <v>4369.6322462099997</v>
      </c>
      <c r="C122" s="36">
        <f>SUMIFS(СВЦЭМ!$C$39:$C$782,СВЦЭМ!$A$39:$A$782,$A122,СВЦЭМ!$B$39:$B$782,C$119)+'СЕТ СН'!$I$9+СВЦЭМ!$D$10+'СЕТ СН'!$I$5-'СЕТ СН'!$I$17</f>
        <v>4441.2711296500001</v>
      </c>
      <c r="D122" s="36">
        <f>SUMIFS(СВЦЭМ!$C$39:$C$782,СВЦЭМ!$A$39:$A$782,$A122,СВЦЭМ!$B$39:$B$782,D$119)+'СЕТ СН'!$I$9+СВЦЭМ!$D$10+'СЕТ СН'!$I$5-'СЕТ СН'!$I$17</f>
        <v>4508.1947569500007</v>
      </c>
      <c r="E122" s="36">
        <f>SUMIFS(СВЦЭМ!$C$39:$C$782,СВЦЭМ!$A$39:$A$782,$A122,СВЦЭМ!$B$39:$B$782,E$119)+'СЕТ СН'!$I$9+СВЦЭМ!$D$10+'СЕТ СН'!$I$5-'СЕТ СН'!$I$17</f>
        <v>4540.6880221299998</v>
      </c>
      <c r="F122" s="36">
        <f>SUMIFS(СВЦЭМ!$C$39:$C$782,СВЦЭМ!$A$39:$A$782,$A122,СВЦЭМ!$B$39:$B$782,F$119)+'СЕТ СН'!$I$9+СВЦЭМ!$D$10+'СЕТ СН'!$I$5-'СЕТ СН'!$I$17</f>
        <v>4536.3030700400004</v>
      </c>
      <c r="G122" s="36">
        <f>SUMIFS(СВЦЭМ!$C$39:$C$782,СВЦЭМ!$A$39:$A$782,$A122,СВЦЭМ!$B$39:$B$782,G$119)+'СЕТ СН'!$I$9+СВЦЭМ!$D$10+'СЕТ СН'!$I$5-'СЕТ СН'!$I$17</f>
        <v>4519.0183953300002</v>
      </c>
      <c r="H122" s="36">
        <f>SUMIFS(СВЦЭМ!$C$39:$C$782,СВЦЭМ!$A$39:$A$782,$A122,СВЦЭМ!$B$39:$B$782,H$119)+'СЕТ СН'!$I$9+СВЦЭМ!$D$10+'СЕТ СН'!$I$5-'СЕТ СН'!$I$17</f>
        <v>4460.99978147</v>
      </c>
      <c r="I122" s="36">
        <f>SUMIFS(СВЦЭМ!$C$39:$C$782,СВЦЭМ!$A$39:$A$782,$A122,СВЦЭМ!$B$39:$B$782,I$119)+'СЕТ СН'!$I$9+СВЦЭМ!$D$10+'СЕТ СН'!$I$5-'СЕТ СН'!$I$17</f>
        <v>4367.1745019600003</v>
      </c>
      <c r="J122" s="36">
        <f>SUMIFS(СВЦЭМ!$C$39:$C$782,СВЦЭМ!$A$39:$A$782,$A122,СВЦЭМ!$B$39:$B$782,J$119)+'СЕТ СН'!$I$9+СВЦЭМ!$D$10+'СЕТ СН'!$I$5-'СЕТ СН'!$I$17</f>
        <v>4283.86600714</v>
      </c>
      <c r="K122" s="36">
        <f>SUMIFS(СВЦЭМ!$C$39:$C$782,СВЦЭМ!$A$39:$A$782,$A122,СВЦЭМ!$B$39:$B$782,K$119)+'СЕТ СН'!$I$9+СВЦЭМ!$D$10+'СЕТ СН'!$I$5-'СЕТ СН'!$I$17</f>
        <v>4231.2869531000006</v>
      </c>
      <c r="L122" s="36">
        <f>SUMIFS(СВЦЭМ!$C$39:$C$782,СВЦЭМ!$A$39:$A$782,$A122,СВЦЭМ!$B$39:$B$782,L$119)+'СЕТ СН'!$I$9+СВЦЭМ!$D$10+'СЕТ СН'!$I$5-'СЕТ СН'!$I$17</f>
        <v>4237.0146051500005</v>
      </c>
      <c r="M122" s="36">
        <f>SUMIFS(СВЦЭМ!$C$39:$C$782,СВЦЭМ!$A$39:$A$782,$A122,СВЦЭМ!$B$39:$B$782,M$119)+'СЕТ СН'!$I$9+СВЦЭМ!$D$10+'СЕТ СН'!$I$5-'СЕТ СН'!$I$17</f>
        <v>4255.0914995000003</v>
      </c>
      <c r="N122" s="36">
        <f>SUMIFS(СВЦЭМ!$C$39:$C$782,СВЦЭМ!$A$39:$A$782,$A122,СВЦЭМ!$B$39:$B$782,N$119)+'СЕТ СН'!$I$9+СВЦЭМ!$D$10+'СЕТ СН'!$I$5-'СЕТ СН'!$I$17</f>
        <v>4250.9746953200001</v>
      </c>
      <c r="O122" s="36">
        <f>SUMIFS(СВЦЭМ!$C$39:$C$782,СВЦЭМ!$A$39:$A$782,$A122,СВЦЭМ!$B$39:$B$782,O$119)+'СЕТ СН'!$I$9+СВЦЭМ!$D$10+'СЕТ СН'!$I$5-'СЕТ СН'!$I$17</f>
        <v>4292.0259137399999</v>
      </c>
      <c r="P122" s="36">
        <f>SUMIFS(СВЦЭМ!$C$39:$C$782,СВЦЭМ!$A$39:$A$782,$A122,СВЦЭМ!$B$39:$B$782,P$119)+'СЕТ СН'!$I$9+СВЦЭМ!$D$10+'СЕТ СН'!$I$5-'СЕТ СН'!$I$17</f>
        <v>4306.40501356</v>
      </c>
      <c r="Q122" s="36">
        <f>SUMIFS(СВЦЭМ!$C$39:$C$782,СВЦЭМ!$A$39:$A$782,$A122,СВЦЭМ!$B$39:$B$782,Q$119)+'СЕТ СН'!$I$9+СВЦЭМ!$D$10+'СЕТ СН'!$I$5-'СЕТ СН'!$I$17</f>
        <v>4332.1048922500004</v>
      </c>
      <c r="R122" s="36">
        <f>SUMIFS(СВЦЭМ!$C$39:$C$782,СВЦЭМ!$A$39:$A$782,$A122,СВЦЭМ!$B$39:$B$782,R$119)+'СЕТ СН'!$I$9+СВЦЭМ!$D$10+'СЕТ СН'!$I$5-'СЕТ СН'!$I$17</f>
        <v>4322.8208386300003</v>
      </c>
      <c r="S122" s="36">
        <f>SUMIFS(СВЦЭМ!$C$39:$C$782,СВЦЭМ!$A$39:$A$782,$A122,СВЦЭМ!$B$39:$B$782,S$119)+'СЕТ СН'!$I$9+СВЦЭМ!$D$10+'СЕТ СН'!$I$5-'СЕТ СН'!$I$17</f>
        <v>4328.33410499</v>
      </c>
      <c r="T122" s="36">
        <f>SUMIFS(СВЦЭМ!$C$39:$C$782,СВЦЭМ!$A$39:$A$782,$A122,СВЦЭМ!$B$39:$B$782,T$119)+'СЕТ СН'!$I$9+СВЦЭМ!$D$10+'СЕТ СН'!$I$5-'СЕТ СН'!$I$17</f>
        <v>4276.3690812599998</v>
      </c>
      <c r="U122" s="36">
        <f>SUMIFS(СВЦЭМ!$C$39:$C$782,СВЦЭМ!$A$39:$A$782,$A122,СВЦЭМ!$B$39:$B$782,U$119)+'СЕТ СН'!$I$9+СВЦЭМ!$D$10+'СЕТ СН'!$I$5-'СЕТ СН'!$I$17</f>
        <v>4268.0552341900002</v>
      </c>
      <c r="V122" s="36">
        <f>SUMIFS(СВЦЭМ!$C$39:$C$782,СВЦЭМ!$A$39:$A$782,$A122,СВЦЭМ!$B$39:$B$782,V$119)+'СЕТ СН'!$I$9+СВЦЭМ!$D$10+'СЕТ СН'!$I$5-'СЕТ СН'!$I$17</f>
        <v>4302.82336227</v>
      </c>
      <c r="W122" s="36">
        <f>SUMIFS(СВЦЭМ!$C$39:$C$782,СВЦЭМ!$A$39:$A$782,$A122,СВЦЭМ!$B$39:$B$782,W$119)+'СЕТ СН'!$I$9+СВЦЭМ!$D$10+'СЕТ СН'!$I$5-'СЕТ СН'!$I$17</f>
        <v>4307.2862109400003</v>
      </c>
      <c r="X122" s="36">
        <f>SUMIFS(СВЦЭМ!$C$39:$C$782,СВЦЭМ!$A$39:$A$782,$A122,СВЦЭМ!$B$39:$B$782,X$119)+'СЕТ СН'!$I$9+СВЦЭМ!$D$10+'СЕТ СН'!$I$5-'СЕТ СН'!$I$17</f>
        <v>4268.8411699300004</v>
      </c>
      <c r="Y122" s="36">
        <f>SUMIFS(СВЦЭМ!$C$39:$C$782,СВЦЭМ!$A$39:$A$782,$A122,СВЦЭМ!$B$39:$B$782,Y$119)+'СЕТ СН'!$I$9+СВЦЭМ!$D$10+'СЕТ СН'!$I$5-'СЕТ СН'!$I$17</f>
        <v>4285.7660350799997</v>
      </c>
    </row>
    <row r="123" spans="1:27" ht="15.75" x14ac:dyDescent="0.2">
      <c r="A123" s="35">
        <f t="shared" si="3"/>
        <v>44412</v>
      </c>
      <c r="B123" s="36">
        <f>SUMIFS(СВЦЭМ!$C$39:$C$782,СВЦЭМ!$A$39:$A$782,$A123,СВЦЭМ!$B$39:$B$782,B$119)+'СЕТ СН'!$I$9+СВЦЭМ!$D$10+'СЕТ СН'!$I$5-'СЕТ СН'!$I$17</f>
        <v>4313.9107929000002</v>
      </c>
      <c r="C123" s="36">
        <f>SUMIFS(СВЦЭМ!$C$39:$C$782,СВЦЭМ!$A$39:$A$782,$A123,СВЦЭМ!$B$39:$B$782,C$119)+'СЕТ СН'!$I$9+СВЦЭМ!$D$10+'СЕТ СН'!$I$5-'СЕТ СН'!$I$17</f>
        <v>4391.7526046500006</v>
      </c>
      <c r="D123" s="36">
        <f>SUMIFS(СВЦЭМ!$C$39:$C$782,СВЦЭМ!$A$39:$A$782,$A123,СВЦЭМ!$B$39:$B$782,D$119)+'СЕТ СН'!$I$9+СВЦЭМ!$D$10+'СЕТ СН'!$I$5-'СЕТ СН'!$I$17</f>
        <v>4459.9436024300003</v>
      </c>
      <c r="E123" s="36">
        <f>SUMIFS(СВЦЭМ!$C$39:$C$782,СВЦЭМ!$A$39:$A$782,$A123,СВЦЭМ!$B$39:$B$782,E$119)+'СЕТ СН'!$I$9+СВЦЭМ!$D$10+'СЕТ СН'!$I$5-'СЕТ СН'!$I$17</f>
        <v>4478.0215294999998</v>
      </c>
      <c r="F123" s="36">
        <f>SUMIFS(СВЦЭМ!$C$39:$C$782,СВЦЭМ!$A$39:$A$782,$A123,СВЦЭМ!$B$39:$B$782,F$119)+'СЕТ СН'!$I$9+СВЦЭМ!$D$10+'СЕТ СН'!$I$5-'СЕТ СН'!$I$17</f>
        <v>4478.1545352499998</v>
      </c>
      <c r="G123" s="36">
        <f>SUMIFS(СВЦЭМ!$C$39:$C$782,СВЦЭМ!$A$39:$A$782,$A123,СВЦЭМ!$B$39:$B$782,G$119)+'СЕТ СН'!$I$9+СВЦЭМ!$D$10+'СЕТ СН'!$I$5-'СЕТ СН'!$I$17</f>
        <v>4475.5362705699999</v>
      </c>
      <c r="H123" s="36">
        <f>SUMIFS(СВЦЭМ!$C$39:$C$782,СВЦЭМ!$A$39:$A$782,$A123,СВЦЭМ!$B$39:$B$782,H$119)+'СЕТ СН'!$I$9+СВЦЭМ!$D$10+'СЕТ СН'!$I$5-'СЕТ СН'!$I$17</f>
        <v>4422.6974811800001</v>
      </c>
      <c r="I123" s="36">
        <f>SUMIFS(СВЦЭМ!$C$39:$C$782,СВЦЭМ!$A$39:$A$782,$A123,СВЦЭМ!$B$39:$B$782,I$119)+'СЕТ СН'!$I$9+СВЦЭМ!$D$10+'СЕТ СН'!$I$5-'СЕТ СН'!$I$17</f>
        <v>4341.05734158</v>
      </c>
      <c r="J123" s="36">
        <f>SUMIFS(СВЦЭМ!$C$39:$C$782,СВЦЭМ!$A$39:$A$782,$A123,СВЦЭМ!$B$39:$B$782,J$119)+'СЕТ СН'!$I$9+СВЦЭМ!$D$10+'СЕТ СН'!$I$5-'СЕТ СН'!$I$17</f>
        <v>4259.3909692500001</v>
      </c>
      <c r="K123" s="36">
        <f>SUMIFS(СВЦЭМ!$C$39:$C$782,СВЦЭМ!$A$39:$A$782,$A123,СВЦЭМ!$B$39:$B$782,K$119)+'СЕТ СН'!$I$9+СВЦЭМ!$D$10+'СЕТ СН'!$I$5-'СЕТ СН'!$I$17</f>
        <v>4215.8728999300001</v>
      </c>
      <c r="L123" s="36">
        <f>SUMIFS(СВЦЭМ!$C$39:$C$782,СВЦЭМ!$A$39:$A$782,$A123,СВЦЭМ!$B$39:$B$782,L$119)+'СЕТ СН'!$I$9+СВЦЭМ!$D$10+'СЕТ СН'!$I$5-'СЕТ СН'!$I$17</f>
        <v>4223.6695256600005</v>
      </c>
      <c r="M123" s="36">
        <f>SUMIFS(СВЦЭМ!$C$39:$C$782,СВЦЭМ!$A$39:$A$782,$A123,СВЦЭМ!$B$39:$B$782,M$119)+'СЕТ СН'!$I$9+СВЦЭМ!$D$10+'СЕТ СН'!$I$5-'СЕТ СН'!$I$17</f>
        <v>4232.6617144600004</v>
      </c>
      <c r="N123" s="36">
        <f>SUMIFS(СВЦЭМ!$C$39:$C$782,СВЦЭМ!$A$39:$A$782,$A123,СВЦЭМ!$B$39:$B$782,N$119)+'СЕТ СН'!$I$9+СВЦЭМ!$D$10+'СЕТ СН'!$I$5-'СЕТ СН'!$I$17</f>
        <v>4225.2088804000005</v>
      </c>
      <c r="O123" s="36">
        <f>SUMIFS(СВЦЭМ!$C$39:$C$782,СВЦЭМ!$A$39:$A$782,$A123,СВЦЭМ!$B$39:$B$782,O$119)+'СЕТ СН'!$I$9+СВЦЭМ!$D$10+'СЕТ СН'!$I$5-'СЕТ СН'!$I$17</f>
        <v>4241.1933154899998</v>
      </c>
      <c r="P123" s="36">
        <f>SUMIFS(СВЦЭМ!$C$39:$C$782,СВЦЭМ!$A$39:$A$782,$A123,СВЦЭМ!$B$39:$B$782,P$119)+'СЕТ СН'!$I$9+СВЦЭМ!$D$10+'СЕТ СН'!$I$5-'СЕТ СН'!$I$17</f>
        <v>4240.8876740200003</v>
      </c>
      <c r="Q123" s="36">
        <f>SUMIFS(СВЦЭМ!$C$39:$C$782,СВЦЭМ!$A$39:$A$782,$A123,СВЦЭМ!$B$39:$B$782,Q$119)+'СЕТ СН'!$I$9+СВЦЭМ!$D$10+'СЕТ СН'!$I$5-'СЕТ СН'!$I$17</f>
        <v>4247.5143045000004</v>
      </c>
      <c r="R123" s="36">
        <f>SUMIFS(СВЦЭМ!$C$39:$C$782,СВЦЭМ!$A$39:$A$782,$A123,СВЦЭМ!$B$39:$B$782,R$119)+'СЕТ СН'!$I$9+СВЦЭМ!$D$10+'СЕТ СН'!$I$5-'СЕТ СН'!$I$17</f>
        <v>4247.0000383100005</v>
      </c>
      <c r="S123" s="36">
        <f>SUMIFS(СВЦЭМ!$C$39:$C$782,СВЦЭМ!$A$39:$A$782,$A123,СВЦЭМ!$B$39:$B$782,S$119)+'СЕТ СН'!$I$9+СВЦЭМ!$D$10+'СЕТ СН'!$I$5-'СЕТ СН'!$I$17</f>
        <v>4245.8197845599998</v>
      </c>
      <c r="T123" s="36">
        <f>SUMIFS(СВЦЭМ!$C$39:$C$782,СВЦЭМ!$A$39:$A$782,$A123,СВЦЭМ!$B$39:$B$782,T$119)+'СЕТ СН'!$I$9+СВЦЭМ!$D$10+'СЕТ СН'!$I$5-'СЕТ СН'!$I$17</f>
        <v>4277.4944775599997</v>
      </c>
      <c r="U123" s="36">
        <f>SUMIFS(СВЦЭМ!$C$39:$C$782,СВЦЭМ!$A$39:$A$782,$A123,СВЦЭМ!$B$39:$B$782,U$119)+'СЕТ СН'!$I$9+СВЦЭМ!$D$10+'СЕТ СН'!$I$5-'СЕТ СН'!$I$17</f>
        <v>4264.5541573400005</v>
      </c>
      <c r="V123" s="36">
        <f>SUMIFS(СВЦЭМ!$C$39:$C$782,СВЦЭМ!$A$39:$A$782,$A123,СВЦЭМ!$B$39:$B$782,V$119)+'СЕТ СН'!$I$9+СВЦЭМ!$D$10+'СЕТ СН'!$I$5-'СЕТ СН'!$I$17</f>
        <v>4263.9793123300005</v>
      </c>
      <c r="W123" s="36">
        <f>SUMIFS(СВЦЭМ!$C$39:$C$782,СВЦЭМ!$A$39:$A$782,$A123,СВЦЭМ!$B$39:$B$782,W$119)+'СЕТ СН'!$I$9+СВЦЭМ!$D$10+'СЕТ СН'!$I$5-'СЕТ СН'!$I$17</f>
        <v>4288.5726777099999</v>
      </c>
      <c r="X123" s="36">
        <f>SUMIFS(СВЦЭМ!$C$39:$C$782,СВЦЭМ!$A$39:$A$782,$A123,СВЦЭМ!$B$39:$B$782,X$119)+'СЕТ СН'!$I$9+СВЦЭМ!$D$10+'СЕТ СН'!$I$5-'СЕТ СН'!$I$17</f>
        <v>4250.2530667999999</v>
      </c>
      <c r="Y123" s="36">
        <f>SUMIFS(СВЦЭМ!$C$39:$C$782,СВЦЭМ!$A$39:$A$782,$A123,СВЦЭМ!$B$39:$B$782,Y$119)+'СЕТ СН'!$I$9+СВЦЭМ!$D$10+'СЕТ СН'!$I$5-'СЕТ СН'!$I$17</f>
        <v>4234.3756611300005</v>
      </c>
    </row>
    <row r="124" spans="1:27" ht="15.75" x14ac:dyDescent="0.2">
      <c r="A124" s="35">
        <f t="shared" si="3"/>
        <v>44413</v>
      </c>
      <c r="B124" s="36">
        <f>SUMIFS(СВЦЭМ!$C$39:$C$782,СВЦЭМ!$A$39:$A$782,$A124,СВЦЭМ!$B$39:$B$782,B$119)+'СЕТ СН'!$I$9+СВЦЭМ!$D$10+'СЕТ СН'!$I$5-'СЕТ СН'!$I$17</f>
        <v>4384.8910053899999</v>
      </c>
      <c r="C124" s="36">
        <f>SUMIFS(СВЦЭМ!$C$39:$C$782,СВЦЭМ!$A$39:$A$782,$A124,СВЦЭМ!$B$39:$B$782,C$119)+'СЕТ СН'!$I$9+СВЦЭМ!$D$10+'СЕТ СН'!$I$5-'СЕТ СН'!$I$17</f>
        <v>4460.7058084500004</v>
      </c>
      <c r="D124" s="36">
        <f>SUMIFS(СВЦЭМ!$C$39:$C$782,СВЦЭМ!$A$39:$A$782,$A124,СВЦЭМ!$B$39:$B$782,D$119)+'СЕТ СН'!$I$9+СВЦЭМ!$D$10+'СЕТ СН'!$I$5-'СЕТ СН'!$I$17</f>
        <v>4520.1947810300007</v>
      </c>
      <c r="E124" s="36">
        <f>SUMIFS(СВЦЭМ!$C$39:$C$782,СВЦЭМ!$A$39:$A$782,$A124,СВЦЭМ!$B$39:$B$782,E$119)+'СЕТ СН'!$I$9+СВЦЭМ!$D$10+'СЕТ СН'!$I$5-'СЕТ СН'!$I$17</f>
        <v>4543.1031450400005</v>
      </c>
      <c r="F124" s="36">
        <f>SUMIFS(СВЦЭМ!$C$39:$C$782,СВЦЭМ!$A$39:$A$782,$A124,СВЦЭМ!$B$39:$B$782,F$119)+'СЕТ СН'!$I$9+СВЦЭМ!$D$10+'СЕТ СН'!$I$5-'СЕТ СН'!$I$17</f>
        <v>4547.9672290899998</v>
      </c>
      <c r="G124" s="36">
        <f>SUMIFS(СВЦЭМ!$C$39:$C$782,СВЦЭМ!$A$39:$A$782,$A124,СВЦЭМ!$B$39:$B$782,G$119)+'СЕТ СН'!$I$9+СВЦЭМ!$D$10+'СЕТ СН'!$I$5-'СЕТ СН'!$I$17</f>
        <v>4534.0872230200002</v>
      </c>
      <c r="H124" s="36">
        <f>SUMIFS(СВЦЭМ!$C$39:$C$782,СВЦЭМ!$A$39:$A$782,$A124,СВЦЭМ!$B$39:$B$782,H$119)+'СЕТ СН'!$I$9+СВЦЭМ!$D$10+'СЕТ СН'!$I$5-'СЕТ СН'!$I$17</f>
        <v>4495.7749846100005</v>
      </c>
      <c r="I124" s="36">
        <f>SUMIFS(СВЦЭМ!$C$39:$C$782,СВЦЭМ!$A$39:$A$782,$A124,СВЦЭМ!$B$39:$B$782,I$119)+'СЕТ СН'!$I$9+СВЦЭМ!$D$10+'СЕТ СН'!$I$5-'СЕТ СН'!$I$17</f>
        <v>4412.8437151400003</v>
      </c>
      <c r="J124" s="36">
        <f>SUMIFS(СВЦЭМ!$C$39:$C$782,СВЦЭМ!$A$39:$A$782,$A124,СВЦЭМ!$B$39:$B$782,J$119)+'СЕТ СН'!$I$9+СВЦЭМ!$D$10+'СЕТ СН'!$I$5-'СЕТ СН'!$I$17</f>
        <v>4332.5948348900001</v>
      </c>
      <c r="K124" s="36">
        <f>SUMIFS(СВЦЭМ!$C$39:$C$782,СВЦЭМ!$A$39:$A$782,$A124,СВЦЭМ!$B$39:$B$782,K$119)+'СЕТ СН'!$I$9+СВЦЭМ!$D$10+'СЕТ СН'!$I$5-'СЕТ СН'!$I$17</f>
        <v>4277.2153511200004</v>
      </c>
      <c r="L124" s="36">
        <f>SUMIFS(СВЦЭМ!$C$39:$C$782,СВЦЭМ!$A$39:$A$782,$A124,СВЦЭМ!$B$39:$B$782,L$119)+'СЕТ СН'!$I$9+СВЦЭМ!$D$10+'СЕТ СН'!$I$5-'СЕТ СН'!$I$17</f>
        <v>4285.8626905199999</v>
      </c>
      <c r="M124" s="36">
        <f>SUMIFS(СВЦЭМ!$C$39:$C$782,СВЦЭМ!$A$39:$A$782,$A124,СВЦЭМ!$B$39:$B$782,M$119)+'СЕТ СН'!$I$9+СВЦЭМ!$D$10+'СЕТ СН'!$I$5-'СЕТ СН'!$I$17</f>
        <v>4293.2585707600001</v>
      </c>
      <c r="N124" s="36">
        <f>SUMIFS(СВЦЭМ!$C$39:$C$782,СВЦЭМ!$A$39:$A$782,$A124,СВЦЭМ!$B$39:$B$782,N$119)+'СЕТ СН'!$I$9+СВЦЭМ!$D$10+'СЕТ СН'!$I$5-'СЕТ СН'!$I$17</f>
        <v>4268.4656473900004</v>
      </c>
      <c r="O124" s="36">
        <f>SUMIFS(СВЦЭМ!$C$39:$C$782,СВЦЭМ!$A$39:$A$782,$A124,СВЦЭМ!$B$39:$B$782,O$119)+'СЕТ СН'!$I$9+СВЦЭМ!$D$10+'СЕТ СН'!$I$5-'СЕТ СН'!$I$17</f>
        <v>4271.7820605800007</v>
      </c>
      <c r="P124" s="36">
        <f>SUMIFS(СВЦЭМ!$C$39:$C$782,СВЦЭМ!$A$39:$A$782,$A124,СВЦЭМ!$B$39:$B$782,P$119)+'СЕТ СН'!$I$9+СВЦЭМ!$D$10+'СЕТ СН'!$I$5-'СЕТ СН'!$I$17</f>
        <v>4307.0637732200003</v>
      </c>
      <c r="Q124" s="36">
        <f>SUMIFS(СВЦЭМ!$C$39:$C$782,СВЦЭМ!$A$39:$A$782,$A124,СВЦЭМ!$B$39:$B$782,Q$119)+'СЕТ СН'!$I$9+СВЦЭМ!$D$10+'СЕТ СН'!$I$5-'СЕТ СН'!$I$17</f>
        <v>4317.3067449800001</v>
      </c>
      <c r="R124" s="36">
        <f>SUMIFS(СВЦЭМ!$C$39:$C$782,СВЦЭМ!$A$39:$A$782,$A124,СВЦЭМ!$B$39:$B$782,R$119)+'СЕТ СН'!$I$9+СВЦЭМ!$D$10+'СЕТ СН'!$I$5-'СЕТ СН'!$I$17</f>
        <v>4324.96956228</v>
      </c>
      <c r="S124" s="36">
        <f>SUMIFS(СВЦЭМ!$C$39:$C$782,СВЦЭМ!$A$39:$A$782,$A124,СВЦЭМ!$B$39:$B$782,S$119)+'СЕТ СН'!$I$9+СВЦЭМ!$D$10+'СЕТ СН'!$I$5-'СЕТ СН'!$I$17</f>
        <v>4292.3360299300002</v>
      </c>
      <c r="T124" s="36">
        <f>SUMIFS(СВЦЭМ!$C$39:$C$782,СВЦЭМ!$A$39:$A$782,$A124,СВЦЭМ!$B$39:$B$782,T$119)+'СЕТ СН'!$I$9+СВЦЭМ!$D$10+'СЕТ СН'!$I$5-'СЕТ СН'!$I$17</f>
        <v>4278.8479274399997</v>
      </c>
      <c r="U124" s="36">
        <f>SUMIFS(СВЦЭМ!$C$39:$C$782,СВЦЭМ!$A$39:$A$782,$A124,СВЦЭМ!$B$39:$B$782,U$119)+'СЕТ СН'!$I$9+СВЦЭМ!$D$10+'СЕТ СН'!$I$5-'СЕТ СН'!$I$17</f>
        <v>4281.57275665</v>
      </c>
      <c r="V124" s="36">
        <f>SUMIFS(СВЦЭМ!$C$39:$C$782,СВЦЭМ!$A$39:$A$782,$A124,СВЦЭМ!$B$39:$B$782,V$119)+'СЕТ СН'!$I$9+СВЦЭМ!$D$10+'СЕТ СН'!$I$5-'СЕТ СН'!$I$17</f>
        <v>4281.3882985300006</v>
      </c>
      <c r="W124" s="36">
        <f>SUMIFS(СВЦЭМ!$C$39:$C$782,СВЦЭМ!$A$39:$A$782,$A124,СВЦЭМ!$B$39:$B$782,W$119)+'СЕТ СН'!$I$9+СВЦЭМ!$D$10+'СЕТ СН'!$I$5-'СЕТ СН'!$I$17</f>
        <v>4292.4367015900007</v>
      </c>
      <c r="X124" s="36">
        <f>SUMIFS(СВЦЭМ!$C$39:$C$782,СВЦЭМ!$A$39:$A$782,$A124,СВЦЭМ!$B$39:$B$782,X$119)+'СЕТ СН'!$I$9+СВЦЭМ!$D$10+'СЕТ СН'!$I$5-'СЕТ СН'!$I$17</f>
        <v>4264.1880529</v>
      </c>
      <c r="Y124" s="36">
        <f>SUMIFS(СВЦЭМ!$C$39:$C$782,СВЦЭМ!$A$39:$A$782,$A124,СВЦЭМ!$B$39:$B$782,Y$119)+'СЕТ СН'!$I$9+СВЦЭМ!$D$10+'СЕТ СН'!$I$5-'СЕТ СН'!$I$17</f>
        <v>4267.7068997599999</v>
      </c>
    </row>
    <row r="125" spans="1:27" ht="15.75" x14ac:dyDescent="0.2">
      <c r="A125" s="35">
        <f t="shared" si="3"/>
        <v>44414</v>
      </c>
      <c r="B125" s="36">
        <f>SUMIFS(СВЦЭМ!$C$39:$C$782,СВЦЭМ!$A$39:$A$782,$A125,СВЦЭМ!$B$39:$B$782,B$119)+'СЕТ СН'!$I$9+СВЦЭМ!$D$10+'СЕТ СН'!$I$5-'СЕТ СН'!$I$17</f>
        <v>4293.9867772799998</v>
      </c>
      <c r="C125" s="36">
        <f>SUMIFS(СВЦЭМ!$C$39:$C$782,СВЦЭМ!$A$39:$A$782,$A125,СВЦЭМ!$B$39:$B$782,C$119)+'СЕТ СН'!$I$9+СВЦЭМ!$D$10+'СЕТ СН'!$I$5-'СЕТ СН'!$I$17</f>
        <v>4336.2532857000006</v>
      </c>
      <c r="D125" s="36">
        <f>SUMIFS(СВЦЭМ!$C$39:$C$782,СВЦЭМ!$A$39:$A$782,$A125,СВЦЭМ!$B$39:$B$782,D$119)+'СЕТ СН'!$I$9+СВЦЭМ!$D$10+'СЕТ СН'!$I$5-'СЕТ СН'!$I$17</f>
        <v>4363.6344778100001</v>
      </c>
      <c r="E125" s="36">
        <f>SUMIFS(СВЦЭМ!$C$39:$C$782,СВЦЭМ!$A$39:$A$782,$A125,СВЦЭМ!$B$39:$B$782,E$119)+'СЕТ СН'!$I$9+СВЦЭМ!$D$10+'СЕТ СН'!$I$5-'СЕТ СН'!$I$17</f>
        <v>4378.7399065500003</v>
      </c>
      <c r="F125" s="36">
        <f>SUMIFS(СВЦЭМ!$C$39:$C$782,СВЦЭМ!$A$39:$A$782,$A125,СВЦЭМ!$B$39:$B$782,F$119)+'СЕТ СН'!$I$9+СВЦЭМ!$D$10+'СЕТ СН'!$I$5-'СЕТ СН'!$I$17</f>
        <v>4377.3228922899998</v>
      </c>
      <c r="G125" s="36">
        <f>SUMIFS(СВЦЭМ!$C$39:$C$782,СВЦЭМ!$A$39:$A$782,$A125,СВЦЭМ!$B$39:$B$782,G$119)+'СЕТ СН'!$I$9+СВЦЭМ!$D$10+'СЕТ СН'!$I$5-'СЕТ СН'!$I$17</f>
        <v>4371.8880502700003</v>
      </c>
      <c r="H125" s="36">
        <f>SUMIFS(СВЦЭМ!$C$39:$C$782,СВЦЭМ!$A$39:$A$782,$A125,СВЦЭМ!$B$39:$B$782,H$119)+'СЕТ СН'!$I$9+СВЦЭМ!$D$10+'СЕТ СН'!$I$5-'СЕТ СН'!$I$17</f>
        <v>4371.9107598299997</v>
      </c>
      <c r="I125" s="36">
        <f>SUMIFS(СВЦЭМ!$C$39:$C$782,СВЦЭМ!$A$39:$A$782,$A125,СВЦЭМ!$B$39:$B$782,I$119)+'СЕТ СН'!$I$9+СВЦЭМ!$D$10+'СЕТ СН'!$I$5-'СЕТ СН'!$I$17</f>
        <v>4267.0430148800006</v>
      </c>
      <c r="J125" s="36">
        <f>SUMIFS(СВЦЭМ!$C$39:$C$782,СВЦЭМ!$A$39:$A$782,$A125,СВЦЭМ!$B$39:$B$782,J$119)+'СЕТ СН'!$I$9+СВЦЭМ!$D$10+'СЕТ СН'!$I$5-'СЕТ СН'!$I$17</f>
        <v>4201.2673777700002</v>
      </c>
      <c r="K125" s="36">
        <f>SUMIFS(СВЦЭМ!$C$39:$C$782,СВЦЭМ!$A$39:$A$782,$A125,СВЦЭМ!$B$39:$B$782,K$119)+'СЕТ СН'!$I$9+СВЦЭМ!$D$10+'СЕТ СН'!$I$5-'СЕТ СН'!$I$17</f>
        <v>4194.0084870299997</v>
      </c>
      <c r="L125" s="36">
        <f>SUMIFS(СВЦЭМ!$C$39:$C$782,СВЦЭМ!$A$39:$A$782,$A125,СВЦЭМ!$B$39:$B$782,L$119)+'СЕТ СН'!$I$9+СВЦЭМ!$D$10+'СЕТ СН'!$I$5-'СЕТ СН'!$I$17</f>
        <v>4198.8162737700004</v>
      </c>
      <c r="M125" s="36">
        <f>SUMIFS(СВЦЭМ!$C$39:$C$782,СВЦЭМ!$A$39:$A$782,$A125,СВЦЭМ!$B$39:$B$782,M$119)+'СЕТ СН'!$I$9+СВЦЭМ!$D$10+'СЕТ СН'!$I$5-'СЕТ СН'!$I$17</f>
        <v>4199.4005203900006</v>
      </c>
      <c r="N125" s="36">
        <f>SUMIFS(СВЦЭМ!$C$39:$C$782,СВЦЭМ!$A$39:$A$782,$A125,СВЦЭМ!$B$39:$B$782,N$119)+'СЕТ СН'!$I$9+СВЦЭМ!$D$10+'СЕТ СН'!$I$5-'СЕТ СН'!$I$17</f>
        <v>4213.2915044600004</v>
      </c>
      <c r="O125" s="36">
        <f>SUMIFS(СВЦЭМ!$C$39:$C$782,СВЦЭМ!$A$39:$A$782,$A125,СВЦЭМ!$B$39:$B$782,O$119)+'СЕТ СН'!$I$9+СВЦЭМ!$D$10+'СЕТ СН'!$I$5-'СЕТ СН'!$I$17</f>
        <v>4198.4708453700005</v>
      </c>
      <c r="P125" s="36">
        <f>SUMIFS(СВЦЭМ!$C$39:$C$782,СВЦЭМ!$A$39:$A$782,$A125,СВЦЭМ!$B$39:$B$782,P$119)+'СЕТ СН'!$I$9+СВЦЭМ!$D$10+'СЕТ СН'!$I$5-'СЕТ СН'!$I$17</f>
        <v>4179.1516705700005</v>
      </c>
      <c r="Q125" s="36">
        <f>SUMIFS(СВЦЭМ!$C$39:$C$782,СВЦЭМ!$A$39:$A$782,$A125,СВЦЭМ!$B$39:$B$782,Q$119)+'СЕТ СН'!$I$9+СВЦЭМ!$D$10+'СЕТ СН'!$I$5-'СЕТ СН'!$I$17</f>
        <v>4174.7495418899998</v>
      </c>
      <c r="R125" s="36">
        <f>SUMIFS(СВЦЭМ!$C$39:$C$782,СВЦЭМ!$A$39:$A$782,$A125,СВЦЭМ!$B$39:$B$782,R$119)+'СЕТ СН'!$I$9+СВЦЭМ!$D$10+'СЕТ СН'!$I$5-'СЕТ СН'!$I$17</f>
        <v>4177.7009272499999</v>
      </c>
      <c r="S125" s="36">
        <f>SUMIFS(СВЦЭМ!$C$39:$C$782,СВЦЭМ!$A$39:$A$782,$A125,СВЦЭМ!$B$39:$B$782,S$119)+'СЕТ СН'!$I$9+СВЦЭМ!$D$10+'СЕТ СН'!$I$5-'СЕТ СН'!$I$17</f>
        <v>4198.6463987400002</v>
      </c>
      <c r="T125" s="36">
        <f>SUMIFS(СВЦЭМ!$C$39:$C$782,СВЦЭМ!$A$39:$A$782,$A125,СВЦЭМ!$B$39:$B$782,T$119)+'СЕТ СН'!$I$9+СВЦЭМ!$D$10+'СЕТ СН'!$I$5-'СЕТ СН'!$I$17</f>
        <v>4231.8271654300006</v>
      </c>
      <c r="U125" s="36">
        <f>SUMIFS(СВЦЭМ!$C$39:$C$782,СВЦЭМ!$A$39:$A$782,$A125,СВЦЭМ!$B$39:$B$782,U$119)+'СЕТ СН'!$I$9+СВЦЭМ!$D$10+'СЕТ СН'!$I$5-'СЕТ СН'!$I$17</f>
        <v>4219.7898545500002</v>
      </c>
      <c r="V125" s="36">
        <f>SUMIFS(СВЦЭМ!$C$39:$C$782,СВЦЭМ!$A$39:$A$782,$A125,СВЦЭМ!$B$39:$B$782,V$119)+'СЕТ СН'!$I$9+СВЦЭМ!$D$10+'СЕТ СН'!$I$5-'СЕТ СН'!$I$17</f>
        <v>4217.7590247999997</v>
      </c>
      <c r="W125" s="36">
        <f>SUMIFS(СВЦЭМ!$C$39:$C$782,СВЦЭМ!$A$39:$A$782,$A125,СВЦЭМ!$B$39:$B$782,W$119)+'СЕТ СН'!$I$9+СВЦЭМ!$D$10+'СЕТ СН'!$I$5-'СЕТ СН'!$I$17</f>
        <v>4237.9613135</v>
      </c>
      <c r="X125" s="36">
        <f>SUMIFS(СВЦЭМ!$C$39:$C$782,СВЦЭМ!$A$39:$A$782,$A125,СВЦЭМ!$B$39:$B$782,X$119)+'СЕТ СН'!$I$9+СВЦЭМ!$D$10+'СЕТ СН'!$I$5-'СЕТ СН'!$I$17</f>
        <v>4209.3475113499999</v>
      </c>
      <c r="Y125" s="36">
        <f>SUMIFS(СВЦЭМ!$C$39:$C$782,СВЦЭМ!$A$39:$A$782,$A125,СВЦЭМ!$B$39:$B$782,Y$119)+'СЕТ СН'!$I$9+СВЦЭМ!$D$10+'СЕТ СН'!$I$5-'СЕТ СН'!$I$17</f>
        <v>4261.8786912100004</v>
      </c>
    </row>
    <row r="126" spans="1:27" ht="15.75" x14ac:dyDescent="0.2">
      <c r="A126" s="35">
        <f t="shared" si="3"/>
        <v>44415</v>
      </c>
      <c r="B126" s="36">
        <f>SUMIFS(СВЦЭМ!$C$39:$C$782,СВЦЭМ!$A$39:$A$782,$A126,СВЦЭМ!$B$39:$B$782,B$119)+'СЕТ СН'!$I$9+СВЦЭМ!$D$10+'СЕТ СН'!$I$5-'СЕТ СН'!$I$17</f>
        <v>4286.9256769800004</v>
      </c>
      <c r="C126" s="36">
        <f>SUMIFS(СВЦЭМ!$C$39:$C$782,СВЦЭМ!$A$39:$A$782,$A126,СВЦЭМ!$B$39:$B$782,C$119)+'СЕТ СН'!$I$9+СВЦЭМ!$D$10+'СЕТ СН'!$I$5-'СЕТ СН'!$I$17</f>
        <v>4336.7512266200001</v>
      </c>
      <c r="D126" s="36">
        <f>SUMIFS(СВЦЭМ!$C$39:$C$782,СВЦЭМ!$A$39:$A$782,$A126,СВЦЭМ!$B$39:$B$782,D$119)+'СЕТ СН'!$I$9+СВЦЭМ!$D$10+'СЕТ СН'!$I$5-'СЕТ СН'!$I$17</f>
        <v>4409.4026695299999</v>
      </c>
      <c r="E126" s="36">
        <f>SUMIFS(СВЦЭМ!$C$39:$C$782,СВЦЭМ!$A$39:$A$782,$A126,СВЦЭМ!$B$39:$B$782,E$119)+'СЕТ СН'!$I$9+СВЦЭМ!$D$10+'СЕТ СН'!$I$5-'СЕТ СН'!$I$17</f>
        <v>4425.6193504299999</v>
      </c>
      <c r="F126" s="36">
        <f>SUMIFS(СВЦЭМ!$C$39:$C$782,СВЦЭМ!$A$39:$A$782,$A126,СВЦЭМ!$B$39:$B$782,F$119)+'СЕТ СН'!$I$9+СВЦЭМ!$D$10+'СЕТ СН'!$I$5-'СЕТ СН'!$I$17</f>
        <v>4413.7743470200003</v>
      </c>
      <c r="G126" s="36">
        <f>SUMIFS(СВЦЭМ!$C$39:$C$782,СВЦЭМ!$A$39:$A$782,$A126,СВЦЭМ!$B$39:$B$782,G$119)+'СЕТ СН'!$I$9+СВЦЭМ!$D$10+'СЕТ СН'!$I$5-'СЕТ СН'!$I$17</f>
        <v>4411.7844254299998</v>
      </c>
      <c r="H126" s="36">
        <f>SUMIFS(СВЦЭМ!$C$39:$C$782,СВЦЭМ!$A$39:$A$782,$A126,СВЦЭМ!$B$39:$B$782,H$119)+'СЕТ СН'!$I$9+СВЦЭМ!$D$10+'СЕТ СН'!$I$5-'СЕТ СН'!$I$17</f>
        <v>4394.1502689400004</v>
      </c>
      <c r="I126" s="36">
        <f>SUMIFS(СВЦЭМ!$C$39:$C$782,СВЦЭМ!$A$39:$A$782,$A126,СВЦЭМ!$B$39:$B$782,I$119)+'СЕТ СН'!$I$9+СВЦЭМ!$D$10+'СЕТ СН'!$I$5-'СЕТ СН'!$I$17</f>
        <v>4353.5887902100003</v>
      </c>
      <c r="J126" s="36">
        <f>SUMIFS(СВЦЭМ!$C$39:$C$782,СВЦЭМ!$A$39:$A$782,$A126,СВЦЭМ!$B$39:$B$782,J$119)+'СЕТ СН'!$I$9+СВЦЭМ!$D$10+'СЕТ СН'!$I$5-'СЕТ СН'!$I$17</f>
        <v>4264.1292686900006</v>
      </c>
      <c r="K126" s="36">
        <f>SUMIFS(СВЦЭМ!$C$39:$C$782,СВЦЭМ!$A$39:$A$782,$A126,СВЦЭМ!$B$39:$B$782,K$119)+'СЕТ СН'!$I$9+СВЦЭМ!$D$10+'СЕТ СН'!$I$5-'СЕТ СН'!$I$17</f>
        <v>4191.19641297</v>
      </c>
      <c r="L126" s="36">
        <f>SUMIFS(СВЦЭМ!$C$39:$C$782,СВЦЭМ!$A$39:$A$782,$A126,СВЦЭМ!$B$39:$B$782,L$119)+'СЕТ СН'!$I$9+СВЦЭМ!$D$10+'СЕТ СН'!$I$5-'СЕТ СН'!$I$17</f>
        <v>4158.6116765500001</v>
      </c>
      <c r="M126" s="36">
        <f>SUMIFS(СВЦЭМ!$C$39:$C$782,СВЦЭМ!$A$39:$A$782,$A126,СВЦЭМ!$B$39:$B$782,M$119)+'СЕТ СН'!$I$9+СВЦЭМ!$D$10+'СЕТ СН'!$I$5-'СЕТ СН'!$I$17</f>
        <v>4160.9299282700003</v>
      </c>
      <c r="N126" s="36">
        <f>SUMIFS(СВЦЭМ!$C$39:$C$782,СВЦЭМ!$A$39:$A$782,$A126,СВЦЭМ!$B$39:$B$782,N$119)+'СЕТ СН'!$I$9+СВЦЭМ!$D$10+'СЕТ СН'!$I$5-'СЕТ СН'!$I$17</f>
        <v>4199.6519436600001</v>
      </c>
      <c r="O126" s="36">
        <f>SUMIFS(СВЦЭМ!$C$39:$C$782,СВЦЭМ!$A$39:$A$782,$A126,СВЦЭМ!$B$39:$B$782,O$119)+'СЕТ СН'!$I$9+СВЦЭМ!$D$10+'СЕТ СН'!$I$5-'СЕТ СН'!$I$17</f>
        <v>4182.5281469000001</v>
      </c>
      <c r="P126" s="36">
        <f>SUMIFS(СВЦЭМ!$C$39:$C$782,СВЦЭМ!$A$39:$A$782,$A126,СВЦЭМ!$B$39:$B$782,P$119)+'СЕТ СН'!$I$9+СВЦЭМ!$D$10+'СЕТ СН'!$I$5-'СЕТ СН'!$I$17</f>
        <v>4184.8142779999998</v>
      </c>
      <c r="Q126" s="36">
        <f>SUMIFS(СВЦЭМ!$C$39:$C$782,СВЦЭМ!$A$39:$A$782,$A126,СВЦЭМ!$B$39:$B$782,Q$119)+'СЕТ СН'!$I$9+СВЦЭМ!$D$10+'СЕТ СН'!$I$5-'СЕТ СН'!$I$17</f>
        <v>4191.3219171199999</v>
      </c>
      <c r="R126" s="36">
        <f>SUMIFS(СВЦЭМ!$C$39:$C$782,СВЦЭМ!$A$39:$A$782,$A126,СВЦЭМ!$B$39:$B$782,R$119)+'СЕТ СН'!$I$9+СВЦЭМ!$D$10+'СЕТ СН'!$I$5-'СЕТ СН'!$I$17</f>
        <v>4184.47679582</v>
      </c>
      <c r="S126" s="36">
        <f>SUMIFS(СВЦЭМ!$C$39:$C$782,СВЦЭМ!$A$39:$A$782,$A126,СВЦЭМ!$B$39:$B$782,S$119)+'СЕТ СН'!$I$9+СВЦЭМ!$D$10+'СЕТ СН'!$I$5-'СЕТ СН'!$I$17</f>
        <v>4185.7052277800003</v>
      </c>
      <c r="T126" s="36">
        <f>SUMIFS(СВЦЭМ!$C$39:$C$782,СВЦЭМ!$A$39:$A$782,$A126,СВЦЭМ!$B$39:$B$782,T$119)+'СЕТ СН'!$I$9+СВЦЭМ!$D$10+'СЕТ СН'!$I$5-'СЕТ СН'!$I$17</f>
        <v>4168.0163075199998</v>
      </c>
      <c r="U126" s="36">
        <f>SUMIFS(СВЦЭМ!$C$39:$C$782,СВЦЭМ!$A$39:$A$782,$A126,СВЦЭМ!$B$39:$B$782,U$119)+'СЕТ СН'!$I$9+СВЦЭМ!$D$10+'СЕТ СН'!$I$5-'СЕТ СН'!$I$17</f>
        <v>4166.97285474</v>
      </c>
      <c r="V126" s="36">
        <f>SUMIFS(СВЦЭМ!$C$39:$C$782,СВЦЭМ!$A$39:$A$782,$A126,СВЦЭМ!$B$39:$B$782,V$119)+'СЕТ СН'!$I$9+СВЦЭМ!$D$10+'СЕТ СН'!$I$5-'СЕТ СН'!$I$17</f>
        <v>4170.15836175</v>
      </c>
      <c r="W126" s="36">
        <f>SUMIFS(СВЦЭМ!$C$39:$C$782,СВЦЭМ!$A$39:$A$782,$A126,СВЦЭМ!$B$39:$B$782,W$119)+'СЕТ СН'!$I$9+СВЦЭМ!$D$10+'СЕТ СН'!$I$5-'СЕТ СН'!$I$17</f>
        <v>4182.5116722700004</v>
      </c>
      <c r="X126" s="36">
        <f>SUMIFS(СВЦЭМ!$C$39:$C$782,СВЦЭМ!$A$39:$A$782,$A126,СВЦЭМ!$B$39:$B$782,X$119)+'СЕТ СН'!$I$9+СВЦЭМ!$D$10+'СЕТ СН'!$I$5-'СЕТ СН'!$I$17</f>
        <v>4187.19846581</v>
      </c>
      <c r="Y126" s="36">
        <f>SUMIFS(СВЦЭМ!$C$39:$C$782,СВЦЭМ!$A$39:$A$782,$A126,СВЦЭМ!$B$39:$B$782,Y$119)+'СЕТ СН'!$I$9+СВЦЭМ!$D$10+'СЕТ СН'!$I$5-'СЕТ СН'!$I$17</f>
        <v>4220.7379604500002</v>
      </c>
    </row>
    <row r="127" spans="1:27" ht="15.75" x14ac:dyDescent="0.2">
      <c r="A127" s="35">
        <f t="shared" si="3"/>
        <v>44416</v>
      </c>
      <c r="B127" s="36">
        <f>SUMIFS(СВЦЭМ!$C$39:$C$782,СВЦЭМ!$A$39:$A$782,$A127,СВЦЭМ!$B$39:$B$782,B$119)+'СЕТ СН'!$I$9+СВЦЭМ!$D$10+'СЕТ СН'!$I$5-'СЕТ СН'!$I$17</f>
        <v>4295.5577460100003</v>
      </c>
      <c r="C127" s="36">
        <f>SUMIFS(СВЦЭМ!$C$39:$C$782,СВЦЭМ!$A$39:$A$782,$A127,СВЦЭМ!$B$39:$B$782,C$119)+'СЕТ СН'!$I$9+СВЦЭМ!$D$10+'СЕТ СН'!$I$5-'СЕТ СН'!$I$17</f>
        <v>4363.4137335300002</v>
      </c>
      <c r="D127" s="36">
        <f>SUMIFS(СВЦЭМ!$C$39:$C$782,СВЦЭМ!$A$39:$A$782,$A127,СВЦЭМ!$B$39:$B$782,D$119)+'СЕТ СН'!$I$9+СВЦЭМ!$D$10+'СЕТ СН'!$I$5-'СЕТ СН'!$I$17</f>
        <v>4412.6572047600002</v>
      </c>
      <c r="E127" s="36">
        <f>SUMIFS(СВЦЭМ!$C$39:$C$782,СВЦЭМ!$A$39:$A$782,$A127,СВЦЭМ!$B$39:$B$782,E$119)+'СЕТ СН'!$I$9+СВЦЭМ!$D$10+'СЕТ СН'!$I$5-'СЕТ СН'!$I$17</f>
        <v>4443.6424732100004</v>
      </c>
      <c r="F127" s="36">
        <f>SUMIFS(СВЦЭМ!$C$39:$C$782,СВЦЭМ!$A$39:$A$782,$A127,СВЦЭМ!$B$39:$B$782,F$119)+'СЕТ СН'!$I$9+СВЦЭМ!$D$10+'СЕТ СН'!$I$5-'СЕТ СН'!$I$17</f>
        <v>4445.1618975600004</v>
      </c>
      <c r="G127" s="36">
        <f>SUMIFS(СВЦЭМ!$C$39:$C$782,СВЦЭМ!$A$39:$A$782,$A127,СВЦЭМ!$B$39:$B$782,G$119)+'СЕТ СН'!$I$9+СВЦЭМ!$D$10+'СЕТ СН'!$I$5-'СЕТ СН'!$I$17</f>
        <v>4435.6146798200007</v>
      </c>
      <c r="H127" s="36">
        <f>SUMIFS(СВЦЭМ!$C$39:$C$782,СВЦЭМ!$A$39:$A$782,$A127,СВЦЭМ!$B$39:$B$782,H$119)+'СЕТ СН'!$I$9+СВЦЭМ!$D$10+'СЕТ СН'!$I$5-'СЕТ СН'!$I$17</f>
        <v>4407.5791250299999</v>
      </c>
      <c r="I127" s="36">
        <f>SUMIFS(СВЦЭМ!$C$39:$C$782,СВЦЭМ!$A$39:$A$782,$A127,СВЦЭМ!$B$39:$B$782,I$119)+'СЕТ СН'!$I$9+СВЦЭМ!$D$10+'СЕТ СН'!$I$5-'СЕТ СН'!$I$17</f>
        <v>4348.6525790800006</v>
      </c>
      <c r="J127" s="36">
        <f>SUMIFS(СВЦЭМ!$C$39:$C$782,СВЦЭМ!$A$39:$A$782,$A127,СВЦЭМ!$B$39:$B$782,J$119)+'СЕТ СН'!$I$9+СВЦЭМ!$D$10+'СЕТ СН'!$I$5-'СЕТ СН'!$I$17</f>
        <v>4256.9400053400004</v>
      </c>
      <c r="K127" s="36">
        <f>SUMIFS(СВЦЭМ!$C$39:$C$782,СВЦЭМ!$A$39:$A$782,$A127,СВЦЭМ!$B$39:$B$782,K$119)+'СЕТ СН'!$I$9+СВЦЭМ!$D$10+'СЕТ СН'!$I$5-'СЕТ СН'!$I$17</f>
        <v>4197.5233958899998</v>
      </c>
      <c r="L127" s="36">
        <f>SUMIFS(СВЦЭМ!$C$39:$C$782,СВЦЭМ!$A$39:$A$782,$A127,СВЦЭМ!$B$39:$B$782,L$119)+'СЕТ СН'!$I$9+СВЦЭМ!$D$10+'СЕТ СН'!$I$5-'СЕТ СН'!$I$17</f>
        <v>4223.8420040199999</v>
      </c>
      <c r="M127" s="36">
        <f>SUMIFS(СВЦЭМ!$C$39:$C$782,СВЦЭМ!$A$39:$A$782,$A127,СВЦЭМ!$B$39:$B$782,M$119)+'СЕТ СН'!$I$9+СВЦЭМ!$D$10+'СЕТ СН'!$I$5-'СЕТ СН'!$I$17</f>
        <v>4160.5134944600004</v>
      </c>
      <c r="N127" s="36">
        <f>SUMIFS(СВЦЭМ!$C$39:$C$782,СВЦЭМ!$A$39:$A$782,$A127,СВЦЭМ!$B$39:$B$782,N$119)+'СЕТ СН'!$I$9+СВЦЭМ!$D$10+'СЕТ СН'!$I$5-'СЕТ СН'!$I$17</f>
        <v>4177.04597397</v>
      </c>
      <c r="O127" s="36">
        <f>SUMIFS(СВЦЭМ!$C$39:$C$782,СВЦЭМ!$A$39:$A$782,$A127,СВЦЭМ!$B$39:$B$782,O$119)+'СЕТ СН'!$I$9+СВЦЭМ!$D$10+'СЕТ СН'!$I$5-'СЕТ СН'!$I$17</f>
        <v>4217.2254009899998</v>
      </c>
      <c r="P127" s="36">
        <f>SUMIFS(СВЦЭМ!$C$39:$C$782,СВЦЭМ!$A$39:$A$782,$A127,СВЦЭМ!$B$39:$B$782,P$119)+'СЕТ СН'!$I$9+СВЦЭМ!$D$10+'СЕТ СН'!$I$5-'СЕТ СН'!$I$17</f>
        <v>4198.8509748699998</v>
      </c>
      <c r="Q127" s="36">
        <f>SUMIFS(СВЦЭМ!$C$39:$C$782,СВЦЭМ!$A$39:$A$782,$A127,СВЦЭМ!$B$39:$B$782,Q$119)+'СЕТ СН'!$I$9+СВЦЭМ!$D$10+'СЕТ СН'!$I$5-'СЕТ СН'!$I$17</f>
        <v>4220.8445827400001</v>
      </c>
      <c r="R127" s="36">
        <f>SUMIFS(СВЦЭМ!$C$39:$C$782,СВЦЭМ!$A$39:$A$782,$A127,СВЦЭМ!$B$39:$B$782,R$119)+'СЕТ СН'!$I$9+СВЦЭМ!$D$10+'СЕТ СН'!$I$5-'СЕТ СН'!$I$17</f>
        <v>4207.54139321</v>
      </c>
      <c r="S127" s="36">
        <f>SUMIFS(СВЦЭМ!$C$39:$C$782,СВЦЭМ!$A$39:$A$782,$A127,СВЦЭМ!$B$39:$B$782,S$119)+'СЕТ СН'!$I$9+СВЦЭМ!$D$10+'СЕТ СН'!$I$5-'СЕТ СН'!$I$17</f>
        <v>4207.00595144</v>
      </c>
      <c r="T127" s="36">
        <f>SUMIFS(СВЦЭМ!$C$39:$C$782,СВЦЭМ!$A$39:$A$782,$A127,СВЦЭМ!$B$39:$B$782,T$119)+'СЕТ СН'!$I$9+СВЦЭМ!$D$10+'СЕТ СН'!$I$5-'СЕТ СН'!$I$17</f>
        <v>4176.2634217499999</v>
      </c>
      <c r="U127" s="36">
        <f>SUMIFS(СВЦЭМ!$C$39:$C$782,СВЦЭМ!$A$39:$A$782,$A127,СВЦЭМ!$B$39:$B$782,U$119)+'СЕТ СН'!$I$9+СВЦЭМ!$D$10+'СЕТ СН'!$I$5-'СЕТ СН'!$I$17</f>
        <v>4161.0155467200002</v>
      </c>
      <c r="V127" s="36">
        <f>SUMIFS(СВЦЭМ!$C$39:$C$782,СВЦЭМ!$A$39:$A$782,$A127,СВЦЭМ!$B$39:$B$782,V$119)+'СЕТ СН'!$I$9+СВЦЭМ!$D$10+'СЕТ СН'!$I$5-'СЕТ СН'!$I$17</f>
        <v>4151.51690418</v>
      </c>
      <c r="W127" s="36">
        <f>SUMIFS(СВЦЭМ!$C$39:$C$782,СВЦЭМ!$A$39:$A$782,$A127,СВЦЭМ!$B$39:$B$782,W$119)+'СЕТ СН'!$I$9+СВЦЭМ!$D$10+'СЕТ СН'!$I$5-'СЕТ СН'!$I$17</f>
        <v>4164.8940282700005</v>
      </c>
      <c r="X127" s="36">
        <f>SUMIFS(СВЦЭМ!$C$39:$C$782,СВЦЭМ!$A$39:$A$782,$A127,СВЦЭМ!$B$39:$B$782,X$119)+'СЕТ СН'!$I$9+СВЦЭМ!$D$10+'СЕТ СН'!$I$5-'СЕТ СН'!$I$17</f>
        <v>4216.5449396800004</v>
      </c>
      <c r="Y127" s="36">
        <f>SUMIFS(СВЦЭМ!$C$39:$C$782,СВЦЭМ!$A$39:$A$782,$A127,СВЦЭМ!$B$39:$B$782,Y$119)+'СЕТ СН'!$I$9+СВЦЭМ!$D$10+'СЕТ СН'!$I$5-'СЕТ СН'!$I$17</f>
        <v>4241.2131289500003</v>
      </c>
    </row>
    <row r="128" spans="1:27" ht="15.75" x14ac:dyDescent="0.2">
      <c r="A128" s="35">
        <f t="shared" si="3"/>
        <v>44417</v>
      </c>
      <c r="B128" s="36">
        <f>SUMIFS(СВЦЭМ!$C$39:$C$782,СВЦЭМ!$A$39:$A$782,$A128,СВЦЭМ!$B$39:$B$782,B$119)+'СЕТ СН'!$I$9+СВЦЭМ!$D$10+'СЕТ СН'!$I$5-'СЕТ СН'!$I$17</f>
        <v>4299.0067987700004</v>
      </c>
      <c r="C128" s="36">
        <f>SUMIFS(СВЦЭМ!$C$39:$C$782,СВЦЭМ!$A$39:$A$782,$A128,СВЦЭМ!$B$39:$B$782,C$119)+'СЕТ СН'!$I$9+СВЦЭМ!$D$10+'СЕТ СН'!$I$5-'СЕТ СН'!$I$17</f>
        <v>4373.9598759800001</v>
      </c>
      <c r="D128" s="36">
        <f>SUMIFS(СВЦЭМ!$C$39:$C$782,СВЦЭМ!$A$39:$A$782,$A128,СВЦЭМ!$B$39:$B$782,D$119)+'СЕТ СН'!$I$9+СВЦЭМ!$D$10+'СЕТ СН'!$I$5-'СЕТ СН'!$I$17</f>
        <v>4432.6189788600004</v>
      </c>
      <c r="E128" s="36">
        <f>SUMIFS(СВЦЭМ!$C$39:$C$782,СВЦЭМ!$A$39:$A$782,$A128,СВЦЭМ!$B$39:$B$782,E$119)+'СЕТ СН'!$I$9+СВЦЭМ!$D$10+'СЕТ СН'!$I$5-'СЕТ СН'!$I$17</f>
        <v>4435.6857529600002</v>
      </c>
      <c r="F128" s="36">
        <f>SUMIFS(СВЦЭМ!$C$39:$C$782,СВЦЭМ!$A$39:$A$782,$A128,СВЦЭМ!$B$39:$B$782,F$119)+'СЕТ СН'!$I$9+СВЦЭМ!$D$10+'СЕТ СН'!$I$5-'СЕТ СН'!$I$17</f>
        <v>4448.5717425900002</v>
      </c>
      <c r="G128" s="36">
        <f>SUMIFS(СВЦЭМ!$C$39:$C$782,СВЦЭМ!$A$39:$A$782,$A128,СВЦЭМ!$B$39:$B$782,G$119)+'СЕТ СН'!$I$9+СВЦЭМ!$D$10+'СЕТ СН'!$I$5-'СЕТ СН'!$I$17</f>
        <v>4421.0131171800003</v>
      </c>
      <c r="H128" s="36">
        <f>SUMIFS(СВЦЭМ!$C$39:$C$782,СВЦЭМ!$A$39:$A$782,$A128,СВЦЭМ!$B$39:$B$782,H$119)+'СЕТ СН'!$I$9+СВЦЭМ!$D$10+'СЕТ СН'!$I$5-'СЕТ СН'!$I$17</f>
        <v>4384.6750102100004</v>
      </c>
      <c r="I128" s="36">
        <f>SUMIFS(СВЦЭМ!$C$39:$C$782,СВЦЭМ!$A$39:$A$782,$A128,СВЦЭМ!$B$39:$B$782,I$119)+'СЕТ СН'!$I$9+СВЦЭМ!$D$10+'СЕТ СН'!$I$5-'СЕТ СН'!$I$17</f>
        <v>4342.6941300899998</v>
      </c>
      <c r="J128" s="36">
        <f>SUMIFS(СВЦЭМ!$C$39:$C$782,СВЦЭМ!$A$39:$A$782,$A128,СВЦЭМ!$B$39:$B$782,J$119)+'СЕТ СН'!$I$9+СВЦЭМ!$D$10+'СЕТ СН'!$I$5-'СЕТ СН'!$I$17</f>
        <v>4253.97961829</v>
      </c>
      <c r="K128" s="36">
        <f>SUMIFS(СВЦЭМ!$C$39:$C$782,СВЦЭМ!$A$39:$A$782,$A128,СВЦЭМ!$B$39:$B$782,K$119)+'СЕТ СН'!$I$9+СВЦЭМ!$D$10+'СЕТ СН'!$I$5-'СЕТ СН'!$I$17</f>
        <v>4204.82058211</v>
      </c>
      <c r="L128" s="36">
        <f>SUMIFS(СВЦЭМ!$C$39:$C$782,СВЦЭМ!$A$39:$A$782,$A128,СВЦЭМ!$B$39:$B$782,L$119)+'СЕТ СН'!$I$9+СВЦЭМ!$D$10+'СЕТ СН'!$I$5-'СЕТ СН'!$I$17</f>
        <v>4182.78904152</v>
      </c>
      <c r="M128" s="36">
        <f>SUMIFS(СВЦЭМ!$C$39:$C$782,СВЦЭМ!$A$39:$A$782,$A128,СВЦЭМ!$B$39:$B$782,M$119)+'СЕТ СН'!$I$9+СВЦЭМ!$D$10+'СЕТ СН'!$I$5-'СЕТ СН'!$I$17</f>
        <v>4188.61243775</v>
      </c>
      <c r="N128" s="36">
        <f>SUMIFS(СВЦЭМ!$C$39:$C$782,СВЦЭМ!$A$39:$A$782,$A128,СВЦЭМ!$B$39:$B$782,N$119)+'СЕТ СН'!$I$9+СВЦЭМ!$D$10+'СЕТ СН'!$I$5-'СЕТ СН'!$I$17</f>
        <v>4198.5339855000002</v>
      </c>
      <c r="O128" s="36">
        <f>SUMIFS(СВЦЭМ!$C$39:$C$782,СВЦЭМ!$A$39:$A$782,$A128,СВЦЭМ!$B$39:$B$782,O$119)+'СЕТ СН'!$I$9+СВЦЭМ!$D$10+'СЕТ СН'!$I$5-'СЕТ СН'!$I$17</f>
        <v>4239.7530891599999</v>
      </c>
      <c r="P128" s="36">
        <f>SUMIFS(СВЦЭМ!$C$39:$C$782,СВЦЭМ!$A$39:$A$782,$A128,СВЦЭМ!$B$39:$B$782,P$119)+'СЕТ СН'!$I$9+СВЦЭМ!$D$10+'СЕТ СН'!$I$5-'СЕТ СН'!$I$17</f>
        <v>4252.4260331900005</v>
      </c>
      <c r="Q128" s="36">
        <f>SUMIFS(СВЦЭМ!$C$39:$C$782,СВЦЭМ!$A$39:$A$782,$A128,СВЦЭМ!$B$39:$B$782,Q$119)+'СЕТ СН'!$I$9+СВЦЭМ!$D$10+'СЕТ СН'!$I$5-'СЕТ СН'!$I$17</f>
        <v>4267.4914061999998</v>
      </c>
      <c r="R128" s="36">
        <f>SUMIFS(СВЦЭМ!$C$39:$C$782,СВЦЭМ!$A$39:$A$782,$A128,СВЦЭМ!$B$39:$B$782,R$119)+'СЕТ СН'!$I$9+СВЦЭМ!$D$10+'СЕТ СН'!$I$5-'СЕТ СН'!$I$17</f>
        <v>4244.4861597500003</v>
      </c>
      <c r="S128" s="36">
        <f>SUMIFS(СВЦЭМ!$C$39:$C$782,СВЦЭМ!$A$39:$A$782,$A128,СВЦЭМ!$B$39:$B$782,S$119)+'СЕТ СН'!$I$9+СВЦЭМ!$D$10+'СЕТ СН'!$I$5-'СЕТ СН'!$I$17</f>
        <v>4227.0612326999999</v>
      </c>
      <c r="T128" s="36">
        <f>SUMIFS(СВЦЭМ!$C$39:$C$782,СВЦЭМ!$A$39:$A$782,$A128,СВЦЭМ!$B$39:$B$782,T$119)+'СЕТ СН'!$I$9+СВЦЭМ!$D$10+'СЕТ СН'!$I$5-'СЕТ СН'!$I$17</f>
        <v>4267.0184208199998</v>
      </c>
      <c r="U128" s="36">
        <f>SUMIFS(СВЦЭМ!$C$39:$C$782,СВЦЭМ!$A$39:$A$782,$A128,СВЦЭМ!$B$39:$B$782,U$119)+'СЕТ СН'!$I$9+СВЦЭМ!$D$10+'СЕТ СН'!$I$5-'СЕТ СН'!$I$17</f>
        <v>4257.7575198000004</v>
      </c>
      <c r="V128" s="36">
        <f>SUMIFS(СВЦЭМ!$C$39:$C$782,СВЦЭМ!$A$39:$A$782,$A128,СВЦЭМ!$B$39:$B$782,V$119)+'СЕТ СН'!$I$9+СВЦЭМ!$D$10+'СЕТ СН'!$I$5-'СЕТ СН'!$I$17</f>
        <v>4212.45923236</v>
      </c>
      <c r="W128" s="36">
        <f>SUMIFS(СВЦЭМ!$C$39:$C$782,СВЦЭМ!$A$39:$A$782,$A128,СВЦЭМ!$B$39:$B$782,W$119)+'СЕТ СН'!$I$9+СВЦЭМ!$D$10+'СЕТ СН'!$I$5-'СЕТ СН'!$I$17</f>
        <v>4229.3932773400002</v>
      </c>
      <c r="X128" s="36">
        <f>SUMIFS(СВЦЭМ!$C$39:$C$782,СВЦЭМ!$A$39:$A$782,$A128,СВЦЭМ!$B$39:$B$782,X$119)+'СЕТ СН'!$I$9+СВЦЭМ!$D$10+'СЕТ СН'!$I$5-'СЕТ СН'!$I$17</f>
        <v>4235.2824189299999</v>
      </c>
      <c r="Y128" s="36">
        <f>SUMIFS(СВЦЭМ!$C$39:$C$782,СВЦЭМ!$A$39:$A$782,$A128,СВЦЭМ!$B$39:$B$782,Y$119)+'СЕТ СН'!$I$9+СВЦЭМ!$D$10+'СЕТ СН'!$I$5-'СЕТ СН'!$I$17</f>
        <v>4265.8017369099998</v>
      </c>
    </row>
    <row r="129" spans="1:25" ht="15.75" x14ac:dyDescent="0.2">
      <c r="A129" s="35">
        <f t="shared" si="3"/>
        <v>44418</v>
      </c>
      <c r="B129" s="36">
        <f>SUMIFS(СВЦЭМ!$C$39:$C$782,СВЦЭМ!$A$39:$A$782,$A129,СВЦЭМ!$B$39:$B$782,B$119)+'СЕТ СН'!$I$9+СВЦЭМ!$D$10+'СЕТ СН'!$I$5-'СЕТ СН'!$I$17</f>
        <v>4315.9226889299998</v>
      </c>
      <c r="C129" s="36">
        <f>SUMIFS(СВЦЭМ!$C$39:$C$782,СВЦЭМ!$A$39:$A$782,$A129,СВЦЭМ!$B$39:$B$782,C$119)+'СЕТ СН'!$I$9+СВЦЭМ!$D$10+'СЕТ СН'!$I$5-'СЕТ СН'!$I$17</f>
        <v>4382.71143338</v>
      </c>
      <c r="D129" s="36">
        <f>SUMIFS(СВЦЭМ!$C$39:$C$782,СВЦЭМ!$A$39:$A$782,$A129,СВЦЭМ!$B$39:$B$782,D$119)+'СЕТ СН'!$I$9+СВЦЭМ!$D$10+'СЕТ СН'!$I$5-'СЕТ СН'!$I$17</f>
        <v>4442.1911691400001</v>
      </c>
      <c r="E129" s="36">
        <f>SUMIFS(СВЦЭМ!$C$39:$C$782,СВЦЭМ!$A$39:$A$782,$A129,СВЦЭМ!$B$39:$B$782,E$119)+'СЕТ СН'!$I$9+СВЦЭМ!$D$10+'СЕТ СН'!$I$5-'СЕТ СН'!$I$17</f>
        <v>4458.9903667100007</v>
      </c>
      <c r="F129" s="36">
        <f>SUMIFS(СВЦЭМ!$C$39:$C$782,СВЦЭМ!$A$39:$A$782,$A129,СВЦЭМ!$B$39:$B$782,F$119)+'СЕТ СН'!$I$9+СВЦЭМ!$D$10+'СЕТ СН'!$I$5-'СЕТ СН'!$I$17</f>
        <v>4444.2521083900001</v>
      </c>
      <c r="G129" s="36">
        <f>SUMIFS(СВЦЭМ!$C$39:$C$782,СВЦЭМ!$A$39:$A$782,$A129,СВЦЭМ!$B$39:$B$782,G$119)+'СЕТ СН'!$I$9+СВЦЭМ!$D$10+'СЕТ СН'!$I$5-'СЕТ СН'!$I$17</f>
        <v>4425.4893998900006</v>
      </c>
      <c r="H129" s="36">
        <f>SUMIFS(СВЦЭМ!$C$39:$C$782,СВЦЭМ!$A$39:$A$782,$A129,СВЦЭМ!$B$39:$B$782,H$119)+'СЕТ СН'!$I$9+СВЦЭМ!$D$10+'СЕТ СН'!$I$5-'СЕТ СН'!$I$17</f>
        <v>4393.2890397500005</v>
      </c>
      <c r="I129" s="36">
        <f>SUMIFS(СВЦЭМ!$C$39:$C$782,СВЦЭМ!$A$39:$A$782,$A129,СВЦЭМ!$B$39:$B$782,I$119)+'СЕТ СН'!$I$9+СВЦЭМ!$D$10+'СЕТ СН'!$I$5-'СЕТ СН'!$I$17</f>
        <v>4336.8015116799997</v>
      </c>
      <c r="J129" s="36">
        <f>SUMIFS(СВЦЭМ!$C$39:$C$782,СВЦЭМ!$A$39:$A$782,$A129,СВЦЭМ!$B$39:$B$782,J$119)+'СЕТ СН'!$I$9+СВЦЭМ!$D$10+'СЕТ СН'!$I$5-'СЕТ СН'!$I$17</f>
        <v>4275.5981081600003</v>
      </c>
      <c r="K129" s="36">
        <f>SUMIFS(СВЦЭМ!$C$39:$C$782,СВЦЭМ!$A$39:$A$782,$A129,СВЦЭМ!$B$39:$B$782,K$119)+'СЕТ СН'!$I$9+СВЦЭМ!$D$10+'СЕТ СН'!$I$5-'СЕТ СН'!$I$17</f>
        <v>4227.6314336300002</v>
      </c>
      <c r="L129" s="36">
        <f>SUMIFS(СВЦЭМ!$C$39:$C$782,СВЦЭМ!$A$39:$A$782,$A129,СВЦЭМ!$B$39:$B$782,L$119)+'СЕТ СН'!$I$9+СВЦЭМ!$D$10+'СЕТ СН'!$I$5-'СЕТ СН'!$I$17</f>
        <v>4242.59164822</v>
      </c>
      <c r="M129" s="36">
        <f>SUMIFS(СВЦЭМ!$C$39:$C$782,СВЦЭМ!$A$39:$A$782,$A129,СВЦЭМ!$B$39:$B$782,M$119)+'СЕТ СН'!$I$9+СВЦЭМ!$D$10+'СЕТ СН'!$I$5-'СЕТ СН'!$I$17</f>
        <v>4239.2057283499998</v>
      </c>
      <c r="N129" s="36">
        <f>SUMIFS(СВЦЭМ!$C$39:$C$782,СВЦЭМ!$A$39:$A$782,$A129,СВЦЭМ!$B$39:$B$782,N$119)+'СЕТ СН'!$I$9+СВЦЭМ!$D$10+'СЕТ СН'!$I$5-'СЕТ СН'!$I$17</f>
        <v>4244.0764145600006</v>
      </c>
      <c r="O129" s="36">
        <f>SUMIFS(СВЦЭМ!$C$39:$C$782,СВЦЭМ!$A$39:$A$782,$A129,СВЦЭМ!$B$39:$B$782,O$119)+'СЕТ СН'!$I$9+СВЦЭМ!$D$10+'СЕТ СН'!$I$5-'СЕТ СН'!$I$17</f>
        <v>4246.0538473800007</v>
      </c>
      <c r="P129" s="36">
        <f>SUMIFS(СВЦЭМ!$C$39:$C$782,СВЦЭМ!$A$39:$A$782,$A129,СВЦЭМ!$B$39:$B$782,P$119)+'СЕТ СН'!$I$9+СВЦЭМ!$D$10+'СЕТ СН'!$I$5-'СЕТ СН'!$I$17</f>
        <v>4253.4858931199997</v>
      </c>
      <c r="Q129" s="36">
        <f>SUMIFS(СВЦЭМ!$C$39:$C$782,СВЦЭМ!$A$39:$A$782,$A129,СВЦЭМ!$B$39:$B$782,Q$119)+'СЕТ СН'!$I$9+СВЦЭМ!$D$10+'СЕТ СН'!$I$5-'СЕТ СН'!$I$17</f>
        <v>4266.52024325</v>
      </c>
      <c r="R129" s="36">
        <f>SUMIFS(СВЦЭМ!$C$39:$C$782,СВЦЭМ!$A$39:$A$782,$A129,СВЦЭМ!$B$39:$B$782,R$119)+'СЕТ СН'!$I$9+СВЦЭМ!$D$10+'СЕТ СН'!$I$5-'СЕТ СН'!$I$17</f>
        <v>4284.1893615500003</v>
      </c>
      <c r="S129" s="36">
        <f>SUMIFS(СВЦЭМ!$C$39:$C$782,СВЦЭМ!$A$39:$A$782,$A129,СВЦЭМ!$B$39:$B$782,S$119)+'СЕТ СН'!$I$9+СВЦЭМ!$D$10+'СЕТ СН'!$I$5-'СЕТ СН'!$I$17</f>
        <v>4253.73338616</v>
      </c>
      <c r="T129" s="36">
        <f>SUMIFS(СВЦЭМ!$C$39:$C$782,СВЦЭМ!$A$39:$A$782,$A129,СВЦЭМ!$B$39:$B$782,T$119)+'СЕТ СН'!$I$9+СВЦЭМ!$D$10+'СЕТ СН'!$I$5-'СЕТ СН'!$I$17</f>
        <v>4206.2507172000005</v>
      </c>
      <c r="U129" s="36">
        <f>SUMIFS(СВЦЭМ!$C$39:$C$782,СВЦЭМ!$A$39:$A$782,$A129,СВЦЭМ!$B$39:$B$782,U$119)+'СЕТ СН'!$I$9+СВЦЭМ!$D$10+'СЕТ СН'!$I$5-'СЕТ СН'!$I$17</f>
        <v>4197.1727210099998</v>
      </c>
      <c r="V129" s="36">
        <f>SUMIFS(СВЦЭМ!$C$39:$C$782,СВЦЭМ!$A$39:$A$782,$A129,СВЦЭМ!$B$39:$B$782,V$119)+'СЕТ СН'!$I$9+СВЦЭМ!$D$10+'СЕТ СН'!$I$5-'СЕТ СН'!$I$17</f>
        <v>4202.4242871200004</v>
      </c>
      <c r="W129" s="36">
        <f>SUMIFS(СВЦЭМ!$C$39:$C$782,СВЦЭМ!$A$39:$A$782,$A129,СВЦЭМ!$B$39:$B$782,W$119)+'СЕТ СН'!$I$9+СВЦЭМ!$D$10+'СЕТ СН'!$I$5-'СЕТ СН'!$I$17</f>
        <v>4223.5142787300001</v>
      </c>
      <c r="X129" s="36">
        <f>SUMIFS(СВЦЭМ!$C$39:$C$782,СВЦЭМ!$A$39:$A$782,$A129,СВЦЭМ!$B$39:$B$782,X$119)+'СЕТ СН'!$I$9+СВЦЭМ!$D$10+'СЕТ СН'!$I$5-'СЕТ СН'!$I$17</f>
        <v>4179.7293822800002</v>
      </c>
      <c r="Y129" s="36">
        <f>SUMIFS(СВЦЭМ!$C$39:$C$782,СВЦЭМ!$A$39:$A$782,$A129,СВЦЭМ!$B$39:$B$782,Y$119)+'СЕТ СН'!$I$9+СВЦЭМ!$D$10+'СЕТ СН'!$I$5-'СЕТ СН'!$I$17</f>
        <v>4182.4141981600005</v>
      </c>
    </row>
    <row r="130" spans="1:25" ht="15.75" x14ac:dyDescent="0.2">
      <c r="A130" s="35">
        <f t="shared" si="3"/>
        <v>44419</v>
      </c>
      <c r="B130" s="36">
        <f>SUMIFS(СВЦЭМ!$C$39:$C$782,СВЦЭМ!$A$39:$A$782,$A130,СВЦЭМ!$B$39:$B$782,B$119)+'СЕТ СН'!$I$9+СВЦЭМ!$D$10+'СЕТ СН'!$I$5-'СЕТ СН'!$I$17</f>
        <v>4237.8686964899998</v>
      </c>
      <c r="C130" s="36">
        <f>SUMIFS(СВЦЭМ!$C$39:$C$782,СВЦЭМ!$A$39:$A$782,$A130,СВЦЭМ!$B$39:$B$782,C$119)+'СЕТ СН'!$I$9+СВЦЭМ!$D$10+'СЕТ СН'!$I$5-'СЕТ СН'!$I$17</f>
        <v>4297.8299218000002</v>
      </c>
      <c r="D130" s="36">
        <f>SUMIFS(СВЦЭМ!$C$39:$C$782,СВЦЭМ!$A$39:$A$782,$A130,СВЦЭМ!$B$39:$B$782,D$119)+'СЕТ СН'!$I$9+СВЦЭМ!$D$10+'СЕТ СН'!$I$5-'СЕТ СН'!$I$17</f>
        <v>4347.8495024700005</v>
      </c>
      <c r="E130" s="36">
        <f>SUMIFS(СВЦЭМ!$C$39:$C$782,СВЦЭМ!$A$39:$A$782,$A130,СВЦЭМ!$B$39:$B$782,E$119)+'СЕТ СН'!$I$9+СВЦЭМ!$D$10+'СЕТ СН'!$I$5-'СЕТ СН'!$I$17</f>
        <v>4370.3670633399997</v>
      </c>
      <c r="F130" s="36">
        <f>SUMIFS(СВЦЭМ!$C$39:$C$782,СВЦЭМ!$A$39:$A$782,$A130,СВЦЭМ!$B$39:$B$782,F$119)+'СЕТ СН'!$I$9+СВЦЭМ!$D$10+'СЕТ СН'!$I$5-'СЕТ СН'!$I$17</f>
        <v>4376.6251399499997</v>
      </c>
      <c r="G130" s="36">
        <f>SUMIFS(СВЦЭМ!$C$39:$C$782,СВЦЭМ!$A$39:$A$782,$A130,СВЦЭМ!$B$39:$B$782,G$119)+'СЕТ СН'!$I$9+СВЦЭМ!$D$10+'СЕТ СН'!$I$5-'СЕТ СН'!$I$17</f>
        <v>4362.6359367800005</v>
      </c>
      <c r="H130" s="36">
        <f>SUMIFS(СВЦЭМ!$C$39:$C$782,СВЦЭМ!$A$39:$A$782,$A130,СВЦЭМ!$B$39:$B$782,H$119)+'СЕТ СН'!$I$9+СВЦЭМ!$D$10+'СЕТ СН'!$I$5-'СЕТ СН'!$I$17</f>
        <v>4340.5805218599999</v>
      </c>
      <c r="I130" s="36">
        <f>SUMIFS(СВЦЭМ!$C$39:$C$782,СВЦЭМ!$A$39:$A$782,$A130,СВЦЭМ!$B$39:$B$782,I$119)+'СЕТ СН'!$I$9+СВЦЭМ!$D$10+'СЕТ СН'!$I$5-'СЕТ СН'!$I$17</f>
        <v>4299.1204648800003</v>
      </c>
      <c r="J130" s="36">
        <f>SUMIFS(СВЦЭМ!$C$39:$C$782,СВЦЭМ!$A$39:$A$782,$A130,СВЦЭМ!$B$39:$B$782,J$119)+'СЕТ СН'!$I$9+СВЦЭМ!$D$10+'СЕТ СН'!$I$5-'СЕТ СН'!$I$17</f>
        <v>4255.05194106</v>
      </c>
      <c r="K130" s="36">
        <f>SUMIFS(СВЦЭМ!$C$39:$C$782,СВЦЭМ!$A$39:$A$782,$A130,СВЦЭМ!$B$39:$B$782,K$119)+'СЕТ СН'!$I$9+СВЦЭМ!$D$10+'СЕТ СН'!$I$5-'СЕТ СН'!$I$17</f>
        <v>4231.5697725099999</v>
      </c>
      <c r="L130" s="36">
        <f>SUMIFS(СВЦЭМ!$C$39:$C$782,СВЦЭМ!$A$39:$A$782,$A130,СВЦЭМ!$B$39:$B$782,L$119)+'СЕТ СН'!$I$9+СВЦЭМ!$D$10+'СЕТ СН'!$I$5-'СЕТ СН'!$I$17</f>
        <v>4204.9394645100001</v>
      </c>
      <c r="M130" s="36">
        <f>SUMIFS(СВЦЭМ!$C$39:$C$782,СВЦЭМ!$A$39:$A$782,$A130,СВЦЭМ!$B$39:$B$782,M$119)+'СЕТ СН'!$I$9+СВЦЭМ!$D$10+'СЕТ СН'!$I$5-'СЕТ СН'!$I$17</f>
        <v>4207.8075764900004</v>
      </c>
      <c r="N130" s="36">
        <f>SUMIFS(СВЦЭМ!$C$39:$C$782,СВЦЭМ!$A$39:$A$782,$A130,СВЦЭМ!$B$39:$B$782,N$119)+'СЕТ СН'!$I$9+СВЦЭМ!$D$10+'СЕТ СН'!$I$5-'СЕТ СН'!$I$17</f>
        <v>4219.7695252499998</v>
      </c>
      <c r="O130" s="36">
        <f>SUMIFS(СВЦЭМ!$C$39:$C$782,СВЦЭМ!$A$39:$A$782,$A130,СВЦЭМ!$B$39:$B$782,O$119)+'СЕТ СН'!$I$9+СВЦЭМ!$D$10+'СЕТ СН'!$I$5-'СЕТ СН'!$I$17</f>
        <v>4246.1234940499999</v>
      </c>
      <c r="P130" s="36">
        <f>SUMIFS(СВЦЭМ!$C$39:$C$782,СВЦЭМ!$A$39:$A$782,$A130,СВЦЭМ!$B$39:$B$782,P$119)+'СЕТ СН'!$I$9+СВЦЭМ!$D$10+'СЕТ СН'!$I$5-'СЕТ СН'!$I$17</f>
        <v>4287.9643357800005</v>
      </c>
      <c r="Q130" s="36">
        <f>SUMIFS(СВЦЭМ!$C$39:$C$782,СВЦЭМ!$A$39:$A$782,$A130,СВЦЭМ!$B$39:$B$782,Q$119)+'СЕТ СН'!$I$9+СВЦЭМ!$D$10+'СЕТ СН'!$I$5-'СЕТ СН'!$I$17</f>
        <v>4301.5259144700003</v>
      </c>
      <c r="R130" s="36">
        <f>SUMIFS(СВЦЭМ!$C$39:$C$782,СВЦЭМ!$A$39:$A$782,$A130,СВЦЭМ!$B$39:$B$782,R$119)+'СЕТ СН'!$I$9+СВЦЭМ!$D$10+'СЕТ СН'!$I$5-'СЕТ СН'!$I$17</f>
        <v>4280.1553095199997</v>
      </c>
      <c r="S130" s="36">
        <f>SUMIFS(СВЦЭМ!$C$39:$C$782,СВЦЭМ!$A$39:$A$782,$A130,СВЦЭМ!$B$39:$B$782,S$119)+'СЕТ СН'!$I$9+СВЦЭМ!$D$10+'СЕТ СН'!$I$5-'СЕТ СН'!$I$17</f>
        <v>4251.3413261800006</v>
      </c>
      <c r="T130" s="36">
        <f>SUMIFS(СВЦЭМ!$C$39:$C$782,СВЦЭМ!$A$39:$A$782,$A130,СВЦЭМ!$B$39:$B$782,T$119)+'СЕТ СН'!$I$9+СВЦЭМ!$D$10+'СЕТ СН'!$I$5-'СЕТ СН'!$I$17</f>
        <v>4234.0773080500003</v>
      </c>
      <c r="U130" s="36">
        <f>SUMIFS(СВЦЭМ!$C$39:$C$782,СВЦЭМ!$A$39:$A$782,$A130,СВЦЭМ!$B$39:$B$782,U$119)+'СЕТ СН'!$I$9+СВЦЭМ!$D$10+'СЕТ СН'!$I$5-'СЕТ СН'!$I$17</f>
        <v>4226.8598902800004</v>
      </c>
      <c r="V130" s="36">
        <f>SUMIFS(СВЦЭМ!$C$39:$C$782,СВЦЭМ!$A$39:$A$782,$A130,СВЦЭМ!$B$39:$B$782,V$119)+'СЕТ СН'!$I$9+СВЦЭМ!$D$10+'СЕТ СН'!$I$5-'СЕТ СН'!$I$17</f>
        <v>4232.0530076699997</v>
      </c>
      <c r="W130" s="36">
        <f>SUMIFS(СВЦЭМ!$C$39:$C$782,СВЦЭМ!$A$39:$A$782,$A130,СВЦЭМ!$B$39:$B$782,W$119)+'СЕТ СН'!$I$9+СВЦЭМ!$D$10+'СЕТ СН'!$I$5-'СЕТ СН'!$I$17</f>
        <v>4249.1659443500002</v>
      </c>
      <c r="X130" s="36">
        <f>SUMIFS(СВЦЭМ!$C$39:$C$782,СВЦЭМ!$A$39:$A$782,$A130,СВЦЭМ!$B$39:$B$782,X$119)+'СЕТ СН'!$I$9+СВЦЭМ!$D$10+'СЕТ СН'!$I$5-'СЕТ СН'!$I$17</f>
        <v>4231.9146794500002</v>
      </c>
      <c r="Y130" s="36">
        <f>SUMIFS(СВЦЭМ!$C$39:$C$782,СВЦЭМ!$A$39:$A$782,$A130,СВЦЭМ!$B$39:$B$782,Y$119)+'СЕТ СН'!$I$9+СВЦЭМ!$D$10+'СЕТ СН'!$I$5-'СЕТ СН'!$I$17</f>
        <v>4262.53420336</v>
      </c>
    </row>
    <row r="131" spans="1:25" ht="15.75" x14ac:dyDescent="0.2">
      <c r="A131" s="35">
        <f t="shared" si="3"/>
        <v>44420</v>
      </c>
      <c r="B131" s="36">
        <f>SUMIFS(СВЦЭМ!$C$39:$C$782,СВЦЭМ!$A$39:$A$782,$A131,СВЦЭМ!$B$39:$B$782,B$119)+'СЕТ СН'!$I$9+СВЦЭМ!$D$10+'СЕТ СН'!$I$5-'СЕТ СН'!$I$17</f>
        <v>4366.97065785</v>
      </c>
      <c r="C131" s="36">
        <f>SUMIFS(СВЦЭМ!$C$39:$C$782,СВЦЭМ!$A$39:$A$782,$A131,СВЦЭМ!$B$39:$B$782,C$119)+'СЕТ СН'!$I$9+СВЦЭМ!$D$10+'СЕТ СН'!$I$5-'СЕТ СН'!$I$17</f>
        <v>4431.2998453400005</v>
      </c>
      <c r="D131" s="36">
        <f>SUMIFS(СВЦЭМ!$C$39:$C$782,СВЦЭМ!$A$39:$A$782,$A131,СВЦЭМ!$B$39:$B$782,D$119)+'СЕТ СН'!$I$9+СВЦЭМ!$D$10+'СЕТ СН'!$I$5-'СЕТ СН'!$I$17</f>
        <v>4486.1113362100004</v>
      </c>
      <c r="E131" s="36">
        <f>SUMIFS(СВЦЭМ!$C$39:$C$782,СВЦЭМ!$A$39:$A$782,$A131,СВЦЭМ!$B$39:$B$782,E$119)+'СЕТ СН'!$I$9+СВЦЭМ!$D$10+'СЕТ СН'!$I$5-'СЕТ СН'!$I$17</f>
        <v>4500.4751456100003</v>
      </c>
      <c r="F131" s="36">
        <f>SUMIFS(СВЦЭМ!$C$39:$C$782,СВЦЭМ!$A$39:$A$782,$A131,СВЦЭМ!$B$39:$B$782,F$119)+'СЕТ СН'!$I$9+СВЦЭМ!$D$10+'СЕТ СН'!$I$5-'СЕТ СН'!$I$17</f>
        <v>4506.4824918100003</v>
      </c>
      <c r="G131" s="36">
        <f>SUMIFS(СВЦЭМ!$C$39:$C$782,СВЦЭМ!$A$39:$A$782,$A131,СВЦЭМ!$B$39:$B$782,G$119)+'СЕТ СН'!$I$9+СВЦЭМ!$D$10+'СЕТ СН'!$I$5-'СЕТ СН'!$I$17</f>
        <v>4501.97535883</v>
      </c>
      <c r="H131" s="36">
        <f>SUMIFS(СВЦЭМ!$C$39:$C$782,СВЦЭМ!$A$39:$A$782,$A131,СВЦЭМ!$B$39:$B$782,H$119)+'СЕТ СН'!$I$9+СВЦЭМ!$D$10+'СЕТ СН'!$I$5-'СЕТ СН'!$I$17</f>
        <v>4445.1800453300002</v>
      </c>
      <c r="I131" s="36">
        <f>SUMIFS(СВЦЭМ!$C$39:$C$782,СВЦЭМ!$A$39:$A$782,$A131,СВЦЭМ!$B$39:$B$782,I$119)+'СЕТ СН'!$I$9+СВЦЭМ!$D$10+'СЕТ СН'!$I$5-'СЕТ СН'!$I$17</f>
        <v>4374.59082992</v>
      </c>
      <c r="J131" s="36">
        <f>SUMIFS(СВЦЭМ!$C$39:$C$782,СВЦЭМ!$A$39:$A$782,$A131,СВЦЭМ!$B$39:$B$782,J$119)+'СЕТ СН'!$I$9+СВЦЭМ!$D$10+'СЕТ СН'!$I$5-'СЕТ СН'!$I$17</f>
        <v>4289.64586031</v>
      </c>
      <c r="K131" s="36">
        <f>SUMIFS(СВЦЭМ!$C$39:$C$782,СВЦЭМ!$A$39:$A$782,$A131,СВЦЭМ!$B$39:$B$782,K$119)+'СЕТ СН'!$I$9+СВЦЭМ!$D$10+'СЕТ СН'!$I$5-'СЕТ СН'!$I$17</f>
        <v>4265.8801607599999</v>
      </c>
      <c r="L131" s="36">
        <f>SUMIFS(СВЦЭМ!$C$39:$C$782,СВЦЭМ!$A$39:$A$782,$A131,СВЦЭМ!$B$39:$B$782,L$119)+'СЕТ СН'!$I$9+СВЦЭМ!$D$10+'СЕТ СН'!$I$5-'СЕТ СН'!$I$17</f>
        <v>4226.1059086300002</v>
      </c>
      <c r="M131" s="36">
        <f>SUMIFS(СВЦЭМ!$C$39:$C$782,СВЦЭМ!$A$39:$A$782,$A131,СВЦЭМ!$B$39:$B$782,M$119)+'СЕТ СН'!$I$9+СВЦЭМ!$D$10+'СЕТ СН'!$I$5-'СЕТ СН'!$I$17</f>
        <v>4218.3886151799998</v>
      </c>
      <c r="N131" s="36">
        <f>SUMIFS(СВЦЭМ!$C$39:$C$782,СВЦЭМ!$A$39:$A$782,$A131,СВЦЭМ!$B$39:$B$782,N$119)+'СЕТ СН'!$I$9+СВЦЭМ!$D$10+'СЕТ СН'!$I$5-'СЕТ СН'!$I$17</f>
        <v>4255.3178480799997</v>
      </c>
      <c r="O131" s="36">
        <f>SUMIFS(СВЦЭМ!$C$39:$C$782,СВЦЭМ!$A$39:$A$782,$A131,СВЦЭМ!$B$39:$B$782,O$119)+'СЕТ СН'!$I$9+СВЦЭМ!$D$10+'СЕТ СН'!$I$5-'СЕТ СН'!$I$17</f>
        <v>4237.3163567400006</v>
      </c>
      <c r="P131" s="36">
        <f>SUMIFS(СВЦЭМ!$C$39:$C$782,СВЦЭМ!$A$39:$A$782,$A131,СВЦЭМ!$B$39:$B$782,P$119)+'СЕТ СН'!$I$9+СВЦЭМ!$D$10+'СЕТ СН'!$I$5-'СЕТ СН'!$I$17</f>
        <v>4257.8954859599999</v>
      </c>
      <c r="Q131" s="36">
        <f>SUMIFS(СВЦЭМ!$C$39:$C$782,СВЦЭМ!$A$39:$A$782,$A131,СВЦЭМ!$B$39:$B$782,Q$119)+'СЕТ СН'!$I$9+СВЦЭМ!$D$10+'СЕТ СН'!$I$5-'СЕТ СН'!$I$17</f>
        <v>4265.0388263200002</v>
      </c>
      <c r="R131" s="36">
        <f>SUMIFS(СВЦЭМ!$C$39:$C$782,СВЦЭМ!$A$39:$A$782,$A131,СВЦЭМ!$B$39:$B$782,R$119)+'СЕТ СН'!$I$9+СВЦЭМ!$D$10+'СЕТ СН'!$I$5-'СЕТ СН'!$I$17</f>
        <v>4281.4800437900003</v>
      </c>
      <c r="S131" s="36">
        <f>SUMIFS(СВЦЭМ!$C$39:$C$782,СВЦЭМ!$A$39:$A$782,$A131,СВЦЭМ!$B$39:$B$782,S$119)+'СЕТ СН'!$I$9+СВЦЭМ!$D$10+'СЕТ СН'!$I$5-'СЕТ СН'!$I$17</f>
        <v>4254.1843556200001</v>
      </c>
      <c r="T131" s="36">
        <f>SUMIFS(СВЦЭМ!$C$39:$C$782,СВЦЭМ!$A$39:$A$782,$A131,СВЦЭМ!$B$39:$B$782,T$119)+'СЕТ СН'!$I$9+СВЦЭМ!$D$10+'СЕТ СН'!$I$5-'СЕТ СН'!$I$17</f>
        <v>4235.3546249199999</v>
      </c>
      <c r="U131" s="36">
        <f>SUMIFS(СВЦЭМ!$C$39:$C$782,СВЦЭМ!$A$39:$A$782,$A131,СВЦЭМ!$B$39:$B$782,U$119)+'СЕТ СН'!$I$9+СВЦЭМ!$D$10+'СЕТ СН'!$I$5-'СЕТ СН'!$I$17</f>
        <v>4246.7074945000004</v>
      </c>
      <c r="V131" s="36">
        <f>SUMIFS(СВЦЭМ!$C$39:$C$782,СВЦЭМ!$A$39:$A$782,$A131,СВЦЭМ!$B$39:$B$782,V$119)+'СЕТ СН'!$I$9+СВЦЭМ!$D$10+'СЕТ СН'!$I$5-'СЕТ СН'!$I$17</f>
        <v>4245.4108782100002</v>
      </c>
      <c r="W131" s="36">
        <f>SUMIFS(СВЦЭМ!$C$39:$C$782,СВЦЭМ!$A$39:$A$782,$A131,СВЦЭМ!$B$39:$B$782,W$119)+'СЕТ СН'!$I$9+СВЦЭМ!$D$10+'СЕТ СН'!$I$5-'СЕТ СН'!$I$17</f>
        <v>4233.5288663000001</v>
      </c>
      <c r="X131" s="36">
        <f>SUMIFS(СВЦЭМ!$C$39:$C$782,СВЦЭМ!$A$39:$A$782,$A131,СВЦЭМ!$B$39:$B$782,X$119)+'СЕТ СН'!$I$9+СВЦЭМ!$D$10+'СЕТ СН'!$I$5-'СЕТ СН'!$I$17</f>
        <v>4231.4053260500004</v>
      </c>
      <c r="Y131" s="36">
        <f>SUMIFS(СВЦЭМ!$C$39:$C$782,СВЦЭМ!$A$39:$A$782,$A131,СВЦЭМ!$B$39:$B$782,Y$119)+'СЕТ СН'!$I$9+СВЦЭМ!$D$10+'СЕТ СН'!$I$5-'СЕТ СН'!$I$17</f>
        <v>4293.0787644299999</v>
      </c>
    </row>
    <row r="132" spans="1:25" ht="15.75" x14ac:dyDescent="0.2">
      <c r="A132" s="35">
        <f t="shared" si="3"/>
        <v>44421</v>
      </c>
      <c r="B132" s="36">
        <f>SUMIFS(СВЦЭМ!$C$39:$C$782,СВЦЭМ!$A$39:$A$782,$A132,СВЦЭМ!$B$39:$B$782,B$119)+'СЕТ СН'!$I$9+СВЦЭМ!$D$10+'СЕТ СН'!$I$5-'СЕТ СН'!$I$17</f>
        <v>4350.9192762399998</v>
      </c>
      <c r="C132" s="36">
        <f>SUMIFS(СВЦЭМ!$C$39:$C$782,СВЦЭМ!$A$39:$A$782,$A132,СВЦЭМ!$B$39:$B$782,C$119)+'СЕТ СН'!$I$9+СВЦЭМ!$D$10+'СЕТ СН'!$I$5-'СЕТ СН'!$I$17</f>
        <v>4421.1031348899996</v>
      </c>
      <c r="D132" s="36">
        <f>SUMIFS(СВЦЭМ!$C$39:$C$782,СВЦЭМ!$A$39:$A$782,$A132,СВЦЭМ!$B$39:$B$782,D$119)+'СЕТ СН'!$I$9+СВЦЭМ!$D$10+'СЕТ СН'!$I$5-'СЕТ СН'!$I$17</f>
        <v>4464.1653716199999</v>
      </c>
      <c r="E132" s="36">
        <f>SUMIFS(СВЦЭМ!$C$39:$C$782,СВЦЭМ!$A$39:$A$782,$A132,СВЦЭМ!$B$39:$B$782,E$119)+'СЕТ СН'!$I$9+СВЦЭМ!$D$10+'СЕТ СН'!$I$5-'СЕТ СН'!$I$17</f>
        <v>4478.61536213</v>
      </c>
      <c r="F132" s="36">
        <f>SUMIFS(СВЦЭМ!$C$39:$C$782,СВЦЭМ!$A$39:$A$782,$A132,СВЦЭМ!$B$39:$B$782,F$119)+'СЕТ СН'!$I$9+СВЦЭМ!$D$10+'СЕТ СН'!$I$5-'СЕТ СН'!$I$17</f>
        <v>4486.6574169699998</v>
      </c>
      <c r="G132" s="36">
        <f>SUMIFS(СВЦЭМ!$C$39:$C$782,СВЦЭМ!$A$39:$A$782,$A132,СВЦЭМ!$B$39:$B$782,G$119)+'СЕТ СН'!$I$9+СВЦЭМ!$D$10+'СЕТ СН'!$I$5-'СЕТ СН'!$I$17</f>
        <v>4475.4709009600001</v>
      </c>
      <c r="H132" s="36">
        <f>SUMIFS(СВЦЭМ!$C$39:$C$782,СВЦЭМ!$A$39:$A$782,$A132,СВЦЭМ!$B$39:$B$782,H$119)+'СЕТ СН'!$I$9+СВЦЭМ!$D$10+'СЕТ СН'!$I$5-'СЕТ СН'!$I$17</f>
        <v>4426.3233648300002</v>
      </c>
      <c r="I132" s="36">
        <f>SUMIFS(СВЦЭМ!$C$39:$C$782,СВЦЭМ!$A$39:$A$782,$A132,СВЦЭМ!$B$39:$B$782,I$119)+'СЕТ СН'!$I$9+СВЦЭМ!$D$10+'СЕТ СН'!$I$5-'СЕТ СН'!$I$17</f>
        <v>4340.5987114300005</v>
      </c>
      <c r="J132" s="36">
        <f>SUMIFS(СВЦЭМ!$C$39:$C$782,СВЦЭМ!$A$39:$A$782,$A132,СВЦЭМ!$B$39:$B$782,J$119)+'СЕТ СН'!$I$9+СВЦЭМ!$D$10+'СЕТ СН'!$I$5-'СЕТ СН'!$I$17</f>
        <v>4275.46913546</v>
      </c>
      <c r="K132" s="36">
        <f>SUMIFS(СВЦЭМ!$C$39:$C$782,СВЦЭМ!$A$39:$A$782,$A132,СВЦЭМ!$B$39:$B$782,K$119)+'СЕТ СН'!$I$9+СВЦЭМ!$D$10+'СЕТ СН'!$I$5-'СЕТ СН'!$I$17</f>
        <v>4243.9738290499999</v>
      </c>
      <c r="L132" s="36">
        <f>SUMIFS(СВЦЭМ!$C$39:$C$782,СВЦЭМ!$A$39:$A$782,$A132,СВЦЭМ!$B$39:$B$782,L$119)+'СЕТ СН'!$I$9+СВЦЭМ!$D$10+'СЕТ СН'!$I$5-'СЕТ СН'!$I$17</f>
        <v>4224.3256310699999</v>
      </c>
      <c r="M132" s="36">
        <f>SUMIFS(СВЦЭМ!$C$39:$C$782,СВЦЭМ!$A$39:$A$782,$A132,СВЦЭМ!$B$39:$B$782,M$119)+'СЕТ СН'!$I$9+СВЦЭМ!$D$10+'СЕТ СН'!$I$5-'СЕТ СН'!$I$17</f>
        <v>4216.2498278700004</v>
      </c>
      <c r="N132" s="36">
        <f>SUMIFS(СВЦЭМ!$C$39:$C$782,СВЦЭМ!$A$39:$A$782,$A132,СВЦЭМ!$B$39:$B$782,N$119)+'СЕТ СН'!$I$9+СВЦЭМ!$D$10+'СЕТ СН'!$I$5-'СЕТ СН'!$I$17</f>
        <v>4204.9873106800005</v>
      </c>
      <c r="O132" s="36">
        <f>SUMIFS(СВЦЭМ!$C$39:$C$782,СВЦЭМ!$A$39:$A$782,$A132,СВЦЭМ!$B$39:$B$782,O$119)+'СЕТ СН'!$I$9+СВЦЭМ!$D$10+'СЕТ СН'!$I$5-'СЕТ СН'!$I$17</f>
        <v>4220.8742890900003</v>
      </c>
      <c r="P132" s="36">
        <f>SUMIFS(СВЦЭМ!$C$39:$C$782,СВЦЭМ!$A$39:$A$782,$A132,СВЦЭМ!$B$39:$B$782,P$119)+'СЕТ СН'!$I$9+СВЦЭМ!$D$10+'СЕТ СН'!$I$5-'СЕТ СН'!$I$17</f>
        <v>4246.8913555099998</v>
      </c>
      <c r="Q132" s="36">
        <f>SUMIFS(СВЦЭМ!$C$39:$C$782,СВЦЭМ!$A$39:$A$782,$A132,СВЦЭМ!$B$39:$B$782,Q$119)+'СЕТ СН'!$I$9+СВЦЭМ!$D$10+'СЕТ СН'!$I$5-'СЕТ СН'!$I$17</f>
        <v>4255.4724532400005</v>
      </c>
      <c r="R132" s="36">
        <f>SUMIFS(СВЦЭМ!$C$39:$C$782,СВЦЭМ!$A$39:$A$782,$A132,СВЦЭМ!$B$39:$B$782,R$119)+'СЕТ СН'!$I$9+СВЦЭМ!$D$10+'СЕТ СН'!$I$5-'СЕТ СН'!$I$17</f>
        <v>4273.7750031300002</v>
      </c>
      <c r="S132" s="36">
        <f>SUMIFS(СВЦЭМ!$C$39:$C$782,СВЦЭМ!$A$39:$A$782,$A132,СВЦЭМ!$B$39:$B$782,S$119)+'СЕТ СН'!$I$9+СВЦЭМ!$D$10+'СЕТ СН'!$I$5-'СЕТ СН'!$I$17</f>
        <v>4246.5511767600001</v>
      </c>
      <c r="T132" s="36">
        <f>SUMIFS(СВЦЭМ!$C$39:$C$782,СВЦЭМ!$A$39:$A$782,$A132,СВЦЭМ!$B$39:$B$782,T$119)+'СЕТ СН'!$I$9+СВЦЭМ!$D$10+'СЕТ СН'!$I$5-'СЕТ СН'!$I$17</f>
        <v>4224.6364211800001</v>
      </c>
      <c r="U132" s="36">
        <f>SUMIFS(СВЦЭМ!$C$39:$C$782,СВЦЭМ!$A$39:$A$782,$A132,СВЦЭМ!$B$39:$B$782,U$119)+'СЕТ СН'!$I$9+СВЦЭМ!$D$10+'СЕТ СН'!$I$5-'СЕТ СН'!$I$17</f>
        <v>4238.7657280399999</v>
      </c>
      <c r="V132" s="36">
        <f>SUMIFS(СВЦЭМ!$C$39:$C$782,СВЦЭМ!$A$39:$A$782,$A132,СВЦЭМ!$B$39:$B$782,V$119)+'СЕТ СН'!$I$9+СВЦЭМ!$D$10+'СЕТ СН'!$I$5-'СЕТ СН'!$I$17</f>
        <v>4204.3684837199999</v>
      </c>
      <c r="W132" s="36">
        <f>SUMIFS(СВЦЭМ!$C$39:$C$782,СВЦЭМ!$A$39:$A$782,$A132,СВЦЭМ!$B$39:$B$782,W$119)+'СЕТ СН'!$I$9+СВЦЭМ!$D$10+'СЕТ СН'!$I$5-'СЕТ СН'!$I$17</f>
        <v>4179.44945001</v>
      </c>
      <c r="X132" s="36">
        <f>SUMIFS(СВЦЭМ!$C$39:$C$782,СВЦЭМ!$A$39:$A$782,$A132,СВЦЭМ!$B$39:$B$782,X$119)+'СЕТ СН'!$I$9+СВЦЭМ!$D$10+'СЕТ СН'!$I$5-'СЕТ СН'!$I$17</f>
        <v>4203.7999180200004</v>
      </c>
      <c r="Y132" s="36">
        <f>SUMIFS(СВЦЭМ!$C$39:$C$782,СВЦЭМ!$A$39:$A$782,$A132,СВЦЭМ!$B$39:$B$782,Y$119)+'СЕТ СН'!$I$9+СВЦЭМ!$D$10+'СЕТ СН'!$I$5-'СЕТ СН'!$I$17</f>
        <v>4208.7882353900004</v>
      </c>
    </row>
    <row r="133" spans="1:25" ht="15.75" x14ac:dyDescent="0.2">
      <c r="A133" s="35">
        <f t="shared" si="3"/>
        <v>44422</v>
      </c>
      <c r="B133" s="36">
        <f>SUMIFS(СВЦЭМ!$C$39:$C$782,СВЦЭМ!$A$39:$A$782,$A133,СВЦЭМ!$B$39:$B$782,B$119)+'СЕТ СН'!$I$9+СВЦЭМ!$D$10+'СЕТ СН'!$I$5-'СЕТ СН'!$I$17</f>
        <v>4106.0965503200005</v>
      </c>
      <c r="C133" s="36">
        <f>SUMIFS(СВЦЭМ!$C$39:$C$782,СВЦЭМ!$A$39:$A$782,$A133,СВЦЭМ!$B$39:$B$782,C$119)+'СЕТ СН'!$I$9+СВЦЭМ!$D$10+'СЕТ СН'!$I$5-'СЕТ СН'!$I$17</f>
        <v>4164.8502552</v>
      </c>
      <c r="D133" s="36">
        <f>SUMIFS(СВЦЭМ!$C$39:$C$782,СВЦЭМ!$A$39:$A$782,$A133,СВЦЭМ!$B$39:$B$782,D$119)+'СЕТ СН'!$I$9+СВЦЭМ!$D$10+'СЕТ СН'!$I$5-'СЕТ СН'!$I$17</f>
        <v>4221.39667663</v>
      </c>
      <c r="E133" s="36">
        <f>SUMIFS(СВЦЭМ!$C$39:$C$782,СВЦЭМ!$A$39:$A$782,$A133,СВЦЭМ!$B$39:$B$782,E$119)+'СЕТ СН'!$I$9+СВЦЭМ!$D$10+'СЕТ СН'!$I$5-'СЕТ СН'!$I$17</f>
        <v>4223.5015672700001</v>
      </c>
      <c r="F133" s="36">
        <f>SUMIFS(СВЦЭМ!$C$39:$C$782,СВЦЭМ!$A$39:$A$782,$A133,СВЦЭМ!$B$39:$B$782,F$119)+'СЕТ СН'!$I$9+СВЦЭМ!$D$10+'СЕТ СН'!$I$5-'СЕТ СН'!$I$17</f>
        <v>4229.5394806900003</v>
      </c>
      <c r="G133" s="36">
        <f>SUMIFS(СВЦЭМ!$C$39:$C$782,СВЦЭМ!$A$39:$A$782,$A133,СВЦЭМ!$B$39:$B$782,G$119)+'СЕТ СН'!$I$9+СВЦЭМ!$D$10+'СЕТ СН'!$I$5-'СЕТ СН'!$I$17</f>
        <v>4283.9360339200002</v>
      </c>
      <c r="H133" s="36">
        <f>SUMIFS(СВЦЭМ!$C$39:$C$782,СВЦЭМ!$A$39:$A$782,$A133,СВЦЭМ!$B$39:$B$782,H$119)+'СЕТ СН'!$I$9+СВЦЭМ!$D$10+'СЕТ СН'!$I$5-'СЕТ СН'!$I$17</f>
        <v>4238.1278805500006</v>
      </c>
      <c r="I133" s="36">
        <f>SUMIFS(СВЦЭМ!$C$39:$C$782,СВЦЭМ!$A$39:$A$782,$A133,СВЦЭМ!$B$39:$B$782,I$119)+'СЕТ СН'!$I$9+СВЦЭМ!$D$10+'СЕТ СН'!$I$5-'СЕТ СН'!$I$17</f>
        <v>4156.4227327600001</v>
      </c>
      <c r="J133" s="36">
        <f>SUMIFS(СВЦЭМ!$C$39:$C$782,СВЦЭМ!$A$39:$A$782,$A133,СВЦЭМ!$B$39:$B$782,J$119)+'СЕТ СН'!$I$9+СВЦЭМ!$D$10+'СЕТ СН'!$I$5-'СЕТ СН'!$I$17</f>
        <v>4072.1253663500001</v>
      </c>
      <c r="K133" s="36">
        <f>SUMIFS(СВЦЭМ!$C$39:$C$782,СВЦЭМ!$A$39:$A$782,$A133,СВЦЭМ!$B$39:$B$782,K$119)+'СЕТ СН'!$I$9+СВЦЭМ!$D$10+'СЕТ СН'!$I$5-'СЕТ СН'!$I$17</f>
        <v>4039.6014052</v>
      </c>
      <c r="L133" s="36">
        <f>SUMIFS(СВЦЭМ!$C$39:$C$782,СВЦЭМ!$A$39:$A$782,$A133,СВЦЭМ!$B$39:$B$782,L$119)+'СЕТ СН'!$I$9+СВЦЭМ!$D$10+'СЕТ СН'!$I$5-'СЕТ СН'!$I$17</f>
        <v>4016.1755227000003</v>
      </c>
      <c r="M133" s="36">
        <f>SUMIFS(СВЦЭМ!$C$39:$C$782,СВЦЭМ!$A$39:$A$782,$A133,СВЦЭМ!$B$39:$B$782,M$119)+'СЕТ СН'!$I$9+СВЦЭМ!$D$10+'СЕТ СН'!$I$5-'СЕТ СН'!$I$17</f>
        <v>4012.3390737600002</v>
      </c>
      <c r="N133" s="36">
        <f>SUMIFS(СВЦЭМ!$C$39:$C$782,СВЦЭМ!$A$39:$A$782,$A133,СВЦЭМ!$B$39:$B$782,N$119)+'СЕТ СН'!$I$9+СВЦЭМ!$D$10+'СЕТ СН'!$I$5-'СЕТ СН'!$I$17</f>
        <v>4024.0858939500004</v>
      </c>
      <c r="O133" s="36">
        <f>SUMIFS(СВЦЭМ!$C$39:$C$782,СВЦЭМ!$A$39:$A$782,$A133,СВЦЭМ!$B$39:$B$782,O$119)+'СЕТ СН'!$I$9+СВЦЭМ!$D$10+'СЕТ СН'!$I$5-'СЕТ СН'!$I$17</f>
        <v>4042.0705095900003</v>
      </c>
      <c r="P133" s="36">
        <f>SUMIFS(СВЦЭМ!$C$39:$C$782,СВЦЭМ!$A$39:$A$782,$A133,СВЦЭМ!$B$39:$B$782,P$119)+'СЕТ СН'!$I$9+СВЦЭМ!$D$10+'СЕТ СН'!$I$5-'СЕТ СН'!$I$17</f>
        <v>4074.9918032200003</v>
      </c>
      <c r="Q133" s="36">
        <f>SUMIFS(СВЦЭМ!$C$39:$C$782,СВЦЭМ!$A$39:$A$782,$A133,СВЦЭМ!$B$39:$B$782,Q$119)+'СЕТ СН'!$I$9+СВЦЭМ!$D$10+'СЕТ СН'!$I$5-'СЕТ СН'!$I$17</f>
        <v>4085.1454813</v>
      </c>
      <c r="R133" s="36">
        <f>SUMIFS(СВЦЭМ!$C$39:$C$782,СВЦЭМ!$A$39:$A$782,$A133,СВЦЭМ!$B$39:$B$782,R$119)+'СЕТ СН'!$I$9+СВЦЭМ!$D$10+'СЕТ СН'!$I$5-'СЕТ СН'!$I$17</f>
        <v>4084.8060510300002</v>
      </c>
      <c r="S133" s="36">
        <f>SUMIFS(СВЦЭМ!$C$39:$C$782,СВЦЭМ!$A$39:$A$782,$A133,СВЦЭМ!$B$39:$B$782,S$119)+'СЕТ СН'!$I$9+СВЦЭМ!$D$10+'СЕТ СН'!$I$5-'СЕТ СН'!$I$17</f>
        <v>4053.6304168000001</v>
      </c>
      <c r="T133" s="36">
        <f>SUMIFS(СВЦЭМ!$C$39:$C$782,СВЦЭМ!$A$39:$A$782,$A133,СВЦЭМ!$B$39:$B$782,T$119)+'СЕТ СН'!$I$9+СВЦЭМ!$D$10+'СЕТ СН'!$I$5-'СЕТ СН'!$I$17</f>
        <v>4025.68024242</v>
      </c>
      <c r="U133" s="36">
        <f>SUMIFS(СВЦЭМ!$C$39:$C$782,СВЦЭМ!$A$39:$A$782,$A133,СВЦЭМ!$B$39:$B$782,U$119)+'СЕТ СН'!$I$9+СВЦЭМ!$D$10+'СЕТ СН'!$I$5-'СЕТ СН'!$I$17</f>
        <v>4031.1457552700003</v>
      </c>
      <c r="V133" s="36">
        <f>SUMIFS(СВЦЭМ!$C$39:$C$782,СВЦЭМ!$A$39:$A$782,$A133,СВЦЭМ!$B$39:$B$782,V$119)+'СЕТ СН'!$I$9+СВЦЭМ!$D$10+'СЕТ СН'!$I$5-'СЕТ СН'!$I$17</f>
        <v>4033.9722352900003</v>
      </c>
      <c r="W133" s="36">
        <f>SUMIFS(СВЦЭМ!$C$39:$C$782,СВЦЭМ!$A$39:$A$782,$A133,СВЦЭМ!$B$39:$B$782,W$119)+'СЕТ СН'!$I$9+СВЦЭМ!$D$10+'СЕТ СН'!$I$5-'СЕТ СН'!$I$17</f>
        <v>4034.4003490000005</v>
      </c>
      <c r="X133" s="36">
        <f>SUMIFS(СВЦЭМ!$C$39:$C$782,СВЦЭМ!$A$39:$A$782,$A133,СВЦЭМ!$B$39:$B$782,X$119)+'СЕТ СН'!$I$9+СВЦЭМ!$D$10+'СЕТ СН'!$I$5-'СЕТ СН'!$I$17</f>
        <v>4065.8063587200004</v>
      </c>
      <c r="Y133" s="36">
        <f>SUMIFS(СВЦЭМ!$C$39:$C$782,СВЦЭМ!$A$39:$A$782,$A133,СВЦЭМ!$B$39:$B$782,Y$119)+'СЕТ СН'!$I$9+СВЦЭМ!$D$10+'СЕТ СН'!$I$5-'СЕТ СН'!$I$17</f>
        <v>4105.5872256100001</v>
      </c>
    </row>
    <row r="134" spans="1:25" ht="15.75" x14ac:dyDescent="0.2">
      <c r="A134" s="35">
        <f t="shared" si="3"/>
        <v>44423</v>
      </c>
      <c r="B134" s="36">
        <f>SUMIFS(СВЦЭМ!$C$39:$C$782,СВЦЭМ!$A$39:$A$782,$A134,СВЦЭМ!$B$39:$B$782,B$119)+'СЕТ СН'!$I$9+СВЦЭМ!$D$10+'СЕТ СН'!$I$5-'СЕТ СН'!$I$17</f>
        <v>4146.95842816</v>
      </c>
      <c r="C134" s="36">
        <f>SUMIFS(СВЦЭМ!$C$39:$C$782,СВЦЭМ!$A$39:$A$782,$A134,СВЦЭМ!$B$39:$B$782,C$119)+'СЕТ СН'!$I$9+СВЦЭМ!$D$10+'СЕТ СН'!$I$5-'СЕТ СН'!$I$17</f>
        <v>4201.68654694</v>
      </c>
      <c r="D134" s="36">
        <f>SUMIFS(СВЦЭМ!$C$39:$C$782,СВЦЭМ!$A$39:$A$782,$A134,СВЦЭМ!$B$39:$B$782,D$119)+'СЕТ СН'!$I$9+СВЦЭМ!$D$10+'СЕТ СН'!$I$5-'СЕТ СН'!$I$17</f>
        <v>4250.7825039899999</v>
      </c>
      <c r="E134" s="36">
        <f>SUMIFS(СВЦЭМ!$C$39:$C$782,СВЦЭМ!$A$39:$A$782,$A134,СВЦЭМ!$B$39:$B$782,E$119)+'СЕТ СН'!$I$9+СВЦЭМ!$D$10+'СЕТ СН'!$I$5-'СЕТ СН'!$I$17</f>
        <v>4254.6336670700002</v>
      </c>
      <c r="F134" s="36">
        <f>SUMIFS(СВЦЭМ!$C$39:$C$782,СВЦЭМ!$A$39:$A$782,$A134,СВЦЭМ!$B$39:$B$782,F$119)+'СЕТ СН'!$I$9+СВЦЭМ!$D$10+'СЕТ СН'!$I$5-'СЕТ СН'!$I$17</f>
        <v>4263.0053919700003</v>
      </c>
      <c r="G134" s="36">
        <f>SUMIFS(СВЦЭМ!$C$39:$C$782,СВЦЭМ!$A$39:$A$782,$A134,СВЦЭМ!$B$39:$B$782,G$119)+'СЕТ СН'!$I$9+СВЦЭМ!$D$10+'СЕТ СН'!$I$5-'СЕТ СН'!$I$17</f>
        <v>4268.6332135900002</v>
      </c>
      <c r="H134" s="36">
        <f>SUMIFS(СВЦЭМ!$C$39:$C$782,СВЦЭМ!$A$39:$A$782,$A134,СВЦЭМ!$B$39:$B$782,H$119)+'СЕТ СН'!$I$9+СВЦЭМ!$D$10+'СЕТ СН'!$I$5-'СЕТ СН'!$I$17</f>
        <v>4244.90310383</v>
      </c>
      <c r="I134" s="36">
        <f>SUMIFS(СВЦЭМ!$C$39:$C$782,СВЦЭМ!$A$39:$A$782,$A134,СВЦЭМ!$B$39:$B$782,I$119)+'СЕТ СН'!$I$9+СВЦЭМ!$D$10+'СЕТ СН'!$I$5-'СЕТ СН'!$I$17</f>
        <v>4188.0795601899999</v>
      </c>
      <c r="J134" s="36">
        <f>SUMIFS(СВЦЭМ!$C$39:$C$782,СВЦЭМ!$A$39:$A$782,$A134,СВЦЭМ!$B$39:$B$782,J$119)+'СЕТ СН'!$I$9+СВЦЭМ!$D$10+'СЕТ СН'!$I$5-'СЕТ СН'!$I$17</f>
        <v>4110.5861499000002</v>
      </c>
      <c r="K134" s="36">
        <f>SUMIFS(СВЦЭМ!$C$39:$C$782,СВЦЭМ!$A$39:$A$782,$A134,СВЦЭМ!$B$39:$B$782,K$119)+'СЕТ СН'!$I$9+СВЦЭМ!$D$10+'СЕТ СН'!$I$5-'СЕТ СН'!$I$17</f>
        <v>4070.0003339600003</v>
      </c>
      <c r="L134" s="36">
        <f>SUMIFS(СВЦЭМ!$C$39:$C$782,СВЦЭМ!$A$39:$A$782,$A134,СВЦЭМ!$B$39:$B$782,L$119)+'СЕТ СН'!$I$9+СВЦЭМ!$D$10+'СЕТ СН'!$I$5-'СЕТ СН'!$I$17</f>
        <v>4041.4662177200003</v>
      </c>
      <c r="M134" s="36">
        <f>SUMIFS(СВЦЭМ!$C$39:$C$782,СВЦЭМ!$A$39:$A$782,$A134,СВЦЭМ!$B$39:$B$782,M$119)+'СЕТ СН'!$I$9+СВЦЭМ!$D$10+'СЕТ СН'!$I$5-'СЕТ СН'!$I$17</f>
        <v>4038.2158456699999</v>
      </c>
      <c r="N134" s="36">
        <f>SUMIFS(СВЦЭМ!$C$39:$C$782,СВЦЭМ!$A$39:$A$782,$A134,СВЦЭМ!$B$39:$B$782,N$119)+'СЕТ СН'!$I$9+СВЦЭМ!$D$10+'СЕТ СН'!$I$5-'СЕТ СН'!$I$17</f>
        <v>4048.9929908600002</v>
      </c>
      <c r="O134" s="36">
        <f>SUMIFS(СВЦЭМ!$C$39:$C$782,СВЦЭМ!$A$39:$A$782,$A134,СВЦЭМ!$B$39:$B$782,O$119)+'СЕТ СН'!$I$9+СВЦЭМ!$D$10+'СЕТ СН'!$I$5-'СЕТ СН'!$I$17</f>
        <v>4043.3195221200003</v>
      </c>
      <c r="P134" s="36">
        <f>SUMIFS(СВЦЭМ!$C$39:$C$782,СВЦЭМ!$A$39:$A$782,$A134,СВЦЭМ!$B$39:$B$782,P$119)+'СЕТ СН'!$I$9+СВЦЭМ!$D$10+'СЕТ СН'!$I$5-'СЕТ СН'!$I$17</f>
        <v>4057.88529354</v>
      </c>
      <c r="Q134" s="36">
        <f>SUMIFS(СВЦЭМ!$C$39:$C$782,СВЦЭМ!$A$39:$A$782,$A134,СВЦЭМ!$B$39:$B$782,Q$119)+'СЕТ СН'!$I$9+СВЦЭМ!$D$10+'СЕТ СН'!$I$5-'СЕТ СН'!$I$17</f>
        <v>4063.3973439600004</v>
      </c>
      <c r="R134" s="36">
        <f>SUMIFS(СВЦЭМ!$C$39:$C$782,СВЦЭМ!$A$39:$A$782,$A134,СВЦЭМ!$B$39:$B$782,R$119)+'СЕТ СН'!$I$9+СВЦЭМ!$D$10+'СЕТ СН'!$I$5-'СЕТ СН'!$I$17</f>
        <v>4062.4373594200001</v>
      </c>
      <c r="S134" s="36">
        <f>SUMIFS(СВЦЭМ!$C$39:$C$782,СВЦЭМ!$A$39:$A$782,$A134,СВЦЭМ!$B$39:$B$782,S$119)+'СЕТ СН'!$I$9+СВЦЭМ!$D$10+'СЕТ СН'!$I$5-'СЕТ СН'!$I$17</f>
        <v>4061.5172816200002</v>
      </c>
      <c r="T134" s="36">
        <f>SUMIFS(СВЦЭМ!$C$39:$C$782,СВЦЭМ!$A$39:$A$782,$A134,СВЦЭМ!$B$39:$B$782,T$119)+'СЕТ СН'!$I$9+СВЦЭМ!$D$10+'СЕТ СН'!$I$5-'СЕТ СН'!$I$17</f>
        <v>4028.84813906</v>
      </c>
      <c r="U134" s="36">
        <f>SUMIFS(СВЦЭМ!$C$39:$C$782,СВЦЭМ!$A$39:$A$782,$A134,СВЦЭМ!$B$39:$B$782,U$119)+'СЕТ СН'!$I$9+СВЦЭМ!$D$10+'СЕТ СН'!$I$5-'СЕТ СН'!$I$17</f>
        <v>4042.1872970200002</v>
      </c>
      <c r="V134" s="36">
        <f>SUMIFS(СВЦЭМ!$C$39:$C$782,СВЦЭМ!$A$39:$A$782,$A134,СВЦЭМ!$B$39:$B$782,V$119)+'СЕТ СН'!$I$9+СВЦЭМ!$D$10+'СЕТ СН'!$I$5-'СЕТ СН'!$I$17</f>
        <v>4039.8806519500004</v>
      </c>
      <c r="W134" s="36">
        <f>SUMIFS(СВЦЭМ!$C$39:$C$782,СВЦЭМ!$A$39:$A$782,$A134,СВЦЭМ!$B$39:$B$782,W$119)+'СЕТ СН'!$I$9+СВЦЭМ!$D$10+'СЕТ СН'!$I$5-'СЕТ СН'!$I$17</f>
        <v>4031.9016957200001</v>
      </c>
      <c r="X134" s="36">
        <f>SUMIFS(СВЦЭМ!$C$39:$C$782,СВЦЭМ!$A$39:$A$782,$A134,СВЦЭМ!$B$39:$B$782,X$119)+'СЕТ СН'!$I$9+СВЦЭМ!$D$10+'СЕТ СН'!$I$5-'СЕТ СН'!$I$17</f>
        <v>4006.1934928300002</v>
      </c>
      <c r="Y134" s="36">
        <f>SUMIFS(СВЦЭМ!$C$39:$C$782,СВЦЭМ!$A$39:$A$782,$A134,СВЦЭМ!$B$39:$B$782,Y$119)+'СЕТ СН'!$I$9+СВЦЭМ!$D$10+'СЕТ СН'!$I$5-'СЕТ СН'!$I$17</f>
        <v>3998.6842706500001</v>
      </c>
    </row>
    <row r="135" spans="1:25" ht="15.75" x14ac:dyDescent="0.2">
      <c r="A135" s="35">
        <f t="shared" si="3"/>
        <v>44424</v>
      </c>
      <c r="B135" s="36">
        <f>SUMIFS(СВЦЭМ!$C$39:$C$782,СВЦЭМ!$A$39:$A$782,$A135,СВЦЭМ!$B$39:$B$782,B$119)+'СЕТ СН'!$I$9+СВЦЭМ!$D$10+'СЕТ СН'!$I$5-'СЕТ СН'!$I$17</f>
        <v>4121.0441363899999</v>
      </c>
      <c r="C135" s="36">
        <f>SUMIFS(СВЦЭМ!$C$39:$C$782,СВЦЭМ!$A$39:$A$782,$A135,СВЦЭМ!$B$39:$B$782,C$119)+'СЕТ СН'!$I$9+СВЦЭМ!$D$10+'СЕТ СН'!$I$5-'СЕТ СН'!$I$17</f>
        <v>4170.8562809499999</v>
      </c>
      <c r="D135" s="36">
        <f>SUMIFS(СВЦЭМ!$C$39:$C$782,СВЦЭМ!$A$39:$A$782,$A135,СВЦЭМ!$B$39:$B$782,D$119)+'СЕТ СН'!$I$9+СВЦЭМ!$D$10+'СЕТ СН'!$I$5-'СЕТ СН'!$I$17</f>
        <v>4228.3837009600002</v>
      </c>
      <c r="E135" s="36">
        <f>SUMIFS(СВЦЭМ!$C$39:$C$782,СВЦЭМ!$A$39:$A$782,$A135,СВЦЭМ!$B$39:$B$782,E$119)+'СЕТ СН'!$I$9+СВЦЭМ!$D$10+'СЕТ СН'!$I$5-'СЕТ СН'!$I$17</f>
        <v>4260.4839040300003</v>
      </c>
      <c r="F135" s="36">
        <f>SUMIFS(СВЦЭМ!$C$39:$C$782,СВЦЭМ!$A$39:$A$782,$A135,СВЦЭМ!$B$39:$B$782,F$119)+'СЕТ СН'!$I$9+СВЦЭМ!$D$10+'СЕТ СН'!$I$5-'СЕТ СН'!$I$17</f>
        <v>4265.34168314</v>
      </c>
      <c r="G135" s="36">
        <f>SUMIFS(СВЦЭМ!$C$39:$C$782,СВЦЭМ!$A$39:$A$782,$A135,СВЦЭМ!$B$39:$B$782,G$119)+'СЕТ СН'!$I$9+СВЦЭМ!$D$10+'СЕТ СН'!$I$5-'СЕТ СН'!$I$17</f>
        <v>4277.34464768</v>
      </c>
      <c r="H135" s="36">
        <f>SUMIFS(СВЦЭМ!$C$39:$C$782,СВЦЭМ!$A$39:$A$782,$A135,СВЦЭМ!$B$39:$B$782,H$119)+'СЕТ СН'!$I$9+СВЦЭМ!$D$10+'СЕТ СН'!$I$5-'СЕТ СН'!$I$17</f>
        <v>4292.2176049999998</v>
      </c>
      <c r="I135" s="36">
        <f>SUMIFS(СВЦЭМ!$C$39:$C$782,СВЦЭМ!$A$39:$A$782,$A135,СВЦЭМ!$B$39:$B$782,I$119)+'СЕТ СН'!$I$9+СВЦЭМ!$D$10+'СЕТ СН'!$I$5-'СЕТ СН'!$I$17</f>
        <v>4339.9308735100003</v>
      </c>
      <c r="J135" s="36">
        <f>SUMIFS(СВЦЭМ!$C$39:$C$782,СВЦЭМ!$A$39:$A$782,$A135,СВЦЭМ!$B$39:$B$782,J$119)+'СЕТ СН'!$I$9+СВЦЭМ!$D$10+'СЕТ СН'!$I$5-'СЕТ СН'!$I$17</f>
        <v>4320.6431785700006</v>
      </c>
      <c r="K135" s="36">
        <f>SUMIFS(СВЦЭМ!$C$39:$C$782,СВЦЭМ!$A$39:$A$782,$A135,СВЦЭМ!$B$39:$B$782,K$119)+'СЕТ СН'!$I$9+СВЦЭМ!$D$10+'СЕТ СН'!$I$5-'СЕТ СН'!$I$17</f>
        <v>4236.6206380599997</v>
      </c>
      <c r="L135" s="36">
        <f>SUMIFS(СВЦЭМ!$C$39:$C$782,СВЦЭМ!$A$39:$A$782,$A135,СВЦЭМ!$B$39:$B$782,L$119)+'СЕТ СН'!$I$9+СВЦЭМ!$D$10+'СЕТ СН'!$I$5-'СЕТ СН'!$I$17</f>
        <v>4175.9696616500005</v>
      </c>
      <c r="M135" s="36">
        <f>SUMIFS(СВЦЭМ!$C$39:$C$782,СВЦЭМ!$A$39:$A$782,$A135,СВЦЭМ!$B$39:$B$782,M$119)+'СЕТ СН'!$I$9+СВЦЭМ!$D$10+'СЕТ СН'!$I$5-'СЕТ СН'!$I$17</f>
        <v>4172.6211145400002</v>
      </c>
      <c r="N135" s="36">
        <f>SUMIFS(СВЦЭМ!$C$39:$C$782,СВЦЭМ!$A$39:$A$782,$A135,СВЦЭМ!$B$39:$B$782,N$119)+'СЕТ СН'!$I$9+СВЦЭМ!$D$10+'СЕТ СН'!$I$5-'СЕТ СН'!$I$17</f>
        <v>4164.9145336199999</v>
      </c>
      <c r="O135" s="36">
        <f>SUMIFS(СВЦЭМ!$C$39:$C$782,СВЦЭМ!$A$39:$A$782,$A135,СВЦЭМ!$B$39:$B$782,O$119)+'СЕТ СН'!$I$9+СВЦЭМ!$D$10+'СЕТ СН'!$I$5-'СЕТ СН'!$I$17</f>
        <v>4168.6834321000006</v>
      </c>
      <c r="P135" s="36">
        <f>SUMIFS(СВЦЭМ!$C$39:$C$782,СВЦЭМ!$A$39:$A$782,$A135,СВЦЭМ!$B$39:$B$782,P$119)+'СЕТ СН'!$I$9+СВЦЭМ!$D$10+'СЕТ СН'!$I$5-'СЕТ СН'!$I$17</f>
        <v>4218.1160006700002</v>
      </c>
      <c r="Q135" s="36">
        <f>SUMIFS(СВЦЭМ!$C$39:$C$782,СВЦЭМ!$A$39:$A$782,$A135,СВЦЭМ!$B$39:$B$782,Q$119)+'СЕТ СН'!$I$9+СВЦЭМ!$D$10+'СЕТ СН'!$I$5-'СЕТ СН'!$I$17</f>
        <v>4206.75420012</v>
      </c>
      <c r="R135" s="36">
        <f>SUMIFS(СВЦЭМ!$C$39:$C$782,СВЦЭМ!$A$39:$A$782,$A135,СВЦЭМ!$B$39:$B$782,R$119)+'СЕТ СН'!$I$9+СВЦЭМ!$D$10+'СЕТ СН'!$I$5-'СЕТ СН'!$I$17</f>
        <v>4199.3149304799999</v>
      </c>
      <c r="S135" s="36">
        <f>SUMIFS(СВЦЭМ!$C$39:$C$782,СВЦЭМ!$A$39:$A$782,$A135,СВЦЭМ!$B$39:$B$782,S$119)+'СЕТ СН'!$I$9+СВЦЭМ!$D$10+'СЕТ СН'!$I$5-'СЕТ СН'!$I$17</f>
        <v>4163.0805237599998</v>
      </c>
      <c r="T135" s="36">
        <f>SUMIFS(СВЦЭМ!$C$39:$C$782,СВЦЭМ!$A$39:$A$782,$A135,СВЦЭМ!$B$39:$B$782,T$119)+'СЕТ СН'!$I$9+СВЦЭМ!$D$10+'СЕТ СН'!$I$5-'СЕТ СН'!$I$17</f>
        <v>4165.7006402699999</v>
      </c>
      <c r="U135" s="36">
        <f>SUMIFS(СВЦЭМ!$C$39:$C$782,СВЦЭМ!$A$39:$A$782,$A135,СВЦЭМ!$B$39:$B$782,U$119)+'СЕТ СН'!$I$9+СВЦЭМ!$D$10+'СЕТ СН'!$I$5-'СЕТ СН'!$I$17</f>
        <v>4174.3242295400005</v>
      </c>
      <c r="V135" s="36">
        <f>SUMIFS(СВЦЭМ!$C$39:$C$782,СВЦЭМ!$A$39:$A$782,$A135,СВЦЭМ!$B$39:$B$782,V$119)+'СЕТ СН'!$I$9+СВЦЭМ!$D$10+'СЕТ СН'!$I$5-'СЕТ СН'!$I$17</f>
        <v>4194.3435885899999</v>
      </c>
      <c r="W135" s="36">
        <f>SUMIFS(СВЦЭМ!$C$39:$C$782,СВЦЭМ!$A$39:$A$782,$A135,СВЦЭМ!$B$39:$B$782,W$119)+'СЕТ СН'!$I$9+СВЦЭМ!$D$10+'СЕТ СН'!$I$5-'СЕТ СН'!$I$17</f>
        <v>4205.83743813</v>
      </c>
      <c r="X135" s="36">
        <f>SUMIFS(СВЦЭМ!$C$39:$C$782,СВЦЭМ!$A$39:$A$782,$A135,СВЦЭМ!$B$39:$B$782,X$119)+'СЕТ СН'!$I$9+СВЦЭМ!$D$10+'СЕТ СН'!$I$5-'СЕТ СН'!$I$17</f>
        <v>4146.6072107999998</v>
      </c>
      <c r="Y135" s="36">
        <f>SUMIFS(СВЦЭМ!$C$39:$C$782,СВЦЭМ!$A$39:$A$782,$A135,СВЦЭМ!$B$39:$B$782,Y$119)+'СЕТ СН'!$I$9+СВЦЭМ!$D$10+'СЕТ СН'!$I$5-'СЕТ СН'!$I$17</f>
        <v>4125.7125027700004</v>
      </c>
    </row>
    <row r="136" spans="1:25" ht="15.75" x14ac:dyDescent="0.2">
      <c r="A136" s="35">
        <f t="shared" si="3"/>
        <v>44425</v>
      </c>
      <c r="B136" s="36">
        <f>SUMIFS(СВЦЭМ!$C$39:$C$782,СВЦЭМ!$A$39:$A$782,$A136,СВЦЭМ!$B$39:$B$782,B$119)+'СЕТ СН'!$I$9+СВЦЭМ!$D$10+'СЕТ СН'!$I$5-'СЕТ СН'!$I$17</f>
        <v>4249.8433332100003</v>
      </c>
      <c r="C136" s="36">
        <f>SUMIFS(СВЦЭМ!$C$39:$C$782,СВЦЭМ!$A$39:$A$782,$A136,СВЦЭМ!$B$39:$B$782,C$119)+'СЕТ СН'!$I$9+СВЦЭМ!$D$10+'СЕТ СН'!$I$5-'СЕТ СН'!$I$17</f>
        <v>4321.9079915800003</v>
      </c>
      <c r="D136" s="36">
        <f>SUMIFS(СВЦЭМ!$C$39:$C$782,СВЦЭМ!$A$39:$A$782,$A136,СВЦЭМ!$B$39:$B$782,D$119)+'СЕТ СН'!$I$9+СВЦЭМ!$D$10+'СЕТ СН'!$I$5-'СЕТ СН'!$I$17</f>
        <v>4381.20843427</v>
      </c>
      <c r="E136" s="36">
        <f>SUMIFS(СВЦЭМ!$C$39:$C$782,СВЦЭМ!$A$39:$A$782,$A136,СВЦЭМ!$B$39:$B$782,E$119)+'СЕТ СН'!$I$9+СВЦЭМ!$D$10+'СЕТ СН'!$I$5-'СЕТ СН'!$I$17</f>
        <v>4398.7211068100005</v>
      </c>
      <c r="F136" s="36">
        <f>SUMIFS(СВЦЭМ!$C$39:$C$782,СВЦЭМ!$A$39:$A$782,$A136,СВЦЭМ!$B$39:$B$782,F$119)+'СЕТ СН'!$I$9+СВЦЭМ!$D$10+'СЕТ СН'!$I$5-'СЕТ СН'!$I$17</f>
        <v>4387.6903727200006</v>
      </c>
      <c r="G136" s="36">
        <f>SUMIFS(СВЦЭМ!$C$39:$C$782,СВЦЭМ!$A$39:$A$782,$A136,СВЦЭМ!$B$39:$B$782,G$119)+'СЕТ СН'!$I$9+СВЦЭМ!$D$10+'СЕТ СН'!$I$5-'СЕТ СН'!$I$17</f>
        <v>4391.3021700700001</v>
      </c>
      <c r="H136" s="36">
        <f>SUMIFS(СВЦЭМ!$C$39:$C$782,СВЦЭМ!$A$39:$A$782,$A136,СВЦЭМ!$B$39:$B$782,H$119)+'СЕТ СН'!$I$9+СВЦЭМ!$D$10+'СЕТ СН'!$I$5-'СЕТ СН'!$I$17</f>
        <v>4389.9833504899998</v>
      </c>
      <c r="I136" s="36">
        <f>SUMIFS(СВЦЭМ!$C$39:$C$782,СВЦЭМ!$A$39:$A$782,$A136,СВЦЭМ!$B$39:$B$782,I$119)+'СЕТ СН'!$I$9+СВЦЭМ!$D$10+'СЕТ СН'!$I$5-'СЕТ СН'!$I$17</f>
        <v>4077.1456896100003</v>
      </c>
      <c r="J136" s="36">
        <f>SUMIFS(СВЦЭМ!$C$39:$C$782,СВЦЭМ!$A$39:$A$782,$A136,СВЦЭМ!$B$39:$B$782,J$119)+'СЕТ СН'!$I$9+СВЦЭМ!$D$10+'СЕТ СН'!$I$5-'СЕТ СН'!$I$17</f>
        <v>4000.7165699699999</v>
      </c>
      <c r="K136" s="36">
        <f>SUMIFS(СВЦЭМ!$C$39:$C$782,СВЦЭМ!$A$39:$A$782,$A136,СВЦЭМ!$B$39:$B$782,K$119)+'СЕТ СН'!$I$9+СВЦЭМ!$D$10+'СЕТ СН'!$I$5-'СЕТ СН'!$I$17</f>
        <v>3996.7947333000002</v>
      </c>
      <c r="L136" s="36">
        <f>SUMIFS(СВЦЭМ!$C$39:$C$782,СВЦЭМ!$A$39:$A$782,$A136,СВЦЭМ!$B$39:$B$782,L$119)+'СЕТ СН'!$I$9+СВЦЭМ!$D$10+'СЕТ СН'!$I$5-'СЕТ СН'!$I$17</f>
        <v>4263.8008294199999</v>
      </c>
      <c r="M136" s="36">
        <f>SUMIFS(СВЦЭМ!$C$39:$C$782,СВЦЭМ!$A$39:$A$782,$A136,СВЦЭМ!$B$39:$B$782,M$119)+'СЕТ СН'!$I$9+СВЦЭМ!$D$10+'СЕТ СН'!$I$5-'СЕТ СН'!$I$17</f>
        <v>4204.0198633999998</v>
      </c>
      <c r="N136" s="36">
        <f>SUMIFS(СВЦЭМ!$C$39:$C$782,СВЦЭМ!$A$39:$A$782,$A136,СВЦЭМ!$B$39:$B$782,N$119)+'СЕТ СН'!$I$9+СВЦЭМ!$D$10+'СЕТ СН'!$I$5-'СЕТ СН'!$I$17</f>
        <v>4181.9624479000004</v>
      </c>
      <c r="O136" s="36">
        <f>SUMIFS(СВЦЭМ!$C$39:$C$782,СВЦЭМ!$A$39:$A$782,$A136,СВЦЭМ!$B$39:$B$782,O$119)+'СЕТ СН'!$I$9+СВЦЭМ!$D$10+'СЕТ СН'!$I$5-'СЕТ СН'!$I$17</f>
        <v>4174.6789227400004</v>
      </c>
      <c r="P136" s="36">
        <f>SUMIFS(СВЦЭМ!$C$39:$C$782,СВЦЭМ!$A$39:$A$782,$A136,СВЦЭМ!$B$39:$B$782,P$119)+'СЕТ СН'!$I$9+СВЦЭМ!$D$10+'СЕТ СН'!$I$5-'СЕТ СН'!$I$17</f>
        <v>4186.7523295600004</v>
      </c>
      <c r="Q136" s="36">
        <f>SUMIFS(СВЦЭМ!$C$39:$C$782,СВЦЭМ!$A$39:$A$782,$A136,СВЦЭМ!$B$39:$B$782,Q$119)+'СЕТ СН'!$I$9+СВЦЭМ!$D$10+'СЕТ СН'!$I$5-'СЕТ СН'!$I$17</f>
        <v>4188.5033262500001</v>
      </c>
      <c r="R136" s="36">
        <f>SUMIFS(СВЦЭМ!$C$39:$C$782,СВЦЭМ!$A$39:$A$782,$A136,СВЦЭМ!$B$39:$B$782,R$119)+'СЕТ СН'!$I$9+СВЦЭМ!$D$10+'СЕТ СН'!$I$5-'СЕТ СН'!$I$17</f>
        <v>4189.3950899000001</v>
      </c>
      <c r="S136" s="36">
        <f>SUMIFS(СВЦЭМ!$C$39:$C$782,СВЦЭМ!$A$39:$A$782,$A136,СВЦЭМ!$B$39:$B$782,S$119)+'СЕТ СН'!$I$9+СВЦЭМ!$D$10+'СЕТ СН'!$I$5-'СЕТ СН'!$I$17</f>
        <v>4156.0852036699998</v>
      </c>
      <c r="T136" s="36">
        <f>SUMIFS(СВЦЭМ!$C$39:$C$782,СВЦЭМ!$A$39:$A$782,$A136,СВЦЭМ!$B$39:$B$782,T$119)+'СЕТ СН'!$I$9+СВЦЭМ!$D$10+'СЕТ СН'!$I$5-'СЕТ СН'!$I$17</f>
        <v>4136.0961294099998</v>
      </c>
      <c r="U136" s="36">
        <f>SUMIFS(СВЦЭМ!$C$39:$C$782,СВЦЭМ!$A$39:$A$782,$A136,СВЦЭМ!$B$39:$B$782,U$119)+'СЕТ СН'!$I$9+СВЦЭМ!$D$10+'СЕТ СН'!$I$5-'СЕТ СН'!$I$17</f>
        <v>4129.3543019099998</v>
      </c>
      <c r="V136" s="36">
        <f>SUMIFS(СВЦЭМ!$C$39:$C$782,СВЦЭМ!$A$39:$A$782,$A136,СВЦЭМ!$B$39:$B$782,V$119)+'СЕТ СН'!$I$9+СВЦЭМ!$D$10+'СЕТ СН'!$I$5-'СЕТ СН'!$I$17</f>
        <v>4139.9239269</v>
      </c>
      <c r="W136" s="36">
        <f>SUMIFS(СВЦЭМ!$C$39:$C$782,СВЦЭМ!$A$39:$A$782,$A136,СВЦЭМ!$B$39:$B$782,W$119)+'СЕТ СН'!$I$9+СВЦЭМ!$D$10+'СЕТ СН'!$I$5-'СЕТ СН'!$I$17</f>
        <v>4163.3881545900003</v>
      </c>
      <c r="X136" s="36">
        <f>SUMIFS(СВЦЭМ!$C$39:$C$782,СВЦЭМ!$A$39:$A$782,$A136,СВЦЭМ!$B$39:$B$782,X$119)+'СЕТ СН'!$I$9+СВЦЭМ!$D$10+'СЕТ СН'!$I$5-'СЕТ СН'!$I$17</f>
        <v>4128.1423596300001</v>
      </c>
      <c r="Y136" s="36">
        <f>SUMIFS(СВЦЭМ!$C$39:$C$782,СВЦЭМ!$A$39:$A$782,$A136,СВЦЭМ!$B$39:$B$782,Y$119)+'СЕТ СН'!$I$9+СВЦЭМ!$D$10+'СЕТ СН'!$I$5-'СЕТ СН'!$I$17</f>
        <v>4158.4108405000006</v>
      </c>
    </row>
    <row r="137" spans="1:25" ht="15.75" x14ac:dyDescent="0.2">
      <c r="A137" s="35">
        <f t="shared" si="3"/>
        <v>44426</v>
      </c>
      <c r="B137" s="36">
        <f>SUMIFS(СВЦЭМ!$C$39:$C$782,СВЦЭМ!$A$39:$A$782,$A137,СВЦЭМ!$B$39:$B$782,B$119)+'СЕТ СН'!$I$9+СВЦЭМ!$D$10+'СЕТ СН'!$I$5-'СЕТ СН'!$I$17</f>
        <v>4237.5043239100005</v>
      </c>
      <c r="C137" s="36">
        <f>SUMIFS(СВЦЭМ!$C$39:$C$782,СВЦЭМ!$A$39:$A$782,$A137,СВЦЭМ!$B$39:$B$782,C$119)+'СЕТ СН'!$I$9+СВЦЭМ!$D$10+'СЕТ СН'!$I$5-'СЕТ СН'!$I$17</f>
        <v>4307.6638150700001</v>
      </c>
      <c r="D137" s="36">
        <f>SUMIFS(СВЦЭМ!$C$39:$C$782,СВЦЭМ!$A$39:$A$782,$A137,СВЦЭМ!$B$39:$B$782,D$119)+'СЕТ СН'!$I$9+СВЦЭМ!$D$10+'СЕТ СН'!$I$5-'СЕТ СН'!$I$17</f>
        <v>4372.5541079100003</v>
      </c>
      <c r="E137" s="36">
        <f>SUMIFS(СВЦЭМ!$C$39:$C$782,СВЦЭМ!$A$39:$A$782,$A137,СВЦЭМ!$B$39:$B$782,E$119)+'СЕТ СН'!$I$9+СВЦЭМ!$D$10+'СЕТ СН'!$I$5-'СЕТ СН'!$I$17</f>
        <v>4368.2197352100002</v>
      </c>
      <c r="F137" s="36">
        <f>SUMIFS(СВЦЭМ!$C$39:$C$782,СВЦЭМ!$A$39:$A$782,$A137,СВЦЭМ!$B$39:$B$782,F$119)+'СЕТ СН'!$I$9+СВЦЭМ!$D$10+'СЕТ СН'!$I$5-'СЕТ СН'!$I$17</f>
        <v>4368.0792505500003</v>
      </c>
      <c r="G137" s="36">
        <f>SUMIFS(СВЦЭМ!$C$39:$C$782,СВЦЭМ!$A$39:$A$782,$A137,СВЦЭМ!$B$39:$B$782,G$119)+'СЕТ СН'!$I$9+СВЦЭМ!$D$10+'СЕТ СН'!$I$5-'СЕТ СН'!$I$17</f>
        <v>4358.7918668600005</v>
      </c>
      <c r="H137" s="36">
        <f>SUMIFS(СВЦЭМ!$C$39:$C$782,СВЦЭМ!$A$39:$A$782,$A137,СВЦЭМ!$B$39:$B$782,H$119)+'СЕТ СН'!$I$9+СВЦЭМ!$D$10+'СЕТ СН'!$I$5-'СЕТ СН'!$I$17</f>
        <v>4325.2546382600003</v>
      </c>
      <c r="I137" s="36">
        <f>SUMIFS(СВЦЭМ!$C$39:$C$782,СВЦЭМ!$A$39:$A$782,$A137,СВЦЭМ!$B$39:$B$782,I$119)+'СЕТ СН'!$I$9+СВЦЭМ!$D$10+'СЕТ СН'!$I$5-'СЕТ СН'!$I$17</f>
        <v>4268.9502524600002</v>
      </c>
      <c r="J137" s="36">
        <f>SUMIFS(СВЦЭМ!$C$39:$C$782,СВЦЭМ!$A$39:$A$782,$A137,СВЦЭМ!$B$39:$B$782,J$119)+'СЕТ СН'!$I$9+СВЦЭМ!$D$10+'СЕТ СН'!$I$5-'СЕТ СН'!$I$17</f>
        <v>4220.6651499999998</v>
      </c>
      <c r="K137" s="36">
        <f>SUMIFS(СВЦЭМ!$C$39:$C$782,СВЦЭМ!$A$39:$A$782,$A137,СВЦЭМ!$B$39:$B$782,K$119)+'СЕТ СН'!$I$9+СВЦЭМ!$D$10+'СЕТ СН'!$I$5-'СЕТ СН'!$I$17</f>
        <v>4247.9256901799999</v>
      </c>
      <c r="L137" s="36">
        <f>SUMIFS(СВЦЭМ!$C$39:$C$782,СВЦЭМ!$A$39:$A$782,$A137,СВЦЭМ!$B$39:$B$782,L$119)+'СЕТ СН'!$I$9+СВЦЭМ!$D$10+'СЕТ СН'!$I$5-'СЕТ СН'!$I$17</f>
        <v>4257.6606661699998</v>
      </c>
      <c r="M137" s="36">
        <f>SUMIFS(СВЦЭМ!$C$39:$C$782,СВЦЭМ!$A$39:$A$782,$A137,СВЦЭМ!$B$39:$B$782,M$119)+'СЕТ СН'!$I$9+СВЦЭМ!$D$10+'СЕТ СН'!$I$5-'СЕТ СН'!$I$17</f>
        <v>4264.0174209800007</v>
      </c>
      <c r="N137" s="36">
        <f>SUMIFS(СВЦЭМ!$C$39:$C$782,СВЦЭМ!$A$39:$A$782,$A137,СВЦЭМ!$B$39:$B$782,N$119)+'СЕТ СН'!$I$9+СВЦЭМ!$D$10+'СЕТ СН'!$I$5-'СЕТ СН'!$I$17</f>
        <v>4242.6283391699999</v>
      </c>
      <c r="O137" s="36">
        <f>SUMIFS(СВЦЭМ!$C$39:$C$782,СВЦЭМ!$A$39:$A$782,$A137,СВЦЭМ!$B$39:$B$782,O$119)+'СЕТ СН'!$I$9+СВЦЭМ!$D$10+'СЕТ СН'!$I$5-'СЕТ СН'!$I$17</f>
        <v>4240.43727003</v>
      </c>
      <c r="P137" s="36">
        <f>SUMIFS(СВЦЭМ!$C$39:$C$782,СВЦЭМ!$A$39:$A$782,$A137,СВЦЭМ!$B$39:$B$782,P$119)+'СЕТ СН'!$I$9+СВЦЭМ!$D$10+'СЕТ СН'!$I$5-'СЕТ СН'!$I$17</f>
        <v>4196.9601759500001</v>
      </c>
      <c r="Q137" s="36">
        <f>SUMIFS(СВЦЭМ!$C$39:$C$782,СВЦЭМ!$A$39:$A$782,$A137,СВЦЭМ!$B$39:$B$782,Q$119)+'СЕТ СН'!$I$9+СВЦЭМ!$D$10+'СЕТ СН'!$I$5-'СЕТ СН'!$I$17</f>
        <v>4196.1147608600004</v>
      </c>
      <c r="R137" s="36">
        <f>SUMIFS(СВЦЭМ!$C$39:$C$782,СВЦЭМ!$A$39:$A$782,$A137,СВЦЭМ!$B$39:$B$782,R$119)+'СЕТ СН'!$I$9+СВЦЭМ!$D$10+'СЕТ СН'!$I$5-'СЕТ СН'!$I$17</f>
        <v>4190.8618626699999</v>
      </c>
      <c r="S137" s="36">
        <f>SUMIFS(СВЦЭМ!$C$39:$C$782,СВЦЭМ!$A$39:$A$782,$A137,СВЦЭМ!$B$39:$B$782,S$119)+'СЕТ СН'!$I$9+СВЦЭМ!$D$10+'СЕТ СН'!$I$5-'СЕТ СН'!$I$17</f>
        <v>4154.1680207200006</v>
      </c>
      <c r="T137" s="36">
        <f>SUMIFS(СВЦЭМ!$C$39:$C$782,СВЦЭМ!$A$39:$A$782,$A137,СВЦЭМ!$B$39:$B$782,T$119)+'СЕТ СН'!$I$9+СВЦЭМ!$D$10+'СЕТ СН'!$I$5-'СЕТ СН'!$I$17</f>
        <v>4139.3455542500005</v>
      </c>
      <c r="U137" s="36">
        <f>SUMIFS(СВЦЭМ!$C$39:$C$782,СВЦЭМ!$A$39:$A$782,$A137,СВЦЭМ!$B$39:$B$782,U$119)+'СЕТ СН'!$I$9+СВЦЭМ!$D$10+'СЕТ СН'!$I$5-'СЕТ СН'!$I$17</f>
        <v>4123.2868511500001</v>
      </c>
      <c r="V137" s="36">
        <f>SUMIFS(СВЦЭМ!$C$39:$C$782,СВЦЭМ!$A$39:$A$782,$A137,СВЦЭМ!$B$39:$B$782,V$119)+'СЕТ СН'!$I$9+СВЦЭМ!$D$10+'СЕТ СН'!$I$5-'СЕТ СН'!$I$17</f>
        <v>4132.6547743700003</v>
      </c>
      <c r="W137" s="36">
        <f>SUMIFS(СВЦЭМ!$C$39:$C$782,СВЦЭМ!$A$39:$A$782,$A137,СВЦЭМ!$B$39:$B$782,W$119)+'СЕТ СН'!$I$9+СВЦЭМ!$D$10+'СЕТ СН'!$I$5-'СЕТ СН'!$I$17</f>
        <v>4196.7440438800004</v>
      </c>
      <c r="X137" s="36">
        <f>SUMIFS(СВЦЭМ!$C$39:$C$782,СВЦЭМ!$A$39:$A$782,$A137,СВЦЭМ!$B$39:$B$782,X$119)+'СЕТ СН'!$I$9+СВЦЭМ!$D$10+'СЕТ СН'!$I$5-'СЕТ СН'!$I$17</f>
        <v>4148.8964305899999</v>
      </c>
      <c r="Y137" s="36">
        <f>SUMIFS(СВЦЭМ!$C$39:$C$782,СВЦЭМ!$A$39:$A$782,$A137,СВЦЭМ!$B$39:$B$782,Y$119)+'СЕТ СН'!$I$9+СВЦЭМ!$D$10+'СЕТ СН'!$I$5-'СЕТ СН'!$I$17</f>
        <v>4134.8680336300004</v>
      </c>
    </row>
    <row r="138" spans="1:25" ht="15.75" x14ac:dyDescent="0.2">
      <c r="A138" s="35">
        <f t="shared" si="3"/>
        <v>44427</v>
      </c>
      <c r="B138" s="36">
        <f>SUMIFS(СВЦЭМ!$C$39:$C$782,СВЦЭМ!$A$39:$A$782,$A138,СВЦЭМ!$B$39:$B$782,B$119)+'СЕТ СН'!$I$9+СВЦЭМ!$D$10+'СЕТ СН'!$I$5-'СЕТ СН'!$I$17</f>
        <v>4191.8622510000005</v>
      </c>
      <c r="C138" s="36">
        <f>SUMIFS(СВЦЭМ!$C$39:$C$782,СВЦЭМ!$A$39:$A$782,$A138,СВЦЭМ!$B$39:$B$782,C$119)+'СЕТ СН'!$I$9+СВЦЭМ!$D$10+'СЕТ СН'!$I$5-'СЕТ СН'!$I$17</f>
        <v>4271.7756458200001</v>
      </c>
      <c r="D138" s="36">
        <f>SUMIFS(СВЦЭМ!$C$39:$C$782,СВЦЭМ!$A$39:$A$782,$A138,СВЦЭМ!$B$39:$B$782,D$119)+'СЕТ СН'!$I$9+СВЦЭМ!$D$10+'СЕТ СН'!$I$5-'СЕТ СН'!$I$17</f>
        <v>4332.95267461</v>
      </c>
      <c r="E138" s="36">
        <f>SUMIFS(СВЦЭМ!$C$39:$C$782,СВЦЭМ!$A$39:$A$782,$A138,СВЦЭМ!$B$39:$B$782,E$119)+'СЕТ СН'!$I$9+СВЦЭМ!$D$10+'СЕТ СН'!$I$5-'СЕТ СН'!$I$17</f>
        <v>4355.7887428499998</v>
      </c>
      <c r="F138" s="36">
        <f>SUMIFS(СВЦЭМ!$C$39:$C$782,СВЦЭМ!$A$39:$A$782,$A138,СВЦЭМ!$B$39:$B$782,F$119)+'СЕТ СН'!$I$9+СВЦЭМ!$D$10+'СЕТ СН'!$I$5-'СЕТ СН'!$I$17</f>
        <v>4344.4229060400003</v>
      </c>
      <c r="G138" s="36">
        <f>SUMIFS(СВЦЭМ!$C$39:$C$782,СВЦЭМ!$A$39:$A$782,$A138,СВЦЭМ!$B$39:$B$782,G$119)+'СЕТ СН'!$I$9+СВЦЭМ!$D$10+'СЕТ СН'!$I$5-'СЕТ СН'!$I$17</f>
        <v>4325.66833984</v>
      </c>
      <c r="H138" s="36">
        <f>SUMIFS(СВЦЭМ!$C$39:$C$782,СВЦЭМ!$A$39:$A$782,$A138,СВЦЭМ!$B$39:$B$782,H$119)+'СЕТ СН'!$I$9+СВЦЭМ!$D$10+'СЕТ СН'!$I$5-'СЕТ СН'!$I$17</f>
        <v>4267.8419070199998</v>
      </c>
      <c r="I138" s="36">
        <f>SUMIFS(СВЦЭМ!$C$39:$C$782,СВЦЭМ!$A$39:$A$782,$A138,СВЦЭМ!$B$39:$B$782,I$119)+'СЕТ СН'!$I$9+СВЦЭМ!$D$10+'СЕТ СН'!$I$5-'СЕТ СН'!$I$17</f>
        <v>4218.0908212700006</v>
      </c>
      <c r="J138" s="36">
        <f>SUMIFS(СВЦЭМ!$C$39:$C$782,СВЦЭМ!$A$39:$A$782,$A138,СВЦЭМ!$B$39:$B$782,J$119)+'СЕТ СН'!$I$9+СВЦЭМ!$D$10+'СЕТ СН'!$I$5-'СЕТ СН'!$I$17</f>
        <v>4147.0663960399997</v>
      </c>
      <c r="K138" s="36">
        <f>SUMIFS(СВЦЭМ!$C$39:$C$782,СВЦЭМ!$A$39:$A$782,$A138,СВЦЭМ!$B$39:$B$782,K$119)+'СЕТ СН'!$I$9+СВЦЭМ!$D$10+'СЕТ СН'!$I$5-'СЕТ СН'!$I$17</f>
        <v>4144.9321104199998</v>
      </c>
      <c r="L138" s="36">
        <f>SUMIFS(СВЦЭМ!$C$39:$C$782,СВЦЭМ!$A$39:$A$782,$A138,СВЦЭМ!$B$39:$B$782,L$119)+'СЕТ СН'!$I$9+СВЦЭМ!$D$10+'СЕТ СН'!$I$5-'СЕТ СН'!$I$17</f>
        <v>4136.1672003100002</v>
      </c>
      <c r="M138" s="36">
        <f>SUMIFS(СВЦЭМ!$C$39:$C$782,СВЦЭМ!$A$39:$A$782,$A138,СВЦЭМ!$B$39:$B$782,M$119)+'СЕТ СН'!$I$9+СВЦЭМ!$D$10+'СЕТ СН'!$I$5-'СЕТ СН'!$I$17</f>
        <v>4144.3347208699997</v>
      </c>
      <c r="N138" s="36">
        <f>SUMIFS(СВЦЭМ!$C$39:$C$782,СВЦЭМ!$A$39:$A$782,$A138,СВЦЭМ!$B$39:$B$782,N$119)+'СЕТ СН'!$I$9+СВЦЭМ!$D$10+'СЕТ СН'!$I$5-'СЕТ СН'!$I$17</f>
        <v>4132.3593231599998</v>
      </c>
      <c r="O138" s="36">
        <f>SUMIFS(СВЦЭМ!$C$39:$C$782,СВЦЭМ!$A$39:$A$782,$A138,СВЦЭМ!$B$39:$B$782,O$119)+'СЕТ СН'!$I$9+СВЦЭМ!$D$10+'СЕТ СН'!$I$5-'СЕТ СН'!$I$17</f>
        <v>4139.9078179500002</v>
      </c>
      <c r="P138" s="36">
        <f>SUMIFS(СВЦЭМ!$C$39:$C$782,СВЦЭМ!$A$39:$A$782,$A138,СВЦЭМ!$B$39:$B$782,P$119)+'СЕТ СН'!$I$9+СВЦЭМ!$D$10+'СЕТ СН'!$I$5-'СЕТ СН'!$I$17</f>
        <v>4193.2217998599999</v>
      </c>
      <c r="Q138" s="36">
        <f>SUMIFS(СВЦЭМ!$C$39:$C$782,СВЦЭМ!$A$39:$A$782,$A138,СВЦЭМ!$B$39:$B$782,Q$119)+'СЕТ СН'!$I$9+СВЦЭМ!$D$10+'СЕТ СН'!$I$5-'СЕТ СН'!$I$17</f>
        <v>4187.6415187100001</v>
      </c>
      <c r="R138" s="36">
        <f>SUMIFS(СВЦЭМ!$C$39:$C$782,СВЦЭМ!$A$39:$A$782,$A138,СВЦЭМ!$B$39:$B$782,R$119)+'СЕТ СН'!$I$9+СВЦЭМ!$D$10+'СЕТ СН'!$I$5-'СЕТ СН'!$I$17</f>
        <v>4180.8683136199998</v>
      </c>
      <c r="S138" s="36">
        <f>SUMIFS(СВЦЭМ!$C$39:$C$782,СВЦЭМ!$A$39:$A$782,$A138,СВЦЭМ!$B$39:$B$782,S$119)+'СЕТ СН'!$I$9+СВЦЭМ!$D$10+'СЕТ СН'!$I$5-'СЕТ СН'!$I$17</f>
        <v>4202.4682341900007</v>
      </c>
      <c r="T138" s="36">
        <f>SUMIFS(СВЦЭМ!$C$39:$C$782,СВЦЭМ!$A$39:$A$782,$A138,СВЦЭМ!$B$39:$B$782,T$119)+'СЕТ СН'!$I$9+СВЦЭМ!$D$10+'СЕТ СН'!$I$5-'СЕТ СН'!$I$17</f>
        <v>4174.4534319000004</v>
      </c>
      <c r="U138" s="36">
        <f>SUMIFS(СВЦЭМ!$C$39:$C$782,СВЦЭМ!$A$39:$A$782,$A138,СВЦЭМ!$B$39:$B$782,U$119)+'СЕТ СН'!$I$9+СВЦЭМ!$D$10+'СЕТ СН'!$I$5-'СЕТ СН'!$I$17</f>
        <v>4143.4976048400003</v>
      </c>
      <c r="V138" s="36">
        <f>SUMIFS(СВЦЭМ!$C$39:$C$782,СВЦЭМ!$A$39:$A$782,$A138,СВЦЭМ!$B$39:$B$782,V$119)+'СЕТ СН'!$I$9+СВЦЭМ!$D$10+'СЕТ СН'!$I$5-'СЕТ СН'!$I$17</f>
        <v>4154.2457905000001</v>
      </c>
      <c r="W138" s="36">
        <f>SUMIFS(СВЦЭМ!$C$39:$C$782,СВЦЭМ!$A$39:$A$782,$A138,СВЦЭМ!$B$39:$B$782,W$119)+'СЕТ СН'!$I$9+СВЦЭМ!$D$10+'СЕТ СН'!$I$5-'СЕТ СН'!$I$17</f>
        <v>4176.8074663500001</v>
      </c>
      <c r="X138" s="36">
        <f>SUMIFS(СВЦЭМ!$C$39:$C$782,СВЦЭМ!$A$39:$A$782,$A138,СВЦЭМ!$B$39:$B$782,X$119)+'СЕТ СН'!$I$9+СВЦЭМ!$D$10+'СЕТ СН'!$I$5-'СЕТ СН'!$I$17</f>
        <v>4142.5587522100004</v>
      </c>
      <c r="Y138" s="36">
        <f>SUMIFS(СВЦЭМ!$C$39:$C$782,СВЦЭМ!$A$39:$A$782,$A138,СВЦЭМ!$B$39:$B$782,Y$119)+'СЕТ СН'!$I$9+СВЦЭМ!$D$10+'СЕТ СН'!$I$5-'СЕТ СН'!$I$17</f>
        <v>4112.5513070500001</v>
      </c>
    </row>
    <row r="139" spans="1:25" ht="15.75" x14ac:dyDescent="0.2">
      <c r="A139" s="35">
        <f t="shared" si="3"/>
        <v>44428</v>
      </c>
      <c r="B139" s="36">
        <f>SUMIFS(СВЦЭМ!$C$39:$C$782,СВЦЭМ!$A$39:$A$782,$A139,СВЦЭМ!$B$39:$B$782,B$119)+'СЕТ СН'!$I$9+СВЦЭМ!$D$10+'СЕТ СН'!$I$5-'СЕТ СН'!$I$17</f>
        <v>4206.0194534299999</v>
      </c>
      <c r="C139" s="36">
        <f>SUMIFS(СВЦЭМ!$C$39:$C$782,СВЦЭМ!$A$39:$A$782,$A139,СВЦЭМ!$B$39:$B$782,C$119)+'СЕТ СН'!$I$9+СВЦЭМ!$D$10+'СЕТ СН'!$I$5-'СЕТ СН'!$I$17</f>
        <v>4251.33499132</v>
      </c>
      <c r="D139" s="36">
        <f>SUMIFS(СВЦЭМ!$C$39:$C$782,СВЦЭМ!$A$39:$A$782,$A139,СВЦЭМ!$B$39:$B$782,D$119)+'СЕТ СН'!$I$9+СВЦЭМ!$D$10+'СЕТ СН'!$I$5-'СЕТ СН'!$I$17</f>
        <v>4307.8732967800006</v>
      </c>
      <c r="E139" s="36">
        <f>SUMIFS(СВЦЭМ!$C$39:$C$782,СВЦЭМ!$A$39:$A$782,$A139,СВЦЭМ!$B$39:$B$782,E$119)+'СЕТ СН'!$I$9+СВЦЭМ!$D$10+'СЕТ СН'!$I$5-'СЕТ СН'!$I$17</f>
        <v>4335.9920402500002</v>
      </c>
      <c r="F139" s="36">
        <f>SUMIFS(СВЦЭМ!$C$39:$C$782,СВЦЭМ!$A$39:$A$782,$A139,СВЦЭМ!$B$39:$B$782,F$119)+'СЕТ СН'!$I$9+СВЦЭМ!$D$10+'СЕТ СН'!$I$5-'СЕТ СН'!$I$17</f>
        <v>4327.0229171500005</v>
      </c>
      <c r="G139" s="36">
        <f>SUMIFS(СВЦЭМ!$C$39:$C$782,СВЦЭМ!$A$39:$A$782,$A139,СВЦЭМ!$B$39:$B$782,G$119)+'СЕТ СН'!$I$9+СВЦЭМ!$D$10+'СЕТ СН'!$I$5-'СЕТ СН'!$I$17</f>
        <v>4312.9345395600003</v>
      </c>
      <c r="H139" s="36">
        <f>SUMIFS(СВЦЭМ!$C$39:$C$782,СВЦЭМ!$A$39:$A$782,$A139,СВЦЭМ!$B$39:$B$782,H$119)+'СЕТ СН'!$I$9+СВЦЭМ!$D$10+'СЕТ СН'!$I$5-'СЕТ СН'!$I$17</f>
        <v>4255.2730640500004</v>
      </c>
      <c r="I139" s="36">
        <f>SUMIFS(СВЦЭМ!$C$39:$C$782,СВЦЭМ!$A$39:$A$782,$A139,СВЦЭМ!$B$39:$B$782,I$119)+'СЕТ СН'!$I$9+СВЦЭМ!$D$10+'СЕТ СН'!$I$5-'СЕТ СН'!$I$17</f>
        <v>4177.5796344800001</v>
      </c>
      <c r="J139" s="36">
        <f>SUMIFS(СВЦЭМ!$C$39:$C$782,СВЦЭМ!$A$39:$A$782,$A139,СВЦЭМ!$B$39:$B$782,J$119)+'СЕТ СН'!$I$9+СВЦЭМ!$D$10+'СЕТ СН'!$I$5-'СЕТ СН'!$I$17</f>
        <v>4117.5939834800001</v>
      </c>
      <c r="K139" s="36">
        <f>SUMIFS(СВЦЭМ!$C$39:$C$782,СВЦЭМ!$A$39:$A$782,$A139,СВЦЭМ!$B$39:$B$782,K$119)+'СЕТ СН'!$I$9+СВЦЭМ!$D$10+'СЕТ СН'!$I$5-'СЕТ СН'!$I$17</f>
        <v>4101.0792495599999</v>
      </c>
      <c r="L139" s="36">
        <f>SUMIFS(СВЦЭМ!$C$39:$C$782,СВЦЭМ!$A$39:$A$782,$A139,СВЦЭМ!$B$39:$B$782,L$119)+'СЕТ СН'!$I$9+СВЦЭМ!$D$10+'СЕТ СН'!$I$5-'СЕТ СН'!$I$17</f>
        <v>4103.87838216</v>
      </c>
      <c r="M139" s="36">
        <f>SUMIFS(СВЦЭМ!$C$39:$C$782,СВЦЭМ!$A$39:$A$782,$A139,СВЦЭМ!$B$39:$B$782,M$119)+'СЕТ СН'!$I$9+СВЦЭМ!$D$10+'СЕТ СН'!$I$5-'СЕТ СН'!$I$17</f>
        <v>4092.4424098200002</v>
      </c>
      <c r="N139" s="36">
        <f>SUMIFS(СВЦЭМ!$C$39:$C$782,СВЦЭМ!$A$39:$A$782,$A139,СВЦЭМ!$B$39:$B$782,N$119)+'СЕТ СН'!$I$9+СВЦЭМ!$D$10+'СЕТ СН'!$I$5-'СЕТ СН'!$I$17</f>
        <v>4090.2403282200003</v>
      </c>
      <c r="O139" s="36">
        <f>SUMIFS(СВЦЭМ!$C$39:$C$782,СВЦЭМ!$A$39:$A$782,$A139,СВЦЭМ!$B$39:$B$782,O$119)+'СЕТ СН'!$I$9+СВЦЭМ!$D$10+'СЕТ СН'!$I$5-'СЕТ СН'!$I$17</f>
        <v>4094.4675650300001</v>
      </c>
      <c r="P139" s="36">
        <f>SUMIFS(СВЦЭМ!$C$39:$C$782,СВЦЭМ!$A$39:$A$782,$A139,СВЦЭМ!$B$39:$B$782,P$119)+'СЕТ СН'!$I$9+СВЦЭМ!$D$10+'СЕТ СН'!$I$5-'СЕТ СН'!$I$17</f>
        <v>4133.8858102300001</v>
      </c>
      <c r="Q139" s="36">
        <f>SUMIFS(СВЦЭМ!$C$39:$C$782,СВЦЭМ!$A$39:$A$782,$A139,СВЦЭМ!$B$39:$B$782,Q$119)+'СЕТ СН'!$I$9+СВЦЭМ!$D$10+'СЕТ СН'!$I$5-'СЕТ СН'!$I$17</f>
        <v>4132.45592141</v>
      </c>
      <c r="R139" s="36">
        <f>SUMIFS(СВЦЭМ!$C$39:$C$782,СВЦЭМ!$A$39:$A$782,$A139,СВЦЭМ!$B$39:$B$782,R$119)+'СЕТ СН'!$I$9+СВЦЭМ!$D$10+'СЕТ СН'!$I$5-'СЕТ СН'!$I$17</f>
        <v>4130.1079929400003</v>
      </c>
      <c r="S139" s="36">
        <f>SUMIFS(СВЦЭМ!$C$39:$C$782,СВЦЭМ!$A$39:$A$782,$A139,СВЦЭМ!$B$39:$B$782,S$119)+'СЕТ СН'!$I$9+СВЦЭМ!$D$10+'СЕТ СН'!$I$5-'СЕТ СН'!$I$17</f>
        <v>4132.08370595</v>
      </c>
      <c r="T139" s="36">
        <f>SUMIFS(СВЦЭМ!$C$39:$C$782,СВЦЭМ!$A$39:$A$782,$A139,СВЦЭМ!$B$39:$B$782,T$119)+'СЕТ СН'!$I$9+СВЦЭМ!$D$10+'СЕТ СН'!$I$5-'СЕТ СН'!$I$17</f>
        <v>4109.7993394499999</v>
      </c>
      <c r="U139" s="36">
        <f>SUMIFS(СВЦЭМ!$C$39:$C$782,СВЦЭМ!$A$39:$A$782,$A139,СВЦЭМ!$B$39:$B$782,U$119)+'СЕТ СН'!$I$9+СВЦЭМ!$D$10+'СЕТ СН'!$I$5-'СЕТ СН'!$I$17</f>
        <v>4097.9756308000005</v>
      </c>
      <c r="V139" s="36">
        <f>SUMIFS(СВЦЭМ!$C$39:$C$782,СВЦЭМ!$A$39:$A$782,$A139,СВЦЭМ!$B$39:$B$782,V$119)+'СЕТ СН'!$I$9+СВЦЭМ!$D$10+'СЕТ СН'!$I$5-'СЕТ СН'!$I$17</f>
        <v>4134.5499433599998</v>
      </c>
      <c r="W139" s="36">
        <f>SUMIFS(СВЦЭМ!$C$39:$C$782,СВЦЭМ!$A$39:$A$782,$A139,СВЦЭМ!$B$39:$B$782,W$119)+'СЕТ СН'!$I$9+СВЦЭМ!$D$10+'СЕТ СН'!$I$5-'СЕТ СН'!$I$17</f>
        <v>4141.0903071299999</v>
      </c>
      <c r="X139" s="36">
        <f>SUMIFS(СВЦЭМ!$C$39:$C$782,СВЦЭМ!$A$39:$A$782,$A139,СВЦЭМ!$B$39:$B$782,X$119)+'СЕТ СН'!$I$9+СВЦЭМ!$D$10+'СЕТ СН'!$I$5-'СЕТ СН'!$I$17</f>
        <v>4099.8547020699998</v>
      </c>
      <c r="Y139" s="36">
        <f>SUMIFS(СВЦЭМ!$C$39:$C$782,СВЦЭМ!$A$39:$A$782,$A139,СВЦЭМ!$B$39:$B$782,Y$119)+'СЕТ СН'!$I$9+СВЦЭМ!$D$10+'СЕТ СН'!$I$5-'СЕТ СН'!$I$17</f>
        <v>4101.3366980600003</v>
      </c>
    </row>
    <row r="140" spans="1:25" ht="15.75" x14ac:dyDescent="0.2">
      <c r="A140" s="35">
        <f t="shared" si="3"/>
        <v>44429</v>
      </c>
      <c r="B140" s="36">
        <f>SUMIFS(СВЦЭМ!$C$39:$C$782,СВЦЭМ!$A$39:$A$782,$A140,СВЦЭМ!$B$39:$B$782,B$119)+'СЕТ СН'!$I$9+СВЦЭМ!$D$10+'СЕТ СН'!$I$5-'СЕТ СН'!$I$17</f>
        <v>4157.8435693600004</v>
      </c>
      <c r="C140" s="36">
        <f>SUMIFS(СВЦЭМ!$C$39:$C$782,СВЦЭМ!$A$39:$A$782,$A140,СВЦЭМ!$B$39:$B$782,C$119)+'СЕТ СН'!$I$9+СВЦЭМ!$D$10+'СЕТ СН'!$I$5-'СЕТ СН'!$I$17</f>
        <v>4217.4098065500002</v>
      </c>
      <c r="D140" s="36">
        <f>SUMIFS(СВЦЭМ!$C$39:$C$782,СВЦЭМ!$A$39:$A$782,$A140,СВЦЭМ!$B$39:$B$782,D$119)+'СЕТ СН'!$I$9+СВЦЭМ!$D$10+'СЕТ СН'!$I$5-'СЕТ СН'!$I$17</f>
        <v>4266.93453787</v>
      </c>
      <c r="E140" s="36">
        <f>SUMIFS(СВЦЭМ!$C$39:$C$782,СВЦЭМ!$A$39:$A$782,$A140,СВЦЭМ!$B$39:$B$782,E$119)+'СЕТ СН'!$I$9+СВЦЭМ!$D$10+'СЕТ СН'!$I$5-'СЕТ СН'!$I$17</f>
        <v>4288.8260040700006</v>
      </c>
      <c r="F140" s="36">
        <f>SUMIFS(СВЦЭМ!$C$39:$C$782,СВЦЭМ!$A$39:$A$782,$A140,СВЦЭМ!$B$39:$B$782,F$119)+'СЕТ СН'!$I$9+СВЦЭМ!$D$10+'СЕТ СН'!$I$5-'СЕТ СН'!$I$17</f>
        <v>4292.1513219200006</v>
      </c>
      <c r="G140" s="36">
        <f>SUMIFS(СВЦЭМ!$C$39:$C$782,СВЦЭМ!$A$39:$A$782,$A140,СВЦЭМ!$B$39:$B$782,G$119)+'СЕТ СН'!$I$9+СВЦЭМ!$D$10+'СЕТ СН'!$I$5-'СЕТ СН'!$I$17</f>
        <v>4284.3836214000003</v>
      </c>
      <c r="H140" s="36">
        <f>SUMIFS(СВЦЭМ!$C$39:$C$782,СВЦЭМ!$A$39:$A$782,$A140,СВЦЭМ!$B$39:$B$782,H$119)+'СЕТ СН'!$I$9+СВЦЭМ!$D$10+'СЕТ СН'!$I$5-'СЕТ СН'!$I$17</f>
        <v>4247.1656409300003</v>
      </c>
      <c r="I140" s="36">
        <f>SUMIFS(СВЦЭМ!$C$39:$C$782,СВЦЭМ!$A$39:$A$782,$A140,СВЦЭМ!$B$39:$B$782,I$119)+'СЕТ СН'!$I$9+СВЦЭМ!$D$10+'СЕТ СН'!$I$5-'СЕТ СН'!$I$17</f>
        <v>4179.3831754700004</v>
      </c>
      <c r="J140" s="36">
        <f>SUMIFS(СВЦЭМ!$C$39:$C$782,СВЦЭМ!$A$39:$A$782,$A140,СВЦЭМ!$B$39:$B$782,J$119)+'СЕТ СН'!$I$9+СВЦЭМ!$D$10+'СЕТ СН'!$I$5-'СЕТ СН'!$I$17</f>
        <v>4141.77202425</v>
      </c>
      <c r="K140" s="36">
        <f>SUMIFS(СВЦЭМ!$C$39:$C$782,СВЦЭМ!$A$39:$A$782,$A140,СВЦЭМ!$B$39:$B$782,K$119)+'СЕТ СН'!$I$9+СВЦЭМ!$D$10+'СЕТ СН'!$I$5-'СЕТ СН'!$I$17</f>
        <v>4114.7300831399998</v>
      </c>
      <c r="L140" s="36">
        <f>SUMIFS(СВЦЭМ!$C$39:$C$782,СВЦЭМ!$A$39:$A$782,$A140,СВЦЭМ!$B$39:$B$782,L$119)+'СЕТ СН'!$I$9+СВЦЭМ!$D$10+'СЕТ СН'!$I$5-'СЕТ СН'!$I$17</f>
        <v>4109.3543308300004</v>
      </c>
      <c r="M140" s="36">
        <f>SUMIFS(СВЦЭМ!$C$39:$C$782,СВЦЭМ!$A$39:$A$782,$A140,СВЦЭМ!$B$39:$B$782,M$119)+'СЕТ СН'!$I$9+СВЦЭМ!$D$10+'СЕТ СН'!$I$5-'СЕТ СН'!$I$17</f>
        <v>4116.56609088</v>
      </c>
      <c r="N140" s="36">
        <f>SUMIFS(СВЦЭМ!$C$39:$C$782,СВЦЭМ!$A$39:$A$782,$A140,СВЦЭМ!$B$39:$B$782,N$119)+'СЕТ СН'!$I$9+СВЦЭМ!$D$10+'СЕТ СН'!$I$5-'СЕТ СН'!$I$17</f>
        <v>4112.5493705300005</v>
      </c>
      <c r="O140" s="36">
        <f>SUMIFS(СВЦЭМ!$C$39:$C$782,СВЦЭМ!$A$39:$A$782,$A140,СВЦЭМ!$B$39:$B$782,O$119)+'СЕТ СН'!$I$9+СВЦЭМ!$D$10+'СЕТ СН'!$I$5-'СЕТ СН'!$I$17</f>
        <v>4113.2661867000006</v>
      </c>
      <c r="P140" s="36">
        <f>SUMIFS(СВЦЭМ!$C$39:$C$782,СВЦЭМ!$A$39:$A$782,$A140,СВЦЭМ!$B$39:$B$782,P$119)+'СЕТ СН'!$I$9+СВЦЭМ!$D$10+'СЕТ СН'!$I$5-'СЕТ СН'!$I$17</f>
        <v>4114.8001438299998</v>
      </c>
      <c r="Q140" s="36">
        <f>SUMIFS(СВЦЭМ!$C$39:$C$782,СВЦЭМ!$A$39:$A$782,$A140,СВЦЭМ!$B$39:$B$782,Q$119)+'СЕТ СН'!$I$9+СВЦЭМ!$D$10+'СЕТ СН'!$I$5-'СЕТ СН'!$I$17</f>
        <v>4120.1530440799997</v>
      </c>
      <c r="R140" s="36">
        <f>SUMIFS(СВЦЭМ!$C$39:$C$782,СВЦЭМ!$A$39:$A$782,$A140,СВЦЭМ!$B$39:$B$782,R$119)+'СЕТ СН'!$I$9+СВЦЭМ!$D$10+'СЕТ СН'!$I$5-'СЕТ СН'!$I$17</f>
        <v>4114.4645535899999</v>
      </c>
      <c r="S140" s="36">
        <f>SUMIFS(СВЦЭМ!$C$39:$C$782,СВЦЭМ!$A$39:$A$782,$A140,СВЦЭМ!$B$39:$B$782,S$119)+'СЕТ СН'!$I$9+СВЦЭМ!$D$10+'СЕТ СН'!$I$5-'СЕТ СН'!$I$17</f>
        <v>4110.6107995900002</v>
      </c>
      <c r="T140" s="36">
        <f>SUMIFS(СВЦЭМ!$C$39:$C$782,СВЦЭМ!$A$39:$A$782,$A140,СВЦЭМ!$B$39:$B$782,T$119)+'СЕТ СН'!$I$9+СВЦЭМ!$D$10+'СЕТ СН'!$I$5-'СЕТ СН'!$I$17</f>
        <v>4124.4298401300002</v>
      </c>
      <c r="U140" s="36">
        <f>SUMIFS(СВЦЭМ!$C$39:$C$782,СВЦЭМ!$A$39:$A$782,$A140,СВЦЭМ!$B$39:$B$782,U$119)+'СЕТ СН'!$I$9+СВЦЭМ!$D$10+'СЕТ СН'!$I$5-'СЕТ СН'!$I$17</f>
        <v>4124.8236257799999</v>
      </c>
      <c r="V140" s="36">
        <f>SUMIFS(СВЦЭМ!$C$39:$C$782,СВЦЭМ!$A$39:$A$782,$A140,СВЦЭМ!$B$39:$B$782,V$119)+'СЕТ СН'!$I$9+СВЦЭМ!$D$10+'СЕТ СН'!$I$5-'СЕТ СН'!$I$17</f>
        <v>4130.6292965499997</v>
      </c>
      <c r="W140" s="36">
        <f>SUMIFS(СВЦЭМ!$C$39:$C$782,СВЦЭМ!$A$39:$A$782,$A140,СВЦЭМ!$B$39:$B$782,W$119)+'СЕТ СН'!$I$9+СВЦЭМ!$D$10+'СЕТ СН'!$I$5-'СЕТ СН'!$I$17</f>
        <v>4157.6227318800002</v>
      </c>
      <c r="X140" s="36">
        <f>SUMIFS(СВЦЭМ!$C$39:$C$782,СВЦЭМ!$A$39:$A$782,$A140,СВЦЭМ!$B$39:$B$782,X$119)+'СЕТ СН'!$I$9+СВЦЭМ!$D$10+'СЕТ СН'!$I$5-'СЕТ СН'!$I$17</f>
        <v>4120.9826702999999</v>
      </c>
      <c r="Y140" s="36">
        <f>SUMIFS(СВЦЭМ!$C$39:$C$782,СВЦЭМ!$A$39:$A$782,$A140,СВЦЭМ!$B$39:$B$782,Y$119)+'СЕТ СН'!$I$9+СВЦЭМ!$D$10+'СЕТ СН'!$I$5-'СЕТ СН'!$I$17</f>
        <v>4148.5315459800004</v>
      </c>
    </row>
    <row r="141" spans="1:25" ht="15.75" x14ac:dyDescent="0.2">
      <c r="A141" s="35">
        <f t="shared" si="3"/>
        <v>44430</v>
      </c>
      <c r="B141" s="36">
        <f>SUMIFS(СВЦЭМ!$C$39:$C$782,СВЦЭМ!$A$39:$A$782,$A141,СВЦЭМ!$B$39:$B$782,B$119)+'СЕТ СН'!$I$9+СВЦЭМ!$D$10+'СЕТ СН'!$I$5-'СЕТ СН'!$I$17</f>
        <v>4186.0514671500005</v>
      </c>
      <c r="C141" s="36">
        <f>SUMIFS(СВЦЭМ!$C$39:$C$782,СВЦЭМ!$A$39:$A$782,$A141,СВЦЭМ!$B$39:$B$782,C$119)+'СЕТ СН'!$I$9+СВЦЭМ!$D$10+'СЕТ СН'!$I$5-'СЕТ СН'!$I$17</f>
        <v>4256.3814526900005</v>
      </c>
      <c r="D141" s="36">
        <f>SUMIFS(СВЦЭМ!$C$39:$C$782,СВЦЭМ!$A$39:$A$782,$A141,СВЦЭМ!$B$39:$B$782,D$119)+'СЕТ СН'!$I$9+СВЦЭМ!$D$10+'СЕТ СН'!$I$5-'СЕТ СН'!$I$17</f>
        <v>4350.1250842899999</v>
      </c>
      <c r="E141" s="36">
        <f>SUMIFS(СВЦЭМ!$C$39:$C$782,СВЦЭМ!$A$39:$A$782,$A141,СВЦЭМ!$B$39:$B$782,E$119)+'СЕТ СН'!$I$9+СВЦЭМ!$D$10+'СЕТ СН'!$I$5-'СЕТ СН'!$I$17</f>
        <v>4427.2032812400003</v>
      </c>
      <c r="F141" s="36">
        <f>SUMIFS(СВЦЭМ!$C$39:$C$782,СВЦЭМ!$A$39:$A$782,$A141,СВЦЭМ!$B$39:$B$782,F$119)+'СЕТ СН'!$I$9+СВЦЭМ!$D$10+'СЕТ СН'!$I$5-'СЕТ СН'!$I$17</f>
        <v>4435.0632065200007</v>
      </c>
      <c r="G141" s="36">
        <f>SUMIFS(СВЦЭМ!$C$39:$C$782,СВЦЭМ!$A$39:$A$782,$A141,СВЦЭМ!$B$39:$B$782,G$119)+'СЕТ СН'!$I$9+СВЦЭМ!$D$10+'СЕТ СН'!$I$5-'СЕТ СН'!$I$17</f>
        <v>4428.9605335100005</v>
      </c>
      <c r="H141" s="36">
        <f>SUMIFS(СВЦЭМ!$C$39:$C$782,СВЦЭМ!$A$39:$A$782,$A141,СВЦЭМ!$B$39:$B$782,H$119)+'СЕТ СН'!$I$9+СВЦЭМ!$D$10+'СЕТ СН'!$I$5-'СЕТ СН'!$I$17</f>
        <v>4382.2794286799999</v>
      </c>
      <c r="I141" s="36">
        <f>SUMIFS(СВЦЭМ!$C$39:$C$782,СВЦЭМ!$A$39:$A$782,$A141,СВЦЭМ!$B$39:$B$782,I$119)+'СЕТ СН'!$I$9+СВЦЭМ!$D$10+'СЕТ СН'!$I$5-'СЕТ СН'!$I$17</f>
        <v>4220.9681863799997</v>
      </c>
      <c r="J141" s="36">
        <f>SUMIFS(СВЦЭМ!$C$39:$C$782,СВЦЭМ!$A$39:$A$782,$A141,СВЦЭМ!$B$39:$B$782,J$119)+'СЕТ СН'!$I$9+СВЦЭМ!$D$10+'СЕТ СН'!$I$5-'СЕТ СН'!$I$17</f>
        <v>4145.0273217399999</v>
      </c>
      <c r="K141" s="36">
        <f>SUMIFS(СВЦЭМ!$C$39:$C$782,СВЦЭМ!$A$39:$A$782,$A141,СВЦЭМ!$B$39:$B$782,K$119)+'СЕТ СН'!$I$9+СВЦЭМ!$D$10+'СЕТ СН'!$I$5-'СЕТ СН'!$I$17</f>
        <v>4254.6475909400006</v>
      </c>
      <c r="L141" s="36">
        <f>SUMIFS(СВЦЭМ!$C$39:$C$782,СВЦЭМ!$A$39:$A$782,$A141,СВЦЭМ!$B$39:$B$782,L$119)+'СЕТ СН'!$I$9+СВЦЭМ!$D$10+'СЕТ СН'!$I$5-'СЕТ СН'!$I$17</f>
        <v>3915.0756434700002</v>
      </c>
      <c r="M141" s="36">
        <f>SUMIFS(СВЦЭМ!$C$39:$C$782,СВЦЭМ!$A$39:$A$782,$A141,СВЦЭМ!$B$39:$B$782,M$119)+'СЕТ СН'!$I$9+СВЦЭМ!$D$10+'СЕТ СН'!$I$5-'СЕТ СН'!$I$17</f>
        <v>3906.7030750600002</v>
      </c>
      <c r="N141" s="36">
        <f>SUMIFS(СВЦЭМ!$C$39:$C$782,СВЦЭМ!$A$39:$A$782,$A141,СВЦЭМ!$B$39:$B$782,N$119)+'СЕТ СН'!$I$9+СВЦЭМ!$D$10+'СЕТ СН'!$I$5-'СЕТ СН'!$I$17</f>
        <v>6008.0385815600002</v>
      </c>
      <c r="O141" s="36">
        <f>SUMIFS(СВЦЭМ!$C$39:$C$782,СВЦЭМ!$A$39:$A$782,$A141,СВЦЭМ!$B$39:$B$782,O$119)+'СЕТ СН'!$I$9+СВЦЭМ!$D$10+'СЕТ СН'!$I$5-'СЕТ СН'!$I$17</f>
        <v>4075.6493515100001</v>
      </c>
      <c r="P141" s="36">
        <f>SUMIFS(СВЦЭМ!$C$39:$C$782,СВЦЭМ!$A$39:$A$782,$A141,СВЦЭМ!$B$39:$B$782,P$119)+'СЕТ СН'!$I$9+СВЦЭМ!$D$10+'СЕТ СН'!$I$5-'СЕТ СН'!$I$17</f>
        <v>4091.4073550900002</v>
      </c>
      <c r="Q141" s="36">
        <f>SUMIFS(СВЦЭМ!$C$39:$C$782,СВЦЭМ!$A$39:$A$782,$A141,СВЦЭМ!$B$39:$B$782,Q$119)+'СЕТ СН'!$I$9+СВЦЭМ!$D$10+'СЕТ СН'!$I$5-'СЕТ СН'!$I$17</f>
        <v>4101.2704859400001</v>
      </c>
      <c r="R141" s="36">
        <f>SUMIFS(СВЦЭМ!$C$39:$C$782,СВЦЭМ!$A$39:$A$782,$A141,СВЦЭМ!$B$39:$B$782,R$119)+'СЕТ СН'!$I$9+СВЦЭМ!$D$10+'СЕТ СН'!$I$5-'СЕТ СН'!$I$17</f>
        <v>4108.3113173900001</v>
      </c>
      <c r="S141" s="36">
        <f>SUMIFS(СВЦЭМ!$C$39:$C$782,СВЦЭМ!$A$39:$A$782,$A141,СВЦЭМ!$B$39:$B$782,S$119)+'СЕТ СН'!$I$9+СВЦЭМ!$D$10+'СЕТ СН'!$I$5-'СЕТ СН'!$I$17</f>
        <v>4065.9546156700003</v>
      </c>
      <c r="T141" s="36">
        <f>SUMIFS(СВЦЭМ!$C$39:$C$782,СВЦЭМ!$A$39:$A$782,$A141,СВЦЭМ!$B$39:$B$782,T$119)+'СЕТ СН'!$I$9+СВЦЭМ!$D$10+'СЕТ СН'!$I$5-'СЕТ СН'!$I$17</f>
        <v>4039.3734808100003</v>
      </c>
      <c r="U141" s="36">
        <f>SUMIFS(СВЦЭМ!$C$39:$C$782,СВЦЭМ!$A$39:$A$782,$A141,СВЦЭМ!$B$39:$B$782,U$119)+'СЕТ СН'!$I$9+СВЦЭМ!$D$10+'СЕТ СН'!$I$5-'СЕТ СН'!$I$17</f>
        <v>4037.0637655</v>
      </c>
      <c r="V141" s="36">
        <f>SUMIFS(СВЦЭМ!$C$39:$C$782,СВЦЭМ!$A$39:$A$782,$A141,СВЦЭМ!$B$39:$B$782,V$119)+'СЕТ СН'!$I$9+СВЦЭМ!$D$10+'СЕТ СН'!$I$5-'СЕТ СН'!$I$17</f>
        <v>4036.5243706000001</v>
      </c>
      <c r="W141" s="36">
        <f>SUMIFS(СВЦЭМ!$C$39:$C$782,СВЦЭМ!$A$39:$A$782,$A141,СВЦЭМ!$B$39:$B$782,W$119)+'СЕТ СН'!$I$9+СВЦЭМ!$D$10+'СЕТ СН'!$I$5-'СЕТ СН'!$I$17</f>
        <v>4042.7385782900001</v>
      </c>
      <c r="X141" s="36">
        <f>SUMIFS(СВЦЭМ!$C$39:$C$782,СВЦЭМ!$A$39:$A$782,$A141,СВЦЭМ!$B$39:$B$782,X$119)+'СЕТ СН'!$I$9+СВЦЭМ!$D$10+'СЕТ СН'!$I$5-'СЕТ СН'!$I$17</f>
        <v>4057.2970144200003</v>
      </c>
      <c r="Y141" s="36">
        <f>SUMIFS(СВЦЭМ!$C$39:$C$782,СВЦЭМ!$A$39:$A$782,$A141,СВЦЭМ!$B$39:$B$782,Y$119)+'СЕТ СН'!$I$9+СВЦЭМ!$D$10+'СЕТ СН'!$I$5-'СЕТ СН'!$I$17</f>
        <v>4116.2283220500003</v>
      </c>
    </row>
    <row r="142" spans="1:25" ht="15.75" x14ac:dyDescent="0.2">
      <c r="A142" s="35">
        <f t="shared" si="3"/>
        <v>44431</v>
      </c>
      <c r="B142" s="36">
        <f>SUMIFS(СВЦЭМ!$C$39:$C$782,СВЦЭМ!$A$39:$A$782,$A142,СВЦЭМ!$B$39:$B$782,B$119)+'СЕТ СН'!$I$9+СВЦЭМ!$D$10+'СЕТ СН'!$I$5-'СЕТ СН'!$I$17</f>
        <v>4208.4031628800003</v>
      </c>
      <c r="C142" s="36">
        <f>SUMIFS(СВЦЭМ!$C$39:$C$782,СВЦЭМ!$A$39:$A$782,$A142,СВЦЭМ!$B$39:$B$782,C$119)+'СЕТ СН'!$I$9+СВЦЭМ!$D$10+'СЕТ СН'!$I$5-'СЕТ СН'!$I$17</f>
        <v>4218.7155594400001</v>
      </c>
      <c r="D142" s="36">
        <f>SUMIFS(СВЦЭМ!$C$39:$C$782,СВЦЭМ!$A$39:$A$782,$A142,СВЦЭМ!$B$39:$B$782,D$119)+'СЕТ СН'!$I$9+СВЦЭМ!$D$10+'СЕТ СН'!$I$5-'СЕТ СН'!$I$17</f>
        <v>4253.67053846</v>
      </c>
      <c r="E142" s="36">
        <f>SUMIFS(СВЦЭМ!$C$39:$C$782,СВЦЭМ!$A$39:$A$782,$A142,СВЦЭМ!$B$39:$B$782,E$119)+'СЕТ СН'!$I$9+СВЦЭМ!$D$10+'СЕТ СН'!$I$5-'СЕТ СН'!$I$17</f>
        <v>4280.1922649899998</v>
      </c>
      <c r="F142" s="36">
        <f>SUMIFS(СВЦЭМ!$C$39:$C$782,СВЦЭМ!$A$39:$A$782,$A142,СВЦЭМ!$B$39:$B$782,F$119)+'СЕТ СН'!$I$9+СВЦЭМ!$D$10+'СЕТ СН'!$I$5-'СЕТ СН'!$I$17</f>
        <v>4280.57821074</v>
      </c>
      <c r="G142" s="36">
        <f>SUMIFS(СВЦЭМ!$C$39:$C$782,СВЦЭМ!$A$39:$A$782,$A142,СВЦЭМ!$B$39:$B$782,G$119)+'СЕТ СН'!$I$9+СВЦЭМ!$D$10+'СЕТ СН'!$I$5-'СЕТ СН'!$I$17</f>
        <v>4269.9001878600002</v>
      </c>
      <c r="H142" s="36">
        <f>SUMIFS(СВЦЭМ!$C$39:$C$782,СВЦЭМ!$A$39:$A$782,$A142,СВЦЭМ!$B$39:$B$782,H$119)+'СЕТ СН'!$I$9+СВЦЭМ!$D$10+'СЕТ СН'!$I$5-'СЕТ СН'!$I$17</f>
        <v>4239.2546165200001</v>
      </c>
      <c r="I142" s="36">
        <f>SUMIFS(СВЦЭМ!$C$39:$C$782,СВЦЭМ!$A$39:$A$782,$A142,СВЦЭМ!$B$39:$B$782,I$119)+'СЕТ СН'!$I$9+СВЦЭМ!$D$10+'СЕТ СН'!$I$5-'СЕТ СН'!$I$17</f>
        <v>4195.76171944</v>
      </c>
      <c r="J142" s="36">
        <f>SUMIFS(СВЦЭМ!$C$39:$C$782,СВЦЭМ!$A$39:$A$782,$A142,СВЦЭМ!$B$39:$B$782,J$119)+'СЕТ СН'!$I$9+СВЦЭМ!$D$10+'СЕТ СН'!$I$5-'СЕТ СН'!$I$17</f>
        <v>4140.7626769600001</v>
      </c>
      <c r="K142" s="36">
        <f>SUMIFS(СВЦЭМ!$C$39:$C$782,СВЦЭМ!$A$39:$A$782,$A142,СВЦЭМ!$B$39:$B$782,K$119)+'СЕТ СН'!$I$9+СВЦЭМ!$D$10+'СЕТ СН'!$I$5-'СЕТ СН'!$I$17</f>
        <v>4141.2788900200003</v>
      </c>
      <c r="L142" s="36">
        <f>SUMIFS(СВЦЭМ!$C$39:$C$782,СВЦЭМ!$A$39:$A$782,$A142,СВЦЭМ!$B$39:$B$782,L$119)+'СЕТ СН'!$I$9+СВЦЭМ!$D$10+'СЕТ СН'!$I$5-'СЕТ СН'!$I$17</f>
        <v>4163.8321605300007</v>
      </c>
      <c r="M142" s="36">
        <f>SUMIFS(СВЦЭМ!$C$39:$C$782,СВЦЭМ!$A$39:$A$782,$A142,СВЦЭМ!$B$39:$B$782,M$119)+'СЕТ СН'!$I$9+СВЦЭМ!$D$10+'СЕТ СН'!$I$5-'СЕТ СН'!$I$17</f>
        <v>4168.3607822900003</v>
      </c>
      <c r="N142" s="36">
        <f>SUMIFS(СВЦЭМ!$C$39:$C$782,СВЦЭМ!$A$39:$A$782,$A142,СВЦЭМ!$B$39:$B$782,N$119)+'СЕТ СН'!$I$9+СВЦЭМ!$D$10+'СЕТ СН'!$I$5-'СЕТ СН'!$I$17</f>
        <v>4168.2099366900002</v>
      </c>
      <c r="O142" s="36">
        <f>SUMIFS(СВЦЭМ!$C$39:$C$782,СВЦЭМ!$A$39:$A$782,$A142,СВЦЭМ!$B$39:$B$782,O$119)+'СЕТ СН'!$I$9+СВЦЭМ!$D$10+'СЕТ СН'!$I$5-'СЕТ СН'!$I$17</f>
        <v>4184.2948808000001</v>
      </c>
      <c r="P142" s="36">
        <f>SUMIFS(СВЦЭМ!$C$39:$C$782,СВЦЭМ!$A$39:$A$782,$A142,СВЦЭМ!$B$39:$B$782,P$119)+'СЕТ СН'!$I$9+СВЦЭМ!$D$10+'СЕТ СН'!$I$5-'СЕТ СН'!$I$17</f>
        <v>4170.0715532000004</v>
      </c>
      <c r="Q142" s="36">
        <f>SUMIFS(СВЦЭМ!$C$39:$C$782,СВЦЭМ!$A$39:$A$782,$A142,СВЦЭМ!$B$39:$B$782,Q$119)+'СЕТ СН'!$I$9+СВЦЭМ!$D$10+'СЕТ СН'!$I$5-'СЕТ СН'!$I$17</f>
        <v>4165.1292289100002</v>
      </c>
      <c r="R142" s="36">
        <f>SUMIFS(СВЦЭМ!$C$39:$C$782,СВЦЭМ!$A$39:$A$782,$A142,СВЦЭМ!$B$39:$B$782,R$119)+'СЕТ СН'!$I$9+СВЦЭМ!$D$10+'СЕТ СН'!$I$5-'СЕТ СН'!$I$17</f>
        <v>4161.1733599500003</v>
      </c>
      <c r="S142" s="36">
        <f>SUMIFS(СВЦЭМ!$C$39:$C$782,СВЦЭМ!$A$39:$A$782,$A142,СВЦЭМ!$B$39:$B$782,S$119)+'СЕТ СН'!$I$9+СВЦЭМ!$D$10+'СЕТ СН'!$I$5-'СЕТ СН'!$I$17</f>
        <v>4150.9359824200001</v>
      </c>
      <c r="T142" s="36">
        <f>SUMIFS(СВЦЭМ!$C$39:$C$782,СВЦЭМ!$A$39:$A$782,$A142,СВЦЭМ!$B$39:$B$782,T$119)+'СЕТ СН'!$I$9+СВЦЭМ!$D$10+'СЕТ СН'!$I$5-'СЕТ СН'!$I$17</f>
        <v>4182.6260850500003</v>
      </c>
      <c r="U142" s="36">
        <f>SUMIFS(СВЦЭМ!$C$39:$C$782,СВЦЭМ!$A$39:$A$782,$A142,СВЦЭМ!$B$39:$B$782,U$119)+'СЕТ СН'!$I$9+СВЦЭМ!$D$10+'СЕТ СН'!$I$5-'СЕТ СН'!$I$17</f>
        <v>4178.9402283400004</v>
      </c>
      <c r="V142" s="36">
        <f>SUMIFS(СВЦЭМ!$C$39:$C$782,СВЦЭМ!$A$39:$A$782,$A142,СВЦЭМ!$B$39:$B$782,V$119)+'СЕТ СН'!$I$9+СВЦЭМ!$D$10+'СЕТ СН'!$I$5-'СЕТ СН'!$I$17</f>
        <v>4168.6567490300004</v>
      </c>
      <c r="W142" s="36">
        <f>SUMIFS(СВЦЭМ!$C$39:$C$782,СВЦЭМ!$A$39:$A$782,$A142,СВЦЭМ!$B$39:$B$782,W$119)+'СЕТ СН'!$I$9+СВЦЭМ!$D$10+'СЕТ СН'!$I$5-'СЕТ СН'!$I$17</f>
        <v>4183.8028386699998</v>
      </c>
      <c r="X142" s="36">
        <f>SUMIFS(СВЦЭМ!$C$39:$C$782,СВЦЭМ!$A$39:$A$782,$A142,СВЦЭМ!$B$39:$B$782,X$119)+'СЕТ СН'!$I$9+СВЦЭМ!$D$10+'СЕТ СН'!$I$5-'СЕТ СН'!$I$17</f>
        <v>4142.5077943100005</v>
      </c>
      <c r="Y142" s="36">
        <f>SUMIFS(СВЦЭМ!$C$39:$C$782,СВЦЭМ!$A$39:$A$782,$A142,СВЦЭМ!$B$39:$B$782,Y$119)+'СЕТ СН'!$I$9+СВЦЭМ!$D$10+'СЕТ СН'!$I$5-'СЕТ СН'!$I$17</f>
        <v>4173.7912003299998</v>
      </c>
    </row>
    <row r="143" spans="1:25" ht="15.75" x14ac:dyDescent="0.2">
      <c r="A143" s="35">
        <f t="shared" si="3"/>
        <v>44432</v>
      </c>
      <c r="B143" s="36">
        <f>SUMIFS(СВЦЭМ!$C$39:$C$782,СВЦЭМ!$A$39:$A$782,$A143,СВЦЭМ!$B$39:$B$782,B$119)+'СЕТ СН'!$I$9+СВЦЭМ!$D$10+'СЕТ СН'!$I$5-'СЕТ СН'!$I$17</f>
        <v>4161.5682174399999</v>
      </c>
      <c r="C143" s="36">
        <f>SUMIFS(СВЦЭМ!$C$39:$C$782,СВЦЭМ!$A$39:$A$782,$A143,СВЦЭМ!$B$39:$B$782,C$119)+'СЕТ СН'!$I$9+СВЦЭМ!$D$10+'СЕТ СН'!$I$5-'СЕТ СН'!$I$17</f>
        <v>4226.7359087599998</v>
      </c>
      <c r="D143" s="36">
        <f>SUMIFS(СВЦЭМ!$C$39:$C$782,СВЦЭМ!$A$39:$A$782,$A143,СВЦЭМ!$B$39:$B$782,D$119)+'СЕТ СН'!$I$9+СВЦЭМ!$D$10+'СЕТ СН'!$I$5-'СЕТ СН'!$I$17</f>
        <v>4274.4925233399999</v>
      </c>
      <c r="E143" s="36">
        <f>SUMIFS(СВЦЭМ!$C$39:$C$782,СВЦЭМ!$A$39:$A$782,$A143,СВЦЭМ!$B$39:$B$782,E$119)+'СЕТ СН'!$I$9+СВЦЭМ!$D$10+'СЕТ СН'!$I$5-'СЕТ СН'!$I$17</f>
        <v>4331.7954811099999</v>
      </c>
      <c r="F143" s="36">
        <f>SUMIFS(СВЦЭМ!$C$39:$C$782,СВЦЭМ!$A$39:$A$782,$A143,СВЦЭМ!$B$39:$B$782,F$119)+'СЕТ СН'!$I$9+СВЦЭМ!$D$10+'СЕТ СН'!$I$5-'СЕТ СН'!$I$17</f>
        <v>4330.9637632700005</v>
      </c>
      <c r="G143" s="36">
        <f>SUMIFS(СВЦЭМ!$C$39:$C$782,СВЦЭМ!$A$39:$A$782,$A143,СВЦЭМ!$B$39:$B$782,G$119)+'СЕТ СН'!$I$9+СВЦЭМ!$D$10+'СЕТ СН'!$I$5-'СЕТ СН'!$I$17</f>
        <v>4308.4556860700004</v>
      </c>
      <c r="H143" s="36">
        <f>SUMIFS(СВЦЭМ!$C$39:$C$782,СВЦЭМ!$A$39:$A$782,$A143,СВЦЭМ!$B$39:$B$782,H$119)+'СЕТ СН'!$I$9+СВЦЭМ!$D$10+'СЕТ СН'!$I$5-'СЕТ СН'!$I$17</f>
        <v>4259.6807841899999</v>
      </c>
      <c r="I143" s="36">
        <f>SUMIFS(СВЦЭМ!$C$39:$C$782,СВЦЭМ!$A$39:$A$782,$A143,СВЦЭМ!$B$39:$B$782,I$119)+'СЕТ СН'!$I$9+СВЦЭМ!$D$10+'СЕТ СН'!$I$5-'СЕТ СН'!$I$17</f>
        <v>4192.5715346100005</v>
      </c>
      <c r="J143" s="36">
        <f>SUMIFS(СВЦЭМ!$C$39:$C$782,СВЦЭМ!$A$39:$A$782,$A143,СВЦЭМ!$B$39:$B$782,J$119)+'СЕТ СН'!$I$9+СВЦЭМ!$D$10+'СЕТ СН'!$I$5-'СЕТ СН'!$I$17</f>
        <v>4099.0397264200001</v>
      </c>
      <c r="K143" s="36">
        <f>SUMIFS(СВЦЭМ!$C$39:$C$782,СВЦЭМ!$A$39:$A$782,$A143,СВЦЭМ!$B$39:$B$782,K$119)+'СЕТ СН'!$I$9+СВЦЭМ!$D$10+'СЕТ СН'!$I$5-'СЕТ СН'!$I$17</f>
        <v>4091.4913660400002</v>
      </c>
      <c r="L143" s="36">
        <f>SUMIFS(СВЦЭМ!$C$39:$C$782,СВЦЭМ!$A$39:$A$782,$A143,СВЦЭМ!$B$39:$B$782,L$119)+'СЕТ СН'!$I$9+СВЦЭМ!$D$10+'СЕТ СН'!$I$5-'СЕТ СН'!$I$17</f>
        <v>4098.0265385100001</v>
      </c>
      <c r="M143" s="36">
        <f>SUMIFS(СВЦЭМ!$C$39:$C$782,СВЦЭМ!$A$39:$A$782,$A143,СВЦЭМ!$B$39:$B$782,M$119)+'СЕТ СН'!$I$9+СВЦЭМ!$D$10+'СЕТ СН'!$I$5-'СЕТ СН'!$I$17</f>
        <v>4095.5338367600002</v>
      </c>
      <c r="N143" s="36">
        <f>SUMIFS(СВЦЭМ!$C$39:$C$782,СВЦЭМ!$A$39:$A$782,$A143,СВЦЭМ!$B$39:$B$782,N$119)+'СЕТ СН'!$I$9+СВЦЭМ!$D$10+'СЕТ СН'!$I$5-'СЕТ СН'!$I$17</f>
        <v>4096.1334834899999</v>
      </c>
      <c r="O143" s="36">
        <f>SUMIFS(СВЦЭМ!$C$39:$C$782,СВЦЭМ!$A$39:$A$782,$A143,СВЦЭМ!$B$39:$B$782,O$119)+'СЕТ СН'!$I$9+СВЦЭМ!$D$10+'СЕТ СН'!$I$5-'СЕТ СН'!$I$17</f>
        <v>4082.1259940700002</v>
      </c>
      <c r="P143" s="36">
        <f>SUMIFS(СВЦЭМ!$C$39:$C$782,СВЦЭМ!$A$39:$A$782,$A143,СВЦЭМ!$B$39:$B$782,P$119)+'СЕТ СН'!$I$9+СВЦЭМ!$D$10+'СЕТ СН'!$I$5-'СЕТ СН'!$I$17</f>
        <v>4096.9010713799998</v>
      </c>
      <c r="Q143" s="36">
        <f>SUMIFS(СВЦЭМ!$C$39:$C$782,СВЦЭМ!$A$39:$A$782,$A143,СВЦЭМ!$B$39:$B$782,Q$119)+'СЕТ СН'!$I$9+СВЦЭМ!$D$10+'СЕТ СН'!$I$5-'СЕТ СН'!$I$17</f>
        <v>4112.2751628000005</v>
      </c>
      <c r="R143" s="36">
        <f>SUMIFS(СВЦЭМ!$C$39:$C$782,СВЦЭМ!$A$39:$A$782,$A143,СВЦЭМ!$B$39:$B$782,R$119)+'СЕТ СН'!$I$9+СВЦЭМ!$D$10+'СЕТ СН'!$I$5-'СЕТ СН'!$I$17</f>
        <v>4119.7083409900006</v>
      </c>
      <c r="S143" s="36">
        <f>SUMIFS(СВЦЭМ!$C$39:$C$782,СВЦЭМ!$A$39:$A$782,$A143,СВЦЭМ!$B$39:$B$782,S$119)+'СЕТ СН'!$I$9+СВЦЭМ!$D$10+'СЕТ СН'!$I$5-'СЕТ СН'!$I$17</f>
        <v>4101.0973276300001</v>
      </c>
      <c r="T143" s="36">
        <f>SUMIFS(СВЦЭМ!$C$39:$C$782,СВЦЭМ!$A$39:$A$782,$A143,СВЦЭМ!$B$39:$B$782,T$119)+'СЕТ СН'!$I$9+СВЦЭМ!$D$10+'СЕТ СН'!$I$5-'СЕТ СН'!$I$17</f>
        <v>4129.7461633200001</v>
      </c>
      <c r="U143" s="36">
        <f>SUMIFS(СВЦЭМ!$C$39:$C$782,СВЦЭМ!$A$39:$A$782,$A143,СВЦЭМ!$B$39:$B$782,U$119)+'СЕТ СН'!$I$9+СВЦЭМ!$D$10+'СЕТ СН'!$I$5-'СЕТ СН'!$I$17</f>
        <v>4131.6751034099998</v>
      </c>
      <c r="V143" s="36">
        <f>SUMIFS(СВЦЭМ!$C$39:$C$782,СВЦЭМ!$A$39:$A$782,$A143,СВЦЭМ!$B$39:$B$782,V$119)+'СЕТ СН'!$I$9+СВЦЭМ!$D$10+'СЕТ СН'!$I$5-'СЕТ СН'!$I$17</f>
        <v>4131.8895421500001</v>
      </c>
      <c r="W143" s="36">
        <f>SUMIFS(СВЦЭМ!$C$39:$C$782,СВЦЭМ!$A$39:$A$782,$A143,СВЦЭМ!$B$39:$B$782,W$119)+'СЕТ СН'!$I$9+СВЦЭМ!$D$10+'СЕТ СН'!$I$5-'СЕТ СН'!$I$17</f>
        <v>4144.45143061</v>
      </c>
      <c r="X143" s="36">
        <f>SUMIFS(СВЦЭМ!$C$39:$C$782,СВЦЭМ!$A$39:$A$782,$A143,СВЦЭМ!$B$39:$B$782,X$119)+'СЕТ СН'!$I$9+СВЦЭМ!$D$10+'СЕТ СН'!$I$5-'СЕТ СН'!$I$17</f>
        <v>4092.3743155500001</v>
      </c>
      <c r="Y143" s="36">
        <f>SUMIFS(СВЦЭМ!$C$39:$C$782,СВЦЭМ!$A$39:$A$782,$A143,СВЦЭМ!$B$39:$B$782,Y$119)+'СЕТ СН'!$I$9+СВЦЭМ!$D$10+'СЕТ СН'!$I$5-'СЕТ СН'!$I$17</f>
        <v>4123.9123031199997</v>
      </c>
    </row>
    <row r="144" spans="1:25" ht="15.75" x14ac:dyDescent="0.2">
      <c r="A144" s="35">
        <f t="shared" si="3"/>
        <v>44433</v>
      </c>
      <c r="B144" s="36">
        <f>SUMIFS(СВЦЭМ!$C$39:$C$782,СВЦЭМ!$A$39:$A$782,$A144,СВЦЭМ!$B$39:$B$782,B$119)+'СЕТ СН'!$I$9+СВЦЭМ!$D$10+'СЕТ СН'!$I$5-'СЕТ СН'!$I$17</f>
        <v>4230.43484618</v>
      </c>
      <c r="C144" s="36">
        <f>SUMIFS(СВЦЭМ!$C$39:$C$782,СВЦЭМ!$A$39:$A$782,$A144,СВЦЭМ!$B$39:$B$782,C$119)+'СЕТ СН'!$I$9+СВЦЭМ!$D$10+'СЕТ СН'!$I$5-'СЕТ СН'!$I$17</f>
        <v>4305.5041872199999</v>
      </c>
      <c r="D144" s="36">
        <f>SUMIFS(СВЦЭМ!$C$39:$C$782,СВЦЭМ!$A$39:$A$782,$A144,СВЦЭМ!$B$39:$B$782,D$119)+'СЕТ СН'!$I$9+СВЦЭМ!$D$10+'СЕТ СН'!$I$5-'СЕТ СН'!$I$17</f>
        <v>4333.7991079100002</v>
      </c>
      <c r="E144" s="36">
        <f>SUMIFS(СВЦЭМ!$C$39:$C$782,СВЦЭМ!$A$39:$A$782,$A144,СВЦЭМ!$B$39:$B$782,E$119)+'СЕТ СН'!$I$9+СВЦЭМ!$D$10+'СЕТ СН'!$I$5-'СЕТ СН'!$I$17</f>
        <v>4339.8086544899998</v>
      </c>
      <c r="F144" s="36">
        <f>SUMIFS(СВЦЭМ!$C$39:$C$782,СВЦЭМ!$A$39:$A$782,$A144,СВЦЭМ!$B$39:$B$782,F$119)+'СЕТ СН'!$I$9+СВЦЭМ!$D$10+'СЕТ СН'!$I$5-'СЕТ СН'!$I$17</f>
        <v>4332.2855233199998</v>
      </c>
      <c r="G144" s="36">
        <f>SUMIFS(СВЦЭМ!$C$39:$C$782,СВЦЭМ!$A$39:$A$782,$A144,СВЦЭМ!$B$39:$B$782,G$119)+'СЕТ СН'!$I$9+СВЦЭМ!$D$10+'СЕТ СН'!$I$5-'СЕТ СН'!$I$17</f>
        <v>4322.6540860599998</v>
      </c>
      <c r="H144" s="36">
        <f>SUMIFS(СВЦЭМ!$C$39:$C$782,СВЦЭМ!$A$39:$A$782,$A144,СВЦЭМ!$B$39:$B$782,H$119)+'СЕТ СН'!$I$9+СВЦЭМ!$D$10+'СЕТ СН'!$I$5-'СЕТ СН'!$I$17</f>
        <v>4290.7521393100005</v>
      </c>
      <c r="I144" s="36">
        <f>SUMIFS(СВЦЭМ!$C$39:$C$782,СВЦЭМ!$A$39:$A$782,$A144,СВЦЭМ!$B$39:$B$782,I$119)+'СЕТ СН'!$I$9+СВЦЭМ!$D$10+'СЕТ СН'!$I$5-'СЕТ СН'!$I$17</f>
        <v>4218.0341870100001</v>
      </c>
      <c r="J144" s="36">
        <f>SUMIFS(СВЦЭМ!$C$39:$C$782,СВЦЭМ!$A$39:$A$782,$A144,СВЦЭМ!$B$39:$B$782,J$119)+'СЕТ СН'!$I$9+СВЦЭМ!$D$10+'СЕТ СН'!$I$5-'СЕТ СН'!$I$17</f>
        <v>4142.4227112799999</v>
      </c>
      <c r="K144" s="36">
        <f>SUMIFS(СВЦЭМ!$C$39:$C$782,СВЦЭМ!$A$39:$A$782,$A144,СВЦЭМ!$B$39:$B$782,K$119)+'СЕТ СН'!$I$9+СВЦЭМ!$D$10+'СЕТ СН'!$I$5-'СЕТ СН'!$I$17</f>
        <v>4115.6087869800003</v>
      </c>
      <c r="L144" s="36">
        <f>SUMIFS(СВЦЭМ!$C$39:$C$782,СВЦЭМ!$A$39:$A$782,$A144,СВЦЭМ!$B$39:$B$782,L$119)+'СЕТ СН'!$I$9+СВЦЭМ!$D$10+'СЕТ СН'!$I$5-'СЕТ СН'!$I$17</f>
        <v>4126.76828819</v>
      </c>
      <c r="M144" s="36">
        <f>SUMIFS(СВЦЭМ!$C$39:$C$782,СВЦЭМ!$A$39:$A$782,$A144,СВЦЭМ!$B$39:$B$782,M$119)+'СЕТ СН'!$I$9+СВЦЭМ!$D$10+'СЕТ СН'!$I$5-'СЕТ СН'!$I$17</f>
        <v>4132.7285963300001</v>
      </c>
      <c r="N144" s="36">
        <f>SUMIFS(СВЦЭМ!$C$39:$C$782,СВЦЭМ!$A$39:$A$782,$A144,СВЦЭМ!$B$39:$B$782,N$119)+'СЕТ СН'!$I$9+СВЦЭМ!$D$10+'СЕТ СН'!$I$5-'СЕТ СН'!$I$17</f>
        <v>4129.4244243100002</v>
      </c>
      <c r="O144" s="36">
        <f>SUMIFS(СВЦЭМ!$C$39:$C$782,СВЦЭМ!$A$39:$A$782,$A144,СВЦЭМ!$B$39:$B$782,O$119)+'СЕТ СН'!$I$9+СВЦЭМ!$D$10+'СЕТ СН'!$I$5-'СЕТ СН'!$I$17</f>
        <v>4131.8247321300005</v>
      </c>
      <c r="P144" s="36">
        <f>SUMIFS(СВЦЭМ!$C$39:$C$782,СВЦЭМ!$A$39:$A$782,$A144,СВЦЭМ!$B$39:$B$782,P$119)+'СЕТ СН'!$I$9+СВЦЭМ!$D$10+'СЕТ СН'!$I$5-'СЕТ СН'!$I$17</f>
        <v>4155.2229624800002</v>
      </c>
      <c r="Q144" s="36">
        <f>SUMIFS(СВЦЭМ!$C$39:$C$782,СВЦЭМ!$A$39:$A$782,$A144,СВЦЭМ!$B$39:$B$782,Q$119)+'СЕТ СН'!$I$9+СВЦЭМ!$D$10+'СЕТ СН'!$I$5-'СЕТ СН'!$I$17</f>
        <v>4163.9100701900006</v>
      </c>
      <c r="R144" s="36">
        <f>SUMIFS(СВЦЭМ!$C$39:$C$782,СВЦЭМ!$A$39:$A$782,$A144,СВЦЭМ!$B$39:$B$782,R$119)+'СЕТ СН'!$I$9+СВЦЭМ!$D$10+'СЕТ СН'!$I$5-'СЕТ СН'!$I$17</f>
        <v>4153.3621513600001</v>
      </c>
      <c r="S144" s="36">
        <f>SUMIFS(СВЦЭМ!$C$39:$C$782,СВЦЭМ!$A$39:$A$782,$A144,СВЦЭМ!$B$39:$B$782,S$119)+'СЕТ СН'!$I$9+СВЦЭМ!$D$10+'СЕТ СН'!$I$5-'СЕТ СН'!$I$17</f>
        <v>4133.8511066999999</v>
      </c>
      <c r="T144" s="36">
        <f>SUMIFS(СВЦЭМ!$C$39:$C$782,СВЦЭМ!$A$39:$A$782,$A144,СВЦЭМ!$B$39:$B$782,T$119)+'СЕТ СН'!$I$9+СВЦЭМ!$D$10+'СЕТ СН'!$I$5-'СЕТ СН'!$I$17</f>
        <v>4162.29992391</v>
      </c>
      <c r="U144" s="36">
        <f>SUMIFS(СВЦЭМ!$C$39:$C$782,СВЦЭМ!$A$39:$A$782,$A144,СВЦЭМ!$B$39:$B$782,U$119)+'СЕТ СН'!$I$9+СВЦЭМ!$D$10+'СЕТ СН'!$I$5-'СЕТ СН'!$I$17</f>
        <v>4158.1882622000003</v>
      </c>
      <c r="V144" s="36">
        <f>SUMIFS(СВЦЭМ!$C$39:$C$782,СВЦЭМ!$A$39:$A$782,$A144,СВЦЭМ!$B$39:$B$782,V$119)+'СЕТ СН'!$I$9+СВЦЭМ!$D$10+'СЕТ СН'!$I$5-'СЕТ СН'!$I$17</f>
        <v>4174.3486200200005</v>
      </c>
      <c r="W144" s="36">
        <f>SUMIFS(СВЦЭМ!$C$39:$C$782,СВЦЭМ!$A$39:$A$782,$A144,СВЦЭМ!$B$39:$B$782,W$119)+'СЕТ СН'!$I$9+СВЦЭМ!$D$10+'СЕТ СН'!$I$5-'СЕТ СН'!$I$17</f>
        <v>4187.7421795800001</v>
      </c>
      <c r="X144" s="36">
        <f>SUMIFS(СВЦЭМ!$C$39:$C$782,СВЦЭМ!$A$39:$A$782,$A144,СВЦЭМ!$B$39:$B$782,X$119)+'СЕТ СН'!$I$9+СВЦЭМ!$D$10+'СЕТ СН'!$I$5-'СЕТ СН'!$I$17</f>
        <v>4135.1297540800006</v>
      </c>
      <c r="Y144" s="36">
        <f>SUMIFS(СВЦЭМ!$C$39:$C$782,СВЦЭМ!$A$39:$A$782,$A144,СВЦЭМ!$B$39:$B$782,Y$119)+'СЕТ СН'!$I$9+СВЦЭМ!$D$10+'СЕТ СН'!$I$5-'СЕТ СН'!$I$17</f>
        <v>4148.2716919100003</v>
      </c>
    </row>
    <row r="145" spans="1:26" ht="15.75" x14ac:dyDescent="0.2">
      <c r="A145" s="35">
        <f t="shared" si="3"/>
        <v>44434</v>
      </c>
      <c r="B145" s="36">
        <f>SUMIFS(СВЦЭМ!$C$39:$C$782,СВЦЭМ!$A$39:$A$782,$A145,СВЦЭМ!$B$39:$B$782,B$119)+'СЕТ СН'!$I$9+СВЦЭМ!$D$10+'СЕТ СН'!$I$5-'СЕТ СН'!$I$17</f>
        <v>4245.2556712900005</v>
      </c>
      <c r="C145" s="36">
        <f>SUMIFS(СВЦЭМ!$C$39:$C$782,СВЦЭМ!$A$39:$A$782,$A145,СВЦЭМ!$B$39:$B$782,C$119)+'СЕТ СН'!$I$9+СВЦЭМ!$D$10+'СЕТ СН'!$I$5-'СЕТ СН'!$I$17</f>
        <v>4318.9527379299998</v>
      </c>
      <c r="D145" s="36">
        <f>SUMIFS(СВЦЭМ!$C$39:$C$782,СВЦЭМ!$A$39:$A$782,$A145,СВЦЭМ!$B$39:$B$782,D$119)+'СЕТ СН'!$I$9+СВЦЭМ!$D$10+'СЕТ СН'!$I$5-'СЕТ СН'!$I$17</f>
        <v>4363.7832606700003</v>
      </c>
      <c r="E145" s="36">
        <f>SUMIFS(СВЦЭМ!$C$39:$C$782,СВЦЭМ!$A$39:$A$782,$A145,СВЦЭМ!$B$39:$B$782,E$119)+'СЕТ СН'!$I$9+СВЦЭМ!$D$10+'СЕТ СН'!$I$5-'СЕТ СН'!$I$17</f>
        <v>4380.1667512399999</v>
      </c>
      <c r="F145" s="36">
        <f>SUMIFS(СВЦЭМ!$C$39:$C$782,СВЦЭМ!$A$39:$A$782,$A145,СВЦЭМ!$B$39:$B$782,F$119)+'СЕТ СН'!$I$9+СВЦЭМ!$D$10+'СЕТ СН'!$I$5-'СЕТ СН'!$I$17</f>
        <v>4384.2222862199997</v>
      </c>
      <c r="G145" s="36">
        <f>SUMIFS(СВЦЭМ!$C$39:$C$782,СВЦЭМ!$A$39:$A$782,$A145,СВЦЭМ!$B$39:$B$782,G$119)+'СЕТ СН'!$I$9+СВЦЭМ!$D$10+'СЕТ СН'!$I$5-'СЕТ СН'!$I$17</f>
        <v>4371.4766859400006</v>
      </c>
      <c r="H145" s="36">
        <f>SUMIFS(СВЦЭМ!$C$39:$C$782,СВЦЭМ!$A$39:$A$782,$A145,СВЦЭМ!$B$39:$B$782,H$119)+'СЕТ СН'!$I$9+СВЦЭМ!$D$10+'СЕТ СН'!$I$5-'СЕТ СН'!$I$17</f>
        <v>4328.9417842000003</v>
      </c>
      <c r="I145" s="36">
        <f>SUMIFS(СВЦЭМ!$C$39:$C$782,СВЦЭМ!$A$39:$A$782,$A145,СВЦЭМ!$B$39:$B$782,I$119)+'СЕТ СН'!$I$9+СВЦЭМ!$D$10+'СЕТ СН'!$I$5-'СЕТ СН'!$I$17</f>
        <v>4240.1370167300001</v>
      </c>
      <c r="J145" s="36">
        <f>SUMIFS(СВЦЭМ!$C$39:$C$782,СВЦЭМ!$A$39:$A$782,$A145,СВЦЭМ!$B$39:$B$782,J$119)+'СЕТ СН'!$I$9+СВЦЭМ!$D$10+'СЕТ СН'!$I$5-'СЕТ СН'!$I$17</f>
        <v>4159.3158314700004</v>
      </c>
      <c r="K145" s="36">
        <f>SUMIFS(СВЦЭМ!$C$39:$C$782,СВЦЭМ!$A$39:$A$782,$A145,СВЦЭМ!$B$39:$B$782,K$119)+'СЕТ СН'!$I$9+СВЦЭМ!$D$10+'СЕТ СН'!$I$5-'СЕТ СН'!$I$17</f>
        <v>4166.6658723500004</v>
      </c>
      <c r="L145" s="36">
        <f>SUMIFS(СВЦЭМ!$C$39:$C$782,СВЦЭМ!$A$39:$A$782,$A145,СВЦЭМ!$B$39:$B$782,L$119)+'СЕТ СН'!$I$9+СВЦЭМ!$D$10+'СЕТ СН'!$I$5-'СЕТ СН'!$I$17</f>
        <v>4186.2309350800006</v>
      </c>
      <c r="M145" s="36">
        <f>SUMIFS(СВЦЭМ!$C$39:$C$782,СВЦЭМ!$A$39:$A$782,$A145,СВЦЭМ!$B$39:$B$782,M$119)+'СЕТ СН'!$I$9+СВЦЭМ!$D$10+'СЕТ СН'!$I$5-'СЕТ СН'!$I$17</f>
        <v>4185.2604771599999</v>
      </c>
      <c r="N145" s="36">
        <f>SUMIFS(СВЦЭМ!$C$39:$C$782,СВЦЭМ!$A$39:$A$782,$A145,СВЦЭМ!$B$39:$B$782,N$119)+'СЕТ СН'!$I$9+СВЦЭМ!$D$10+'СЕТ СН'!$I$5-'СЕТ СН'!$I$17</f>
        <v>4178.8145374400001</v>
      </c>
      <c r="O145" s="36">
        <f>SUMIFS(СВЦЭМ!$C$39:$C$782,СВЦЭМ!$A$39:$A$782,$A145,СВЦЭМ!$B$39:$B$782,O$119)+'СЕТ СН'!$I$9+СВЦЭМ!$D$10+'СЕТ СН'!$I$5-'СЕТ СН'!$I$17</f>
        <v>4161.9282138899998</v>
      </c>
      <c r="P145" s="36">
        <f>SUMIFS(СВЦЭМ!$C$39:$C$782,СВЦЭМ!$A$39:$A$782,$A145,СВЦЭМ!$B$39:$B$782,P$119)+'СЕТ СН'!$I$9+СВЦЭМ!$D$10+'СЕТ СН'!$I$5-'СЕТ СН'!$I$17</f>
        <v>4166.8823279300004</v>
      </c>
      <c r="Q145" s="36">
        <f>SUMIFS(СВЦЭМ!$C$39:$C$782,СВЦЭМ!$A$39:$A$782,$A145,СВЦЭМ!$B$39:$B$782,Q$119)+'СЕТ СН'!$I$9+СВЦЭМ!$D$10+'СЕТ СН'!$I$5-'СЕТ СН'!$I$17</f>
        <v>4155.29214039</v>
      </c>
      <c r="R145" s="36">
        <f>SUMIFS(СВЦЭМ!$C$39:$C$782,СВЦЭМ!$A$39:$A$782,$A145,СВЦЭМ!$B$39:$B$782,R$119)+'СЕТ СН'!$I$9+СВЦЭМ!$D$10+'СЕТ СН'!$I$5-'СЕТ СН'!$I$17</f>
        <v>4140.8843442300004</v>
      </c>
      <c r="S145" s="36">
        <f>SUMIFS(СВЦЭМ!$C$39:$C$782,СВЦЭМ!$A$39:$A$782,$A145,СВЦЭМ!$B$39:$B$782,S$119)+'СЕТ СН'!$I$9+СВЦЭМ!$D$10+'СЕТ СН'!$I$5-'СЕТ СН'!$I$17</f>
        <v>4162.6475645700002</v>
      </c>
      <c r="T145" s="36">
        <f>SUMIFS(СВЦЭМ!$C$39:$C$782,СВЦЭМ!$A$39:$A$782,$A145,СВЦЭМ!$B$39:$B$782,T$119)+'СЕТ СН'!$I$9+СВЦЭМ!$D$10+'СЕТ СН'!$I$5-'СЕТ СН'!$I$17</f>
        <v>4215.4190141899999</v>
      </c>
      <c r="U145" s="36">
        <f>SUMIFS(СВЦЭМ!$C$39:$C$782,СВЦЭМ!$A$39:$A$782,$A145,СВЦЭМ!$B$39:$B$782,U$119)+'СЕТ СН'!$I$9+СВЦЭМ!$D$10+'СЕТ СН'!$I$5-'СЕТ СН'!$I$17</f>
        <v>4206.4228132999997</v>
      </c>
      <c r="V145" s="36">
        <f>SUMIFS(СВЦЭМ!$C$39:$C$782,СВЦЭМ!$A$39:$A$782,$A145,СВЦЭМ!$B$39:$B$782,V$119)+'СЕТ СН'!$I$9+СВЦЭМ!$D$10+'СЕТ СН'!$I$5-'СЕТ СН'!$I$17</f>
        <v>4222.9670690299999</v>
      </c>
      <c r="W145" s="36">
        <f>SUMIFS(СВЦЭМ!$C$39:$C$782,СВЦЭМ!$A$39:$A$782,$A145,СВЦЭМ!$B$39:$B$782,W$119)+'СЕТ СН'!$I$9+СВЦЭМ!$D$10+'СЕТ СН'!$I$5-'СЕТ СН'!$I$17</f>
        <v>4224.5963606700006</v>
      </c>
      <c r="X145" s="36">
        <f>SUMIFS(СВЦЭМ!$C$39:$C$782,СВЦЭМ!$A$39:$A$782,$A145,СВЦЭМ!$B$39:$B$782,X$119)+'СЕТ СН'!$I$9+СВЦЭМ!$D$10+'СЕТ СН'!$I$5-'СЕТ СН'!$I$17</f>
        <v>4190.3861584100005</v>
      </c>
      <c r="Y145" s="36">
        <f>SUMIFS(СВЦЭМ!$C$39:$C$782,СВЦЭМ!$A$39:$A$782,$A145,СВЦЭМ!$B$39:$B$782,Y$119)+'СЕТ СН'!$I$9+СВЦЭМ!$D$10+'СЕТ СН'!$I$5-'СЕТ СН'!$I$17</f>
        <v>4178.8397480000003</v>
      </c>
    </row>
    <row r="146" spans="1:26" ht="15.75" x14ac:dyDescent="0.2">
      <c r="A146" s="35">
        <f t="shared" si="3"/>
        <v>44435</v>
      </c>
      <c r="B146" s="36">
        <f>SUMIFS(СВЦЭМ!$C$39:$C$782,СВЦЭМ!$A$39:$A$782,$A146,СВЦЭМ!$B$39:$B$782,B$119)+'СЕТ СН'!$I$9+СВЦЭМ!$D$10+'СЕТ СН'!$I$5-'СЕТ СН'!$I$17</f>
        <v>4329.1619424</v>
      </c>
      <c r="C146" s="36">
        <f>SUMIFS(СВЦЭМ!$C$39:$C$782,СВЦЭМ!$A$39:$A$782,$A146,СВЦЭМ!$B$39:$B$782,C$119)+'СЕТ СН'!$I$9+СВЦЭМ!$D$10+'СЕТ СН'!$I$5-'СЕТ СН'!$I$17</f>
        <v>4392.8284143999999</v>
      </c>
      <c r="D146" s="36">
        <f>SUMIFS(СВЦЭМ!$C$39:$C$782,СВЦЭМ!$A$39:$A$782,$A146,СВЦЭМ!$B$39:$B$782,D$119)+'СЕТ СН'!$I$9+СВЦЭМ!$D$10+'СЕТ СН'!$I$5-'СЕТ СН'!$I$17</f>
        <v>4478.7719211800004</v>
      </c>
      <c r="E146" s="36">
        <f>SUMIFS(СВЦЭМ!$C$39:$C$782,СВЦЭМ!$A$39:$A$782,$A146,СВЦЭМ!$B$39:$B$782,E$119)+'СЕТ СН'!$I$9+СВЦЭМ!$D$10+'СЕТ СН'!$I$5-'СЕТ СН'!$I$17</f>
        <v>4515.8099960700001</v>
      </c>
      <c r="F146" s="36">
        <f>SUMIFS(СВЦЭМ!$C$39:$C$782,СВЦЭМ!$A$39:$A$782,$A146,СВЦЭМ!$B$39:$B$782,F$119)+'СЕТ СН'!$I$9+СВЦЭМ!$D$10+'СЕТ СН'!$I$5-'СЕТ СН'!$I$17</f>
        <v>4524.1255585899999</v>
      </c>
      <c r="G146" s="36">
        <f>SUMIFS(СВЦЭМ!$C$39:$C$782,СВЦЭМ!$A$39:$A$782,$A146,СВЦЭМ!$B$39:$B$782,G$119)+'СЕТ СН'!$I$9+СВЦЭМ!$D$10+'СЕТ СН'!$I$5-'СЕТ СН'!$I$17</f>
        <v>4508.5675765300002</v>
      </c>
      <c r="H146" s="36">
        <f>SUMIFS(СВЦЭМ!$C$39:$C$782,СВЦЭМ!$A$39:$A$782,$A146,СВЦЭМ!$B$39:$B$782,H$119)+'СЕТ СН'!$I$9+СВЦЭМ!$D$10+'СЕТ СН'!$I$5-'СЕТ СН'!$I$17</f>
        <v>4434.1121360699999</v>
      </c>
      <c r="I146" s="36">
        <f>SUMIFS(СВЦЭМ!$C$39:$C$782,СВЦЭМ!$A$39:$A$782,$A146,СВЦЭМ!$B$39:$B$782,I$119)+'СЕТ СН'!$I$9+СВЦЭМ!$D$10+'СЕТ СН'!$I$5-'СЕТ СН'!$I$17</f>
        <v>4322.5337875100004</v>
      </c>
      <c r="J146" s="36">
        <f>SUMIFS(СВЦЭМ!$C$39:$C$782,СВЦЭМ!$A$39:$A$782,$A146,СВЦЭМ!$B$39:$B$782,J$119)+'СЕТ СН'!$I$9+СВЦЭМ!$D$10+'СЕТ СН'!$I$5-'СЕТ СН'!$I$17</f>
        <v>4242.4392637700003</v>
      </c>
      <c r="K146" s="36">
        <f>SUMIFS(СВЦЭМ!$C$39:$C$782,СВЦЭМ!$A$39:$A$782,$A146,СВЦЭМ!$B$39:$B$782,K$119)+'СЕТ СН'!$I$9+СВЦЭМ!$D$10+'СЕТ СН'!$I$5-'СЕТ СН'!$I$17</f>
        <v>4190.4664105400007</v>
      </c>
      <c r="L146" s="36">
        <f>SUMIFS(СВЦЭМ!$C$39:$C$782,СВЦЭМ!$A$39:$A$782,$A146,СВЦЭМ!$B$39:$B$782,L$119)+'СЕТ СН'!$I$9+СВЦЭМ!$D$10+'СЕТ СН'!$I$5-'СЕТ СН'!$I$17</f>
        <v>4194.1454078400002</v>
      </c>
      <c r="M146" s="36">
        <f>SUMIFS(СВЦЭМ!$C$39:$C$782,СВЦЭМ!$A$39:$A$782,$A146,СВЦЭМ!$B$39:$B$782,M$119)+'СЕТ СН'!$I$9+СВЦЭМ!$D$10+'СЕТ СН'!$I$5-'СЕТ СН'!$I$17</f>
        <v>4195.1551211000005</v>
      </c>
      <c r="N146" s="36">
        <f>SUMIFS(СВЦЭМ!$C$39:$C$782,СВЦЭМ!$A$39:$A$782,$A146,СВЦЭМ!$B$39:$B$782,N$119)+'СЕТ СН'!$I$9+СВЦЭМ!$D$10+'СЕТ СН'!$I$5-'СЕТ СН'!$I$17</f>
        <v>4193.2578607699998</v>
      </c>
      <c r="O146" s="36">
        <f>SUMIFS(СВЦЭМ!$C$39:$C$782,СВЦЭМ!$A$39:$A$782,$A146,СВЦЭМ!$B$39:$B$782,O$119)+'СЕТ СН'!$I$9+СВЦЭМ!$D$10+'СЕТ СН'!$I$5-'СЕТ СН'!$I$17</f>
        <v>4195.1529056099998</v>
      </c>
      <c r="P146" s="36">
        <f>SUMIFS(СВЦЭМ!$C$39:$C$782,СВЦЭМ!$A$39:$A$782,$A146,СВЦЭМ!$B$39:$B$782,P$119)+'СЕТ СН'!$I$9+СВЦЭМ!$D$10+'СЕТ СН'!$I$5-'СЕТ СН'!$I$17</f>
        <v>4222.28333673</v>
      </c>
      <c r="Q146" s="36">
        <f>SUMIFS(СВЦЭМ!$C$39:$C$782,СВЦЭМ!$A$39:$A$782,$A146,СВЦЭМ!$B$39:$B$782,Q$119)+'СЕТ СН'!$I$9+СВЦЭМ!$D$10+'СЕТ СН'!$I$5-'СЕТ СН'!$I$17</f>
        <v>4231.1788596400002</v>
      </c>
      <c r="R146" s="36">
        <f>SUMIFS(СВЦЭМ!$C$39:$C$782,СВЦЭМ!$A$39:$A$782,$A146,СВЦЭМ!$B$39:$B$782,R$119)+'СЕТ СН'!$I$9+СВЦЭМ!$D$10+'СЕТ СН'!$I$5-'СЕТ СН'!$I$17</f>
        <v>4226.33464448</v>
      </c>
      <c r="S146" s="36">
        <f>SUMIFS(СВЦЭМ!$C$39:$C$782,СВЦЭМ!$A$39:$A$782,$A146,СВЦЭМ!$B$39:$B$782,S$119)+'СЕТ СН'!$I$9+СВЦЭМ!$D$10+'СЕТ СН'!$I$5-'СЕТ СН'!$I$17</f>
        <v>4191.1380672100004</v>
      </c>
      <c r="T146" s="36">
        <f>SUMIFS(СВЦЭМ!$C$39:$C$782,СВЦЭМ!$A$39:$A$782,$A146,СВЦЭМ!$B$39:$B$782,T$119)+'СЕТ СН'!$I$9+СВЦЭМ!$D$10+'СЕТ СН'!$I$5-'СЕТ СН'!$I$17</f>
        <v>4176.4373780599999</v>
      </c>
      <c r="U146" s="36">
        <f>SUMIFS(СВЦЭМ!$C$39:$C$782,СВЦЭМ!$A$39:$A$782,$A146,СВЦЭМ!$B$39:$B$782,U$119)+'СЕТ СН'!$I$9+СВЦЭМ!$D$10+'СЕТ СН'!$I$5-'СЕТ СН'!$I$17</f>
        <v>4185.9929961600001</v>
      </c>
      <c r="V146" s="36">
        <f>SUMIFS(СВЦЭМ!$C$39:$C$782,СВЦЭМ!$A$39:$A$782,$A146,СВЦЭМ!$B$39:$B$782,V$119)+'СЕТ СН'!$I$9+СВЦЭМ!$D$10+'СЕТ СН'!$I$5-'СЕТ СН'!$I$17</f>
        <v>4171.7494524800004</v>
      </c>
      <c r="W146" s="36">
        <f>SUMIFS(СВЦЭМ!$C$39:$C$782,СВЦЭМ!$A$39:$A$782,$A146,СВЦЭМ!$B$39:$B$782,W$119)+'СЕТ СН'!$I$9+СВЦЭМ!$D$10+'СЕТ СН'!$I$5-'СЕТ СН'!$I$17</f>
        <v>4162.5319363600001</v>
      </c>
      <c r="X146" s="36">
        <f>SUMIFS(СВЦЭМ!$C$39:$C$782,СВЦЭМ!$A$39:$A$782,$A146,СВЦЭМ!$B$39:$B$782,X$119)+'СЕТ СН'!$I$9+СВЦЭМ!$D$10+'СЕТ СН'!$I$5-'СЕТ СН'!$I$17</f>
        <v>4206.8148112500003</v>
      </c>
      <c r="Y146" s="36">
        <f>SUMIFS(СВЦЭМ!$C$39:$C$782,СВЦЭМ!$A$39:$A$782,$A146,СВЦЭМ!$B$39:$B$782,Y$119)+'СЕТ СН'!$I$9+СВЦЭМ!$D$10+'СЕТ СН'!$I$5-'СЕТ СН'!$I$17</f>
        <v>4269.44574543</v>
      </c>
    </row>
    <row r="147" spans="1:26" ht="15.75" x14ac:dyDescent="0.2">
      <c r="A147" s="35">
        <f t="shared" si="3"/>
        <v>44436</v>
      </c>
      <c r="B147" s="36">
        <f>SUMIFS(СВЦЭМ!$C$39:$C$782,СВЦЭМ!$A$39:$A$782,$A147,СВЦЭМ!$B$39:$B$782,B$119)+'СЕТ СН'!$I$9+СВЦЭМ!$D$10+'СЕТ СН'!$I$5-'СЕТ СН'!$I$17</f>
        <v>4280.0104659999997</v>
      </c>
      <c r="C147" s="36">
        <f>SUMIFS(СВЦЭМ!$C$39:$C$782,СВЦЭМ!$A$39:$A$782,$A147,СВЦЭМ!$B$39:$B$782,C$119)+'СЕТ СН'!$I$9+СВЦЭМ!$D$10+'СЕТ СН'!$I$5-'СЕТ СН'!$I$17</f>
        <v>4348.6458366500001</v>
      </c>
      <c r="D147" s="36">
        <f>SUMIFS(СВЦЭМ!$C$39:$C$782,СВЦЭМ!$A$39:$A$782,$A147,СВЦЭМ!$B$39:$B$782,D$119)+'СЕТ СН'!$I$9+СВЦЭМ!$D$10+'СЕТ СН'!$I$5-'СЕТ СН'!$I$17</f>
        <v>4407.86731289</v>
      </c>
      <c r="E147" s="36">
        <f>SUMIFS(СВЦЭМ!$C$39:$C$782,СВЦЭМ!$A$39:$A$782,$A147,СВЦЭМ!$B$39:$B$782,E$119)+'СЕТ СН'!$I$9+СВЦЭМ!$D$10+'СЕТ СН'!$I$5-'СЕТ СН'!$I$17</f>
        <v>4434.4040053500003</v>
      </c>
      <c r="F147" s="36">
        <f>SUMIFS(СВЦЭМ!$C$39:$C$782,СВЦЭМ!$A$39:$A$782,$A147,СВЦЭМ!$B$39:$B$782,F$119)+'СЕТ СН'!$I$9+СВЦЭМ!$D$10+'СЕТ СН'!$I$5-'СЕТ СН'!$I$17</f>
        <v>4435.92845382</v>
      </c>
      <c r="G147" s="36">
        <f>SUMIFS(СВЦЭМ!$C$39:$C$782,СВЦЭМ!$A$39:$A$782,$A147,СВЦЭМ!$B$39:$B$782,G$119)+'СЕТ СН'!$I$9+СВЦЭМ!$D$10+'СЕТ СН'!$I$5-'СЕТ СН'!$I$17</f>
        <v>4426.8640063500006</v>
      </c>
      <c r="H147" s="36">
        <f>SUMIFS(СВЦЭМ!$C$39:$C$782,СВЦЭМ!$A$39:$A$782,$A147,СВЦЭМ!$B$39:$B$782,H$119)+'СЕТ СН'!$I$9+СВЦЭМ!$D$10+'СЕТ СН'!$I$5-'СЕТ СН'!$I$17</f>
        <v>4400.7171204799997</v>
      </c>
      <c r="I147" s="36">
        <f>SUMIFS(СВЦЭМ!$C$39:$C$782,СВЦЭМ!$A$39:$A$782,$A147,СВЦЭМ!$B$39:$B$782,I$119)+'СЕТ СН'!$I$9+СВЦЭМ!$D$10+'СЕТ СН'!$I$5-'СЕТ СН'!$I$17</f>
        <v>4295.7948296800005</v>
      </c>
      <c r="J147" s="36">
        <f>SUMIFS(СВЦЭМ!$C$39:$C$782,СВЦЭМ!$A$39:$A$782,$A147,СВЦЭМ!$B$39:$B$782,J$119)+'СЕТ СН'!$I$9+СВЦЭМ!$D$10+'СЕТ СН'!$I$5-'СЕТ СН'!$I$17</f>
        <v>4208.0838616000001</v>
      </c>
      <c r="K147" s="36">
        <f>SUMIFS(СВЦЭМ!$C$39:$C$782,СВЦЭМ!$A$39:$A$782,$A147,СВЦЭМ!$B$39:$B$782,K$119)+'СЕТ СН'!$I$9+СВЦЭМ!$D$10+'СЕТ СН'!$I$5-'СЕТ СН'!$I$17</f>
        <v>4139.9843576100002</v>
      </c>
      <c r="L147" s="36">
        <f>SUMIFS(СВЦЭМ!$C$39:$C$782,СВЦЭМ!$A$39:$A$782,$A147,СВЦЭМ!$B$39:$B$782,L$119)+'СЕТ СН'!$I$9+СВЦЭМ!$D$10+'СЕТ СН'!$I$5-'СЕТ СН'!$I$17</f>
        <v>4107.0539253799998</v>
      </c>
      <c r="M147" s="36">
        <f>SUMIFS(СВЦЭМ!$C$39:$C$782,СВЦЭМ!$A$39:$A$782,$A147,СВЦЭМ!$B$39:$B$782,M$119)+'СЕТ СН'!$I$9+СВЦЭМ!$D$10+'СЕТ СН'!$I$5-'СЕТ СН'!$I$17</f>
        <v>4104.7087526599998</v>
      </c>
      <c r="N147" s="36">
        <f>SUMIFS(СВЦЭМ!$C$39:$C$782,СВЦЭМ!$A$39:$A$782,$A147,СВЦЭМ!$B$39:$B$782,N$119)+'СЕТ СН'!$I$9+СВЦЭМ!$D$10+'СЕТ СН'!$I$5-'СЕТ СН'!$I$17</f>
        <v>4111.7541548400004</v>
      </c>
      <c r="O147" s="36">
        <f>SUMIFS(СВЦЭМ!$C$39:$C$782,СВЦЭМ!$A$39:$A$782,$A147,СВЦЭМ!$B$39:$B$782,O$119)+'СЕТ СН'!$I$9+СВЦЭМ!$D$10+'СЕТ СН'!$I$5-'СЕТ СН'!$I$17</f>
        <v>4129.5648268599998</v>
      </c>
      <c r="P147" s="36">
        <f>SUMIFS(СВЦЭМ!$C$39:$C$782,СВЦЭМ!$A$39:$A$782,$A147,СВЦЭМ!$B$39:$B$782,P$119)+'СЕТ СН'!$I$9+СВЦЭМ!$D$10+'СЕТ СН'!$I$5-'СЕТ СН'!$I$17</f>
        <v>4146.2766589299999</v>
      </c>
      <c r="Q147" s="36">
        <f>SUMIFS(СВЦЭМ!$C$39:$C$782,СВЦЭМ!$A$39:$A$782,$A147,СВЦЭМ!$B$39:$B$782,Q$119)+'СЕТ СН'!$I$9+СВЦЭМ!$D$10+'СЕТ СН'!$I$5-'СЕТ СН'!$I$17</f>
        <v>4160.67778825</v>
      </c>
      <c r="R147" s="36">
        <f>SUMIFS(СВЦЭМ!$C$39:$C$782,СВЦЭМ!$A$39:$A$782,$A147,СВЦЭМ!$B$39:$B$782,R$119)+'СЕТ СН'!$I$9+СВЦЭМ!$D$10+'СЕТ СН'!$I$5-'СЕТ СН'!$I$17</f>
        <v>4160.3959734</v>
      </c>
      <c r="S147" s="36">
        <f>SUMIFS(СВЦЭМ!$C$39:$C$782,СВЦЭМ!$A$39:$A$782,$A147,СВЦЭМ!$B$39:$B$782,S$119)+'СЕТ СН'!$I$9+СВЦЭМ!$D$10+'СЕТ СН'!$I$5-'СЕТ СН'!$I$17</f>
        <v>4138.40692889</v>
      </c>
      <c r="T147" s="36">
        <f>SUMIFS(СВЦЭМ!$C$39:$C$782,СВЦЭМ!$A$39:$A$782,$A147,СВЦЭМ!$B$39:$B$782,T$119)+'СЕТ СН'!$I$9+СВЦЭМ!$D$10+'СЕТ СН'!$I$5-'СЕТ СН'!$I$17</f>
        <v>4126.9483405000001</v>
      </c>
      <c r="U147" s="36">
        <f>SUMIFS(СВЦЭМ!$C$39:$C$782,СВЦЭМ!$A$39:$A$782,$A147,СВЦЭМ!$B$39:$B$782,U$119)+'СЕТ СН'!$I$9+СВЦЭМ!$D$10+'СЕТ СН'!$I$5-'СЕТ СН'!$I$17</f>
        <v>4119.6521148700003</v>
      </c>
      <c r="V147" s="36">
        <f>SUMIFS(СВЦЭМ!$C$39:$C$782,СВЦЭМ!$A$39:$A$782,$A147,СВЦЭМ!$B$39:$B$782,V$119)+'СЕТ СН'!$I$9+СВЦЭМ!$D$10+'СЕТ СН'!$I$5-'СЕТ СН'!$I$17</f>
        <v>4117.7784221600004</v>
      </c>
      <c r="W147" s="36">
        <f>SUMIFS(СВЦЭМ!$C$39:$C$782,СВЦЭМ!$A$39:$A$782,$A147,СВЦЭМ!$B$39:$B$782,W$119)+'СЕТ СН'!$I$9+СВЦЭМ!$D$10+'СЕТ СН'!$I$5-'СЕТ СН'!$I$17</f>
        <v>4125.7366601900003</v>
      </c>
      <c r="X147" s="36">
        <f>SUMIFS(СВЦЭМ!$C$39:$C$782,СВЦЭМ!$A$39:$A$782,$A147,СВЦЭМ!$B$39:$B$782,X$119)+'СЕТ СН'!$I$9+СВЦЭМ!$D$10+'СЕТ СН'!$I$5-'СЕТ СН'!$I$17</f>
        <v>4149.9188180600004</v>
      </c>
      <c r="Y147" s="36">
        <f>SUMIFS(СВЦЭМ!$C$39:$C$782,СВЦЭМ!$A$39:$A$782,$A147,СВЦЭМ!$B$39:$B$782,Y$119)+'СЕТ СН'!$I$9+СВЦЭМ!$D$10+'СЕТ СН'!$I$5-'СЕТ СН'!$I$17</f>
        <v>4198.6953296199999</v>
      </c>
    </row>
    <row r="148" spans="1:26" ht="15.75" x14ac:dyDescent="0.2">
      <c r="A148" s="35">
        <f t="shared" si="3"/>
        <v>44437</v>
      </c>
      <c r="B148" s="36">
        <f>SUMIFS(СВЦЭМ!$C$39:$C$782,СВЦЭМ!$A$39:$A$782,$A148,СВЦЭМ!$B$39:$B$782,B$119)+'СЕТ СН'!$I$9+СВЦЭМ!$D$10+'СЕТ СН'!$I$5-'СЕТ СН'!$I$17</f>
        <v>4281.7984456900003</v>
      </c>
      <c r="C148" s="36">
        <f>SUMIFS(СВЦЭМ!$C$39:$C$782,СВЦЭМ!$A$39:$A$782,$A148,СВЦЭМ!$B$39:$B$782,C$119)+'СЕТ СН'!$I$9+СВЦЭМ!$D$10+'СЕТ СН'!$I$5-'СЕТ СН'!$I$17</f>
        <v>4350.1592971099999</v>
      </c>
      <c r="D148" s="36">
        <f>SUMIFS(СВЦЭМ!$C$39:$C$782,СВЦЭМ!$A$39:$A$782,$A148,СВЦЭМ!$B$39:$B$782,D$119)+'СЕТ СН'!$I$9+СВЦЭМ!$D$10+'СЕТ СН'!$I$5-'СЕТ СН'!$I$17</f>
        <v>4414.10563456</v>
      </c>
      <c r="E148" s="36">
        <f>SUMIFS(СВЦЭМ!$C$39:$C$782,СВЦЭМ!$A$39:$A$782,$A148,СВЦЭМ!$B$39:$B$782,E$119)+'СЕТ СН'!$I$9+СВЦЭМ!$D$10+'СЕТ СН'!$I$5-'СЕТ СН'!$I$17</f>
        <v>4452.0190599400003</v>
      </c>
      <c r="F148" s="36">
        <f>SUMIFS(СВЦЭМ!$C$39:$C$782,СВЦЭМ!$A$39:$A$782,$A148,СВЦЭМ!$B$39:$B$782,F$119)+'СЕТ СН'!$I$9+СВЦЭМ!$D$10+'СЕТ СН'!$I$5-'СЕТ СН'!$I$17</f>
        <v>4450.2580795200001</v>
      </c>
      <c r="G148" s="36">
        <f>SUMIFS(СВЦЭМ!$C$39:$C$782,СВЦЭМ!$A$39:$A$782,$A148,СВЦЭМ!$B$39:$B$782,G$119)+'СЕТ СН'!$I$9+СВЦЭМ!$D$10+'СЕТ СН'!$I$5-'СЕТ СН'!$I$17</f>
        <v>4443.0864524799999</v>
      </c>
      <c r="H148" s="36">
        <f>SUMIFS(СВЦЭМ!$C$39:$C$782,СВЦЭМ!$A$39:$A$782,$A148,СВЦЭМ!$B$39:$B$782,H$119)+'СЕТ СН'!$I$9+СВЦЭМ!$D$10+'СЕТ СН'!$I$5-'СЕТ СН'!$I$17</f>
        <v>4410.6579228700002</v>
      </c>
      <c r="I148" s="36">
        <f>SUMIFS(СВЦЭМ!$C$39:$C$782,СВЦЭМ!$A$39:$A$782,$A148,СВЦЭМ!$B$39:$B$782,I$119)+'СЕТ СН'!$I$9+СВЦЭМ!$D$10+'СЕТ СН'!$I$5-'СЕТ СН'!$I$17</f>
        <v>4346.7348358400004</v>
      </c>
      <c r="J148" s="36">
        <f>SUMIFS(СВЦЭМ!$C$39:$C$782,СВЦЭМ!$A$39:$A$782,$A148,СВЦЭМ!$B$39:$B$782,J$119)+'СЕТ СН'!$I$9+СВЦЭМ!$D$10+'СЕТ СН'!$I$5-'СЕТ СН'!$I$17</f>
        <v>4253.8868233100002</v>
      </c>
      <c r="K148" s="36">
        <f>SUMIFS(СВЦЭМ!$C$39:$C$782,СВЦЭМ!$A$39:$A$782,$A148,СВЦЭМ!$B$39:$B$782,K$119)+'СЕТ СН'!$I$9+СВЦЭМ!$D$10+'СЕТ СН'!$I$5-'СЕТ СН'!$I$17</f>
        <v>4186.7884853800006</v>
      </c>
      <c r="L148" s="36">
        <f>SUMIFS(СВЦЭМ!$C$39:$C$782,СВЦЭМ!$A$39:$A$782,$A148,СВЦЭМ!$B$39:$B$782,L$119)+'СЕТ СН'!$I$9+СВЦЭМ!$D$10+'СЕТ СН'!$I$5-'СЕТ СН'!$I$17</f>
        <v>4147.84543949</v>
      </c>
      <c r="M148" s="36">
        <f>SUMIFS(СВЦЭМ!$C$39:$C$782,СВЦЭМ!$A$39:$A$782,$A148,СВЦЭМ!$B$39:$B$782,M$119)+'СЕТ СН'!$I$9+СВЦЭМ!$D$10+'СЕТ СН'!$I$5-'СЕТ СН'!$I$17</f>
        <v>4139.0176430400006</v>
      </c>
      <c r="N148" s="36">
        <f>SUMIFS(СВЦЭМ!$C$39:$C$782,СВЦЭМ!$A$39:$A$782,$A148,СВЦЭМ!$B$39:$B$782,N$119)+'СЕТ СН'!$I$9+СВЦЭМ!$D$10+'СЕТ СН'!$I$5-'СЕТ СН'!$I$17</f>
        <v>4141.2570005600001</v>
      </c>
      <c r="O148" s="36">
        <f>SUMIFS(СВЦЭМ!$C$39:$C$782,СВЦЭМ!$A$39:$A$782,$A148,СВЦЭМ!$B$39:$B$782,O$119)+'СЕТ СН'!$I$9+СВЦЭМ!$D$10+'СЕТ СН'!$I$5-'СЕТ СН'!$I$17</f>
        <v>4152.1663060999999</v>
      </c>
      <c r="P148" s="36">
        <f>SUMIFS(СВЦЭМ!$C$39:$C$782,СВЦЭМ!$A$39:$A$782,$A148,СВЦЭМ!$B$39:$B$782,P$119)+'СЕТ СН'!$I$9+СВЦЭМ!$D$10+'СЕТ СН'!$I$5-'СЕТ СН'!$I$17</f>
        <v>4177.9484550400002</v>
      </c>
      <c r="Q148" s="36">
        <f>SUMIFS(СВЦЭМ!$C$39:$C$782,СВЦЭМ!$A$39:$A$782,$A148,СВЦЭМ!$B$39:$B$782,Q$119)+'СЕТ СН'!$I$9+СВЦЭМ!$D$10+'СЕТ СН'!$I$5-'СЕТ СН'!$I$17</f>
        <v>4185.89744488</v>
      </c>
      <c r="R148" s="36">
        <f>SUMIFS(СВЦЭМ!$C$39:$C$782,СВЦЭМ!$A$39:$A$782,$A148,СВЦЭМ!$B$39:$B$782,R$119)+'СЕТ СН'!$I$9+СВЦЭМ!$D$10+'СЕТ СН'!$I$5-'СЕТ СН'!$I$17</f>
        <v>4185.8787749000003</v>
      </c>
      <c r="S148" s="36">
        <f>SUMIFS(СВЦЭМ!$C$39:$C$782,СВЦЭМ!$A$39:$A$782,$A148,СВЦЭМ!$B$39:$B$782,S$119)+'СЕТ СН'!$I$9+СВЦЭМ!$D$10+'СЕТ СН'!$I$5-'СЕТ СН'!$I$17</f>
        <v>4156.97900355</v>
      </c>
      <c r="T148" s="36">
        <f>SUMIFS(СВЦЭМ!$C$39:$C$782,СВЦЭМ!$A$39:$A$782,$A148,СВЦЭМ!$B$39:$B$782,T$119)+'СЕТ СН'!$I$9+СВЦЭМ!$D$10+'СЕТ СН'!$I$5-'СЕТ СН'!$I$17</f>
        <v>4139.3326870300007</v>
      </c>
      <c r="U148" s="36">
        <f>SUMIFS(СВЦЭМ!$C$39:$C$782,СВЦЭМ!$A$39:$A$782,$A148,СВЦЭМ!$B$39:$B$782,U$119)+'СЕТ СН'!$I$9+СВЦЭМ!$D$10+'СЕТ СН'!$I$5-'СЕТ СН'!$I$17</f>
        <v>4137.5311541500005</v>
      </c>
      <c r="V148" s="36">
        <f>SUMIFS(СВЦЭМ!$C$39:$C$782,СВЦЭМ!$A$39:$A$782,$A148,СВЦЭМ!$B$39:$B$782,V$119)+'СЕТ СН'!$I$9+СВЦЭМ!$D$10+'СЕТ СН'!$I$5-'СЕТ СН'!$I$17</f>
        <v>4138.78929264</v>
      </c>
      <c r="W148" s="36">
        <f>SUMIFS(СВЦЭМ!$C$39:$C$782,СВЦЭМ!$A$39:$A$782,$A148,СВЦЭМ!$B$39:$B$782,W$119)+'СЕТ СН'!$I$9+СВЦЭМ!$D$10+'СЕТ СН'!$I$5-'СЕТ СН'!$I$17</f>
        <v>4159.0622901500001</v>
      </c>
      <c r="X148" s="36">
        <f>SUMIFS(СВЦЭМ!$C$39:$C$782,СВЦЭМ!$A$39:$A$782,$A148,СВЦЭМ!$B$39:$B$782,X$119)+'СЕТ СН'!$I$9+СВЦЭМ!$D$10+'СЕТ СН'!$I$5-'СЕТ СН'!$I$17</f>
        <v>4139.6341403100005</v>
      </c>
      <c r="Y148" s="36">
        <f>SUMIFS(СВЦЭМ!$C$39:$C$782,СВЦЭМ!$A$39:$A$782,$A148,СВЦЭМ!$B$39:$B$782,Y$119)+'СЕТ СН'!$I$9+СВЦЭМ!$D$10+'СЕТ СН'!$I$5-'СЕТ СН'!$I$17</f>
        <v>4190.2836421400007</v>
      </c>
    </row>
    <row r="149" spans="1:26" ht="15.75" x14ac:dyDescent="0.2">
      <c r="A149" s="35">
        <f t="shared" si="3"/>
        <v>44438</v>
      </c>
      <c r="B149" s="36">
        <f>SUMIFS(СВЦЭМ!$C$39:$C$782,СВЦЭМ!$A$39:$A$782,$A149,СВЦЭМ!$B$39:$B$782,B$119)+'СЕТ СН'!$I$9+СВЦЭМ!$D$10+'СЕТ СН'!$I$5-'СЕТ СН'!$I$17</f>
        <v>4256.1392457000002</v>
      </c>
      <c r="C149" s="36">
        <f>SUMIFS(СВЦЭМ!$C$39:$C$782,СВЦЭМ!$A$39:$A$782,$A149,СВЦЭМ!$B$39:$B$782,C$119)+'СЕТ СН'!$I$9+СВЦЭМ!$D$10+'СЕТ СН'!$I$5-'СЕТ СН'!$I$17</f>
        <v>4331.9450876299998</v>
      </c>
      <c r="D149" s="36">
        <f>SUMIFS(СВЦЭМ!$C$39:$C$782,СВЦЭМ!$A$39:$A$782,$A149,СВЦЭМ!$B$39:$B$782,D$119)+'СЕТ СН'!$I$9+СВЦЭМ!$D$10+'СЕТ СН'!$I$5-'СЕТ СН'!$I$17</f>
        <v>4390.5045525599999</v>
      </c>
      <c r="E149" s="36">
        <f>SUMIFS(СВЦЭМ!$C$39:$C$782,СВЦЭМ!$A$39:$A$782,$A149,СВЦЭМ!$B$39:$B$782,E$119)+'СЕТ СН'!$I$9+СВЦЭМ!$D$10+'СЕТ СН'!$I$5-'СЕТ СН'!$I$17</f>
        <v>4413.0785174700004</v>
      </c>
      <c r="F149" s="36">
        <f>SUMIFS(СВЦЭМ!$C$39:$C$782,СВЦЭМ!$A$39:$A$782,$A149,СВЦЭМ!$B$39:$B$782,F$119)+'СЕТ СН'!$I$9+СВЦЭМ!$D$10+'СЕТ СН'!$I$5-'СЕТ СН'!$I$17</f>
        <v>4424.2528666300004</v>
      </c>
      <c r="G149" s="36">
        <f>SUMIFS(СВЦЭМ!$C$39:$C$782,СВЦЭМ!$A$39:$A$782,$A149,СВЦЭМ!$B$39:$B$782,G$119)+'СЕТ СН'!$I$9+СВЦЭМ!$D$10+'СЕТ СН'!$I$5-'СЕТ СН'!$I$17</f>
        <v>4396.7163071100003</v>
      </c>
      <c r="H149" s="36">
        <f>SUMIFS(СВЦЭМ!$C$39:$C$782,СВЦЭМ!$A$39:$A$782,$A149,СВЦЭМ!$B$39:$B$782,H$119)+'СЕТ СН'!$I$9+СВЦЭМ!$D$10+'СЕТ СН'!$I$5-'СЕТ СН'!$I$17</f>
        <v>4363.7776520799998</v>
      </c>
      <c r="I149" s="36">
        <f>SUMIFS(СВЦЭМ!$C$39:$C$782,СВЦЭМ!$A$39:$A$782,$A149,СВЦЭМ!$B$39:$B$782,I$119)+'СЕТ СН'!$I$9+СВЦЭМ!$D$10+'СЕТ СН'!$I$5-'СЕТ СН'!$I$17</f>
        <v>4270.0421151800001</v>
      </c>
      <c r="J149" s="36">
        <f>SUMIFS(СВЦЭМ!$C$39:$C$782,СВЦЭМ!$A$39:$A$782,$A149,СВЦЭМ!$B$39:$B$782,J$119)+'СЕТ СН'!$I$9+СВЦЭМ!$D$10+'СЕТ СН'!$I$5-'СЕТ СН'!$I$17</f>
        <v>4203.9273841499999</v>
      </c>
      <c r="K149" s="36">
        <f>SUMIFS(СВЦЭМ!$C$39:$C$782,СВЦЭМ!$A$39:$A$782,$A149,СВЦЭМ!$B$39:$B$782,K$119)+'СЕТ СН'!$I$9+СВЦЭМ!$D$10+'СЕТ СН'!$I$5-'СЕТ СН'!$I$17</f>
        <v>4133.32340458</v>
      </c>
      <c r="L149" s="36">
        <f>SUMIFS(СВЦЭМ!$C$39:$C$782,СВЦЭМ!$A$39:$A$782,$A149,СВЦЭМ!$B$39:$B$782,L$119)+'СЕТ СН'!$I$9+СВЦЭМ!$D$10+'СЕТ СН'!$I$5-'СЕТ СН'!$I$17</f>
        <v>4131.4518632899999</v>
      </c>
      <c r="M149" s="36">
        <f>SUMIFS(СВЦЭМ!$C$39:$C$782,СВЦЭМ!$A$39:$A$782,$A149,СВЦЭМ!$B$39:$B$782,M$119)+'СЕТ СН'!$I$9+СВЦЭМ!$D$10+'СЕТ СН'!$I$5-'СЕТ СН'!$I$17</f>
        <v>4132.3970431400003</v>
      </c>
      <c r="N149" s="36">
        <f>SUMIFS(СВЦЭМ!$C$39:$C$782,СВЦЭМ!$A$39:$A$782,$A149,СВЦЭМ!$B$39:$B$782,N$119)+'СЕТ СН'!$I$9+СВЦЭМ!$D$10+'СЕТ СН'!$I$5-'СЕТ СН'!$I$17</f>
        <v>4130.8968894899999</v>
      </c>
      <c r="O149" s="36">
        <f>SUMIFS(СВЦЭМ!$C$39:$C$782,СВЦЭМ!$A$39:$A$782,$A149,СВЦЭМ!$B$39:$B$782,O$119)+'СЕТ СН'!$I$9+СВЦЭМ!$D$10+'СЕТ СН'!$I$5-'СЕТ СН'!$I$17</f>
        <v>4172.6033887499998</v>
      </c>
      <c r="P149" s="36">
        <f>SUMIFS(СВЦЭМ!$C$39:$C$782,СВЦЭМ!$A$39:$A$782,$A149,СВЦЭМ!$B$39:$B$782,P$119)+'СЕТ СН'!$I$9+СВЦЭМ!$D$10+'СЕТ СН'!$I$5-'СЕТ СН'!$I$17</f>
        <v>4166.8846910499997</v>
      </c>
      <c r="Q149" s="36">
        <f>SUMIFS(СВЦЭМ!$C$39:$C$782,СВЦЭМ!$A$39:$A$782,$A149,СВЦЭМ!$B$39:$B$782,Q$119)+'СЕТ СН'!$I$9+СВЦЭМ!$D$10+'СЕТ СН'!$I$5-'СЕТ СН'!$I$17</f>
        <v>4167.5598314400004</v>
      </c>
      <c r="R149" s="36">
        <f>SUMIFS(СВЦЭМ!$C$39:$C$782,СВЦЭМ!$A$39:$A$782,$A149,СВЦЭМ!$B$39:$B$782,R$119)+'СЕТ СН'!$I$9+СВЦЭМ!$D$10+'СЕТ СН'!$I$5-'СЕТ СН'!$I$17</f>
        <v>4157.6582243900002</v>
      </c>
      <c r="S149" s="36">
        <f>SUMIFS(СВЦЭМ!$C$39:$C$782,СВЦЭМ!$A$39:$A$782,$A149,СВЦЭМ!$B$39:$B$782,S$119)+'СЕТ СН'!$I$9+СВЦЭМ!$D$10+'СЕТ СН'!$I$5-'СЕТ СН'!$I$17</f>
        <v>4147.8239075199999</v>
      </c>
      <c r="T149" s="36">
        <f>SUMIFS(СВЦЭМ!$C$39:$C$782,СВЦЭМ!$A$39:$A$782,$A149,СВЦЭМ!$B$39:$B$782,T$119)+'СЕТ СН'!$I$9+СВЦЭМ!$D$10+'СЕТ СН'!$I$5-'СЕТ СН'!$I$17</f>
        <v>4157.6075545599997</v>
      </c>
      <c r="U149" s="36">
        <f>SUMIFS(СВЦЭМ!$C$39:$C$782,СВЦЭМ!$A$39:$A$782,$A149,СВЦЭМ!$B$39:$B$782,U$119)+'СЕТ СН'!$I$9+СВЦЭМ!$D$10+'СЕТ СН'!$I$5-'СЕТ СН'!$I$17</f>
        <v>4156.7655234800004</v>
      </c>
      <c r="V149" s="36">
        <f>SUMIFS(СВЦЭМ!$C$39:$C$782,СВЦЭМ!$A$39:$A$782,$A149,СВЦЭМ!$B$39:$B$782,V$119)+'СЕТ СН'!$I$9+СВЦЭМ!$D$10+'СЕТ СН'!$I$5-'СЕТ СН'!$I$17</f>
        <v>4157.38337796</v>
      </c>
      <c r="W149" s="36">
        <f>SUMIFS(СВЦЭМ!$C$39:$C$782,СВЦЭМ!$A$39:$A$782,$A149,СВЦЭМ!$B$39:$B$782,W$119)+'СЕТ СН'!$I$9+СВЦЭМ!$D$10+'СЕТ СН'!$I$5-'СЕТ СН'!$I$17</f>
        <v>4155.9342232199997</v>
      </c>
      <c r="X149" s="36">
        <f>SUMIFS(СВЦЭМ!$C$39:$C$782,СВЦЭМ!$A$39:$A$782,$A149,СВЦЭМ!$B$39:$B$782,X$119)+'СЕТ СН'!$I$9+СВЦЭМ!$D$10+'СЕТ СН'!$I$5-'СЕТ СН'!$I$17</f>
        <v>4140.7053406599998</v>
      </c>
      <c r="Y149" s="36">
        <f>SUMIFS(СВЦЭМ!$C$39:$C$782,СВЦЭМ!$A$39:$A$782,$A149,СВЦЭМ!$B$39:$B$782,Y$119)+'СЕТ СН'!$I$9+СВЦЭМ!$D$10+'СЕТ СН'!$I$5-'СЕТ СН'!$I$17</f>
        <v>4203.1413249899997</v>
      </c>
    </row>
    <row r="150" spans="1:26" ht="15.75" x14ac:dyDescent="0.2">
      <c r="A150" s="35">
        <f t="shared" si="3"/>
        <v>44439</v>
      </c>
      <c r="B150" s="36">
        <f>SUMIFS(СВЦЭМ!$C$39:$C$782,СВЦЭМ!$A$39:$A$782,$A150,СВЦЭМ!$B$39:$B$782,B$119)+'СЕТ СН'!$I$9+СВЦЭМ!$D$10+'СЕТ СН'!$I$5-'СЕТ СН'!$I$17</f>
        <v>4297.0166568200002</v>
      </c>
      <c r="C150" s="36">
        <f>SUMIFS(СВЦЭМ!$C$39:$C$782,СВЦЭМ!$A$39:$A$782,$A150,СВЦЭМ!$B$39:$B$782,C$119)+'СЕТ СН'!$I$9+СВЦЭМ!$D$10+'СЕТ СН'!$I$5-'СЕТ СН'!$I$17</f>
        <v>4364.6933309000005</v>
      </c>
      <c r="D150" s="36">
        <f>SUMIFS(СВЦЭМ!$C$39:$C$782,СВЦЭМ!$A$39:$A$782,$A150,СВЦЭМ!$B$39:$B$782,D$119)+'СЕТ СН'!$I$9+СВЦЭМ!$D$10+'СЕТ СН'!$I$5-'СЕТ СН'!$I$17</f>
        <v>4422.3119093200003</v>
      </c>
      <c r="E150" s="36">
        <f>SUMIFS(СВЦЭМ!$C$39:$C$782,СВЦЭМ!$A$39:$A$782,$A150,СВЦЭМ!$B$39:$B$782,E$119)+'СЕТ СН'!$I$9+СВЦЭМ!$D$10+'СЕТ СН'!$I$5-'СЕТ СН'!$I$17</f>
        <v>4434.2668299400002</v>
      </c>
      <c r="F150" s="36">
        <f>SUMIFS(СВЦЭМ!$C$39:$C$782,СВЦЭМ!$A$39:$A$782,$A150,СВЦЭМ!$B$39:$B$782,F$119)+'СЕТ СН'!$I$9+СВЦЭМ!$D$10+'СЕТ СН'!$I$5-'СЕТ СН'!$I$17</f>
        <v>4439.34242077</v>
      </c>
      <c r="G150" s="36">
        <f>SUMIFS(СВЦЭМ!$C$39:$C$782,СВЦЭМ!$A$39:$A$782,$A150,СВЦЭМ!$B$39:$B$782,G$119)+'СЕТ СН'!$I$9+СВЦЭМ!$D$10+'СЕТ СН'!$I$5-'СЕТ СН'!$I$17</f>
        <v>4435.8517312100003</v>
      </c>
      <c r="H150" s="36">
        <f>SUMIFS(СВЦЭМ!$C$39:$C$782,СВЦЭМ!$A$39:$A$782,$A150,СВЦЭМ!$B$39:$B$782,H$119)+'СЕТ СН'!$I$9+СВЦЭМ!$D$10+'СЕТ СН'!$I$5-'СЕТ СН'!$I$17</f>
        <v>4394.7230273799996</v>
      </c>
      <c r="I150" s="36">
        <f>SUMIFS(СВЦЭМ!$C$39:$C$782,СВЦЭМ!$A$39:$A$782,$A150,СВЦЭМ!$B$39:$B$782,I$119)+'СЕТ СН'!$I$9+СВЦЭМ!$D$10+'СЕТ СН'!$I$5-'СЕТ СН'!$I$17</f>
        <v>4281.20839411</v>
      </c>
      <c r="J150" s="36">
        <f>SUMIFS(СВЦЭМ!$C$39:$C$782,СВЦЭМ!$A$39:$A$782,$A150,СВЦЭМ!$B$39:$B$782,J$119)+'СЕТ СН'!$I$9+СВЦЭМ!$D$10+'СЕТ СН'!$I$5-'СЕТ СН'!$I$17</f>
        <v>4171.32991838</v>
      </c>
      <c r="K150" s="36">
        <f>SUMIFS(СВЦЭМ!$C$39:$C$782,СВЦЭМ!$A$39:$A$782,$A150,СВЦЭМ!$B$39:$B$782,K$119)+'СЕТ СН'!$I$9+СВЦЭМ!$D$10+'СЕТ СН'!$I$5-'СЕТ СН'!$I$17</f>
        <v>4119.3302419199999</v>
      </c>
      <c r="L150" s="36">
        <f>SUMIFS(СВЦЭМ!$C$39:$C$782,СВЦЭМ!$A$39:$A$782,$A150,СВЦЭМ!$B$39:$B$782,L$119)+'СЕТ СН'!$I$9+СВЦЭМ!$D$10+'СЕТ СН'!$I$5-'СЕТ СН'!$I$17</f>
        <v>4113.2342419400002</v>
      </c>
      <c r="M150" s="36">
        <f>SUMIFS(СВЦЭМ!$C$39:$C$782,СВЦЭМ!$A$39:$A$782,$A150,СВЦЭМ!$B$39:$B$782,M$119)+'СЕТ СН'!$I$9+СВЦЭМ!$D$10+'СЕТ СН'!$I$5-'СЕТ СН'!$I$17</f>
        <v>4109.4875302199998</v>
      </c>
      <c r="N150" s="36">
        <f>SUMIFS(СВЦЭМ!$C$39:$C$782,СВЦЭМ!$A$39:$A$782,$A150,СВЦЭМ!$B$39:$B$782,N$119)+'СЕТ СН'!$I$9+СВЦЭМ!$D$10+'СЕТ СН'!$I$5-'СЕТ СН'!$I$17</f>
        <v>4107.0272030100004</v>
      </c>
      <c r="O150" s="36">
        <f>SUMIFS(СВЦЭМ!$C$39:$C$782,СВЦЭМ!$A$39:$A$782,$A150,СВЦЭМ!$B$39:$B$782,O$119)+'СЕТ СН'!$I$9+СВЦЭМ!$D$10+'СЕТ СН'!$I$5-'СЕТ СН'!$I$17</f>
        <v>4116.3044700199998</v>
      </c>
      <c r="P150" s="36">
        <f>SUMIFS(СВЦЭМ!$C$39:$C$782,СВЦЭМ!$A$39:$A$782,$A150,СВЦЭМ!$B$39:$B$782,P$119)+'СЕТ СН'!$I$9+СВЦЭМ!$D$10+'СЕТ СН'!$I$5-'СЕТ СН'!$I$17</f>
        <v>4150.0131768800002</v>
      </c>
      <c r="Q150" s="36">
        <f>SUMIFS(СВЦЭМ!$C$39:$C$782,СВЦЭМ!$A$39:$A$782,$A150,СВЦЭМ!$B$39:$B$782,Q$119)+'СЕТ СН'!$I$9+СВЦЭМ!$D$10+'СЕТ СН'!$I$5-'СЕТ СН'!$I$17</f>
        <v>4156.7304972700003</v>
      </c>
      <c r="R150" s="36">
        <f>SUMIFS(СВЦЭМ!$C$39:$C$782,СВЦЭМ!$A$39:$A$782,$A150,СВЦЭМ!$B$39:$B$782,R$119)+'СЕТ СН'!$I$9+СВЦЭМ!$D$10+'СЕТ СН'!$I$5-'СЕТ СН'!$I$17</f>
        <v>4150.7972469200004</v>
      </c>
      <c r="S150" s="36">
        <f>SUMIFS(СВЦЭМ!$C$39:$C$782,СВЦЭМ!$A$39:$A$782,$A150,СВЦЭМ!$B$39:$B$782,S$119)+'СЕТ СН'!$I$9+СВЦЭМ!$D$10+'СЕТ СН'!$I$5-'СЕТ СН'!$I$17</f>
        <v>4128.4997152100004</v>
      </c>
      <c r="T150" s="36">
        <f>SUMIFS(СВЦЭМ!$C$39:$C$782,СВЦЭМ!$A$39:$A$782,$A150,СВЦЭМ!$B$39:$B$782,T$119)+'СЕТ СН'!$I$9+СВЦЭМ!$D$10+'СЕТ СН'!$I$5-'СЕТ СН'!$I$17</f>
        <v>4131.7259550799999</v>
      </c>
      <c r="U150" s="36">
        <f>SUMIFS(СВЦЭМ!$C$39:$C$782,СВЦЭМ!$A$39:$A$782,$A150,СВЦЭМ!$B$39:$B$782,U$119)+'СЕТ СН'!$I$9+СВЦЭМ!$D$10+'СЕТ СН'!$I$5-'СЕТ СН'!$I$17</f>
        <v>4131.6846865100006</v>
      </c>
      <c r="V150" s="36">
        <f>SUMIFS(СВЦЭМ!$C$39:$C$782,СВЦЭМ!$A$39:$A$782,$A150,СВЦЭМ!$B$39:$B$782,V$119)+'СЕТ СН'!$I$9+СВЦЭМ!$D$10+'СЕТ СН'!$I$5-'СЕТ СН'!$I$17</f>
        <v>4151.3763796100002</v>
      </c>
      <c r="W150" s="36">
        <f>SUMIFS(СВЦЭМ!$C$39:$C$782,СВЦЭМ!$A$39:$A$782,$A150,СВЦЭМ!$B$39:$B$782,W$119)+'СЕТ СН'!$I$9+СВЦЭМ!$D$10+'СЕТ СН'!$I$5-'СЕТ СН'!$I$17</f>
        <v>4150.9077957</v>
      </c>
      <c r="X150" s="36">
        <f>SUMIFS(СВЦЭМ!$C$39:$C$782,СВЦЭМ!$A$39:$A$782,$A150,СВЦЭМ!$B$39:$B$782,X$119)+'СЕТ СН'!$I$9+СВЦЭМ!$D$10+'СЕТ СН'!$I$5-'СЕТ СН'!$I$17</f>
        <v>4123.3325141000005</v>
      </c>
      <c r="Y150" s="36">
        <f>SUMIFS(СВЦЭМ!$C$39:$C$782,СВЦЭМ!$A$39:$A$782,$A150,СВЦЭМ!$B$39:$B$782,Y$119)+'СЕТ СН'!$I$9+СВЦЭМ!$D$10+'СЕТ СН'!$I$5-'СЕТ СН'!$I$17</f>
        <v>4197.7880271000004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322852.32744783309</v>
      </c>
      <c r="O155" s="139"/>
      <c r="P155" s="138">
        <f>СВЦЭМ!$D$12+'СЕТ СН'!$F$10-'СЕТ СН'!$G$18</f>
        <v>322852.32744783309</v>
      </c>
      <c r="Q155" s="139"/>
      <c r="R155" s="138">
        <f>СВЦЭМ!$D$12+'СЕТ СН'!$F$10-'СЕТ СН'!$H$18</f>
        <v>322852.32744783309</v>
      </c>
      <c r="S155" s="139"/>
      <c r="T155" s="138">
        <f>СВЦЭМ!$D$12+'СЕТ СН'!$F$10-'СЕТ СН'!$I$18</f>
        <v>322852.32744783309</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СН'!$F$9+СВЦЭМ!$D$10+'СЕТ СН'!$F$6-'СЕТ СН'!$F$19</f>
        <v>1070.1445699399999</v>
      </c>
      <c r="C12" s="36">
        <f>SUMIFS(СВЦЭМ!$C$39:$C$782,СВЦЭМ!$A$39:$A$782,$A12,СВЦЭМ!$B$39:$B$782,C$11)+'СЕТ СН'!$F$9+СВЦЭМ!$D$10+'СЕТ СН'!$F$6-'СЕТ СН'!$F$19</f>
        <v>1176.2541299599998</v>
      </c>
      <c r="D12" s="36">
        <f>SUMIFS(СВЦЭМ!$C$39:$C$782,СВЦЭМ!$A$39:$A$782,$A12,СВЦЭМ!$B$39:$B$782,D$11)+'СЕТ СН'!$F$9+СВЦЭМ!$D$10+'СЕТ СН'!$F$6-'СЕТ СН'!$F$19</f>
        <v>1231.4082919399998</v>
      </c>
      <c r="E12" s="36">
        <f>SUMIFS(СВЦЭМ!$C$39:$C$782,СВЦЭМ!$A$39:$A$782,$A12,СВЦЭМ!$B$39:$B$782,E$11)+'СЕТ СН'!$F$9+СВЦЭМ!$D$10+'СЕТ СН'!$F$6-'СЕТ СН'!$F$19</f>
        <v>1265.5442921499998</v>
      </c>
      <c r="F12" s="36">
        <f>SUMIFS(СВЦЭМ!$C$39:$C$782,СВЦЭМ!$A$39:$A$782,$A12,СВЦЭМ!$B$39:$B$782,F$11)+'СЕТ СН'!$F$9+СВЦЭМ!$D$10+'СЕТ СН'!$F$6-'СЕТ СН'!$F$19</f>
        <v>1251.0249752499999</v>
      </c>
      <c r="G12" s="36">
        <f>SUMIFS(СВЦЭМ!$C$39:$C$782,СВЦЭМ!$A$39:$A$782,$A12,СВЦЭМ!$B$39:$B$782,G$11)+'СЕТ СН'!$F$9+СВЦЭМ!$D$10+'СЕТ СН'!$F$6-'СЕТ СН'!$F$19</f>
        <v>1251.3074832199998</v>
      </c>
      <c r="H12" s="36">
        <f>SUMIFS(СВЦЭМ!$C$39:$C$782,СВЦЭМ!$A$39:$A$782,$A12,СВЦЭМ!$B$39:$B$782,H$11)+'СЕТ СН'!$F$9+СВЦЭМ!$D$10+'СЕТ СН'!$F$6-'СЕТ СН'!$F$19</f>
        <v>1232.2065735199999</v>
      </c>
      <c r="I12" s="36">
        <f>SUMIFS(СВЦЭМ!$C$39:$C$782,СВЦЭМ!$A$39:$A$782,$A12,СВЦЭМ!$B$39:$B$782,I$11)+'СЕТ СН'!$F$9+СВЦЭМ!$D$10+'СЕТ СН'!$F$6-'СЕТ СН'!$F$19</f>
        <v>1148.4775701999999</v>
      </c>
      <c r="J12" s="36">
        <f>SUMIFS(СВЦЭМ!$C$39:$C$782,СВЦЭМ!$A$39:$A$782,$A12,СВЦЭМ!$B$39:$B$782,J$11)+'СЕТ СН'!$F$9+СВЦЭМ!$D$10+'СЕТ СН'!$F$6-'СЕТ СН'!$F$19</f>
        <v>1073.47846652</v>
      </c>
      <c r="K12" s="36">
        <f>SUMIFS(СВЦЭМ!$C$39:$C$782,СВЦЭМ!$A$39:$A$782,$A12,СВЦЭМ!$B$39:$B$782,K$11)+'СЕТ СН'!$F$9+СВЦЭМ!$D$10+'СЕТ СН'!$F$6-'СЕТ СН'!$F$19</f>
        <v>1008.08451251</v>
      </c>
      <c r="L12" s="36">
        <f>SUMIFS(СВЦЭМ!$C$39:$C$782,СВЦЭМ!$A$39:$A$782,$A12,СВЦЭМ!$B$39:$B$782,L$11)+'СЕТ СН'!$F$9+СВЦЭМ!$D$10+'СЕТ СН'!$F$6-'СЕТ СН'!$F$19</f>
        <v>1025.90795779</v>
      </c>
      <c r="M12" s="36">
        <f>SUMIFS(СВЦЭМ!$C$39:$C$782,СВЦЭМ!$A$39:$A$782,$A12,СВЦЭМ!$B$39:$B$782,M$11)+'СЕТ СН'!$F$9+СВЦЭМ!$D$10+'СЕТ СН'!$F$6-'СЕТ СН'!$F$19</f>
        <v>1013.04958041</v>
      </c>
      <c r="N12" s="36">
        <f>SUMIFS(СВЦЭМ!$C$39:$C$782,СВЦЭМ!$A$39:$A$782,$A12,СВЦЭМ!$B$39:$B$782,N$11)+'СЕТ СН'!$F$9+СВЦЭМ!$D$10+'СЕТ СН'!$F$6-'СЕТ СН'!$F$19</f>
        <v>1026.8890755</v>
      </c>
      <c r="O12" s="36">
        <f>SUMIFS(СВЦЭМ!$C$39:$C$782,СВЦЭМ!$A$39:$A$782,$A12,СВЦЭМ!$B$39:$B$782,O$11)+'СЕТ СН'!$F$9+СВЦЭМ!$D$10+'СЕТ СН'!$F$6-'СЕТ СН'!$F$19</f>
        <v>1047.2495123599999</v>
      </c>
      <c r="P12" s="36">
        <f>SUMIFS(СВЦЭМ!$C$39:$C$782,СВЦЭМ!$A$39:$A$782,$A12,СВЦЭМ!$B$39:$B$782,P$11)+'СЕТ СН'!$F$9+СВЦЭМ!$D$10+'СЕТ СН'!$F$6-'СЕТ СН'!$F$19</f>
        <v>1060.9622370099999</v>
      </c>
      <c r="Q12" s="36">
        <f>SUMIFS(СВЦЭМ!$C$39:$C$782,СВЦЭМ!$A$39:$A$782,$A12,СВЦЭМ!$B$39:$B$782,Q$11)+'СЕТ СН'!$F$9+СВЦЭМ!$D$10+'СЕТ СН'!$F$6-'СЕТ СН'!$F$19</f>
        <v>1072.3479125899999</v>
      </c>
      <c r="R12" s="36">
        <f>SUMIFS(СВЦЭМ!$C$39:$C$782,СВЦЭМ!$A$39:$A$782,$A12,СВЦЭМ!$B$39:$B$782,R$11)+'СЕТ СН'!$F$9+СВЦЭМ!$D$10+'СЕТ СН'!$F$6-'СЕТ СН'!$F$19</f>
        <v>1055.92622332</v>
      </c>
      <c r="S12" s="36">
        <f>SUMIFS(СВЦЭМ!$C$39:$C$782,СВЦЭМ!$A$39:$A$782,$A12,СВЦЭМ!$B$39:$B$782,S$11)+'СЕТ СН'!$F$9+СВЦЭМ!$D$10+'СЕТ СН'!$F$6-'СЕТ СН'!$F$19</f>
        <v>1042.4565668499999</v>
      </c>
      <c r="T12" s="36">
        <f>SUMIFS(СВЦЭМ!$C$39:$C$782,СВЦЭМ!$A$39:$A$782,$A12,СВЦЭМ!$B$39:$B$782,T$11)+'СЕТ СН'!$F$9+СВЦЭМ!$D$10+'СЕТ СН'!$F$6-'СЕТ СН'!$F$19</f>
        <v>1027.3002598799999</v>
      </c>
      <c r="U12" s="36">
        <f>SUMIFS(СВЦЭМ!$C$39:$C$782,СВЦЭМ!$A$39:$A$782,$A12,СВЦЭМ!$B$39:$B$782,U$11)+'СЕТ СН'!$F$9+СВЦЭМ!$D$10+'СЕТ СН'!$F$6-'СЕТ СН'!$F$19</f>
        <v>1010.40923154</v>
      </c>
      <c r="V12" s="36">
        <f>SUMIFS(СВЦЭМ!$C$39:$C$782,СВЦЭМ!$A$39:$A$782,$A12,СВЦЭМ!$B$39:$B$782,V$11)+'СЕТ СН'!$F$9+СВЦЭМ!$D$10+'СЕТ СН'!$F$6-'СЕТ СН'!$F$19</f>
        <v>997.69528601000002</v>
      </c>
      <c r="W12" s="36">
        <f>SUMIFS(СВЦЭМ!$C$39:$C$782,СВЦЭМ!$A$39:$A$782,$A12,СВЦЭМ!$B$39:$B$782,W$11)+'СЕТ СН'!$F$9+СВЦЭМ!$D$10+'СЕТ СН'!$F$6-'СЕТ СН'!$F$19</f>
        <v>1009.02062161</v>
      </c>
      <c r="X12" s="36">
        <f>SUMIFS(СВЦЭМ!$C$39:$C$782,СВЦЭМ!$A$39:$A$782,$A12,СВЦЭМ!$B$39:$B$782,X$11)+'СЕТ СН'!$F$9+СВЦЭМ!$D$10+'СЕТ СН'!$F$6-'СЕТ СН'!$F$19</f>
        <v>993.0999994</v>
      </c>
      <c r="Y12" s="36">
        <f>SUMIFS(СВЦЭМ!$C$39:$C$782,СВЦЭМ!$A$39:$A$782,$A12,СВЦЭМ!$B$39:$B$782,Y$11)+'СЕТ СН'!$F$9+СВЦЭМ!$D$10+'СЕТ СН'!$F$6-'СЕТ СН'!$F$19</f>
        <v>1021.5009613899999</v>
      </c>
      <c r="AA12" s="37"/>
    </row>
    <row r="13" spans="1:27" ht="15.75" x14ac:dyDescent="0.2">
      <c r="A13" s="35">
        <f>A12+1</f>
        <v>44410</v>
      </c>
      <c r="B13" s="36">
        <f>SUMIFS(СВЦЭМ!$C$39:$C$782,СВЦЭМ!$A$39:$A$782,$A13,СВЦЭМ!$B$39:$B$782,B$11)+'СЕТ СН'!$F$9+СВЦЭМ!$D$10+'СЕТ СН'!$F$6-'СЕТ СН'!$F$19</f>
        <v>1073.6866209499999</v>
      </c>
      <c r="C13" s="36">
        <f>SUMIFS(СВЦЭМ!$C$39:$C$782,СВЦЭМ!$A$39:$A$782,$A13,СВЦЭМ!$B$39:$B$782,C$11)+'СЕТ СН'!$F$9+СВЦЭМ!$D$10+'СЕТ СН'!$F$6-'СЕТ СН'!$F$19</f>
        <v>1104.0023182899997</v>
      </c>
      <c r="D13" s="36">
        <f>SUMIFS(СВЦЭМ!$C$39:$C$782,СВЦЭМ!$A$39:$A$782,$A13,СВЦЭМ!$B$39:$B$782,D$11)+'СЕТ СН'!$F$9+СВЦЭМ!$D$10+'СЕТ СН'!$F$6-'СЕТ СН'!$F$19</f>
        <v>1153.9916478199998</v>
      </c>
      <c r="E13" s="36">
        <f>SUMIFS(СВЦЭМ!$C$39:$C$782,СВЦЭМ!$A$39:$A$782,$A13,СВЦЭМ!$B$39:$B$782,E$11)+'СЕТ СН'!$F$9+СВЦЭМ!$D$10+'СЕТ СН'!$F$6-'СЕТ СН'!$F$19</f>
        <v>1178.4977140499998</v>
      </c>
      <c r="F13" s="36">
        <f>SUMIFS(СВЦЭМ!$C$39:$C$782,СВЦЭМ!$A$39:$A$782,$A13,СВЦЭМ!$B$39:$B$782,F$11)+'СЕТ СН'!$F$9+СВЦЭМ!$D$10+'СЕТ СН'!$F$6-'СЕТ СН'!$F$19</f>
        <v>1173.4893951299998</v>
      </c>
      <c r="G13" s="36">
        <f>SUMIFS(СВЦЭМ!$C$39:$C$782,СВЦЭМ!$A$39:$A$782,$A13,СВЦЭМ!$B$39:$B$782,G$11)+'СЕТ СН'!$F$9+СВЦЭМ!$D$10+'СЕТ СН'!$F$6-'СЕТ СН'!$F$19</f>
        <v>1157.1189118899999</v>
      </c>
      <c r="H13" s="36">
        <f>SUMIFS(СВЦЭМ!$C$39:$C$782,СВЦЭМ!$A$39:$A$782,$A13,СВЦЭМ!$B$39:$B$782,H$11)+'СЕТ СН'!$F$9+СВЦЭМ!$D$10+'СЕТ СН'!$F$6-'СЕТ СН'!$F$19</f>
        <v>1126.6159355499999</v>
      </c>
      <c r="I13" s="36">
        <f>SUMIFS(СВЦЭМ!$C$39:$C$782,СВЦЭМ!$A$39:$A$782,$A13,СВЦЭМ!$B$39:$B$782,I$11)+'СЕТ СН'!$F$9+СВЦЭМ!$D$10+'СЕТ СН'!$F$6-'СЕТ СН'!$F$19</f>
        <v>1063.8380341299999</v>
      </c>
      <c r="J13" s="36">
        <f>SUMIFS(СВЦЭМ!$C$39:$C$782,СВЦЭМ!$A$39:$A$782,$A13,СВЦЭМ!$B$39:$B$782,J$11)+'СЕТ СН'!$F$9+СВЦЭМ!$D$10+'СЕТ СН'!$F$6-'СЕТ СН'!$F$19</f>
        <v>1003.30952117</v>
      </c>
      <c r="K13" s="36">
        <f>SUMIFS(СВЦЭМ!$C$39:$C$782,СВЦЭМ!$A$39:$A$782,$A13,СВЦЭМ!$B$39:$B$782,K$11)+'СЕТ СН'!$F$9+СВЦЭМ!$D$10+'СЕТ СН'!$F$6-'СЕТ СН'!$F$19</f>
        <v>966.65834025000004</v>
      </c>
      <c r="L13" s="36">
        <f>SUMIFS(СВЦЭМ!$C$39:$C$782,СВЦЭМ!$A$39:$A$782,$A13,СВЦЭМ!$B$39:$B$782,L$11)+'СЕТ СН'!$F$9+СВЦЭМ!$D$10+'СЕТ СН'!$F$6-'СЕТ СН'!$F$19</f>
        <v>986.10391496</v>
      </c>
      <c r="M13" s="36">
        <f>SUMIFS(СВЦЭМ!$C$39:$C$782,СВЦЭМ!$A$39:$A$782,$A13,СВЦЭМ!$B$39:$B$782,M$11)+'СЕТ СН'!$F$9+СВЦЭМ!$D$10+'СЕТ СН'!$F$6-'СЕТ СН'!$F$19</f>
        <v>1000.24563871</v>
      </c>
      <c r="N13" s="36">
        <f>SUMIFS(СВЦЭМ!$C$39:$C$782,СВЦЭМ!$A$39:$A$782,$A13,СВЦЭМ!$B$39:$B$782,N$11)+'СЕТ СН'!$F$9+СВЦЭМ!$D$10+'СЕТ СН'!$F$6-'СЕТ СН'!$F$19</f>
        <v>991.72121995999998</v>
      </c>
      <c r="O13" s="36">
        <f>SUMIFS(СВЦЭМ!$C$39:$C$782,СВЦЭМ!$A$39:$A$782,$A13,СВЦЭМ!$B$39:$B$782,O$11)+'СЕТ СН'!$F$9+СВЦЭМ!$D$10+'СЕТ СН'!$F$6-'СЕТ СН'!$F$19</f>
        <v>1008.87207742</v>
      </c>
      <c r="P13" s="36">
        <f>SUMIFS(СВЦЭМ!$C$39:$C$782,СВЦЭМ!$A$39:$A$782,$A13,СВЦЭМ!$B$39:$B$782,P$11)+'СЕТ СН'!$F$9+СВЦЭМ!$D$10+'СЕТ СН'!$F$6-'СЕТ СН'!$F$19</f>
        <v>1011.5322154</v>
      </c>
      <c r="Q13" s="36">
        <f>SUMIFS(СВЦЭМ!$C$39:$C$782,СВЦЭМ!$A$39:$A$782,$A13,СВЦЭМ!$B$39:$B$782,Q$11)+'СЕТ СН'!$F$9+СВЦЭМ!$D$10+'СЕТ СН'!$F$6-'СЕТ СН'!$F$19</f>
        <v>1011.83907397</v>
      </c>
      <c r="R13" s="36">
        <f>SUMIFS(СВЦЭМ!$C$39:$C$782,СВЦЭМ!$A$39:$A$782,$A13,СВЦЭМ!$B$39:$B$782,R$11)+'СЕТ СН'!$F$9+СВЦЭМ!$D$10+'СЕТ СН'!$F$6-'СЕТ СН'!$F$19</f>
        <v>1007.9970224799999</v>
      </c>
      <c r="S13" s="36">
        <f>SUMIFS(СВЦЭМ!$C$39:$C$782,СВЦЭМ!$A$39:$A$782,$A13,СВЦЭМ!$B$39:$B$782,S$11)+'СЕТ СН'!$F$9+СВЦЭМ!$D$10+'СЕТ СН'!$F$6-'СЕТ СН'!$F$19</f>
        <v>1030.4545167399999</v>
      </c>
      <c r="T13" s="36">
        <f>SUMIFS(СВЦЭМ!$C$39:$C$782,СВЦЭМ!$A$39:$A$782,$A13,СВЦЭМ!$B$39:$B$782,T$11)+'СЕТ СН'!$F$9+СВЦЭМ!$D$10+'СЕТ СН'!$F$6-'СЕТ СН'!$F$19</f>
        <v>1065.8835888199999</v>
      </c>
      <c r="U13" s="36">
        <f>SUMIFS(СВЦЭМ!$C$39:$C$782,СВЦЭМ!$A$39:$A$782,$A13,СВЦЭМ!$B$39:$B$782,U$11)+'СЕТ СН'!$F$9+СВЦЭМ!$D$10+'СЕТ СН'!$F$6-'СЕТ СН'!$F$19</f>
        <v>1059.02625921</v>
      </c>
      <c r="V13" s="36">
        <f>SUMIFS(СВЦЭМ!$C$39:$C$782,СВЦЭМ!$A$39:$A$782,$A13,СВЦЭМ!$B$39:$B$782,V$11)+'СЕТ СН'!$F$9+СВЦЭМ!$D$10+'СЕТ СН'!$F$6-'СЕТ СН'!$F$19</f>
        <v>1021.11679482</v>
      </c>
      <c r="W13" s="36">
        <f>SUMIFS(СВЦЭМ!$C$39:$C$782,СВЦЭМ!$A$39:$A$782,$A13,СВЦЭМ!$B$39:$B$782,W$11)+'СЕТ СН'!$F$9+СВЦЭМ!$D$10+'СЕТ СН'!$F$6-'СЕТ СН'!$F$19</f>
        <v>1024.2906720799999</v>
      </c>
      <c r="X13" s="36">
        <f>SUMIFS(СВЦЭМ!$C$39:$C$782,СВЦЭМ!$A$39:$A$782,$A13,СВЦЭМ!$B$39:$B$782,X$11)+'СЕТ СН'!$F$9+СВЦЭМ!$D$10+'СЕТ СН'!$F$6-'СЕТ СН'!$F$19</f>
        <v>1029.7096246599999</v>
      </c>
      <c r="Y13" s="36">
        <f>SUMIFS(СВЦЭМ!$C$39:$C$782,СВЦЭМ!$A$39:$A$782,$A13,СВЦЭМ!$B$39:$B$782,Y$11)+'СЕТ СН'!$F$9+СВЦЭМ!$D$10+'СЕТ СН'!$F$6-'СЕТ СН'!$F$19</f>
        <v>999.40802513999995</v>
      </c>
    </row>
    <row r="14" spans="1:27" ht="15.75" x14ac:dyDescent="0.2">
      <c r="A14" s="35">
        <f t="shared" ref="A14:A42" si="0">A13+1</f>
        <v>44411</v>
      </c>
      <c r="B14" s="36">
        <f>SUMIFS(СВЦЭМ!$C$39:$C$782,СВЦЭМ!$A$39:$A$782,$A14,СВЦЭМ!$B$39:$B$782,B$11)+'СЕТ СН'!$F$9+СВЦЭМ!$D$10+'СЕТ СН'!$F$6-'СЕТ СН'!$F$19</f>
        <v>1142.4722462099999</v>
      </c>
      <c r="C14" s="36">
        <f>SUMIFS(СВЦЭМ!$C$39:$C$782,СВЦЭМ!$A$39:$A$782,$A14,СВЦЭМ!$B$39:$B$782,C$11)+'СЕТ СН'!$F$9+СВЦЭМ!$D$10+'СЕТ СН'!$F$6-'СЕТ СН'!$F$19</f>
        <v>1214.1111296499998</v>
      </c>
      <c r="D14" s="36">
        <f>SUMIFS(СВЦЭМ!$C$39:$C$782,СВЦЭМ!$A$39:$A$782,$A14,СВЦЭМ!$B$39:$B$782,D$11)+'СЕТ СН'!$F$9+СВЦЭМ!$D$10+'СЕТ СН'!$F$6-'СЕТ СН'!$F$19</f>
        <v>1281.03475695</v>
      </c>
      <c r="E14" s="36">
        <f>SUMIFS(СВЦЭМ!$C$39:$C$782,СВЦЭМ!$A$39:$A$782,$A14,СВЦЭМ!$B$39:$B$782,E$11)+'СЕТ СН'!$F$9+СВЦЭМ!$D$10+'СЕТ СН'!$F$6-'СЕТ СН'!$F$19</f>
        <v>1313.52802213</v>
      </c>
      <c r="F14" s="36">
        <f>SUMIFS(СВЦЭМ!$C$39:$C$782,СВЦЭМ!$A$39:$A$782,$A14,СВЦЭМ!$B$39:$B$782,F$11)+'СЕТ СН'!$F$9+СВЦЭМ!$D$10+'СЕТ СН'!$F$6-'СЕТ СН'!$F$19</f>
        <v>1309.1430700399999</v>
      </c>
      <c r="G14" s="36">
        <f>SUMIFS(СВЦЭМ!$C$39:$C$782,СВЦЭМ!$A$39:$A$782,$A14,СВЦЭМ!$B$39:$B$782,G$11)+'СЕТ СН'!$F$9+СВЦЭМ!$D$10+'СЕТ СН'!$F$6-'СЕТ СН'!$F$19</f>
        <v>1291.8583953299999</v>
      </c>
      <c r="H14" s="36">
        <f>SUMIFS(СВЦЭМ!$C$39:$C$782,СВЦЭМ!$A$39:$A$782,$A14,СВЦЭМ!$B$39:$B$782,H$11)+'СЕТ СН'!$F$9+СВЦЭМ!$D$10+'СЕТ СН'!$F$6-'СЕТ СН'!$F$19</f>
        <v>1233.8397814699999</v>
      </c>
      <c r="I14" s="36">
        <f>SUMIFS(СВЦЭМ!$C$39:$C$782,СВЦЭМ!$A$39:$A$782,$A14,СВЦЭМ!$B$39:$B$782,I$11)+'СЕТ СН'!$F$9+СВЦЭМ!$D$10+'СЕТ СН'!$F$6-'СЕТ СН'!$F$19</f>
        <v>1140.0145019599997</v>
      </c>
      <c r="J14" s="36">
        <f>SUMIFS(СВЦЭМ!$C$39:$C$782,СВЦЭМ!$A$39:$A$782,$A14,СВЦЭМ!$B$39:$B$782,J$11)+'СЕТ СН'!$F$9+СВЦЭМ!$D$10+'СЕТ СН'!$F$6-'СЕТ СН'!$F$19</f>
        <v>1056.7060071399999</v>
      </c>
      <c r="K14" s="36">
        <f>SUMIFS(СВЦЭМ!$C$39:$C$782,СВЦЭМ!$A$39:$A$782,$A14,СВЦЭМ!$B$39:$B$782,K$11)+'СЕТ СН'!$F$9+СВЦЭМ!$D$10+'СЕТ СН'!$F$6-'СЕТ СН'!$F$19</f>
        <v>1004.1269531</v>
      </c>
      <c r="L14" s="36">
        <f>SUMIFS(СВЦЭМ!$C$39:$C$782,СВЦЭМ!$A$39:$A$782,$A14,СВЦЭМ!$B$39:$B$782,L$11)+'СЕТ СН'!$F$9+СВЦЭМ!$D$10+'СЕТ СН'!$F$6-'СЕТ СН'!$F$19</f>
        <v>1009.85460515</v>
      </c>
      <c r="M14" s="36">
        <f>SUMIFS(СВЦЭМ!$C$39:$C$782,СВЦЭМ!$A$39:$A$782,$A14,СВЦЭМ!$B$39:$B$782,M$11)+'СЕТ СН'!$F$9+СВЦЭМ!$D$10+'СЕТ СН'!$F$6-'СЕТ СН'!$F$19</f>
        <v>1027.9314995</v>
      </c>
      <c r="N14" s="36">
        <f>SUMIFS(СВЦЭМ!$C$39:$C$782,СВЦЭМ!$A$39:$A$782,$A14,СВЦЭМ!$B$39:$B$782,N$11)+'СЕТ СН'!$F$9+СВЦЭМ!$D$10+'СЕТ СН'!$F$6-'СЕТ СН'!$F$19</f>
        <v>1023.8146953199999</v>
      </c>
      <c r="O14" s="36">
        <f>SUMIFS(СВЦЭМ!$C$39:$C$782,СВЦЭМ!$A$39:$A$782,$A14,СВЦЭМ!$B$39:$B$782,O$11)+'СЕТ СН'!$F$9+СВЦЭМ!$D$10+'СЕТ СН'!$F$6-'СЕТ СН'!$F$19</f>
        <v>1064.86591374</v>
      </c>
      <c r="P14" s="36">
        <f>SUMIFS(СВЦЭМ!$C$39:$C$782,СВЦЭМ!$A$39:$A$782,$A14,СВЦЭМ!$B$39:$B$782,P$11)+'СЕТ СН'!$F$9+СВЦЭМ!$D$10+'СЕТ СН'!$F$6-'СЕТ СН'!$F$19</f>
        <v>1079.24501356</v>
      </c>
      <c r="Q14" s="36">
        <f>SUMIFS(СВЦЭМ!$C$39:$C$782,СВЦЭМ!$A$39:$A$782,$A14,СВЦЭМ!$B$39:$B$782,Q$11)+'СЕТ СН'!$F$9+СВЦЭМ!$D$10+'СЕТ СН'!$F$6-'СЕТ СН'!$F$19</f>
        <v>1104.9448922499998</v>
      </c>
      <c r="R14" s="36">
        <f>SUMIFS(СВЦЭМ!$C$39:$C$782,СВЦЭМ!$A$39:$A$782,$A14,СВЦЭМ!$B$39:$B$782,R$11)+'СЕТ СН'!$F$9+СВЦЭМ!$D$10+'СЕТ СН'!$F$6-'СЕТ СН'!$F$19</f>
        <v>1095.6608386299999</v>
      </c>
      <c r="S14" s="36">
        <f>SUMIFS(СВЦЭМ!$C$39:$C$782,СВЦЭМ!$A$39:$A$782,$A14,СВЦЭМ!$B$39:$B$782,S$11)+'СЕТ СН'!$F$9+СВЦЭМ!$D$10+'СЕТ СН'!$F$6-'СЕТ СН'!$F$19</f>
        <v>1101.1741049899999</v>
      </c>
      <c r="T14" s="36">
        <f>SUMIFS(СВЦЭМ!$C$39:$C$782,СВЦЭМ!$A$39:$A$782,$A14,СВЦЭМ!$B$39:$B$782,T$11)+'СЕТ СН'!$F$9+СВЦЭМ!$D$10+'СЕТ СН'!$F$6-'СЕТ СН'!$F$19</f>
        <v>1049.2090812599999</v>
      </c>
      <c r="U14" s="36">
        <f>SUMIFS(СВЦЭМ!$C$39:$C$782,СВЦЭМ!$A$39:$A$782,$A14,СВЦЭМ!$B$39:$B$782,U$11)+'СЕТ СН'!$F$9+СВЦЭМ!$D$10+'СЕТ СН'!$F$6-'СЕТ СН'!$F$19</f>
        <v>1040.8952341899999</v>
      </c>
      <c r="V14" s="36">
        <f>SUMIFS(СВЦЭМ!$C$39:$C$782,СВЦЭМ!$A$39:$A$782,$A14,СВЦЭМ!$B$39:$B$782,V$11)+'СЕТ СН'!$F$9+СВЦЭМ!$D$10+'СЕТ СН'!$F$6-'СЕТ СН'!$F$19</f>
        <v>1075.6633622699999</v>
      </c>
      <c r="W14" s="36">
        <f>SUMIFS(СВЦЭМ!$C$39:$C$782,СВЦЭМ!$A$39:$A$782,$A14,СВЦЭМ!$B$39:$B$782,W$11)+'СЕТ СН'!$F$9+СВЦЭМ!$D$10+'СЕТ СН'!$F$6-'СЕТ СН'!$F$19</f>
        <v>1080.12621094</v>
      </c>
      <c r="X14" s="36">
        <f>SUMIFS(СВЦЭМ!$C$39:$C$782,СВЦЭМ!$A$39:$A$782,$A14,СВЦЭМ!$B$39:$B$782,X$11)+'СЕТ СН'!$F$9+СВЦЭМ!$D$10+'СЕТ СН'!$F$6-'СЕТ СН'!$F$19</f>
        <v>1041.6811699299999</v>
      </c>
      <c r="Y14" s="36">
        <f>SUMIFS(СВЦЭМ!$C$39:$C$782,СВЦЭМ!$A$39:$A$782,$A14,СВЦЭМ!$B$39:$B$782,Y$11)+'СЕТ СН'!$F$9+СВЦЭМ!$D$10+'СЕТ СН'!$F$6-'СЕТ СН'!$F$19</f>
        <v>1058.6060350799999</v>
      </c>
    </row>
    <row r="15" spans="1:27" ht="15.75" x14ac:dyDescent="0.2">
      <c r="A15" s="35">
        <f t="shared" si="0"/>
        <v>44412</v>
      </c>
      <c r="B15" s="36">
        <f>SUMIFS(СВЦЭМ!$C$39:$C$782,СВЦЭМ!$A$39:$A$782,$A15,СВЦЭМ!$B$39:$B$782,B$11)+'СЕТ СН'!$F$9+СВЦЭМ!$D$10+'СЕТ СН'!$F$6-'СЕТ СН'!$F$19</f>
        <v>1086.7507928999999</v>
      </c>
      <c r="C15" s="36">
        <f>SUMIFS(СВЦЭМ!$C$39:$C$782,СВЦЭМ!$A$39:$A$782,$A15,СВЦЭМ!$B$39:$B$782,C$11)+'СЕТ СН'!$F$9+СВЦЭМ!$D$10+'СЕТ СН'!$F$6-'СЕТ СН'!$F$19</f>
        <v>1164.5926046499999</v>
      </c>
      <c r="D15" s="36">
        <f>SUMIFS(СВЦЭМ!$C$39:$C$782,СВЦЭМ!$A$39:$A$782,$A15,СВЦЭМ!$B$39:$B$782,D$11)+'СЕТ СН'!$F$9+СВЦЭМ!$D$10+'СЕТ СН'!$F$6-'СЕТ СН'!$F$19</f>
        <v>1232.78360243</v>
      </c>
      <c r="E15" s="36">
        <f>SUMIFS(СВЦЭМ!$C$39:$C$782,СВЦЭМ!$A$39:$A$782,$A15,СВЦЭМ!$B$39:$B$782,E$11)+'СЕТ СН'!$F$9+СВЦЭМ!$D$10+'СЕТ СН'!$F$6-'СЕТ СН'!$F$19</f>
        <v>1250.8615295</v>
      </c>
      <c r="F15" s="36">
        <f>SUMIFS(СВЦЭМ!$C$39:$C$782,СВЦЭМ!$A$39:$A$782,$A15,СВЦЭМ!$B$39:$B$782,F$11)+'СЕТ СН'!$F$9+СВЦЭМ!$D$10+'СЕТ СН'!$F$6-'СЕТ СН'!$F$19</f>
        <v>1250.9945352499999</v>
      </c>
      <c r="G15" s="36">
        <f>SUMIFS(СВЦЭМ!$C$39:$C$782,СВЦЭМ!$A$39:$A$782,$A15,СВЦЭМ!$B$39:$B$782,G$11)+'СЕТ СН'!$F$9+СВЦЭМ!$D$10+'СЕТ СН'!$F$6-'СЕТ СН'!$F$19</f>
        <v>1248.3762705699999</v>
      </c>
      <c r="H15" s="36">
        <f>SUMIFS(СВЦЭМ!$C$39:$C$782,СВЦЭМ!$A$39:$A$782,$A15,СВЦЭМ!$B$39:$B$782,H$11)+'СЕТ СН'!$F$9+СВЦЭМ!$D$10+'СЕТ СН'!$F$6-'СЕТ СН'!$F$19</f>
        <v>1195.5374811799998</v>
      </c>
      <c r="I15" s="36">
        <f>SUMIFS(СВЦЭМ!$C$39:$C$782,СВЦЭМ!$A$39:$A$782,$A15,СВЦЭМ!$B$39:$B$782,I$11)+'СЕТ СН'!$F$9+СВЦЭМ!$D$10+'СЕТ СН'!$F$6-'СЕТ СН'!$F$19</f>
        <v>1113.8973415799999</v>
      </c>
      <c r="J15" s="36">
        <f>SUMIFS(СВЦЭМ!$C$39:$C$782,СВЦЭМ!$A$39:$A$782,$A15,СВЦЭМ!$B$39:$B$782,J$11)+'СЕТ СН'!$F$9+СВЦЭМ!$D$10+'СЕТ СН'!$F$6-'СЕТ СН'!$F$19</f>
        <v>1032.2309692499998</v>
      </c>
      <c r="K15" s="36">
        <f>SUMIFS(СВЦЭМ!$C$39:$C$782,СВЦЭМ!$A$39:$A$782,$A15,СВЦЭМ!$B$39:$B$782,K$11)+'СЕТ СН'!$F$9+СВЦЭМ!$D$10+'СЕТ СН'!$F$6-'СЕТ СН'!$F$19</f>
        <v>988.71289992999994</v>
      </c>
      <c r="L15" s="36">
        <f>SUMIFS(СВЦЭМ!$C$39:$C$782,СВЦЭМ!$A$39:$A$782,$A15,СВЦЭМ!$B$39:$B$782,L$11)+'СЕТ СН'!$F$9+СВЦЭМ!$D$10+'СЕТ СН'!$F$6-'СЕТ СН'!$F$19</f>
        <v>996.50952566000001</v>
      </c>
      <c r="M15" s="36">
        <f>SUMIFS(СВЦЭМ!$C$39:$C$782,СВЦЭМ!$A$39:$A$782,$A15,СВЦЭМ!$B$39:$B$782,M$11)+'СЕТ СН'!$F$9+СВЦЭМ!$D$10+'СЕТ СН'!$F$6-'СЕТ СН'!$F$19</f>
        <v>1005.50171446</v>
      </c>
      <c r="N15" s="36">
        <f>SUMIFS(СВЦЭМ!$C$39:$C$782,СВЦЭМ!$A$39:$A$782,$A15,СВЦЭМ!$B$39:$B$782,N$11)+'СЕТ СН'!$F$9+СВЦЭМ!$D$10+'СЕТ СН'!$F$6-'СЕТ СН'!$F$19</f>
        <v>998.04888040000003</v>
      </c>
      <c r="O15" s="36">
        <f>SUMIFS(СВЦЭМ!$C$39:$C$782,СВЦЭМ!$A$39:$A$782,$A15,СВЦЭМ!$B$39:$B$782,O$11)+'СЕТ СН'!$F$9+СВЦЭМ!$D$10+'СЕТ СН'!$F$6-'СЕТ СН'!$F$19</f>
        <v>1014.0333154899999</v>
      </c>
      <c r="P15" s="36">
        <f>SUMIFS(СВЦЭМ!$C$39:$C$782,СВЦЭМ!$A$39:$A$782,$A15,СВЦЭМ!$B$39:$B$782,P$11)+'СЕТ СН'!$F$9+СВЦЭМ!$D$10+'СЕТ СН'!$F$6-'СЕТ СН'!$F$19</f>
        <v>1013.72767402</v>
      </c>
      <c r="Q15" s="36">
        <f>SUMIFS(СВЦЭМ!$C$39:$C$782,СВЦЭМ!$A$39:$A$782,$A15,СВЦЭМ!$B$39:$B$782,Q$11)+'СЕТ СН'!$F$9+СВЦЭМ!$D$10+'СЕТ СН'!$F$6-'СЕТ СН'!$F$19</f>
        <v>1020.3543045</v>
      </c>
      <c r="R15" s="36">
        <f>SUMIFS(СВЦЭМ!$C$39:$C$782,СВЦЭМ!$A$39:$A$782,$A15,СВЦЭМ!$B$39:$B$782,R$11)+'СЕТ СН'!$F$9+СВЦЭМ!$D$10+'СЕТ СН'!$F$6-'СЕТ СН'!$F$19</f>
        <v>1019.84003831</v>
      </c>
      <c r="S15" s="36">
        <f>SUMIFS(СВЦЭМ!$C$39:$C$782,СВЦЭМ!$A$39:$A$782,$A15,СВЦЭМ!$B$39:$B$782,S$11)+'СЕТ СН'!$F$9+СВЦЭМ!$D$10+'СЕТ СН'!$F$6-'СЕТ СН'!$F$19</f>
        <v>1018.6597845599999</v>
      </c>
      <c r="T15" s="36">
        <f>SUMIFS(СВЦЭМ!$C$39:$C$782,СВЦЭМ!$A$39:$A$782,$A15,СВЦЭМ!$B$39:$B$782,T$11)+'СЕТ СН'!$F$9+СВЦЭМ!$D$10+'СЕТ СН'!$F$6-'СЕТ СН'!$F$19</f>
        <v>1050.3344775599999</v>
      </c>
      <c r="U15" s="36">
        <f>SUMIFS(СВЦЭМ!$C$39:$C$782,СВЦЭМ!$A$39:$A$782,$A15,СВЦЭМ!$B$39:$B$782,U$11)+'СЕТ СН'!$F$9+СВЦЭМ!$D$10+'СЕТ СН'!$F$6-'СЕТ СН'!$F$19</f>
        <v>1037.39415734</v>
      </c>
      <c r="V15" s="36">
        <f>SUMIFS(СВЦЭМ!$C$39:$C$782,СВЦЭМ!$A$39:$A$782,$A15,СВЦЭМ!$B$39:$B$782,V$11)+'СЕТ СН'!$F$9+СВЦЭМ!$D$10+'СЕТ СН'!$F$6-'СЕТ СН'!$F$19</f>
        <v>1036.81931233</v>
      </c>
      <c r="W15" s="36">
        <f>SUMIFS(СВЦЭМ!$C$39:$C$782,СВЦЭМ!$A$39:$A$782,$A15,СВЦЭМ!$B$39:$B$782,W$11)+'СЕТ СН'!$F$9+СВЦЭМ!$D$10+'СЕТ СН'!$F$6-'СЕТ СН'!$F$19</f>
        <v>1061.41267771</v>
      </c>
      <c r="X15" s="36">
        <f>SUMIFS(СВЦЭМ!$C$39:$C$782,СВЦЭМ!$A$39:$A$782,$A15,СВЦЭМ!$B$39:$B$782,X$11)+'СЕТ СН'!$F$9+СВЦЭМ!$D$10+'СЕТ СН'!$F$6-'СЕТ СН'!$F$19</f>
        <v>1023.0930668</v>
      </c>
      <c r="Y15" s="36">
        <f>SUMIFS(СВЦЭМ!$C$39:$C$782,СВЦЭМ!$A$39:$A$782,$A15,СВЦЭМ!$B$39:$B$782,Y$11)+'СЕТ СН'!$F$9+СВЦЭМ!$D$10+'СЕТ СН'!$F$6-'СЕТ СН'!$F$19</f>
        <v>1007.2156611299999</v>
      </c>
    </row>
    <row r="16" spans="1:27" ht="15.75" x14ac:dyDescent="0.2">
      <c r="A16" s="35">
        <f t="shared" si="0"/>
        <v>44413</v>
      </c>
      <c r="B16" s="36">
        <f>SUMIFS(СВЦЭМ!$C$39:$C$782,СВЦЭМ!$A$39:$A$782,$A16,СВЦЭМ!$B$39:$B$782,B$11)+'СЕТ СН'!$F$9+СВЦЭМ!$D$10+'СЕТ СН'!$F$6-'СЕТ СН'!$F$19</f>
        <v>1157.7310053899998</v>
      </c>
      <c r="C16" s="36">
        <f>SUMIFS(СВЦЭМ!$C$39:$C$782,СВЦЭМ!$A$39:$A$782,$A16,СВЦЭМ!$B$39:$B$782,C$11)+'СЕТ СН'!$F$9+СВЦЭМ!$D$10+'СЕТ СН'!$F$6-'СЕТ СН'!$F$19</f>
        <v>1233.5458084499999</v>
      </c>
      <c r="D16" s="36">
        <f>SUMIFS(СВЦЭМ!$C$39:$C$782,СВЦЭМ!$A$39:$A$782,$A16,СВЦЭМ!$B$39:$B$782,D$11)+'СЕТ СН'!$F$9+СВЦЭМ!$D$10+'СЕТ СН'!$F$6-'СЕТ СН'!$F$19</f>
        <v>1293.03478103</v>
      </c>
      <c r="E16" s="36">
        <f>SUMIFS(СВЦЭМ!$C$39:$C$782,СВЦЭМ!$A$39:$A$782,$A16,СВЦЭМ!$B$39:$B$782,E$11)+'СЕТ СН'!$F$9+СВЦЭМ!$D$10+'СЕТ СН'!$F$6-'СЕТ СН'!$F$19</f>
        <v>1315.9431450399998</v>
      </c>
      <c r="F16" s="36">
        <f>SUMIFS(СВЦЭМ!$C$39:$C$782,СВЦЭМ!$A$39:$A$782,$A16,СВЦЭМ!$B$39:$B$782,F$11)+'СЕТ СН'!$F$9+СВЦЭМ!$D$10+'СЕТ СН'!$F$6-'СЕТ СН'!$F$19</f>
        <v>1320.80722909</v>
      </c>
      <c r="G16" s="36">
        <f>SUMIFS(СВЦЭМ!$C$39:$C$782,СВЦЭМ!$A$39:$A$782,$A16,СВЦЭМ!$B$39:$B$782,G$11)+'СЕТ СН'!$F$9+СВЦЭМ!$D$10+'СЕТ СН'!$F$6-'СЕТ СН'!$F$19</f>
        <v>1306.9272230199999</v>
      </c>
      <c r="H16" s="36">
        <f>SUMIFS(СВЦЭМ!$C$39:$C$782,СВЦЭМ!$A$39:$A$782,$A16,СВЦЭМ!$B$39:$B$782,H$11)+'СЕТ СН'!$F$9+СВЦЭМ!$D$10+'СЕТ СН'!$F$6-'СЕТ СН'!$F$19</f>
        <v>1268.61498461</v>
      </c>
      <c r="I16" s="36">
        <f>SUMIFS(СВЦЭМ!$C$39:$C$782,СВЦЭМ!$A$39:$A$782,$A16,СВЦЭМ!$B$39:$B$782,I$11)+'СЕТ СН'!$F$9+СВЦЭМ!$D$10+'СЕТ СН'!$F$6-'СЕТ СН'!$F$19</f>
        <v>1185.6837151399998</v>
      </c>
      <c r="J16" s="36">
        <f>SUMIFS(СВЦЭМ!$C$39:$C$782,СВЦЭМ!$A$39:$A$782,$A16,СВЦЭМ!$B$39:$B$782,J$11)+'СЕТ СН'!$F$9+СВЦЭМ!$D$10+'СЕТ СН'!$F$6-'СЕТ СН'!$F$19</f>
        <v>1105.4348348899998</v>
      </c>
      <c r="K16" s="36">
        <f>SUMIFS(СВЦЭМ!$C$39:$C$782,СВЦЭМ!$A$39:$A$782,$A16,СВЦЭМ!$B$39:$B$782,K$11)+'СЕТ СН'!$F$9+СВЦЭМ!$D$10+'СЕТ СН'!$F$6-'СЕТ СН'!$F$19</f>
        <v>1050.0553511199998</v>
      </c>
      <c r="L16" s="36">
        <f>SUMIFS(СВЦЭМ!$C$39:$C$782,СВЦЭМ!$A$39:$A$782,$A16,СВЦЭМ!$B$39:$B$782,L$11)+'СЕТ СН'!$F$9+СВЦЭМ!$D$10+'СЕТ СН'!$F$6-'СЕТ СН'!$F$19</f>
        <v>1058.70269052</v>
      </c>
      <c r="M16" s="36">
        <f>SUMIFS(СВЦЭМ!$C$39:$C$782,СВЦЭМ!$A$39:$A$782,$A16,СВЦЭМ!$B$39:$B$782,M$11)+'СЕТ СН'!$F$9+СВЦЭМ!$D$10+'СЕТ СН'!$F$6-'СЕТ СН'!$F$19</f>
        <v>1066.09857076</v>
      </c>
      <c r="N16" s="36">
        <f>SUMIFS(СВЦЭМ!$C$39:$C$782,СВЦЭМ!$A$39:$A$782,$A16,СВЦЭМ!$B$39:$B$782,N$11)+'СЕТ СН'!$F$9+СВЦЭМ!$D$10+'СЕТ СН'!$F$6-'СЕТ СН'!$F$19</f>
        <v>1041.3056473899999</v>
      </c>
      <c r="O16" s="36">
        <f>SUMIFS(СВЦЭМ!$C$39:$C$782,СВЦЭМ!$A$39:$A$782,$A16,СВЦЭМ!$B$39:$B$782,O$11)+'СЕТ СН'!$F$9+СВЦЭМ!$D$10+'СЕТ СН'!$F$6-'СЕТ СН'!$F$19</f>
        <v>1044.6220605799999</v>
      </c>
      <c r="P16" s="36">
        <f>SUMIFS(СВЦЭМ!$C$39:$C$782,СВЦЭМ!$A$39:$A$782,$A16,СВЦЭМ!$B$39:$B$782,P$11)+'СЕТ СН'!$F$9+СВЦЭМ!$D$10+'СЕТ СН'!$F$6-'СЕТ СН'!$F$19</f>
        <v>1079.9037732199999</v>
      </c>
      <c r="Q16" s="36">
        <f>SUMIFS(СВЦЭМ!$C$39:$C$782,СВЦЭМ!$A$39:$A$782,$A16,СВЦЭМ!$B$39:$B$782,Q$11)+'СЕТ СН'!$F$9+СВЦЭМ!$D$10+'СЕТ СН'!$F$6-'СЕТ СН'!$F$19</f>
        <v>1090.14674498</v>
      </c>
      <c r="R16" s="36">
        <f>SUMIFS(СВЦЭМ!$C$39:$C$782,СВЦЭМ!$A$39:$A$782,$A16,СВЦЭМ!$B$39:$B$782,R$11)+'СЕТ СН'!$F$9+СВЦЭМ!$D$10+'СЕТ СН'!$F$6-'СЕТ СН'!$F$19</f>
        <v>1097.8095622799999</v>
      </c>
      <c r="S16" s="36">
        <f>SUMIFS(СВЦЭМ!$C$39:$C$782,СВЦЭМ!$A$39:$A$782,$A16,СВЦЭМ!$B$39:$B$782,S$11)+'СЕТ СН'!$F$9+СВЦЭМ!$D$10+'СЕТ СН'!$F$6-'СЕТ СН'!$F$19</f>
        <v>1065.1760299299999</v>
      </c>
      <c r="T16" s="36">
        <f>SUMIFS(СВЦЭМ!$C$39:$C$782,СВЦЭМ!$A$39:$A$782,$A16,СВЦЭМ!$B$39:$B$782,T$11)+'СЕТ СН'!$F$9+СВЦЭМ!$D$10+'СЕТ СН'!$F$6-'СЕТ СН'!$F$19</f>
        <v>1051.6879274399998</v>
      </c>
      <c r="U16" s="36">
        <f>SUMIFS(СВЦЭМ!$C$39:$C$782,СВЦЭМ!$A$39:$A$782,$A16,СВЦЭМ!$B$39:$B$782,U$11)+'СЕТ СН'!$F$9+СВЦЭМ!$D$10+'СЕТ СН'!$F$6-'СЕТ СН'!$F$19</f>
        <v>1054.4127566499999</v>
      </c>
      <c r="V16" s="36">
        <f>SUMIFS(СВЦЭМ!$C$39:$C$782,СВЦЭМ!$A$39:$A$782,$A16,СВЦЭМ!$B$39:$B$782,V$11)+'СЕТ СН'!$F$9+СВЦЭМ!$D$10+'СЕТ СН'!$F$6-'СЕТ СН'!$F$19</f>
        <v>1054.2282985299998</v>
      </c>
      <c r="W16" s="36">
        <f>SUMIFS(СВЦЭМ!$C$39:$C$782,СВЦЭМ!$A$39:$A$782,$A16,СВЦЭМ!$B$39:$B$782,W$11)+'СЕТ СН'!$F$9+СВЦЭМ!$D$10+'СЕТ СН'!$F$6-'СЕТ СН'!$F$19</f>
        <v>1065.2767015899999</v>
      </c>
      <c r="X16" s="36">
        <f>SUMIFS(СВЦЭМ!$C$39:$C$782,СВЦЭМ!$A$39:$A$782,$A16,СВЦЭМ!$B$39:$B$782,X$11)+'СЕТ СН'!$F$9+СВЦЭМ!$D$10+'СЕТ СН'!$F$6-'СЕТ СН'!$F$19</f>
        <v>1037.0280528999999</v>
      </c>
      <c r="Y16" s="36">
        <f>SUMIFS(СВЦЭМ!$C$39:$C$782,СВЦЭМ!$A$39:$A$782,$A16,СВЦЭМ!$B$39:$B$782,Y$11)+'СЕТ СН'!$F$9+СВЦЭМ!$D$10+'СЕТ СН'!$F$6-'СЕТ СН'!$F$19</f>
        <v>1040.5468997599999</v>
      </c>
    </row>
    <row r="17" spans="1:25" ht="15.75" x14ac:dyDescent="0.2">
      <c r="A17" s="35">
        <f t="shared" si="0"/>
        <v>44414</v>
      </c>
      <c r="B17" s="36">
        <f>SUMIFS(СВЦЭМ!$C$39:$C$782,СВЦЭМ!$A$39:$A$782,$A17,СВЦЭМ!$B$39:$B$782,B$11)+'СЕТ СН'!$F$9+СВЦЭМ!$D$10+'СЕТ СН'!$F$6-'СЕТ СН'!$F$19</f>
        <v>1066.82677728</v>
      </c>
      <c r="C17" s="36">
        <f>SUMIFS(СВЦЭМ!$C$39:$C$782,СВЦЭМ!$A$39:$A$782,$A17,СВЦЭМ!$B$39:$B$782,C$11)+'СЕТ СН'!$F$9+СВЦЭМ!$D$10+'СЕТ СН'!$F$6-'СЕТ СН'!$F$19</f>
        <v>1109.0932857</v>
      </c>
      <c r="D17" s="36">
        <f>SUMIFS(СВЦЭМ!$C$39:$C$782,СВЦЭМ!$A$39:$A$782,$A17,СВЦЭМ!$B$39:$B$782,D$11)+'СЕТ СН'!$F$9+СВЦЭМ!$D$10+'СЕТ СН'!$F$6-'СЕТ СН'!$F$19</f>
        <v>1136.4744778099998</v>
      </c>
      <c r="E17" s="36">
        <f>SUMIFS(СВЦЭМ!$C$39:$C$782,СВЦЭМ!$A$39:$A$782,$A17,СВЦЭМ!$B$39:$B$782,E$11)+'СЕТ СН'!$F$9+СВЦЭМ!$D$10+'СЕТ СН'!$F$6-'СЕТ СН'!$F$19</f>
        <v>1151.5799065499998</v>
      </c>
      <c r="F17" s="36">
        <f>SUMIFS(СВЦЭМ!$C$39:$C$782,СВЦЭМ!$A$39:$A$782,$A17,СВЦЭМ!$B$39:$B$782,F$11)+'СЕТ СН'!$F$9+СВЦЭМ!$D$10+'СЕТ СН'!$F$6-'СЕТ СН'!$F$19</f>
        <v>1150.1628922899999</v>
      </c>
      <c r="G17" s="36">
        <f>SUMIFS(СВЦЭМ!$C$39:$C$782,СВЦЭМ!$A$39:$A$782,$A17,СВЦЭМ!$B$39:$B$782,G$11)+'СЕТ СН'!$F$9+СВЦЭМ!$D$10+'СЕТ СН'!$F$6-'СЕТ СН'!$F$19</f>
        <v>1144.7280502699998</v>
      </c>
      <c r="H17" s="36">
        <f>SUMIFS(СВЦЭМ!$C$39:$C$782,СВЦЭМ!$A$39:$A$782,$A17,СВЦЭМ!$B$39:$B$782,H$11)+'СЕТ СН'!$F$9+СВЦЭМ!$D$10+'СЕТ СН'!$F$6-'СЕТ СН'!$F$19</f>
        <v>1144.7507598299999</v>
      </c>
      <c r="I17" s="36">
        <f>SUMIFS(СВЦЭМ!$C$39:$C$782,СВЦЭМ!$A$39:$A$782,$A17,СВЦЭМ!$B$39:$B$782,I$11)+'СЕТ СН'!$F$9+СВЦЭМ!$D$10+'СЕТ СН'!$F$6-'СЕТ СН'!$F$19</f>
        <v>1039.88301488</v>
      </c>
      <c r="J17" s="36">
        <f>SUMIFS(СВЦЭМ!$C$39:$C$782,СВЦЭМ!$A$39:$A$782,$A17,СВЦЭМ!$B$39:$B$782,J$11)+'СЕТ СН'!$F$9+СВЦЭМ!$D$10+'СЕТ СН'!$F$6-'СЕТ СН'!$F$19</f>
        <v>974.10737776999997</v>
      </c>
      <c r="K17" s="36">
        <f>SUMIFS(СВЦЭМ!$C$39:$C$782,СВЦЭМ!$A$39:$A$782,$A17,СВЦЭМ!$B$39:$B$782,K$11)+'СЕТ СН'!$F$9+СВЦЭМ!$D$10+'СЕТ СН'!$F$6-'СЕТ СН'!$F$19</f>
        <v>966.84848703</v>
      </c>
      <c r="L17" s="36">
        <f>SUMIFS(СВЦЭМ!$C$39:$C$782,СВЦЭМ!$A$39:$A$782,$A17,СВЦЭМ!$B$39:$B$782,L$11)+'СЕТ СН'!$F$9+СВЦЭМ!$D$10+'СЕТ СН'!$F$6-'СЕТ СН'!$F$19</f>
        <v>971.65627376999998</v>
      </c>
      <c r="M17" s="36">
        <f>SUMIFS(СВЦЭМ!$C$39:$C$782,СВЦЭМ!$A$39:$A$782,$A17,СВЦЭМ!$B$39:$B$782,M$11)+'СЕТ СН'!$F$9+СВЦЭМ!$D$10+'СЕТ СН'!$F$6-'СЕТ СН'!$F$19</f>
        <v>972.24052039000003</v>
      </c>
      <c r="N17" s="36">
        <f>SUMIFS(СВЦЭМ!$C$39:$C$782,СВЦЭМ!$A$39:$A$782,$A17,СВЦЭМ!$B$39:$B$782,N$11)+'СЕТ СН'!$F$9+СВЦЭМ!$D$10+'СЕТ СН'!$F$6-'СЕТ СН'!$F$19</f>
        <v>986.13150445999997</v>
      </c>
      <c r="O17" s="36">
        <f>SUMIFS(СВЦЭМ!$C$39:$C$782,СВЦЭМ!$A$39:$A$782,$A17,СВЦЭМ!$B$39:$B$782,O$11)+'СЕТ СН'!$F$9+СВЦЭМ!$D$10+'СЕТ СН'!$F$6-'СЕТ СН'!$F$19</f>
        <v>971.31084537000004</v>
      </c>
      <c r="P17" s="36">
        <f>SUMIFS(СВЦЭМ!$C$39:$C$782,СВЦЭМ!$A$39:$A$782,$A17,СВЦЭМ!$B$39:$B$782,P$11)+'СЕТ СН'!$F$9+СВЦЭМ!$D$10+'СЕТ СН'!$F$6-'СЕТ СН'!$F$19</f>
        <v>951.99167057</v>
      </c>
      <c r="Q17" s="36">
        <f>SUMIFS(СВЦЭМ!$C$39:$C$782,СВЦЭМ!$A$39:$A$782,$A17,СВЦЭМ!$B$39:$B$782,Q$11)+'СЕТ СН'!$F$9+СВЦЭМ!$D$10+'СЕТ СН'!$F$6-'СЕТ СН'!$F$19</f>
        <v>947.58954188999996</v>
      </c>
      <c r="R17" s="36">
        <f>SUMIFS(СВЦЭМ!$C$39:$C$782,СВЦЭМ!$A$39:$A$782,$A17,СВЦЭМ!$B$39:$B$782,R$11)+'СЕТ СН'!$F$9+СВЦЭМ!$D$10+'СЕТ СН'!$F$6-'СЕТ СН'!$F$19</f>
        <v>950.54092724999998</v>
      </c>
      <c r="S17" s="36">
        <f>SUMIFS(СВЦЭМ!$C$39:$C$782,СВЦЭМ!$A$39:$A$782,$A17,СВЦЭМ!$B$39:$B$782,S$11)+'СЕТ СН'!$F$9+СВЦЭМ!$D$10+'СЕТ СН'!$F$6-'СЕТ СН'!$F$19</f>
        <v>971.48639874000003</v>
      </c>
      <c r="T17" s="36">
        <f>SUMIFS(СВЦЭМ!$C$39:$C$782,СВЦЭМ!$A$39:$A$782,$A17,СВЦЭМ!$B$39:$B$782,T$11)+'СЕТ СН'!$F$9+СВЦЭМ!$D$10+'СЕТ СН'!$F$6-'СЕТ СН'!$F$19</f>
        <v>1004.66716543</v>
      </c>
      <c r="U17" s="36">
        <f>SUMIFS(СВЦЭМ!$C$39:$C$782,СВЦЭМ!$A$39:$A$782,$A17,СВЦЭМ!$B$39:$B$782,U$11)+'СЕТ СН'!$F$9+СВЦЭМ!$D$10+'СЕТ СН'!$F$6-'СЕТ СН'!$F$19</f>
        <v>992.62985455</v>
      </c>
      <c r="V17" s="36">
        <f>SUMIFS(СВЦЭМ!$C$39:$C$782,СВЦЭМ!$A$39:$A$782,$A17,СВЦЭМ!$B$39:$B$782,V$11)+'СЕТ СН'!$F$9+СВЦЭМ!$D$10+'СЕТ СН'!$F$6-'СЕТ СН'!$F$19</f>
        <v>990.59902479999994</v>
      </c>
      <c r="W17" s="36">
        <f>SUMIFS(СВЦЭМ!$C$39:$C$782,СВЦЭМ!$A$39:$A$782,$A17,СВЦЭМ!$B$39:$B$782,W$11)+'СЕТ СН'!$F$9+СВЦЭМ!$D$10+'СЕТ СН'!$F$6-'СЕТ СН'!$F$19</f>
        <v>1010.8013135</v>
      </c>
      <c r="X17" s="36">
        <f>SUMIFS(СВЦЭМ!$C$39:$C$782,СВЦЭМ!$A$39:$A$782,$A17,СВЦЭМ!$B$39:$B$782,X$11)+'СЕТ СН'!$F$9+СВЦЭМ!$D$10+'СЕТ СН'!$F$6-'СЕТ СН'!$F$19</f>
        <v>982.18751135000002</v>
      </c>
      <c r="Y17" s="36">
        <f>SUMIFS(СВЦЭМ!$C$39:$C$782,СВЦЭМ!$A$39:$A$782,$A17,СВЦЭМ!$B$39:$B$782,Y$11)+'СЕТ СН'!$F$9+СВЦЭМ!$D$10+'СЕТ СН'!$F$6-'СЕТ СН'!$F$19</f>
        <v>1034.7186912099999</v>
      </c>
    </row>
    <row r="18" spans="1:25" ht="15.75" x14ac:dyDescent="0.2">
      <c r="A18" s="35">
        <f t="shared" si="0"/>
        <v>44415</v>
      </c>
      <c r="B18" s="36">
        <f>SUMIFS(СВЦЭМ!$C$39:$C$782,СВЦЭМ!$A$39:$A$782,$A18,СВЦЭМ!$B$39:$B$782,B$11)+'СЕТ СН'!$F$9+СВЦЭМ!$D$10+'СЕТ СН'!$F$6-'СЕТ СН'!$F$19</f>
        <v>1059.7656769799999</v>
      </c>
      <c r="C18" s="36">
        <f>SUMIFS(СВЦЭМ!$C$39:$C$782,СВЦЭМ!$A$39:$A$782,$A18,СВЦЭМ!$B$39:$B$782,C$11)+'СЕТ СН'!$F$9+СВЦЭМ!$D$10+'СЕТ СН'!$F$6-'СЕТ СН'!$F$19</f>
        <v>1109.5912266199998</v>
      </c>
      <c r="D18" s="36">
        <f>SUMIFS(СВЦЭМ!$C$39:$C$782,СВЦЭМ!$A$39:$A$782,$A18,СВЦЭМ!$B$39:$B$782,D$11)+'СЕТ СН'!$F$9+СВЦЭМ!$D$10+'СЕТ СН'!$F$6-'СЕТ СН'!$F$19</f>
        <v>1182.2426695299998</v>
      </c>
      <c r="E18" s="36">
        <f>SUMIFS(СВЦЭМ!$C$39:$C$782,СВЦЭМ!$A$39:$A$782,$A18,СВЦЭМ!$B$39:$B$782,E$11)+'СЕТ СН'!$F$9+СВЦЭМ!$D$10+'СЕТ СН'!$F$6-'СЕТ СН'!$F$19</f>
        <v>1198.4593504299999</v>
      </c>
      <c r="F18" s="36">
        <f>SUMIFS(СВЦЭМ!$C$39:$C$782,СВЦЭМ!$A$39:$A$782,$A18,СВЦЭМ!$B$39:$B$782,F$11)+'СЕТ СН'!$F$9+СВЦЭМ!$D$10+'СЕТ СН'!$F$6-'СЕТ СН'!$F$19</f>
        <v>1186.61434702</v>
      </c>
      <c r="G18" s="36">
        <f>SUMIFS(СВЦЭМ!$C$39:$C$782,СВЦЭМ!$A$39:$A$782,$A18,СВЦЭМ!$B$39:$B$782,G$11)+'СЕТ СН'!$F$9+СВЦЭМ!$D$10+'СЕТ СН'!$F$6-'СЕТ СН'!$F$19</f>
        <v>1184.62442543</v>
      </c>
      <c r="H18" s="36">
        <f>SUMIFS(СВЦЭМ!$C$39:$C$782,СВЦЭМ!$A$39:$A$782,$A18,СВЦЭМ!$B$39:$B$782,H$11)+'СЕТ СН'!$F$9+СВЦЭМ!$D$10+'СЕТ СН'!$F$6-'СЕТ СН'!$F$19</f>
        <v>1166.9902689399999</v>
      </c>
      <c r="I18" s="36">
        <f>SUMIFS(СВЦЭМ!$C$39:$C$782,СВЦЭМ!$A$39:$A$782,$A18,СВЦЭМ!$B$39:$B$782,I$11)+'СЕТ СН'!$F$9+СВЦЭМ!$D$10+'СЕТ СН'!$F$6-'СЕТ СН'!$F$19</f>
        <v>1126.4287902099998</v>
      </c>
      <c r="J18" s="36">
        <f>SUMIFS(СВЦЭМ!$C$39:$C$782,СВЦЭМ!$A$39:$A$782,$A18,СВЦЭМ!$B$39:$B$782,J$11)+'СЕТ СН'!$F$9+СВЦЭМ!$D$10+'СЕТ СН'!$F$6-'СЕТ СН'!$F$19</f>
        <v>1036.96926869</v>
      </c>
      <c r="K18" s="36">
        <f>SUMIFS(СВЦЭМ!$C$39:$C$782,СВЦЭМ!$A$39:$A$782,$A18,СВЦЭМ!$B$39:$B$782,K$11)+'СЕТ СН'!$F$9+СВЦЭМ!$D$10+'СЕТ СН'!$F$6-'СЕТ СН'!$F$19</f>
        <v>964.03641297000001</v>
      </c>
      <c r="L18" s="36">
        <f>SUMIFS(СВЦЭМ!$C$39:$C$782,СВЦЭМ!$A$39:$A$782,$A18,СВЦЭМ!$B$39:$B$782,L$11)+'СЕТ СН'!$F$9+СВЦЭМ!$D$10+'СЕТ СН'!$F$6-'СЕТ СН'!$F$19</f>
        <v>931.45167655</v>
      </c>
      <c r="M18" s="36">
        <f>SUMIFS(СВЦЭМ!$C$39:$C$782,СВЦЭМ!$A$39:$A$782,$A18,СВЦЭМ!$B$39:$B$782,M$11)+'СЕТ СН'!$F$9+СВЦЭМ!$D$10+'СЕТ СН'!$F$6-'СЕТ СН'!$F$19</f>
        <v>933.76992827000004</v>
      </c>
      <c r="N18" s="36">
        <f>SUMIFS(СВЦЭМ!$C$39:$C$782,СВЦЭМ!$A$39:$A$782,$A18,СВЦЭМ!$B$39:$B$782,N$11)+'СЕТ СН'!$F$9+СВЦЭМ!$D$10+'СЕТ СН'!$F$6-'СЕТ СН'!$F$19</f>
        <v>972.49194365999995</v>
      </c>
      <c r="O18" s="36">
        <f>SUMIFS(СВЦЭМ!$C$39:$C$782,СВЦЭМ!$A$39:$A$782,$A18,СВЦЭМ!$B$39:$B$782,O$11)+'СЕТ СН'!$F$9+СВЦЭМ!$D$10+'СЕТ СН'!$F$6-'СЕТ СН'!$F$19</f>
        <v>955.36814689999994</v>
      </c>
      <c r="P18" s="36">
        <f>SUMIFS(СВЦЭМ!$C$39:$C$782,СВЦЭМ!$A$39:$A$782,$A18,СВЦЭМ!$B$39:$B$782,P$11)+'СЕТ СН'!$F$9+СВЦЭМ!$D$10+'СЕТ СН'!$F$6-'СЕТ СН'!$F$19</f>
        <v>957.65427799999998</v>
      </c>
      <c r="Q18" s="36">
        <f>SUMIFS(СВЦЭМ!$C$39:$C$782,СВЦЭМ!$A$39:$A$782,$A18,СВЦЭМ!$B$39:$B$782,Q$11)+'СЕТ СН'!$F$9+СВЦЭМ!$D$10+'СЕТ СН'!$F$6-'СЕТ СН'!$F$19</f>
        <v>964.16191712</v>
      </c>
      <c r="R18" s="36">
        <f>SUMIFS(СВЦЭМ!$C$39:$C$782,СВЦЭМ!$A$39:$A$782,$A18,СВЦЭМ!$B$39:$B$782,R$11)+'СЕТ СН'!$F$9+СВЦЭМ!$D$10+'СЕТ СН'!$F$6-'СЕТ СН'!$F$19</f>
        <v>957.31679582000004</v>
      </c>
      <c r="S18" s="36">
        <f>SUMIFS(СВЦЭМ!$C$39:$C$782,СВЦЭМ!$A$39:$A$782,$A18,СВЦЭМ!$B$39:$B$782,S$11)+'СЕТ СН'!$F$9+СВЦЭМ!$D$10+'СЕТ СН'!$F$6-'СЕТ СН'!$F$19</f>
        <v>958.54522778</v>
      </c>
      <c r="T18" s="36">
        <f>SUMIFS(СВЦЭМ!$C$39:$C$782,СВЦЭМ!$A$39:$A$782,$A18,СВЦЭМ!$B$39:$B$782,T$11)+'СЕТ СН'!$F$9+СВЦЭМ!$D$10+'СЕТ СН'!$F$6-'СЕТ СН'!$F$19</f>
        <v>940.85630751999997</v>
      </c>
      <c r="U18" s="36">
        <f>SUMIFS(СВЦЭМ!$C$39:$C$782,СВЦЭМ!$A$39:$A$782,$A18,СВЦЭМ!$B$39:$B$782,U$11)+'СЕТ СН'!$F$9+СВЦЭМ!$D$10+'СЕТ СН'!$F$6-'СЕТ СН'!$F$19</f>
        <v>939.81285474000003</v>
      </c>
      <c r="V18" s="36">
        <f>SUMIFS(СВЦЭМ!$C$39:$C$782,СВЦЭМ!$A$39:$A$782,$A18,СВЦЭМ!$B$39:$B$782,V$11)+'СЕТ СН'!$F$9+СВЦЭМ!$D$10+'СЕТ СН'!$F$6-'СЕТ СН'!$F$19</f>
        <v>942.99836174999996</v>
      </c>
      <c r="W18" s="36">
        <f>SUMIFS(СВЦЭМ!$C$39:$C$782,СВЦЭМ!$A$39:$A$782,$A18,СВЦЭМ!$B$39:$B$782,W$11)+'СЕТ СН'!$F$9+СВЦЭМ!$D$10+'СЕТ СН'!$F$6-'СЕТ СН'!$F$19</f>
        <v>955.35167226999999</v>
      </c>
      <c r="X18" s="36">
        <f>SUMIFS(СВЦЭМ!$C$39:$C$782,СВЦЭМ!$A$39:$A$782,$A18,СВЦЭМ!$B$39:$B$782,X$11)+'СЕТ СН'!$F$9+СВЦЭМ!$D$10+'СЕТ СН'!$F$6-'СЕТ СН'!$F$19</f>
        <v>960.03846580999993</v>
      </c>
      <c r="Y18" s="36">
        <f>SUMIFS(СВЦЭМ!$C$39:$C$782,СВЦЭМ!$A$39:$A$782,$A18,СВЦЭМ!$B$39:$B$782,Y$11)+'СЕТ СН'!$F$9+СВЦЭМ!$D$10+'СЕТ СН'!$F$6-'СЕТ СН'!$F$19</f>
        <v>993.57796044999998</v>
      </c>
    </row>
    <row r="19" spans="1:25" ht="15.75" x14ac:dyDescent="0.2">
      <c r="A19" s="35">
        <f t="shared" si="0"/>
        <v>44416</v>
      </c>
      <c r="B19" s="36">
        <f>SUMIFS(СВЦЭМ!$C$39:$C$782,СВЦЭМ!$A$39:$A$782,$A19,СВЦЭМ!$B$39:$B$782,B$11)+'СЕТ СН'!$F$9+СВЦЭМ!$D$10+'СЕТ СН'!$F$6-'СЕТ СН'!$F$19</f>
        <v>1068.39774601</v>
      </c>
      <c r="C19" s="36">
        <f>SUMIFS(СВЦЭМ!$C$39:$C$782,СВЦЭМ!$A$39:$A$782,$A19,СВЦЭМ!$B$39:$B$782,C$11)+'СЕТ СН'!$F$9+СВЦЭМ!$D$10+'СЕТ СН'!$F$6-'СЕТ СН'!$F$19</f>
        <v>1136.2537335299999</v>
      </c>
      <c r="D19" s="36">
        <f>SUMIFS(СВЦЭМ!$C$39:$C$782,СВЦЭМ!$A$39:$A$782,$A19,СВЦЭМ!$B$39:$B$782,D$11)+'СЕТ СН'!$F$9+СВЦЭМ!$D$10+'СЕТ СН'!$F$6-'СЕТ СН'!$F$19</f>
        <v>1185.4972047599999</v>
      </c>
      <c r="E19" s="36">
        <f>SUMIFS(СВЦЭМ!$C$39:$C$782,СВЦЭМ!$A$39:$A$782,$A19,СВЦЭМ!$B$39:$B$782,E$11)+'СЕТ СН'!$F$9+СВЦЭМ!$D$10+'СЕТ СН'!$F$6-'СЕТ СН'!$F$19</f>
        <v>1216.4824732099999</v>
      </c>
      <c r="F19" s="36">
        <f>SUMIFS(СВЦЭМ!$C$39:$C$782,СВЦЭМ!$A$39:$A$782,$A19,СВЦЭМ!$B$39:$B$782,F$11)+'СЕТ СН'!$F$9+СВЦЭМ!$D$10+'СЕТ СН'!$F$6-'СЕТ СН'!$F$19</f>
        <v>1218.0018975599999</v>
      </c>
      <c r="G19" s="36">
        <f>SUMIFS(СВЦЭМ!$C$39:$C$782,СВЦЭМ!$A$39:$A$782,$A19,СВЦЭМ!$B$39:$B$782,G$11)+'СЕТ СН'!$F$9+СВЦЭМ!$D$10+'СЕТ СН'!$F$6-'СЕТ СН'!$F$19</f>
        <v>1208.4546798199999</v>
      </c>
      <c r="H19" s="36">
        <f>SUMIFS(СВЦЭМ!$C$39:$C$782,СВЦЭМ!$A$39:$A$782,$A19,СВЦЭМ!$B$39:$B$782,H$11)+'СЕТ СН'!$F$9+СВЦЭМ!$D$10+'СЕТ СН'!$F$6-'СЕТ СН'!$F$19</f>
        <v>1180.4191250299998</v>
      </c>
      <c r="I19" s="36">
        <f>SUMIFS(СВЦЭМ!$C$39:$C$782,СВЦЭМ!$A$39:$A$782,$A19,СВЦЭМ!$B$39:$B$782,I$11)+'СЕТ СН'!$F$9+СВЦЭМ!$D$10+'СЕТ СН'!$F$6-'СЕТ СН'!$F$19</f>
        <v>1121.49257908</v>
      </c>
      <c r="J19" s="36">
        <f>SUMIFS(СВЦЭМ!$C$39:$C$782,СВЦЭМ!$A$39:$A$782,$A19,СВЦЭМ!$B$39:$B$782,J$11)+'СЕТ СН'!$F$9+СВЦЭМ!$D$10+'СЕТ СН'!$F$6-'СЕТ СН'!$F$19</f>
        <v>1029.7800053399999</v>
      </c>
      <c r="K19" s="36">
        <f>SUMIFS(СВЦЭМ!$C$39:$C$782,СВЦЭМ!$A$39:$A$782,$A19,СВЦЭМ!$B$39:$B$782,K$11)+'СЕТ СН'!$F$9+СВЦЭМ!$D$10+'СЕТ СН'!$F$6-'СЕТ СН'!$F$19</f>
        <v>970.36339588999999</v>
      </c>
      <c r="L19" s="36">
        <f>SUMIFS(СВЦЭМ!$C$39:$C$782,СВЦЭМ!$A$39:$A$782,$A19,СВЦЭМ!$B$39:$B$782,L$11)+'СЕТ СН'!$F$9+СВЦЭМ!$D$10+'СЕТ СН'!$F$6-'СЕТ СН'!$F$19</f>
        <v>996.68200402000002</v>
      </c>
      <c r="M19" s="36">
        <f>SUMIFS(СВЦЭМ!$C$39:$C$782,СВЦЭМ!$A$39:$A$782,$A19,СВЦЭМ!$B$39:$B$782,M$11)+'СЕТ СН'!$F$9+СВЦЭМ!$D$10+'СЕТ СН'!$F$6-'СЕТ СН'!$F$19</f>
        <v>933.35349445999998</v>
      </c>
      <c r="N19" s="36">
        <f>SUMIFS(СВЦЭМ!$C$39:$C$782,СВЦЭМ!$A$39:$A$782,$A19,СВЦЭМ!$B$39:$B$782,N$11)+'СЕТ СН'!$F$9+СВЦЭМ!$D$10+'СЕТ СН'!$F$6-'СЕТ СН'!$F$19</f>
        <v>949.88597397000001</v>
      </c>
      <c r="O19" s="36">
        <f>SUMIFS(СВЦЭМ!$C$39:$C$782,СВЦЭМ!$A$39:$A$782,$A19,СВЦЭМ!$B$39:$B$782,O$11)+'СЕТ СН'!$F$9+СВЦЭМ!$D$10+'СЕТ СН'!$F$6-'СЕТ СН'!$F$19</f>
        <v>990.06540098999994</v>
      </c>
      <c r="P19" s="36">
        <f>SUMIFS(СВЦЭМ!$C$39:$C$782,СВЦЭМ!$A$39:$A$782,$A19,СВЦЭМ!$B$39:$B$782,P$11)+'СЕТ СН'!$F$9+СВЦЭМ!$D$10+'СЕТ СН'!$F$6-'СЕТ СН'!$F$19</f>
        <v>971.69097486999999</v>
      </c>
      <c r="Q19" s="36">
        <f>SUMIFS(СВЦЭМ!$C$39:$C$782,СВЦЭМ!$A$39:$A$782,$A19,СВЦЭМ!$B$39:$B$782,Q$11)+'СЕТ СН'!$F$9+СВЦЭМ!$D$10+'СЕТ СН'!$F$6-'СЕТ СН'!$F$19</f>
        <v>993.68458274</v>
      </c>
      <c r="R19" s="36">
        <f>SUMIFS(СВЦЭМ!$C$39:$C$782,СВЦЭМ!$A$39:$A$782,$A19,СВЦЭМ!$B$39:$B$782,R$11)+'СЕТ СН'!$F$9+СВЦЭМ!$D$10+'СЕТ СН'!$F$6-'СЕТ СН'!$F$19</f>
        <v>980.38139320999994</v>
      </c>
      <c r="S19" s="36">
        <f>SUMIFS(СВЦЭМ!$C$39:$C$782,СВЦЭМ!$A$39:$A$782,$A19,СВЦЭМ!$B$39:$B$782,S$11)+'СЕТ СН'!$F$9+СВЦЭМ!$D$10+'СЕТ СН'!$F$6-'СЕТ СН'!$F$19</f>
        <v>979.84595144000002</v>
      </c>
      <c r="T19" s="36">
        <f>SUMIFS(СВЦЭМ!$C$39:$C$782,СВЦЭМ!$A$39:$A$782,$A19,СВЦЭМ!$B$39:$B$782,T$11)+'СЕТ СН'!$F$9+СВЦЭМ!$D$10+'СЕТ СН'!$F$6-'СЕТ СН'!$F$19</f>
        <v>949.10342174999994</v>
      </c>
      <c r="U19" s="36">
        <f>SUMIFS(СВЦЭМ!$C$39:$C$782,СВЦЭМ!$A$39:$A$782,$A19,СВЦЭМ!$B$39:$B$782,U$11)+'СЕТ СН'!$F$9+СВЦЭМ!$D$10+'СЕТ СН'!$F$6-'СЕТ СН'!$F$19</f>
        <v>933.85554672000001</v>
      </c>
      <c r="V19" s="36">
        <f>SUMIFS(СВЦЭМ!$C$39:$C$782,СВЦЭМ!$A$39:$A$782,$A19,СВЦЭМ!$B$39:$B$782,V$11)+'СЕТ СН'!$F$9+СВЦЭМ!$D$10+'СЕТ СН'!$F$6-'СЕТ СН'!$F$19</f>
        <v>924.35690418000002</v>
      </c>
      <c r="W19" s="36">
        <f>SUMIFS(СВЦЭМ!$C$39:$C$782,СВЦЭМ!$A$39:$A$782,$A19,СВЦЭМ!$B$39:$B$782,W$11)+'СЕТ СН'!$F$9+СВЦЭМ!$D$10+'СЕТ СН'!$F$6-'СЕТ СН'!$F$19</f>
        <v>937.73402826999995</v>
      </c>
      <c r="X19" s="36">
        <f>SUMIFS(СВЦЭМ!$C$39:$C$782,СВЦЭМ!$A$39:$A$782,$A19,СВЦЭМ!$B$39:$B$782,X$11)+'СЕТ СН'!$F$9+СВЦЭМ!$D$10+'СЕТ СН'!$F$6-'СЕТ СН'!$F$19</f>
        <v>989.38493968</v>
      </c>
      <c r="Y19" s="36">
        <f>SUMIFS(СВЦЭМ!$C$39:$C$782,СВЦЭМ!$A$39:$A$782,$A19,СВЦЭМ!$B$39:$B$782,Y$11)+'СЕТ СН'!$F$9+СВЦЭМ!$D$10+'СЕТ СН'!$F$6-'СЕТ СН'!$F$19</f>
        <v>1014.05312895</v>
      </c>
    </row>
    <row r="20" spans="1:25" ht="15.75" x14ac:dyDescent="0.2">
      <c r="A20" s="35">
        <f t="shared" si="0"/>
        <v>44417</v>
      </c>
      <c r="B20" s="36">
        <f>SUMIFS(СВЦЭМ!$C$39:$C$782,СВЦЭМ!$A$39:$A$782,$A20,СВЦЭМ!$B$39:$B$782,B$11)+'СЕТ СН'!$F$9+СВЦЭМ!$D$10+'СЕТ СН'!$F$6-'СЕТ СН'!$F$19</f>
        <v>1071.8467987699999</v>
      </c>
      <c r="C20" s="36">
        <f>SUMIFS(СВЦЭМ!$C$39:$C$782,СВЦЭМ!$A$39:$A$782,$A20,СВЦЭМ!$B$39:$B$782,C$11)+'СЕТ СН'!$F$9+СВЦЭМ!$D$10+'СЕТ СН'!$F$6-'СЕТ СН'!$F$19</f>
        <v>1146.7998759799998</v>
      </c>
      <c r="D20" s="36">
        <f>SUMIFS(СВЦЭМ!$C$39:$C$782,СВЦЭМ!$A$39:$A$782,$A20,СВЦЭМ!$B$39:$B$782,D$11)+'СЕТ СН'!$F$9+СВЦЭМ!$D$10+'СЕТ СН'!$F$6-'СЕТ СН'!$F$19</f>
        <v>1205.4589788599999</v>
      </c>
      <c r="E20" s="36">
        <f>SUMIFS(СВЦЭМ!$C$39:$C$782,СВЦЭМ!$A$39:$A$782,$A20,СВЦЭМ!$B$39:$B$782,E$11)+'СЕТ СН'!$F$9+СВЦЭМ!$D$10+'СЕТ СН'!$F$6-'СЕТ СН'!$F$19</f>
        <v>1208.5257529599999</v>
      </c>
      <c r="F20" s="36">
        <f>SUMIFS(СВЦЭМ!$C$39:$C$782,СВЦЭМ!$A$39:$A$782,$A20,СВЦЭМ!$B$39:$B$782,F$11)+'СЕТ СН'!$F$9+СВЦЭМ!$D$10+'СЕТ СН'!$F$6-'СЕТ СН'!$F$19</f>
        <v>1221.4117425899999</v>
      </c>
      <c r="G20" s="36">
        <f>SUMIFS(СВЦЭМ!$C$39:$C$782,СВЦЭМ!$A$39:$A$782,$A20,СВЦЭМ!$B$39:$B$782,G$11)+'СЕТ СН'!$F$9+СВЦЭМ!$D$10+'СЕТ СН'!$F$6-'СЕТ СН'!$F$19</f>
        <v>1193.8531171799998</v>
      </c>
      <c r="H20" s="36">
        <f>SUMIFS(СВЦЭМ!$C$39:$C$782,СВЦЭМ!$A$39:$A$782,$A20,СВЦЭМ!$B$39:$B$782,H$11)+'СЕТ СН'!$F$9+СВЦЭМ!$D$10+'СЕТ СН'!$F$6-'СЕТ СН'!$F$19</f>
        <v>1157.5150102099999</v>
      </c>
      <c r="I20" s="36">
        <f>SUMIFS(СВЦЭМ!$C$39:$C$782,СВЦЭМ!$A$39:$A$782,$A20,СВЦЭМ!$B$39:$B$782,I$11)+'СЕТ СН'!$F$9+СВЦЭМ!$D$10+'СЕТ СН'!$F$6-'СЕТ СН'!$F$19</f>
        <v>1115.5341300899997</v>
      </c>
      <c r="J20" s="36">
        <f>SUMIFS(СВЦЭМ!$C$39:$C$782,СВЦЭМ!$A$39:$A$782,$A20,СВЦЭМ!$B$39:$B$782,J$11)+'СЕТ СН'!$F$9+СВЦЭМ!$D$10+'СЕТ СН'!$F$6-'СЕТ СН'!$F$19</f>
        <v>1026.8196182899999</v>
      </c>
      <c r="K20" s="36">
        <f>SUMIFS(СВЦЭМ!$C$39:$C$782,СВЦЭМ!$A$39:$A$782,$A20,СВЦЭМ!$B$39:$B$782,K$11)+'СЕТ СН'!$F$9+СВЦЭМ!$D$10+'СЕТ СН'!$F$6-'СЕТ СН'!$F$19</f>
        <v>977.66058210999995</v>
      </c>
      <c r="L20" s="36">
        <f>SUMIFS(СВЦЭМ!$C$39:$C$782,СВЦЭМ!$A$39:$A$782,$A20,СВЦЭМ!$B$39:$B$782,L$11)+'СЕТ СН'!$F$9+СВЦЭМ!$D$10+'СЕТ СН'!$F$6-'СЕТ СН'!$F$19</f>
        <v>955.62904151999999</v>
      </c>
      <c r="M20" s="36">
        <f>SUMIFS(СВЦЭМ!$C$39:$C$782,СВЦЭМ!$A$39:$A$782,$A20,СВЦЭМ!$B$39:$B$782,M$11)+'СЕТ СН'!$F$9+СВЦЭМ!$D$10+'СЕТ СН'!$F$6-'СЕТ СН'!$F$19</f>
        <v>961.45243774999994</v>
      </c>
      <c r="N20" s="36">
        <f>SUMIFS(СВЦЭМ!$C$39:$C$782,СВЦЭМ!$A$39:$A$782,$A20,СВЦЭМ!$B$39:$B$782,N$11)+'СЕТ СН'!$F$9+СВЦЭМ!$D$10+'СЕТ СН'!$F$6-'СЕТ СН'!$F$19</f>
        <v>971.3739855</v>
      </c>
      <c r="O20" s="36">
        <f>SUMIFS(СВЦЭМ!$C$39:$C$782,СВЦЭМ!$A$39:$A$782,$A20,СВЦЭМ!$B$39:$B$782,O$11)+'СЕТ СН'!$F$9+СВЦЭМ!$D$10+'СЕТ СН'!$F$6-'СЕТ СН'!$F$19</f>
        <v>1012.59308916</v>
      </c>
      <c r="P20" s="36">
        <f>SUMIFS(СВЦЭМ!$C$39:$C$782,СВЦЭМ!$A$39:$A$782,$A20,СВЦЭМ!$B$39:$B$782,P$11)+'СЕТ СН'!$F$9+СВЦЭМ!$D$10+'СЕТ СН'!$F$6-'СЕТ СН'!$F$19</f>
        <v>1025.2660331899999</v>
      </c>
      <c r="Q20" s="36">
        <f>SUMIFS(СВЦЭМ!$C$39:$C$782,СВЦЭМ!$A$39:$A$782,$A20,СВЦЭМ!$B$39:$B$782,Q$11)+'СЕТ СН'!$F$9+СВЦЭМ!$D$10+'СЕТ СН'!$F$6-'СЕТ СН'!$F$19</f>
        <v>1040.3314061999999</v>
      </c>
      <c r="R20" s="36">
        <f>SUMIFS(СВЦЭМ!$C$39:$C$782,СВЦЭМ!$A$39:$A$782,$A20,СВЦЭМ!$B$39:$B$782,R$11)+'СЕТ СН'!$F$9+СВЦЭМ!$D$10+'СЕТ СН'!$F$6-'СЕТ СН'!$F$19</f>
        <v>1017.32615975</v>
      </c>
      <c r="S20" s="36">
        <f>SUMIFS(СВЦЭМ!$C$39:$C$782,СВЦЭМ!$A$39:$A$782,$A20,СВЦЭМ!$B$39:$B$782,S$11)+'СЕТ СН'!$F$9+СВЦЭМ!$D$10+'СЕТ СН'!$F$6-'СЕТ СН'!$F$19</f>
        <v>999.90123270000004</v>
      </c>
      <c r="T20" s="36">
        <f>SUMIFS(СВЦЭМ!$C$39:$C$782,СВЦЭМ!$A$39:$A$782,$A20,СВЦЭМ!$B$39:$B$782,T$11)+'СЕТ СН'!$F$9+СВЦЭМ!$D$10+'СЕТ СН'!$F$6-'СЕТ СН'!$F$19</f>
        <v>1039.85842082</v>
      </c>
      <c r="U20" s="36">
        <f>SUMIFS(СВЦЭМ!$C$39:$C$782,СВЦЭМ!$A$39:$A$782,$A20,СВЦЭМ!$B$39:$B$782,U$11)+'СЕТ СН'!$F$9+СВЦЭМ!$D$10+'СЕТ СН'!$F$6-'СЕТ СН'!$F$19</f>
        <v>1030.5975197999999</v>
      </c>
      <c r="V20" s="36">
        <f>SUMIFS(СВЦЭМ!$C$39:$C$782,СВЦЭМ!$A$39:$A$782,$A20,СВЦЭМ!$B$39:$B$782,V$11)+'СЕТ СН'!$F$9+СВЦЭМ!$D$10+'СЕТ СН'!$F$6-'СЕТ СН'!$F$19</f>
        <v>985.29923236000002</v>
      </c>
      <c r="W20" s="36">
        <f>SUMIFS(СВЦЭМ!$C$39:$C$782,СВЦЭМ!$A$39:$A$782,$A20,СВЦЭМ!$B$39:$B$782,W$11)+'СЕТ СН'!$F$9+СВЦЭМ!$D$10+'СЕТ СН'!$F$6-'СЕТ СН'!$F$19</f>
        <v>1002.23327734</v>
      </c>
      <c r="X20" s="36">
        <f>SUMIFS(СВЦЭМ!$C$39:$C$782,СВЦЭМ!$A$39:$A$782,$A20,СВЦЭМ!$B$39:$B$782,X$11)+'СЕТ СН'!$F$9+СВЦЭМ!$D$10+'СЕТ СН'!$F$6-'СЕТ СН'!$F$19</f>
        <v>1008.12241893</v>
      </c>
      <c r="Y20" s="36">
        <f>SUMIFS(СВЦЭМ!$C$39:$C$782,СВЦЭМ!$A$39:$A$782,$A20,СВЦЭМ!$B$39:$B$782,Y$11)+'СЕТ СН'!$F$9+СВЦЭМ!$D$10+'СЕТ СН'!$F$6-'СЕТ СН'!$F$19</f>
        <v>1038.64173691</v>
      </c>
    </row>
    <row r="21" spans="1:25" ht="15.75" x14ac:dyDescent="0.2">
      <c r="A21" s="35">
        <f t="shared" si="0"/>
        <v>44418</v>
      </c>
      <c r="B21" s="36">
        <f>SUMIFS(СВЦЭМ!$C$39:$C$782,СВЦЭМ!$A$39:$A$782,$A21,СВЦЭМ!$B$39:$B$782,B$11)+'СЕТ СН'!$F$9+СВЦЭМ!$D$10+'СЕТ СН'!$F$6-'СЕТ СН'!$F$19</f>
        <v>1088.76268893</v>
      </c>
      <c r="C21" s="36">
        <f>SUMIFS(СВЦЭМ!$C$39:$C$782,СВЦЭМ!$A$39:$A$782,$A21,СВЦЭМ!$B$39:$B$782,C$11)+'СЕТ СН'!$F$9+СВЦЭМ!$D$10+'СЕТ СН'!$F$6-'СЕТ СН'!$F$19</f>
        <v>1155.5514333799999</v>
      </c>
      <c r="D21" s="36">
        <f>SUMIFS(СВЦЭМ!$C$39:$C$782,СВЦЭМ!$A$39:$A$782,$A21,СВЦЭМ!$B$39:$B$782,D$11)+'СЕТ СН'!$F$9+СВЦЭМ!$D$10+'СЕТ СН'!$F$6-'СЕТ СН'!$F$19</f>
        <v>1215.03116914</v>
      </c>
      <c r="E21" s="36">
        <f>SUMIFS(СВЦЭМ!$C$39:$C$782,СВЦЭМ!$A$39:$A$782,$A21,СВЦЭМ!$B$39:$B$782,E$11)+'СЕТ СН'!$F$9+СВЦЭМ!$D$10+'СЕТ СН'!$F$6-'СЕТ СН'!$F$19</f>
        <v>1231.8303667099999</v>
      </c>
      <c r="F21" s="36">
        <f>SUMIFS(СВЦЭМ!$C$39:$C$782,СВЦЭМ!$A$39:$A$782,$A21,СВЦЭМ!$B$39:$B$782,F$11)+'СЕТ СН'!$F$9+СВЦЭМ!$D$10+'СЕТ СН'!$F$6-'СЕТ СН'!$F$19</f>
        <v>1217.0921083899998</v>
      </c>
      <c r="G21" s="36">
        <f>SUMIFS(СВЦЭМ!$C$39:$C$782,СВЦЭМ!$A$39:$A$782,$A21,СВЦЭМ!$B$39:$B$782,G$11)+'СЕТ СН'!$F$9+СВЦЭМ!$D$10+'СЕТ СН'!$F$6-'СЕТ СН'!$F$19</f>
        <v>1198.3293998899999</v>
      </c>
      <c r="H21" s="36">
        <f>SUMIFS(СВЦЭМ!$C$39:$C$782,СВЦЭМ!$A$39:$A$782,$A21,СВЦЭМ!$B$39:$B$782,H$11)+'СЕТ СН'!$F$9+СВЦЭМ!$D$10+'СЕТ СН'!$F$6-'СЕТ СН'!$F$19</f>
        <v>1166.1290397499999</v>
      </c>
      <c r="I21" s="36">
        <f>SUMIFS(СВЦЭМ!$C$39:$C$782,СВЦЭМ!$A$39:$A$782,$A21,СВЦЭМ!$B$39:$B$782,I$11)+'СЕТ СН'!$F$9+СВЦЭМ!$D$10+'СЕТ СН'!$F$6-'СЕТ СН'!$F$19</f>
        <v>1109.6415116799999</v>
      </c>
      <c r="J21" s="36">
        <f>SUMIFS(СВЦЭМ!$C$39:$C$782,СВЦЭМ!$A$39:$A$782,$A21,СВЦЭМ!$B$39:$B$782,J$11)+'СЕТ СН'!$F$9+СВЦЭМ!$D$10+'СЕТ СН'!$F$6-'СЕТ СН'!$F$19</f>
        <v>1048.43810816</v>
      </c>
      <c r="K21" s="36">
        <f>SUMIFS(СВЦЭМ!$C$39:$C$782,СВЦЭМ!$A$39:$A$782,$A21,СВЦЭМ!$B$39:$B$782,K$11)+'СЕТ СН'!$F$9+СВЦЭМ!$D$10+'СЕТ СН'!$F$6-'СЕТ СН'!$F$19</f>
        <v>1000.47143363</v>
      </c>
      <c r="L21" s="36">
        <f>SUMIFS(СВЦЭМ!$C$39:$C$782,СВЦЭМ!$A$39:$A$782,$A21,СВЦЭМ!$B$39:$B$782,L$11)+'СЕТ СН'!$F$9+СВЦЭМ!$D$10+'СЕТ СН'!$F$6-'СЕТ СН'!$F$19</f>
        <v>1015.4316482199999</v>
      </c>
      <c r="M21" s="36">
        <f>SUMIFS(СВЦЭМ!$C$39:$C$782,СВЦЭМ!$A$39:$A$782,$A21,СВЦЭМ!$B$39:$B$782,M$11)+'СЕТ СН'!$F$9+СВЦЭМ!$D$10+'СЕТ СН'!$F$6-'СЕТ СН'!$F$19</f>
        <v>1012.04572835</v>
      </c>
      <c r="N21" s="36">
        <f>SUMIFS(СВЦЭМ!$C$39:$C$782,СВЦЭМ!$A$39:$A$782,$A21,СВЦЭМ!$B$39:$B$782,N$11)+'СЕТ СН'!$F$9+СВЦЭМ!$D$10+'СЕТ СН'!$F$6-'СЕТ СН'!$F$19</f>
        <v>1016.91641456</v>
      </c>
      <c r="O21" s="36">
        <f>SUMIFS(СВЦЭМ!$C$39:$C$782,СВЦЭМ!$A$39:$A$782,$A21,СВЦЭМ!$B$39:$B$782,O$11)+'СЕТ СН'!$F$9+СВЦЭМ!$D$10+'СЕТ СН'!$F$6-'СЕТ СН'!$F$19</f>
        <v>1018.89384738</v>
      </c>
      <c r="P21" s="36">
        <f>SUMIFS(СВЦЭМ!$C$39:$C$782,СВЦЭМ!$A$39:$A$782,$A21,СВЦЭМ!$B$39:$B$782,P$11)+'СЕТ СН'!$F$9+СВЦЭМ!$D$10+'СЕТ СН'!$F$6-'СЕТ СН'!$F$19</f>
        <v>1026.3258931199998</v>
      </c>
      <c r="Q21" s="36">
        <f>SUMIFS(СВЦЭМ!$C$39:$C$782,СВЦЭМ!$A$39:$A$782,$A21,СВЦЭМ!$B$39:$B$782,Q$11)+'СЕТ СН'!$F$9+СВЦЭМ!$D$10+'СЕТ СН'!$F$6-'СЕТ СН'!$F$19</f>
        <v>1039.3602432499999</v>
      </c>
      <c r="R21" s="36">
        <f>SUMIFS(СВЦЭМ!$C$39:$C$782,СВЦЭМ!$A$39:$A$782,$A21,СВЦЭМ!$B$39:$B$782,R$11)+'СЕТ СН'!$F$9+СВЦЭМ!$D$10+'СЕТ СН'!$F$6-'СЕТ СН'!$F$19</f>
        <v>1057.02936155</v>
      </c>
      <c r="S21" s="36">
        <f>SUMIFS(СВЦЭМ!$C$39:$C$782,СВЦЭМ!$A$39:$A$782,$A21,СВЦЭМ!$B$39:$B$782,S$11)+'СЕТ СН'!$F$9+СВЦЭМ!$D$10+'СЕТ СН'!$F$6-'СЕТ СН'!$F$19</f>
        <v>1026.5733861599999</v>
      </c>
      <c r="T21" s="36">
        <f>SUMIFS(СВЦЭМ!$C$39:$C$782,СВЦЭМ!$A$39:$A$782,$A21,СВЦЭМ!$B$39:$B$782,T$11)+'СЕТ СН'!$F$9+СВЦЭМ!$D$10+'СЕТ СН'!$F$6-'СЕТ СН'!$F$19</f>
        <v>979.09071719999997</v>
      </c>
      <c r="U21" s="36">
        <f>SUMIFS(СВЦЭМ!$C$39:$C$782,СВЦЭМ!$A$39:$A$782,$A21,СВЦЭМ!$B$39:$B$782,U$11)+'СЕТ СН'!$F$9+СВЦЭМ!$D$10+'СЕТ СН'!$F$6-'СЕТ СН'!$F$19</f>
        <v>970.01272100999995</v>
      </c>
      <c r="V21" s="36">
        <f>SUMIFS(СВЦЭМ!$C$39:$C$782,СВЦЭМ!$A$39:$A$782,$A21,СВЦЭМ!$B$39:$B$782,V$11)+'СЕТ СН'!$F$9+СВЦЭМ!$D$10+'СЕТ СН'!$F$6-'СЕТ СН'!$F$19</f>
        <v>975.26428711999995</v>
      </c>
      <c r="W21" s="36">
        <f>SUMIFS(СВЦЭМ!$C$39:$C$782,СВЦЭМ!$A$39:$A$782,$A21,СВЦЭМ!$B$39:$B$782,W$11)+'СЕТ СН'!$F$9+СВЦЭМ!$D$10+'СЕТ СН'!$F$6-'СЕТ СН'!$F$19</f>
        <v>996.35427873000003</v>
      </c>
      <c r="X21" s="36">
        <f>SUMIFS(СВЦЭМ!$C$39:$C$782,СВЦЭМ!$A$39:$A$782,$A21,СВЦЭМ!$B$39:$B$782,X$11)+'СЕТ СН'!$F$9+СВЦЭМ!$D$10+'СЕТ СН'!$F$6-'СЕТ СН'!$F$19</f>
        <v>952.56938228000001</v>
      </c>
      <c r="Y21" s="36">
        <f>SUMIFS(СВЦЭМ!$C$39:$C$782,СВЦЭМ!$A$39:$A$782,$A21,СВЦЭМ!$B$39:$B$782,Y$11)+'СЕТ СН'!$F$9+СВЦЭМ!$D$10+'СЕТ СН'!$F$6-'СЕТ СН'!$F$19</f>
        <v>955.25419815999999</v>
      </c>
    </row>
    <row r="22" spans="1:25" ht="15.75" x14ac:dyDescent="0.2">
      <c r="A22" s="35">
        <f t="shared" si="0"/>
        <v>44419</v>
      </c>
      <c r="B22" s="36">
        <f>SUMIFS(СВЦЭМ!$C$39:$C$782,СВЦЭМ!$A$39:$A$782,$A22,СВЦЭМ!$B$39:$B$782,B$11)+'СЕТ СН'!$F$9+СВЦЭМ!$D$10+'СЕТ СН'!$F$6-'СЕТ СН'!$F$19</f>
        <v>1010.70869649</v>
      </c>
      <c r="C22" s="36">
        <f>SUMIFS(СВЦЭМ!$C$39:$C$782,СВЦЭМ!$A$39:$A$782,$A22,СВЦЭМ!$B$39:$B$782,C$11)+'СЕТ СН'!$F$9+СВЦЭМ!$D$10+'СЕТ СН'!$F$6-'СЕТ СН'!$F$19</f>
        <v>1070.6699217999999</v>
      </c>
      <c r="D22" s="36">
        <f>SUMIFS(СВЦЭМ!$C$39:$C$782,СВЦЭМ!$A$39:$A$782,$A22,СВЦЭМ!$B$39:$B$782,D$11)+'СЕТ СН'!$F$9+СВЦЭМ!$D$10+'СЕТ СН'!$F$6-'СЕТ СН'!$F$19</f>
        <v>1120.68950247</v>
      </c>
      <c r="E22" s="36">
        <f>SUMIFS(СВЦЭМ!$C$39:$C$782,СВЦЭМ!$A$39:$A$782,$A22,СВЦЭМ!$B$39:$B$782,E$11)+'СЕТ СН'!$F$9+СВЦЭМ!$D$10+'СЕТ СН'!$F$6-'СЕТ СН'!$F$19</f>
        <v>1143.2070633399999</v>
      </c>
      <c r="F22" s="36">
        <f>SUMIFS(СВЦЭМ!$C$39:$C$782,СВЦЭМ!$A$39:$A$782,$A22,СВЦЭМ!$B$39:$B$782,F$11)+'СЕТ СН'!$F$9+СВЦЭМ!$D$10+'СЕТ СН'!$F$6-'СЕТ СН'!$F$19</f>
        <v>1149.4651399499999</v>
      </c>
      <c r="G22" s="36">
        <f>SUMIFS(СВЦЭМ!$C$39:$C$782,СВЦЭМ!$A$39:$A$782,$A22,СВЦЭМ!$B$39:$B$782,G$11)+'СЕТ СН'!$F$9+СВЦЭМ!$D$10+'СЕТ СН'!$F$6-'СЕТ СН'!$F$19</f>
        <v>1135.47593678</v>
      </c>
      <c r="H22" s="36">
        <f>SUMIFS(СВЦЭМ!$C$39:$C$782,СВЦЭМ!$A$39:$A$782,$A22,СВЦЭМ!$B$39:$B$782,H$11)+'СЕТ СН'!$F$9+СВЦЭМ!$D$10+'СЕТ СН'!$F$6-'СЕТ СН'!$F$19</f>
        <v>1113.4205218599998</v>
      </c>
      <c r="I22" s="36">
        <f>SUMIFS(СВЦЭМ!$C$39:$C$782,СВЦЭМ!$A$39:$A$782,$A22,СВЦЭМ!$B$39:$B$782,I$11)+'СЕТ СН'!$F$9+СВЦЭМ!$D$10+'СЕТ СН'!$F$6-'СЕТ СН'!$F$19</f>
        <v>1071.96046488</v>
      </c>
      <c r="J22" s="36">
        <f>SUMIFS(СВЦЭМ!$C$39:$C$782,СВЦЭМ!$A$39:$A$782,$A22,СВЦЭМ!$B$39:$B$782,J$11)+'СЕТ СН'!$F$9+СВЦЭМ!$D$10+'СЕТ СН'!$F$6-'СЕТ СН'!$F$19</f>
        <v>1027.8919410599999</v>
      </c>
      <c r="K22" s="36">
        <f>SUMIFS(СВЦЭМ!$C$39:$C$782,СВЦЭМ!$A$39:$A$782,$A22,СВЦЭМ!$B$39:$B$782,K$11)+'СЕТ СН'!$F$9+СВЦЭМ!$D$10+'СЕТ СН'!$F$6-'СЕТ СН'!$F$19</f>
        <v>1004.40977251</v>
      </c>
      <c r="L22" s="36">
        <f>SUMIFS(СВЦЭМ!$C$39:$C$782,СВЦЭМ!$A$39:$A$782,$A22,СВЦЭМ!$B$39:$B$782,L$11)+'СЕТ СН'!$F$9+СВЦЭМ!$D$10+'СЕТ СН'!$F$6-'СЕТ СН'!$F$19</f>
        <v>977.77946451000003</v>
      </c>
      <c r="M22" s="36">
        <f>SUMIFS(СВЦЭМ!$C$39:$C$782,СВЦЭМ!$A$39:$A$782,$A22,СВЦЭМ!$B$39:$B$782,M$11)+'СЕТ СН'!$F$9+СВЦЭМ!$D$10+'СЕТ СН'!$F$6-'СЕТ СН'!$F$19</f>
        <v>980.64757649000001</v>
      </c>
      <c r="N22" s="36">
        <f>SUMIFS(СВЦЭМ!$C$39:$C$782,СВЦЭМ!$A$39:$A$782,$A22,СВЦЭМ!$B$39:$B$782,N$11)+'СЕТ СН'!$F$9+СВЦЭМ!$D$10+'СЕТ СН'!$F$6-'СЕТ СН'!$F$19</f>
        <v>992.60952524999993</v>
      </c>
      <c r="O22" s="36">
        <f>SUMIFS(СВЦЭМ!$C$39:$C$782,СВЦЭМ!$A$39:$A$782,$A22,СВЦЭМ!$B$39:$B$782,O$11)+'СЕТ СН'!$F$9+СВЦЭМ!$D$10+'СЕТ СН'!$F$6-'СЕТ СН'!$F$19</f>
        <v>1018.96349405</v>
      </c>
      <c r="P22" s="36">
        <f>SUMIFS(СВЦЭМ!$C$39:$C$782,СВЦЭМ!$A$39:$A$782,$A22,СВЦЭМ!$B$39:$B$782,P$11)+'СЕТ СН'!$F$9+СВЦЭМ!$D$10+'СЕТ СН'!$F$6-'СЕТ СН'!$F$19</f>
        <v>1060.80433578</v>
      </c>
      <c r="Q22" s="36">
        <f>SUMIFS(СВЦЭМ!$C$39:$C$782,СВЦЭМ!$A$39:$A$782,$A22,СВЦЭМ!$B$39:$B$782,Q$11)+'СЕТ СН'!$F$9+СВЦЭМ!$D$10+'СЕТ СН'!$F$6-'СЕТ СН'!$F$19</f>
        <v>1074.36591447</v>
      </c>
      <c r="R22" s="36">
        <f>SUMIFS(СВЦЭМ!$C$39:$C$782,СВЦЭМ!$A$39:$A$782,$A22,СВЦЭМ!$B$39:$B$782,R$11)+'СЕТ СН'!$F$9+СВЦЭМ!$D$10+'СЕТ СН'!$F$6-'СЕТ СН'!$F$19</f>
        <v>1052.9953095199999</v>
      </c>
      <c r="S22" s="36">
        <f>SUMIFS(СВЦЭМ!$C$39:$C$782,СВЦЭМ!$A$39:$A$782,$A22,СВЦЭМ!$B$39:$B$782,S$11)+'СЕТ СН'!$F$9+СВЦЭМ!$D$10+'СЕТ СН'!$F$6-'СЕТ СН'!$F$19</f>
        <v>1024.18132618</v>
      </c>
      <c r="T22" s="36">
        <f>SUMIFS(СВЦЭМ!$C$39:$C$782,СВЦЭМ!$A$39:$A$782,$A22,СВЦЭМ!$B$39:$B$782,T$11)+'СЕТ СН'!$F$9+СВЦЭМ!$D$10+'СЕТ СН'!$F$6-'СЕТ СН'!$F$19</f>
        <v>1006.91730805</v>
      </c>
      <c r="U22" s="36">
        <f>SUMIFS(СВЦЭМ!$C$39:$C$782,СВЦЭМ!$A$39:$A$782,$A22,СВЦЭМ!$B$39:$B$782,U$11)+'СЕТ СН'!$F$9+СВЦЭМ!$D$10+'СЕТ СН'!$F$6-'СЕТ СН'!$F$19</f>
        <v>999.69989027999998</v>
      </c>
      <c r="V22" s="36">
        <f>SUMIFS(СВЦЭМ!$C$39:$C$782,СВЦЭМ!$A$39:$A$782,$A22,СВЦЭМ!$B$39:$B$782,V$11)+'СЕТ СН'!$F$9+СВЦЭМ!$D$10+'СЕТ СН'!$F$6-'СЕТ СН'!$F$19</f>
        <v>1004.89300767</v>
      </c>
      <c r="W22" s="36">
        <f>SUMIFS(СВЦЭМ!$C$39:$C$782,СВЦЭМ!$A$39:$A$782,$A22,СВЦЭМ!$B$39:$B$782,W$11)+'СЕТ СН'!$F$9+СВЦЭМ!$D$10+'СЕТ СН'!$F$6-'СЕТ СН'!$F$19</f>
        <v>1022.0059443499999</v>
      </c>
      <c r="X22" s="36">
        <f>SUMIFS(СВЦЭМ!$C$39:$C$782,СВЦЭМ!$A$39:$A$782,$A22,СВЦЭМ!$B$39:$B$782,X$11)+'СЕТ СН'!$F$9+СВЦЭМ!$D$10+'СЕТ СН'!$F$6-'СЕТ СН'!$F$19</f>
        <v>1004.75467945</v>
      </c>
      <c r="Y22" s="36">
        <f>SUMIFS(СВЦЭМ!$C$39:$C$782,СВЦЭМ!$A$39:$A$782,$A22,СВЦЭМ!$B$39:$B$782,Y$11)+'СЕТ СН'!$F$9+СВЦЭМ!$D$10+'СЕТ СН'!$F$6-'СЕТ СН'!$F$19</f>
        <v>1035.3742033599999</v>
      </c>
    </row>
    <row r="23" spans="1:25" ht="15.75" x14ac:dyDescent="0.2">
      <c r="A23" s="35">
        <f t="shared" si="0"/>
        <v>44420</v>
      </c>
      <c r="B23" s="36">
        <f>SUMIFS(СВЦЭМ!$C$39:$C$782,СВЦЭМ!$A$39:$A$782,$A23,СВЦЭМ!$B$39:$B$782,B$11)+'СЕТ СН'!$F$9+СВЦЭМ!$D$10+'СЕТ СН'!$F$6-'СЕТ СН'!$F$19</f>
        <v>1139.8106578499999</v>
      </c>
      <c r="C23" s="36">
        <f>SUMIFS(СВЦЭМ!$C$39:$C$782,СВЦЭМ!$A$39:$A$782,$A23,СВЦЭМ!$B$39:$B$782,C$11)+'СЕТ СН'!$F$9+СВЦЭМ!$D$10+'СЕТ СН'!$F$6-'СЕТ СН'!$F$19</f>
        <v>1204.13984534</v>
      </c>
      <c r="D23" s="36">
        <f>SUMIFS(СВЦЭМ!$C$39:$C$782,СВЦЭМ!$A$39:$A$782,$A23,СВЦЭМ!$B$39:$B$782,D$11)+'СЕТ СН'!$F$9+СВЦЭМ!$D$10+'СЕТ СН'!$F$6-'СЕТ СН'!$F$19</f>
        <v>1258.9513362099999</v>
      </c>
      <c r="E23" s="36">
        <f>SUMIFS(СВЦЭМ!$C$39:$C$782,СВЦЭМ!$A$39:$A$782,$A23,СВЦЭМ!$B$39:$B$782,E$11)+'СЕТ СН'!$F$9+СВЦЭМ!$D$10+'СЕТ СН'!$F$6-'СЕТ СН'!$F$19</f>
        <v>1273.3151456099999</v>
      </c>
      <c r="F23" s="36">
        <f>SUMIFS(СВЦЭМ!$C$39:$C$782,СВЦЭМ!$A$39:$A$782,$A23,СВЦЭМ!$B$39:$B$782,F$11)+'СЕТ СН'!$F$9+СВЦЭМ!$D$10+'СЕТ СН'!$F$6-'СЕТ СН'!$F$19</f>
        <v>1279.32249181</v>
      </c>
      <c r="G23" s="36">
        <f>SUMIFS(СВЦЭМ!$C$39:$C$782,СВЦЭМ!$A$39:$A$782,$A23,СВЦЭМ!$B$39:$B$782,G$11)+'СЕТ СН'!$F$9+СВЦЭМ!$D$10+'СЕТ СН'!$F$6-'СЕТ СН'!$F$19</f>
        <v>1274.8153588299999</v>
      </c>
      <c r="H23" s="36">
        <f>SUMIFS(СВЦЭМ!$C$39:$C$782,СВЦЭМ!$A$39:$A$782,$A23,СВЦЭМ!$B$39:$B$782,H$11)+'СЕТ СН'!$F$9+СВЦЭМ!$D$10+'СЕТ СН'!$F$6-'СЕТ СН'!$F$19</f>
        <v>1218.0200453299999</v>
      </c>
      <c r="I23" s="36">
        <f>SUMIFS(СВЦЭМ!$C$39:$C$782,СВЦЭМ!$A$39:$A$782,$A23,СВЦЭМ!$B$39:$B$782,I$11)+'СЕТ СН'!$F$9+СВЦЭМ!$D$10+'СЕТ СН'!$F$6-'СЕТ СН'!$F$19</f>
        <v>1147.43082992</v>
      </c>
      <c r="J23" s="36">
        <f>SUMIFS(СВЦЭМ!$C$39:$C$782,СВЦЭМ!$A$39:$A$782,$A23,СВЦЭМ!$B$39:$B$782,J$11)+'СЕТ СН'!$F$9+СВЦЭМ!$D$10+'СЕТ СН'!$F$6-'СЕТ СН'!$F$19</f>
        <v>1062.4858603099999</v>
      </c>
      <c r="K23" s="36">
        <f>SUMIFS(СВЦЭМ!$C$39:$C$782,СВЦЭМ!$A$39:$A$782,$A23,СВЦЭМ!$B$39:$B$782,K$11)+'СЕТ СН'!$F$9+СВЦЭМ!$D$10+'СЕТ СН'!$F$6-'СЕТ СН'!$F$19</f>
        <v>1038.72016076</v>
      </c>
      <c r="L23" s="36">
        <f>SUMIFS(СВЦЭМ!$C$39:$C$782,СВЦЭМ!$A$39:$A$782,$A23,СВЦЭМ!$B$39:$B$782,L$11)+'СЕТ СН'!$F$9+СВЦЭМ!$D$10+'СЕТ СН'!$F$6-'СЕТ СН'!$F$19</f>
        <v>998.94590862999996</v>
      </c>
      <c r="M23" s="36">
        <f>SUMIFS(СВЦЭМ!$C$39:$C$782,СВЦЭМ!$A$39:$A$782,$A23,СВЦЭМ!$B$39:$B$782,M$11)+'СЕТ СН'!$F$9+СВЦЭМ!$D$10+'СЕТ СН'!$F$6-'СЕТ СН'!$F$19</f>
        <v>991.22861518000002</v>
      </c>
      <c r="N23" s="36">
        <f>SUMIFS(СВЦЭМ!$C$39:$C$782,СВЦЭМ!$A$39:$A$782,$A23,СВЦЭМ!$B$39:$B$782,N$11)+'СЕТ СН'!$F$9+СВЦЭМ!$D$10+'СЕТ СН'!$F$6-'СЕТ СН'!$F$19</f>
        <v>1028.1578480799999</v>
      </c>
      <c r="O23" s="36">
        <f>SUMIFS(СВЦЭМ!$C$39:$C$782,СВЦЭМ!$A$39:$A$782,$A23,СВЦЭМ!$B$39:$B$782,O$11)+'СЕТ СН'!$F$9+СВЦЭМ!$D$10+'СЕТ СН'!$F$6-'СЕТ СН'!$F$19</f>
        <v>1010.15635674</v>
      </c>
      <c r="P23" s="36">
        <f>SUMIFS(СВЦЭМ!$C$39:$C$782,СВЦЭМ!$A$39:$A$782,$A23,СВЦЭМ!$B$39:$B$782,P$11)+'СЕТ СН'!$F$9+СВЦЭМ!$D$10+'СЕТ СН'!$F$6-'СЕТ СН'!$F$19</f>
        <v>1030.73548596</v>
      </c>
      <c r="Q23" s="36">
        <f>SUMIFS(СВЦЭМ!$C$39:$C$782,СВЦЭМ!$A$39:$A$782,$A23,СВЦЭМ!$B$39:$B$782,Q$11)+'СЕТ СН'!$F$9+СВЦЭМ!$D$10+'СЕТ СН'!$F$6-'СЕТ СН'!$F$19</f>
        <v>1037.8788263199999</v>
      </c>
      <c r="R23" s="36">
        <f>SUMIFS(СВЦЭМ!$C$39:$C$782,СВЦЭМ!$A$39:$A$782,$A23,СВЦЭМ!$B$39:$B$782,R$11)+'СЕТ СН'!$F$9+СВЦЭМ!$D$10+'СЕТ СН'!$F$6-'СЕТ СН'!$F$19</f>
        <v>1054.32004379</v>
      </c>
      <c r="S23" s="36">
        <f>SUMIFS(СВЦЭМ!$C$39:$C$782,СВЦЭМ!$A$39:$A$782,$A23,СВЦЭМ!$B$39:$B$782,S$11)+'СЕТ СН'!$F$9+СВЦЭМ!$D$10+'СЕТ СН'!$F$6-'СЕТ СН'!$F$19</f>
        <v>1027.0243556199998</v>
      </c>
      <c r="T23" s="36">
        <f>SUMIFS(СВЦЭМ!$C$39:$C$782,СВЦЭМ!$A$39:$A$782,$A23,СВЦЭМ!$B$39:$B$782,T$11)+'СЕТ СН'!$F$9+СВЦЭМ!$D$10+'СЕТ СН'!$F$6-'СЕТ СН'!$F$19</f>
        <v>1008.19462492</v>
      </c>
      <c r="U23" s="36">
        <f>SUMIFS(СВЦЭМ!$C$39:$C$782,СВЦЭМ!$A$39:$A$782,$A23,СВЦЭМ!$B$39:$B$782,U$11)+'СЕТ СН'!$F$9+СВЦЭМ!$D$10+'СЕТ СН'!$F$6-'СЕТ СН'!$F$19</f>
        <v>1019.5474945</v>
      </c>
      <c r="V23" s="36">
        <f>SUMIFS(СВЦЭМ!$C$39:$C$782,СВЦЭМ!$A$39:$A$782,$A23,СВЦЭМ!$B$39:$B$782,V$11)+'СЕТ СН'!$F$9+СВЦЭМ!$D$10+'СЕТ СН'!$F$6-'СЕТ СН'!$F$19</f>
        <v>1018.25087821</v>
      </c>
      <c r="W23" s="36">
        <f>SUMIFS(СВЦЭМ!$C$39:$C$782,СВЦЭМ!$A$39:$A$782,$A23,СВЦЭМ!$B$39:$B$782,W$11)+'СЕТ СН'!$F$9+СВЦЭМ!$D$10+'СЕТ СН'!$F$6-'СЕТ СН'!$F$19</f>
        <v>1006.3688663</v>
      </c>
      <c r="X23" s="36">
        <f>SUMIFS(СВЦЭМ!$C$39:$C$782,СВЦЭМ!$A$39:$A$782,$A23,СВЦЭМ!$B$39:$B$782,X$11)+'СЕТ СН'!$F$9+СВЦЭМ!$D$10+'СЕТ СН'!$F$6-'СЕТ СН'!$F$19</f>
        <v>1004.24532605</v>
      </c>
      <c r="Y23" s="36">
        <f>SUMIFS(СВЦЭМ!$C$39:$C$782,СВЦЭМ!$A$39:$A$782,$A23,СВЦЭМ!$B$39:$B$782,Y$11)+'СЕТ СН'!$F$9+СВЦЭМ!$D$10+'СЕТ СН'!$F$6-'СЕТ СН'!$F$19</f>
        <v>1065.91876443</v>
      </c>
    </row>
    <row r="24" spans="1:25" ht="15.75" x14ac:dyDescent="0.2">
      <c r="A24" s="35">
        <f t="shared" si="0"/>
        <v>44421</v>
      </c>
      <c r="B24" s="36">
        <f>SUMIFS(СВЦЭМ!$C$39:$C$782,СВЦЭМ!$A$39:$A$782,$A24,СВЦЭМ!$B$39:$B$782,B$11)+'СЕТ СН'!$F$9+СВЦЭМ!$D$10+'СЕТ СН'!$F$6-'СЕТ СН'!$F$19</f>
        <v>1123.7592762399997</v>
      </c>
      <c r="C24" s="36">
        <f>SUMIFS(СВЦЭМ!$C$39:$C$782,СВЦЭМ!$A$39:$A$782,$A24,СВЦЭМ!$B$39:$B$782,C$11)+'СЕТ СН'!$F$9+СВЦЭМ!$D$10+'СЕТ СН'!$F$6-'СЕТ СН'!$F$19</f>
        <v>1193.9431348899998</v>
      </c>
      <c r="D24" s="36">
        <f>SUMIFS(СВЦЭМ!$C$39:$C$782,СВЦЭМ!$A$39:$A$782,$A24,СВЦЭМ!$B$39:$B$782,D$11)+'СЕТ СН'!$F$9+СВЦЭМ!$D$10+'СЕТ СН'!$F$6-'СЕТ СН'!$F$19</f>
        <v>1237.0053716199998</v>
      </c>
      <c r="E24" s="36">
        <f>SUMIFS(СВЦЭМ!$C$39:$C$782,СВЦЭМ!$A$39:$A$782,$A24,СВЦЭМ!$B$39:$B$782,E$11)+'СЕТ СН'!$F$9+СВЦЭМ!$D$10+'СЕТ СН'!$F$6-'СЕТ СН'!$F$19</f>
        <v>1251.4553621299999</v>
      </c>
      <c r="F24" s="36">
        <f>SUMIFS(СВЦЭМ!$C$39:$C$782,СВЦЭМ!$A$39:$A$782,$A24,СВЦЭМ!$B$39:$B$782,F$11)+'СЕТ СН'!$F$9+СВЦЭМ!$D$10+'СЕТ СН'!$F$6-'СЕТ СН'!$F$19</f>
        <v>1259.4974169699999</v>
      </c>
      <c r="G24" s="36">
        <f>SUMIFS(СВЦЭМ!$C$39:$C$782,СВЦЭМ!$A$39:$A$782,$A24,СВЦЭМ!$B$39:$B$782,G$11)+'СЕТ СН'!$F$9+СВЦЭМ!$D$10+'СЕТ СН'!$F$6-'СЕТ СН'!$F$19</f>
        <v>1248.3109009599998</v>
      </c>
      <c r="H24" s="36">
        <f>SUMIFS(СВЦЭМ!$C$39:$C$782,СВЦЭМ!$A$39:$A$782,$A24,СВЦЭМ!$B$39:$B$782,H$11)+'СЕТ СН'!$F$9+СВЦЭМ!$D$10+'СЕТ СН'!$F$6-'СЕТ СН'!$F$19</f>
        <v>1199.1633648299999</v>
      </c>
      <c r="I24" s="36">
        <f>SUMIFS(СВЦЭМ!$C$39:$C$782,СВЦЭМ!$A$39:$A$782,$A24,СВЦЭМ!$B$39:$B$782,I$11)+'СЕТ СН'!$F$9+СВЦЭМ!$D$10+'СЕТ СН'!$F$6-'СЕТ СН'!$F$19</f>
        <v>1113.43871143</v>
      </c>
      <c r="J24" s="36">
        <f>SUMIFS(СВЦЭМ!$C$39:$C$782,СВЦЭМ!$A$39:$A$782,$A24,СВЦЭМ!$B$39:$B$782,J$11)+'СЕТ СН'!$F$9+СВЦЭМ!$D$10+'СЕТ СН'!$F$6-'СЕТ СН'!$F$19</f>
        <v>1048.3091354599999</v>
      </c>
      <c r="K24" s="36">
        <f>SUMIFS(СВЦЭМ!$C$39:$C$782,СВЦЭМ!$A$39:$A$782,$A24,СВЦЭМ!$B$39:$B$782,K$11)+'СЕТ СН'!$F$9+СВЦЭМ!$D$10+'СЕТ СН'!$F$6-'СЕТ СН'!$F$19</f>
        <v>1016.81382905</v>
      </c>
      <c r="L24" s="36">
        <f>SUMIFS(СВЦЭМ!$C$39:$C$782,СВЦЭМ!$A$39:$A$782,$A24,СВЦЭМ!$B$39:$B$782,L$11)+'СЕТ СН'!$F$9+СВЦЭМ!$D$10+'СЕТ СН'!$F$6-'СЕТ СН'!$F$19</f>
        <v>997.16563107000002</v>
      </c>
      <c r="M24" s="36">
        <f>SUMIFS(СВЦЭМ!$C$39:$C$782,СВЦЭМ!$A$39:$A$782,$A24,СВЦЭМ!$B$39:$B$782,M$11)+'СЕТ СН'!$F$9+СВЦЭМ!$D$10+'СЕТ СН'!$F$6-'СЕТ СН'!$F$19</f>
        <v>989.08982787000002</v>
      </c>
      <c r="N24" s="36">
        <f>SUMIFS(СВЦЭМ!$C$39:$C$782,СВЦЭМ!$A$39:$A$782,$A24,СВЦЭМ!$B$39:$B$782,N$11)+'СЕТ СН'!$F$9+СВЦЭМ!$D$10+'СЕТ СН'!$F$6-'СЕТ СН'!$F$19</f>
        <v>977.82731067999998</v>
      </c>
      <c r="O24" s="36">
        <f>SUMIFS(СВЦЭМ!$C$39:$C$782,СВЦЭМ!$A$39:$A$782,$A24,СВЦЭМ!$B$39:$B$782,O$11)+'СЕТ СН'!$F$9+СВЦЭМ!$D$10+'СЕТ СН'!$F$6-'СЕТ СН'!$F$19</f>
        <v>993.71428908999997</v>
      </c>
      <c r="P24" s="36">
        <f>SUMIFS(СВЦЭМ!$C$39:$C$782,СВЦЭМ!$A$39:$A$782,$A24,СВЦЭМ!$B$39:$B$782,P$11)+'СЕТ СН'!$F$9+СВЦЭМ!$D$10+'СЕТ СН'!$F$6-'СЕТ СН'!$F$19</f>
        <v>1019.73135551</v>
      </c>
      <c r="Q24" s="36">
        <f>SUMIFS(СВЦЭМ!$C$39:$C$782,СВЦЭМ!$A$39:$A$782,$A24,СВЦЭМ!$B$39:$B$782,Q$11)+'СЕТ СН'!$F$9+СВЦЭМ!$D$10+'СЕТ СН'!$F$6-'СЕТ СН'!$F$19</f>
        <v>1028.31245324</v>
      </c>
      <c r="R24" s="36">
        <f>SUMIFS(СВЦЭМ!$C$39:$C$782,СВЦЭМ!$A$39:$A$782,$A24,СВЦЭМ!$B$39:$B$782,R$11)+'СЕТ СН'!$F$9+СВЦЭМ!$D$10+'СЕТ СН'!$F$6-'СЕТ СН'!$F$19</f>
        <v>1046.6150031299999</v>
      </c>
      <c r="S24" s="36">
        <f>SUMIFS(СВЦЭМ!$C$39:$C$782,СВЦЭМ!$A$39:$A$782,$A24,СВЦЭМ!$B$39:$B$782,S$11)+'СЕТ СН'!$F$9+СВЦЭМ!$D$10+'СЕТ СН'!$F$6-'СЕТ СН'!$F$19</f>
        <v>1019.39117676</v>
      </c>
      <c r="T24" s="36">
        <f>SUMIFS(СВЦЭМ!$C$39:$C$782,СВЦЭМ!$A$39:$A$782,$A24,СВЦЭМ!$B$39:$B$782,T$11)+'СЕТ СН'!$F$9+СВЦЭМ!$D$10+'СЕТ СН'!$F$6-'СЕТ СН'!$F$19</f>
        <v>997.47642117999999</v>
      </c>
      <c r="U24" s="36">
        <f>SUMIFS(СВЦЭМ!$C$39:$C$782,СВЦЭМ!$A$39:$A$782,$A24,СВЦЭМ!$B$39:$B$782,U$11)+'СЕТ СН'!$F$9+СВЦЭМ!$D$10+'СЕТ СН'!$F$6-'СЕТ СН'!$F$19</f>
        <v>1011.60572804</v>
      </c>
      <c r="V24" s="36">
        <f>SUMIFS(СВЦЭМ!$C$39:$C$782,СВЦЭМ!$A$39:$A$782,$A24,СВЦЭМ!$B$39:$B$782,V$11)+'СЕТ СН'!$F$9+СВЦЭМ!$D$10+'СЕТ СН'!$F$6-'СЕТ СН'!$F$19</f>
        <v>977.20848372</v>
      </c>
      <c r="W24" s="36">
        <f>SUMIFS(СВЦЭМ!$C$39:$C$782,СВЦЭМ!$A$39:$A$782,$A24,СВЦЭМ!$B$39:$B$782,W$11)+'СЕТ СН'!$F$9+СВЦЭМ!$D$10+'СЕТ СН'!$F$6-'СЕТ СН'!$F$19</f>
        <v>952.28945001</v>
      </c>
      <c r="X24" s="36">
        <f>SUMIFS(СВЦЭМ!$C$39:$C$782,СВЦЭМ!$A$39:$A$782,$A24,СВЦЭМ!$B$39:$B$782,X$11)+'СЕТ СН'!$F$9+СВЦЭМ!$D$10+'СЕТ СН'!$F$6-'СЕТ СН'!$F$19</f>
        <v>976.63991801999998</v>
      </c>
      <c r="Y24" s="36">
        <f>SUMIFS(СВЦЭМ!$C$39:$C$782,СВЦЭМ!$A$39:$A$782,$A24,СВЦЭМ!$B$39:$B$782,Y$11)+'СЕТ СН'!$F$9+СВЦЭМ!$D$10+'СЕТ СН'!$F$6-'СЕТ СН'!$F$19</f>
        <v>981.62823538999999</v>
      </c>
    </row>
    <row r="25" spans="1:25" ht="15.75" x14ac:dyDescent="0.2">
      <c r="A25" s="35">
        <f t="shared" si="0"/>
        <v>44422</v>
      </c>
      <c r="B25" s="36">
        <f>SUMIFS(СВЦЭМ!$C$39:$C$782,СВЦЭМ!$A$39:$A$782,$A25,СВЦЭМ!$B$39:$B$782,B$11)+'СЕТ СН'!$F$9+СВЦЭМ!$D$10+'СЕТ СН'!$F$6-'СЕТ СН'!$F$19</f>
        <v>878.93655032000004</v>
      </c>
      <c r="C25" s="36">
        <f>SUMIFS(СВЦЭМ!$C$39:$C$782,СВЦЭМ!$A$39:$A$782,$A25,СВЦЭМ!$B$39:$B$782,C$11)+'СЕТ СН'!$F$9+СВЦЭМ!$D$10+'СЕТ СН'!$F$6-'СЕТ СН'!$F$19</f>
        <v>937.69025520000002</v>
      </c>
      <c r="D25" s="36">
        <f>SUMIFS(СВЦЭМ!$C$39:$C$782,СВЦЭМ!$A$39:$A$782,$A25,СВЦЭМ!$B$39:$B$782,D$11)+'СЕТ СН'!$F$9+СВЦЭМ!$D$10+'СЕТ СН'!$F$6-'СЕТ СН'!$F$19</f>
        <v>994.23667663000003</v>
      </c>
      <c r="E25" s="36">
        <f>SUMIFS(СВЦЭМ!$C$39:$C$782,СВЦЭМ!$A$39:$A$782,$A25,СВЦЭМ!$B$39:$B$782,E$11)+'СЕТ СН'!$F$9+СВЦЭМ!$D$10+'СЕТ СН'!$F$6-'СЕТ СН'!$F$19</f>
        <v>996.34156727000004</v>
      </c>
      <c r="F25" s="36">
        <f>SUMIFS(СВЦЭМ!$C$39:$C$782,СВЦЭМ!$A$39:$A$782,$A25,СВЦЭМ!$B$39:$B$782,F$11)+'СЕТ СН'!$F$9+СВЦЭМ!$D$10+'СЕТ СН'!$F$6-'СЕТ СН'!$F$19</f>
        <v>1002.37948069</v>
      </c>
      <c r="G25" s="36">
        <f>SUMIFS(СВЦЭМ!$C$39:$C$782,СВЦЭМ!$A$39:$A$782,$A25,СВЦЭМ!$B$39:$B$782,G$11)+'СЕТ СН'!$F$9+СВЦЭМ!$D$10+'СЕТ СН'!$F$6-'СЕТ СН'!$F$19</f>
        <v>1056.7760339199999</v>
      </c>
      <c r="H25" s="36">
        <f>SUMIFS(СВЦЭМ!$C$39:$C$782,СВЦЭМ!$A$39:$A$782,$A25,СВЦЭМ!$B$39:$B$782,H$11)+'СЕТ СН'!$F$9+СВЦЭМ!$D$10+'СЕТ СН'!$F$6-'СЕТ СН'!$F$19</f>
        <v>1010.96788055</v>
      </c>
      <c r="I25" s="36">
        <f>SUMIFS(СВЦЭМ!$C$39:$C$782,СВЦЭМ!$A$39:$A$782,$A25,СВЦЭМ!$B$39:$B$782,I$11)+'СЕТ СН'!$F$9+СВЦЭМ!$D$10+'СЕТ СН'!$F$6-'СЕТ СН'!$F$19</f>
        <v>929.26273275999995</v>
      </c>
      <c r="J25" s="36">
        <f>SUMIFS(СВЦЭМ!$C$39:$C$782,СВЦЭМ!$A$39:$A$782,$A25,СВЦЭМ!$B$39:$B$782,J$11)+'СЕТ СН'!$F$9+СВЦЭМ!$D$10+'СЕТ СН'!$F$6-'СЕТ СН'!$F$19</f>
        <v>844.96536634999995</v>
      </c>
      <c r="K25" s="36">
        <f>SUMIFS(СВЦЭМ!$C$39:$C$782,СВЦЭМ!$A$39:$A$782,$A25,СВЦЭМ!$B$39:$B$782,K$11)+'СЕТ СН'!$F$9+СВЦЭМ!$D$10+'СЕТ СН'!$F$6-'СЕТ СН'!$F$19</f>
        <v>812.44140519999996</v>
      </c>
      <c r="L25" s="36">
        <f>SUMIFS(СВЦЭМ!$C$39:$C$782,СВЦЭМ!$A$39:$A$782,$A25,СВЦЭМ!$B$39:$B$782,L$11)+'СЕТ СН'!$F$9+СВЦЭМ!$D$10+'СЕТ СН'!$F$6-'СЕТ СН'!$F$19</f>
        <v>789.01552270000002</v>
      </c>
      <c r="M25" s="36">
        <f>SUMIFS(СВЦЭМ!$C$39:$C$782,СВЦЭМ!$A$39:$A$782,$A25,СВЦЭМ!$B$39:$B$782,M$11)+'СЕТ СН'!$F$9+СВЦЭМ!$D$10+'СЕТ СН'!$F$6-'СЕТ СН'!$F$19</f>
        <v>785.17907375999994</v>
      </c>
      <c r="N25" s="36">
        <f>SUMIFS(СВЦЭМ!$C$39:$C$782,СВЦЭМ!$A$39:$A$782,$A25,СВЦЭМ!$B$39:$B$782,N$11)+'СЕТ СН'!$F$9+СВЦЭМ!$D$10+'СЕТ СН'!$F$6-'СЕТ СН'!$F$19</f>
        <v>796.92589394999993</v>
      </c>
      <c r="O25" s="36">
        <f>SUMIFS(СВЦЭМ!$C$39:$C$782,СВЦЭМ!$A$39:$A$782,$A25,СВЦЭМ!$B$39:$B$782,O$11)+'СЕТ СН'!$F$9+СВЦЭМ!$D$10+'СЕТ СН'!$F$6-'СЕТ СН'!$F$19</f>
        <v>814.91050958999995</v>
      </c>
      <c r="P25" s="36">
        <f>SUMIFS(СВЦЭМ!$C$39:$C$782,СВЦЭМ!$A$39:$A$782,$A25,СВЦЭМ!$B$39:$B$782,P$11)+'СЕТ СН'!$F$9+СВЦЭМ!$D$10+'СЕТ СН'!$F$6-'СЕТ СН'!$F$19</f>
        <v>847.83180321999998</v>
      </c>
      <c r="Q25" s="36">
        <f>SUMIFS(СВЦЭМ!$C$39:$C$782,СВЦЭМ!$A$39:$A$782,$A25,СВЦЭМ!$B$39:$B$782,Q$11)+'СЕТ СН'!$F$9+СВЦЭМ!$D$10+'СЕТ СН'!$F$6-'СЕТ СН'!$F$19</f>
        <v>857.98548129999995</v>
      </c>
      <c r="R25" s="36">
        <f>SUMIFS(СВЦЭМ!$C$39:$C$782,СВЦЭМ!$A$39:$A$782,$A25,СВЦЭМ!$B$39:$B$782,R$11)+'СЕТ СН'!$F$9+СВЦЭМ!$D$10+'СЕТ СН'!$F$6-'СЕТ СН'!$F$19</f>
        <v>857.64605102999997</v>
      </c>
      <c r="S25" s="36">
        <f>SUMIFS(СВЦЭМ!$C$39:$C$782,СВЦЭМ!$A$39:$A$782,$A25,СВЦЭМ!$B$39:$B$782,S$11)+'СЕТ СН'!$F$9+СВЦЭМ!$D$10+'СЕТ СН'!$F$6-'СЕТ СН'!$F$19</f>
        <v>826.47041679999995</v>
      </c>
      <c r="T25" s="36">
        <f>SUMIFS(СВЦЭМ!$C$39:$C$782,СВЦЭМ!$A$39:$A$782,$A25,СВЦЭМ!$B$39:$B$782,T$11)+'СЕТ СН'!$F$9+СВЦЭМ!$D$10+'СЕТ СН'!$F$6-'СЕТ СН'!$F$19</f>
        <v>798.52024241999993</v>
      </c>
      <c r="U25" s="36">
        <f>SUMIFS(СВЦЭМ!$C$39:$C$782,СВЦЭМ!$A$39:$A$782,$A25,СВЦЭМ!$B$39:$B$782,U$11)+'СЕТ СН'!$F$9+СВЦЭМ!$D$10+'СЕТ СН'!$F$6-'СЕТ СН'!$F$19</f>
        <v>803.98575527000003</v>
      </c>
      <c r="V25" s="36">
        <f>SUMIFS(СВЦЭМ!$C$39:$C$782,СВЦЭМ!$A$39:$A$782,$A25,СВЦЭМ!$B$39:$B$782,V$11)+'СЕТ СН'!$F$9+СВЦЭМ!$D$10+'СЕТ СН'!$F$6-'СЕТ СН'!$F$19</f>
        <v>806.81223528999999</v>
      </c>
      <c r="W25" s="36">
        <f>SUMIFS(СВЦЭМ!$C$39:$C$782,СВЦЭМ!$A$39:$A$782,$A25,СВЦЭМ!$B$39:$B$782,W$11)+'СЕТ СН'!$F$9+СВЦЭМ!$D$10+'СЕТ СН'!$F$6-'СЕТ СН'!$F$19</f>
        <v>807.24034900000004</v>
      </c>
      <c r="X25" s="36">
        <f>SUMIFS(СВЦЭМ!$C$39:$C$782,СВЦЭМ!$A$39:$A$782,$A25,СВЦЭМ!$B$39:$B$782,X$11)+'СЕТ СН'!$F$9+СВЦЭМ!$D$10+'СЕТ СН'!$F$6-'СЕТ СН'!$F$19</f>
        <v>838.64635871999997</v>
      </c>
      <c r="Y25" s="36">
        <f>SUMIFS(СВЦЭМ!$C$39:$C$782,СВЦЭМ!$A$39:$A$782,$A25,СВЦЭМ!$B$39:$B$782,Y$11)+'СЕТ СН'!$F$9+СВЦЭМ!$D$10+'СЕТ СН'!$F$6-'СЕТ СН'!$F$19</f>
        <v>878.42722560999994</v>
      </c>
    </row>
    <row r="26" spans="1:25" ht="15.75" x14ac:dyDescent="0.2">
      <c r="A26" s="35">
        <f t="shared" si="0"/>
        <v>44423</v>
      </c>
      <c r="B26" s="36">
        <f>SUMIFS(СВЦЭМ!$C$39:$C$782,СВЦЭМ!$A$39:$A$782,$A26,СВЦЭМ!$B$39:$B$782,B$11)+'СЕТ СН'!$F$9+СВЦЭМ!$D$10+'СЕТ СН'!$F$6-'СЕТ СН'!$F$19</f>
        <v>919.79842815999996</v>
      </c>
      <c r="C26" s="36">
        <f>SUMIFS(СВЦЭМ!$C$39:$C$782,СВЦЭМ!$A$39:$A$782,$A26,СВЦЭМ!$B$39:$B$782,C$11)+'СЕТ СН'!$F$9+СВЦЭМ!$D$10+'СЕТ СН'!$F$6-'СЕТ СН'!$F$19</f>
        <v>974.52654694</v>
      </c>
      <c r="D26" s="36">
        <f>SUMIFS(СВЦЭМ!$C$39:$C$782,СВЦЭМ!$A$39:$A$782,$A26,СВЦЭМ!$B$39:$B$782,D$11)+'СЕТ СН'!$F$9+СВЦЭМ!$D$10+'СЕТ СН'!$F$6-'СЕТ СН'!$F$19</f>
        <v>1023.62250399</v>
      </c>
      <c r="E26" s="36">
        <f>SUMIFS(СВЦЭМ!$C$39:$C$782,СВЦЭМ!$A$39:$A$782,$A26,СВЦЭМ!$B$39:$B$782,E$11)+'СЕТ СН'!$F$9+СВЦЭМ!$D$10+'СЕТ СН'!$F$6-'СЕТ СН'!$F$19</f>
        <v>1027.4736670699999</v>
      </c>
      <c r="F26" s="36">
        <f>SUMIFS(СВЦЭМ!$C$39:$C$782,СВЦЭМ!$A$39:$A$782,$A26,СВЦЭМ!$B$39:$B$782,F$11)+'СЕТ СН'!$F$9+СВЦЭМ!$D$10+'СЕТ СН'!$F$6-'СЕТ СН'!$F$19</f>
        <v>1035.84539197</v>
      </c>
      <c r="G26" s="36">
        <f>SUMIFS(СВЦЭМ!$C$39:$C$782,СВЦЭМ!$A$39:$A$782,$A26,СВЦЭМ!$B$39:$B$782,G$11)+'СЕТ СН'!$F$9+СВЦЭМ!$D$10+'СЕТ СН'!$F$6-'СЕТ СН'!$F$19</f>
        <v>1041.4732135899999</v>
      </c>
      <c r="H26" s="36">
        <f>SUMIFS(СВЦЭМ!$C$39:$C$782,СВЦЭМ!$A$39:$A$782,$A26,СВЦЭМ!$B$39:$B$782,H$11)+'СЕТ СН'!$F$9+СВЦЭМ!$D$10+'СЕТ СН'!$F$6-'СЕТ СН'!$F$19</f>
        <v>1017.74310383</v>
      </c>
      <c r="I26" s="36">
        <f>SUMIFS(СВЦЭМ!$C$39:$C$782,СВЦЭМ!$A$39:$A$782,$A26,СВЦЭМ!$B$39:$B$782,I$11)+'СЕТ СН'!$F$9+СВЦЭМ!$D$10+'СЕТ СН'!$F$6-'СЕТ СН'!$F$19</f>
        <v>960.91956018999997</v>
      </c>
      <c r="J26" s="36">
        <f>SUMIFS(СВЦЭМ!$C$39:$C$782,СВЦЭМ!$A$39:$A$782,$A26,СВЦЭМ!$B$39:$B$782,J$11)+'СЕТ СН'!$F$9+СВЦЭМ!$D$10+'СЕТ СН'!$F$6-'СЕТ СН'!$F$19</f>
        <v>883.42614990000004</v>
      </c>
      <c r="K26" s="36">
        <f>SUMIFS(СВЦЭМ!$C$39:$C$782,СВЦЭМ!$A$39:$A$782,$A26,СВЦЭМ!$B$39:$B$782,K$11)+'СЕТ СН'!$F$9+СВЦЭМ!$D$10+'СЕТ СН'!$F$6-'СЕТ СН'!$F$19</f>
        <v>842.84033395999995</v>
      </c>
      <c r="L26" s="36">
        <f>SUMIFS(СВЦЭМ!$C$39:$C$782,СВЦЭМ!$A$39:$A$782,$A26,СВЦЭМ!$B$39:$B$782,L$11)+'СЕТ СН'!$F$9+СВЦЭМ!$D$10+'СЕТ СН'!$F$6-'СЕТ СН'!$F$19</f>
        <v>814.30621771999995</v>
      </c>
      <c r="M26" s="36">
        <f>SUMIFS(СВЦЭМ!$C$39:$C$782,СВЦЭМ!$A$39:$A$782,$A26,СВЦЭМ!$B$39:$B$782,M$11)+'СЕТ СН'!$F$9+СВЦЭМ!$D$10+'СЕТ СН'!$F$6-'СЕТ СН'!$F$19</f>
        <v>811.05584566999994</v>
      </c>
      <c r="N26" s="36">
        <f>SUMIFS(СВЦЭМ!$C$39:$C$782,СВЦЭМ!$A$39:$A$782,$A26,СВЦЭМ!$B$39:$B$782,N$11)+'СЕТ СН'!$F$9+СВЦЭМ!$D$10+'СЕТ СН'!$F$6-'СЕТ СН'!$F$19</f>
        <v>821.83299086</v>
      </c>
      <c r="O26" s="36">
        <f>SUMIFS(СВЦЭМ!$C$39:$C$782,СВЦЭМ!$A$39:$A$782,$A26,СВЦЭМ!$B$39:$B$782,O$11)+'СЕТ СН'!$F$9+СВЦЭМ!$D$10+'СЕТ СН'!$F$6-'СЕТ СН'!$F$19</f>
        <v>816.15952212000002</v>
      </c>
      <c r="P26" s="36">
        <f>SUMIFS(СВЦЭМ!$C$39:$C$782,СВЦЭМ!$A$39:$A$782,$A26,СВЦЭМ!$B$39:$B$782,P$11)+'СЕТ СН'!$F$9+СВЦЭМ!$D$10+'СЕТ СН'!$F$6-'СЕТ СН'!$F$19</f>
        <v>830.72529353999994</v>
      </c>
      <c r="Q26" s="36">
        <f>SUMIFS(СВЦЭМ!$C$39:$C$782,СВЦЭМ!$A$39:$A$782,$A26,СВЦЭМ!$B$39:$B$782,Q$11)+'СЕТ СН'!$F$9+СВЦЭМ!$D$10+'СЕТ СН'!$F$6-'СЕТ СН'!$F$19</f>
        <v>836.23734395999998</v>
      </c>
      <c r="R26" s="36">
        <f>SUMIFS(СВЦЭМ!$C$39:$C$782,СВЦЭМ!$A$39:$A$782,$A26,СВЦЭМ!$B$39:$B$782,R$11)+'СЕТ СН'!$F$9+СВЦЭМ!$D$10+'СЕТ СН'!$F$6-'СЕТ СН'!$F$19</f>
        <v>835.27735942000004</v>
      </c>
      <c r="S26" s="36">
        <f>SUMIFS(СВЦЭМ!$C$39:$C$782,СВЦЭМ!$A$39:$A$782,$A26,СВЦЭМ!$B$39:$B$782,S$11)+'СЕТ СН'!$F$9+СВЦЭМ!$D$10+'СЕТ СН'!$F$6-'СЕТ СН'!$F$19</f>
        <v>834.35728161999998</v>
      </c>
      <c r="T26" s="36">
        <f>SUMIFS(СВЦЭМ!$C$39:$C$782,СВЦЭМ!$A$39:$A$782,$A26,СВЦЭМ!$B$39:$B$782,T$11)+'СЕТ СН'!$F$9+СВЦЭМ!$D$10+'СЕТ СН'!$F$6-'СЕТ СН'!$F$19</f>
        <v>801.68813906000003</v>
      </c>
      <c r="U26" s="36">
        <f>SUMIFS(СВЦЭМ!$C$39:$C$782,СВЦЭМ!$A$39:$A$782,$A26,СВЦЭМ!$B$39:$B$782,U$11)+'СЕТ СН'!$F$9+СВЦЭМ!$D$10+'СЕТ СН'!$F$6-'СЕТ СН'!$F$19</f>
        <v>815.02729701999999</v>
      </c>
      <c r="V26" s="36">
        <f>SUMIFS(СВЦЭМ!$C$39:$C$782,СВЦЭМ!$A$39:$A$782,$A26,СВЦЭМ!$B$39:$B$782,V$11)+'СЕТ СН'!$F$9+СВЦЭМ!$D$10+'СЕТ СН'!$F$6-'СЕТ СН'!$F$19</f>
        <v>812.72065194999993</v>
      </c>
      <c r="W26" s="36">
        <f>SUMIFS(СВЦЭМ!$C$39:$C$782,СВЦЭМ!$A$39:$A$782,$A26,СВЦЭМ!$B$39:$B$782,W$11)+'СЕТ СН'!$F$9+СВЦЭМ!$D$10+'СЕТ СН'!$F$6-'СЕТ СН'!$F$19</f>
        <v>804.74169571999994</v>
      </c>
      <c r="X26" s="36">
        <f>SUMIFS(СВЦЭМ!$C$39:$C$782,СВЦЭМ!$A$39:$A$782,$A26,СВЦЭМ!$B$39:$B$782,X$11)+'СЕТ СН'!$F$9+СВЦЭМ!$D$10+'СЕТ СН'!$F$6-'СЕТ СН'!$F$19</f>
        <v>779.03349283</v>
      </c>
      <c r="Y26" s="36">
        <f>SUMIFS(СВЦЭМ!$C$39:$C$782,СВЦЭМ!$A$39:$A$782,$A26,СВЦЭМ!$B$39:$B$782,Y$11)+'СЕТ СН'!$F$9+СВЦЭМ!$D$10+'СЕТ СН'!$F$6-'СЕТ СН'!$F$19</f>
        <v>771.52427064999995</v>
      </c>
    </row>
    <row r="27" spans="1:25" ht="15.75" x14ac:dyDescent="0.2">
      <c r="A27" s="35">
        <f t="shared" si="0"/>
        <v>44424</v>
      </c>
      <c r="B27" s="36">
        <f>SUMIFS(СВЦЭМ!$C$39:$C$782,СВЦЭМ!$A$39:$A$782,$A27,СВЦЭМ!$B$39:$B$782,B$11)+'СЕТ СН'!$F$9+СВЦЭМ!$D$10+'СЕТ СН'!$F$6-'СЕТ СН'!$F$19</f>
        <v>893.88413638999998</v>
      </c>
      <c r="C27" s="36">
        <f>SUMIFS(СВЦЭМ!$C$39:$C$782,СВЦЭМ!$A$39:$A$782,$A27,СВЦЭМ!$B$39:$B$782,C$11)+'СЕТ СН'!$F$9+СВЦЭМ!$D$10+'СЕТ СН'!$F$6-'СЕТ СН'!$F$19</f>
        <v>943.69628094999996</v>
      </c>
      <c r="D27" s="36">
        <f>SUMIFS(СВЦЭМ!$C$39:$C$782,СВЦЭМ!$A$39:$A$782,$A27,СВЦЭМ!$B$39:$B$782,D$11)+'СЕТ СН'!$F$9+СВЦЭМ!$D$10+'СЕТ СН'!$F$6-'СЕТ СН'!$F$19</f>
        <v>1001.22370096</v>
      </c>
      <c r="E27" s="36">
        <f>SUMIFS(СВЦЭМ!$C$39:$C$782,СВЦЭМ!$A$39:$A$782,$A27,СВЦЭМ!$B$39:$B$782,E$11)+'СЕТ СН'!$F$9+СВЦЭМ!$D$10+'СЕТ СН'!$F$6-'СЕТ СН'!$F$19</f>
        <v>1033.32390403</v>
      </c>
      <c r="F27" s="36">
        <f>SUMIFS(СВЦЭМ!$C$39:$C$782,СВЦЭМ!$A$39:$A$782,$A27,СВЦЭМ!$B$39:$B$782,F$11)+'СЕТ СН'!$F$9+СВЦЭМ!$D$10+'СЕТ СН'!$F$6-'СЕТ СН'!$F$19</f>
        <v>1038.1816831399999</v>
      </c>
      <c r="G27" s="36">
        <f>SUMIFS(СВЦЭМ!$C$39:$C$782,СВЦЭМ!$A$39:$A$782,$A27,СВЦЭМ!$B$39:$B$782,G$11)+'СЕТ СН'!$F$9+СВЦЭМ!$D$10+'СЕТ СН'!$F$6-'СЕТ СН'!$F$19</f>
        <v>1050.1846476799999</v>
      </c>
      <c r="H27" s="36">
        <f>SUMIFS(СВЦЭМ!$C$39:$C$782,СВЦЭМ!$A$39:$A$782,$A27,СВЦЭМ!$B$39:$B$782,H$11)+'СЕТ СН'!$F$9+СВЦЭМ!$D$10+'СЕТ СН'!$F$6-'СЕТ СН'!$F$19</f>
        <v>1065.057605</v>
      </c>
      <c r="I27" s="36">
        <f>SUMIFS(СВЦЭМ!$C$39:$C$782,СВЦЭМ!$A$39:$A$782,$A27,СВЦЭМ!$B$39:$B$782,I$11)+'СЕТ СН'!$F$9+СВЦЭМ!$D$10+'СЕТ СН'!$F$6-'СЕТ СН'!$F$19</f>
        <v>1112.7708735099998</v>
      </c>
      <c r="J27" s="36">
        <f>SUMIFS(СВЦЭМ!$C$39:$C$782,СВЦЭМ!$A$39:$A$782,$A27,СВЦЭМ!$B$39:$B$782,J$11)+'СЕТ СН'!$F$9+СВЦЭМ!$D$10+'СЕТ СН'!$F$6-'СЕТ СН'!$F$19</f>
        <v>1093.4831785699998</v>
      </c>
      <c r="K27" s="36">
        <f>SUMIFS(СВЦЭМ!$C$39:$C$782,СВЦЭМ!$A$39:$A$782,$A27,СВЦЭМ!$B$39:$B$782,K$11)+'СЕТ СН'!$F$9+СВЦЭМ!$D$10+'СЕТ СН'!$F$6-'СЕТ СН'!$F$19</f>
        <v>1009.46063806</v>
      </c>
      <c r="L27" s="36">
        <f>SUMIFS(СВЦЭМ!$C$39:$C$782,СВЦЭМ!$A$39:$A$782,$A27,СВЦЭМ!$B$39:$B$782,L$11)+'СЕТ СН'!$F$9+СВЦЭМ!$D$10+'СЕТ СН'!$F$6-'СЕТ СН'!$F$19</f>
        <v>948.80966164999995</v>
      </c>
      <c r="M27" s="36">
        <f>SUMIFS(СВЦЭМ!$C$39:$C$782,СВЦЭМ!$A$39:$A$782,$A27,СВЦЭМ!$B$39:$B$782,M$11)+'СЕТ СН'!$F$9+СВЦЭМ!$D$10+'СЕТ СН'!$F$6-'СЕТ СН'!$F$19</f>
        <v>945.46111454000004</v>
      </c>
      <c r="N27" s="36">
        <f>SUMIFS(СВЦЭМ!$C$39:$C$782,СВЦЭМ!$A$39:$A$782,$A27,СВЦЭМ!$B$39:$B$782,N$11)+'СЕТ СН'!$F$9+СВЦЭМ!$D$10+'СЕТ СН'!$F$6-'СЕТ СН'!$F$19</f>
        <v>937.75453361999996</v>
      </c>
      <c r="O27" s="36">
        <f>SUMIFS(СВЦЭМ!$C$39:$C$782,СВЦЭМ!$A$39:$A$782,$A27,СВЦЭМ!$B$39:$B$782,O$11)+'СЕТ СН'!$F$9+СВЦЭМ!$D$10+'СЕТ СН'!$F$6-'СЕТ СН'!$F$19</f>
        <v>941.52343210000004</v>
      </c>
      <c r="P27" s="36">
        <f>SUMIFS(СВЦЭМ!$C$39:$C$782,СВЦЭМ!$A$39:$A$782,$A27,СВЦЭМ!$B$39:$B$782,P$11)+'СЕТ СН'!$F$9+СВЦЭМ!$D$10+'СЕТ СН'!$F$6-'СЕТ СН'!$F$19</f>
        <v>990.95600066999998</v>
      </c>
      <c r="Q27" s="36">
        <f>SUMIFS(СВЦЭМ!$C$39:$C$782,СВЦЭМ!$A$39:$A$782,$A27,СВЦЭМ!$B$39:$B$782,Q$11)+'СЕТ СН'!$F$9+СВЦЭМ!$D$10+'СЕТ СН'!$F$6-'СЕТ СН'!$F$19</f>
        <v>979.59420011999998</v>
      </c>
      <c r="R27" s="36">
        <f>SUMIFS(СВЦЭМ!$C$39:$C$782,СВЦЭМ!$A$39:$A$782,$A27,СВЦЭМ!$B$39:$B$782,R$11)+'СЕТ СН'!$F$9+СВЦЭМ!$D$10+'СЕТ СН'!$F$6-'СЕТ СН'!$F$19</f>
        <v>972.15493047999996</v>
      </c>
      <c r="S27" s="36">
        <f>SUMIFS(СВЦЭМ!$C$39:$C$782,СВЦЭМ!$A$39:$A$782,$A27,СВЦЭМ!$B$39:$B$782,S$11)+'СЕТ СН'!$F$9+СВЦЭМ!$D$10+'СЕТ СН'!$F$6-'СЕТ СН'!$F$19</f>
        <v>935.92052376000004</v>
      </c>
      <c r="T27" s="36">
        <f>SUMIFS(СВЦЭМ!$C$39:$C$782,СВЦЭМ!$A$39:$A$782,$A27,СВЦЭМ!$B$39:$B$782,T$11)+'СЕТ СН'!$F$9+СВЦЭМ!$D$10+'СЕТ СН'!$F$6-'СЕТ СН'!$F$19</f>
        <v>938.54064027000004</v>
      </c>
      <c r="U27" s="36">
        <f>SUMIFS(СВЦЭМ!$C$39:$C$782,СВЦЭМ!$A$39:$A$782,$A27,СВЦЭМ!$B$39:$B$782,U$11)+'СЕТ СН'!$F$9+СВЦЭМ!$D$10+'СЕТ СН'!$F$6-'СЕТ СН'!$F$19</f>
        <v>947.16422953999995</v>
      </c>
      <c r="V27" s="36">
        <f>SUMIFS(СВЦЭМ!$C$39:$C$782,СВЦЭМ!$A$39:$A$782,$A27,СВЦЭМ!$B$39:$B$782,V$11)+'СЕТ СН'!$F$9+СВЦЭМ!$D$10+'СЕТ СН'!$F$6-'СЕТ СН'!$F$19</f>
        <v>967.18358859</v>
      </c>
      <c r="W27" s="36">
        <f>SUMIFS(СВЦЭМ!$C$39:$C$782,СВЦЭМ!$A$39:$A$782,$A27,СВЦЭМ!$B$39:$B$782,W$11)+'СЕТ СН'!$F$9+СВЦЭМ!$D$10+'СЕТ СН'!$F$6-'СЕТ СН'!$F$19</f>
        <v>978.67743813000004</v>
      </c>
      <c r="X27" s="36">
        <f>SUMIFS(СВЦЭМ!$C$39:$C$782,СВЦЭМ!$A$39:$A$782,$A27,СВЦЭМ!$B$39:$B$782,X$11)+'СЕТ СН'!$F$9+СВЦЭМ!$D$10+'СЕТ СН'!$F$6-'СЕТ СН'!$F$19</f>
        <v>919.44721079999999</v>
      </c>
      <c r="Y27" s="36">
        <f>SUMIFS(СВЦЭМ!$C$39:$C$782,СВЦЭМ!$A$39:$A$782,$A27,СВЦЭМ!$B$39:$B$782,Y$11)+'СЕТ СН'!$F$9+СВЦЭМ!$D$10+'СЕТ СН'!$F$6-'СЕТ СН'!$F$19</f>
        <v>898.55250276999993</v>
      </c>
    </row>
    <row r="28" spans="1:25" ht="15.75" x14ac:dyDescent="0.2">
      <c r="A28" s="35">
        <f t="shared" si="0"/>
        <v>44425</v>
      </c>
      <c r="B28" s="36">
        <f>SUMIFS(СВЦЭМ!$C$39:$C$782,СВЦЭМ!$A$39:$A$782,$A28,СВЦЭМ!$B$39:$B$782,B$11)+'СЕТ СН'!$F$9+СВЦЭМ!$D$10+'СЕТ СН'!$F$6-'СЕТ СН'!$F$19</f>
        <v>1022.68333321</v>
      </c>
      <c r="C28" s="36">
        <f>SUMIFS(СВЦЭМ!$C$39:$C$782,СВЦЭМ!$A$39:$A$782,$A28,СВЦЭМ!$B$39:$B$782,C$11)+'СЕТ СН'!$F$9+СВЦЭМ!$D$10+'СЕТ СН'!$F$6-'СЕТ СН'!$F$19</f>
        <v>1094.74799158</v>
      </c>
      <c r="D28" s="36">
        <f>SUMIFS(СВЦЭМ!$C$39:$C$782,СВЦЭМ!$A$39:$A$782,$A28,СВЦЭМ!$B$39:$B$782,D$11)+'СЕТ СН'!$F$9+СВЦЭМ!$D$10+'СЕТ СН'!$F$6-'СЕТ СН'!$F$19</f>
        <v>1154.0484342699999</v>
      </c>
      <c r="E28" s="36">
        <f>SUMIFS(СВЦЭМ!$C$39:$C$782,СВЦЭМ!$A$39:$A$782,$A28,СВЦЭМ!$B$39:$B$782,E$11)+'СЕТ СН'!$F$9+СВЦЭМ!$D$10+'СЕТ СН'!$F$6-'СЕТ СН'!$F$19</f>
        <v>1171.56110681</v>
      </c>
      <c r="F28" s="36">
        <f>SUMIFS(СВЦЭМ!$C$39:$C$782,СВЦЭМ!$A$39:$A$782,$A28,СВЦЭМ!$B$39:$B$782,F$11)+'СЕТ СН'!$F$9+СВЦЭМ!$D$10+'СЕТ СН'!$F$6-'СЕТ СН'!$F$19</f>
        <v>1160.5303727199998</v>
      </c>
      <c r="G28" s="36">
        <f>SUMIFS(СВЦЭМ!$C$39:$C$782,СВЦЭМ!$A$39:$A$782,$A28,СВЦЭМ!$B$39:$B$782,G$11)+'СЕТ СН'!$F$9+СВЦЭМ!$D$10+'СЕТ СН'!$F$6-'СЕТ СН'!$F$19</f>
        <v>1164.1421700699998</v>
      </c>
      <c r="H28" s="36">
        <f>SUMIFS(СВЦЭМ!$C$39:$C$782,СВЦЭМ!$A$39:$A$782,$A28,СВЦЭМ!$B$39:$B$782,H$11)+'СЕТ СН'!$F$9+СВЦЭМ!$D$10+'СЕТ СН'!$F$6-'СЕТ СН'!$F$19</f>
        <v>1162.8233504899999</v>
      </c>
      <c r="I28" s="36">
        <f>SUMIFS(СВЦЭМ!$C$39:$C$782,СВЦЭМ!$A$39:$A$782,$A28,СВЦЭМ!$B$39:$B$782,I$11)+'СЕТ СН'!$F$9+СВЦЭМ!$D$10+'СЕТ СН'!$F$6-'СЕТ СН'!$F$19</f>
        <v>849.98568961000001</v>
      </c>
      <c r="J28" s="36">
        <f>SUMIFS(СВЦЭМ!$C$39:$C$782,СВЦЭМ!$A$39:$A$782,$A28,СВЦЭМ!$B$39:$B$782,J$11)+'СЕТ СН'!$F$9+СВЦЭМ!$D$10+'СЕТ СН'!$F$6-'СЕТ СН'!$F$19</f>
        <v>773.55656996999994</v>
      </c>
      <c r="K28" s="36">
        <f>SUMIFS(СВЦЭМ!$C$39:$C$782,СВЦЭМ!$A$39:$A$782,$A28,СВЦЭМ!$B$39:$B$782,K$11)+'СЕТ СН'!$F$9+СВЦЭМ!$D$10+'СЕТ СН'!$F$6-'СЕТ СН'!$F$19</f>
        <v>769.63473329999999</v>
      </c>
      <c r="L28" s="36">
        <f>SUMIFS(СВЦЭМ!$C$39:$C$782,СВЦЭМ!$A$39:$A$782,$A28,СВЦЭМ!$B$39:$B$782,L$11)+'СЕТ СН'!$F$9+СВЦЭМ!$D$10+'СЕТ СН'!$F$6-'СЕТ СН'!$F$19</f>
        <v>1036.6408294199998</v>
      </c>
      <c r="M28" s="36">
        <f>SUMIFS(СВЦЭМ!$C$39:$C$782,СВЦЭМ!$A$39:$A$782,$A28,СВЦЭМ!$B$39:$B$782,M$11)+'СЕТ СН'!$F$9+СВЦЭМ!$D$10+'СЕТ СН'!$F$6-'СЕТ СН'!$F$19</f>
        <v>976.85986339999999</v>
      </c>
      <c r="N28" s="36">
        <f>SUMIFS(СВЦЭМ!$C$39:$C$782,СВЦЭМ!$A$39:$A$782,$A28,СВЦЭМ!$B$39:$B$782,N$11)+'СЕТ СН'!$F$9+СВЦЭМ!$D$10+'СЕТ СН'!$F$6-'СЕТ СН'!$F$19</f>
        <v>954.80244789999995</v>
      </c>
      <c r="O28" s="36">
        <f>SUMIFS(СВЦЭМ!$C$39:$C$782,СВЦЭМ!$A$39:$A$782,$A28,СВЦЭМ!$B$39:$B$782,O$11)+'СЕТ СН'!$F$9+СВЦЭМ!$D$10+'СЕТ СН'!$F$6-'СЕТ СН'!$F$19</f>
        <v>947.51892273999999</v>
      </c>
      <c r="P28" s="36">
        <f>SUMIFS(СВЦЭМ!$C$39:$C$782,СВЦЭМ!$A$39:$A$782,$A28,СВЦЭМ!$B$39:$B$782,P$11)+'СЕТ СН'!$F$9+СВЦЭМ!$D$10+'СЕТ СН'!$F$6-'СЕТ СН'!$F$19</f>
        <v>959.59232955999994</v>
      </c>
      <c r="Q28" s="36">
        <f>SUMIFS(СВЦЭМ!$C$39:$C$782,СВЦЭМ!$A$39:$A$782,$A28,СВЦЭМ!$B$39:$B$782,Q$11)+'СЕТ СН'!$F$9+СВЦЭМ!$D$10+'СЕТ СН'!$F$6-'СЕТ СН'!$F$19</f>
        <v>961.34332625000002</v>
      </c>
      <c r="R28" s="36">
        <f>SUMIFS(СВЦЭМ!$C$39:$C$782,СВЦЭМ!$A$39:$A$782,$A28,СВЦЭМ!$B$39:$B$782,R$11)+'СЕТ СН'!$F$9+СВЦЭМ!$D$10+'СЕТ СН'!$F$6-'СЕТ СН'!$F$19</f>
        <v>962.23508989999993</v>
      </c>
      <c r="S28" s="36">
        <f>SUMIFS(СВЦЭМ!$C$39:$C$782,СВЦЭМ!$A$39:$A$782,$A28,СВЦЭМ!$B$39:$B$782,S$11)+'СЕТ СН'!$F$9+СВЦЭМ!$D$10+'СЕТ СН'!$F$6-'СЕТ СН'!$F$19</f>
        <v>928.92520366999997</v>
      </c>
      <c r="T28" s="36">
        <f>SUMIFS(СВЦЭМ!$C$39:$C$782,СВЦЭМ!$A$39:$A$782,$A28,СВЦЭМ!$B$39:$B$782,T$11)+'СЕТ СН'!$F$9+СВЦЭМ!$D$10+'СЕТ СН'!$F$6-'СЕТ СН'!$F$19</f>
        <v>908.93612941000004</v>
      </c>
      <c r="U28" s="36">
        <f>SUMIFS(СВЦЭМ!$C$39:$C$782,СВЦЭМ!$A$39:$A$782,$A28,СВЦЭМ!$B$39:$B$782,U$11)+'СЕТ СН'!$F$9+СВЦЭМ!$D$10+'СЕТ СН'!$F$6-'СЕТ СН'!$F$19</f>
        <v>902.19430191000004</v>
      </c>
      <c r="V28" s="36">
        <f>SUMIFS(СВЦЭМ!$C$39:$C$782,СВЦЭМ!$A$39:$A$782,$A28,СВЦЭМ!$B$39:$B$782,V$11)+'СЕТ СН'!$F$9+СВЦЭМ!$D$10+'СЕТ СН'!$F$6-'СЕТ СН'!$F$19</f>
        <v>912.7639269</v>
      </c>
      <c r="W28" s="36">
        <f>SUMIFS(СВЦЭМ!$C$39:$C$782,СВЦЭМ!$A$39:$A$782,$A28,СВЦЭМ!$B$39:$B$782,W$11)+'СЕТ СН'!$F$9+СВЦЭМ!$D$10+'СЕТ СН'!$F$6-'СЕТ СН'!$F$19</f>
        <v>936.22815459000003</v>
      </c>
      <c r="X28" s="36">
        <f>SUMIFS(СВЦЭМ!$C$39:$C$782,СВЦЭМ!$A$39:$A$782,$A28,СВЦЭМ!$B$39:$B$782,X$11)+'СЕТ СН'!$F$9+СВЦЭМ!$D$10+'СЕТ СН'!$F$6-'СЕТ СН'!$F$19</f>
        <v>900.98235963000002</v>
      </c>
      <c r="Y28" s="36">
        <f>SUMIFS(СВЦЭМ!$C$39:$C$782,СВЦЭМ!$A$39:$A$782,$A28,СВЦЭМ!$B$39:$B$782,Y$11)+'СЕТ СН'!$F$9+СВЦЭМ!$D$10+'СЕТ СН'!$F$6-'СЕТ СН'!$F$19</f>
        <v>931.25084049999998</v>
      </c>
    </row>
    <row r="29" spans="1:25" ht="15.75" x14ac:dyDescent="0.2">
      <c r="A29" s="35">
        <f t="shared" si="0"/>
        <v>44426</v>
      </c>
      <c r="B29" s="36">
        <f>SUMIFS(СВЦЭМ!$C$39:$C$782,СВЦЭМ!$A$39:$A$782,$A29,СВЦЭМ!$B$39:$B$782,B$11)+'СЕТ СН'!$F$9+СВЦЭМ!$D$10+'СЕТ СН'!$F$6-'СЕТ СН'!$F$19</f>
        <v>1010.34432391</v>
      </c>
      <c r="C29" s="36">
        <f>SUMIFS(СВЦЭМ!$C$39:$C$782,СВЦЭМ!$A$39:$A$782,$A29,СВЦЭМ!$B$39:$B$782,C$11)+'СЕТ СН'!$F$9+СВЦЭМ!$D$10+'СЕТ СН'!$F$6-'СЕТ СН'!$F$19</f>
        <v>1080.50381507</v>
      </c>
      <c r="D29" s="36">
        <f>SUMIFS(СВЦЭМ!$C$39:$C$782,СВЦЭМ!$A$39:$A$782,$A29,СВЦЭМ!$B$39:$B$782,D$11)+'СЕТ СН'!$F$9+СВЦЭМ!$D$10+'СЕТ СН'!$F$6-'СЕТ СН'!$F$19</f>
        <v>1145.3941079099998</v>
      </c>
      <c r="E29" s="36">
        <f>SUMIFS(СВЦЭМ!$C$39:$C$782,СВЦЭМ!$A$39:$A$782,$A29,СВЦЭМ!$B$39:$B$782,E$11)+'СЕТ СН'!$F$9+СВЦЭМ!$D$10+'СЕТ СН'!$F$6-'СЕТ СН'!$F$19</f>
        <v>1141.0597352099999</v>
      </c>
      <c r="F29" s="36">
        <f>SUMIFS(СВЦЭМ!$C$39:$C$782,СВЦЭМ!$A$39:$A$782,$A29,СВЦЭМ!$B$39:$B$782,F$11)+'СЕТ СН'!$F$9+СВЦЭМ!$D$10+'СЕТ СН'!$F$6-'СЕТ СН'!$F$19</f>
        <v>1140.9192505499998</v>
      </c>
      <c r="G29" s="36">
        <f>SUMIFS(СВЦЭМ!$C$39:$C$782,СВЦЭМ!$A$39:$A$782,$A29,СВЦЭМ!$B$39:$B$782,G$11)+'СЕТ СН'!$F$9+СВЦЭМ!$D$10+'СЕТ СН'!$F$6-'СЕТ СН'!$F$19</f>
        <v>1131.6318668599999</v>
      </c>
      <c r="H29" s="36">
        <f>SUMIFS(СВЦЭМ!$C$39:$C$782,СВЦЭМ!$A$39:$A$782,$A29,СВЦЭМ!$B$39:$B$782,H$11)+'СЕТ СН'!$F$9+СВЦЭМ!$D$10+'СЕТ СН'!$F$6-'СЕТ СН'!$F$19</f>
        <v>1098.0946382599998</v>
      </c>
      <c r="I29" s="36">
        <f>SUMIFS(СВЦЭМ!$C$39:$C$782,СВЦЭМ!$A$39:$A$782,$A29,СВЦЭМ!$B$39:$B$782,I$11)+'СЕТ СН'!$F$9+СВЦЭМ!$D$10+'СЕТ СН'!$F$6-'СЕТ СН'!$F$19</f>
        <v>1041.7902524599999</v>
      </c>
      <c r="J29" s="36">
        <f>SUMIFS(СВЦЭМ!$C$39:$C$782,СВЦЭМ!$A$39:$A$782,$A29,СВЦЭМ!$B$39:$B$782,J$11)+'СЕТ СН'!$F$9+СВЦЭМ!$D$10+'СЕТ СН'!$F$6-'СЕТ СН'!$F$19</f>
        <v>993.50514999999996</v>
      </c>
      <c r="K29" s="36">
        <f>SUMIFS(СВЦЭМ!$C$39:$C$782,СВЦЭМ!$A$39:$A$782,$A29,СВЦЭМ!$B$39:$B$782,K$11)+'СЕТ СН'!$F$9+СВЦЭМ!$D$10+'СЕТ СН'!$F$6-'СЕТ СН'!$F$19</f>
        <v>1020.76569018</v>
      </c>
      <c r="L29" s="36">
        <f>SUMIFS(СВЦЭМ!$C$39:$C$782,СВЦЭМ!$A$39:$A$782,$A29,СВЦЭМ!$B$39:$B$782,L$11)+'СЕТ СН'!$F$9+СВЦЭМ!$D$10+'СЕТ СН'!$F$6-'СЕТ СН'!$F$19</f>
        <v>1030.5006661699999</v>
      </c>
      <c r="M29" s="36">
        <f>SUMIFS(СВЦЭМ!$C$39:$C$782,СВЦЭМ!$A$39:$A$782,$A29,СВЦЭМ!$B$39:$B$782,M$11)+'СЕТ СН'!$F$9+СВЦЭМ!$D$10+'СЕТ СН'!$F$6-'СЕТ СН'!$F$19</f>
        <v>1036.8574209799999</v>
      </c>
      <c r="N29" s="36">
        <f>SUMIFS(СВЦЭМ!$C$39:$C$782,СВЦЭМ!$A$39:$A$782,$A29,СВЦЭМ!$B$39:$B$782,N$11)+'СЕТ СН'!$F$9+СВЦЭМ!$D$10+'СЕТ СН'!$F$6-'СЕТ СН'!$F$19</f>
        <v>1015.46833917</v>
      </c>
      <c r="O29" s="36">
        <f>SUMIFS(СВЦЭМ!$C$39:$C$782,СВЦЭМ!$A$39:$A$782,$A29,СВЦЭМ!$B$39:$B$782,O$11)+'СЕТ СН'!$F$9+СВЦЭМ!$D$10+'СЕТ СН'!$F$6-'СЕТ СН'!$F$19</f>
        <v>1013.27727003</v>
      </c>
      <c r="P29" s="36">
        <f>SUMIFS(СВЦЭМ!$C$39:$C$782,СВЦЭМ!$A$39:$A$782,$A29,СВЦЭМ!$B$39:$B$782,P$11)+'СЕТ СН'!$F$9+СВЦЭМ!$D$10+'СЕТ СН'!$F$6-'СЕТ СН'!$F$19</f>
        <v>969.80017595000004</v>
      </c>
      <c r="Q29" s="36">
        <f>SUMIFS(СВЦЭМ!$C$39:$C$782,СВЦЭМ!$A$39:$A$782,$A29,СВЦЭМ!$B$39:$B$782,Q$11)+'СЕТ СН'!$F$9+СВЦЭМ!$D$10+'СЕТ СН'!$F$6-'СЕТ СН'!$F$19</f>
        <v>968.95476085999996</v>
      </c>
      <c r="R29" s="36">
        <f>SUMIFS(СВЦЭМ!$C$39:$C$782,СВЦЭМ!$A$39:$A$782,$A29,СВЦЭМ!$B$39:$B$782,R$11)+'СЕТ СН'!$F$9+СВЦЭМ!$D$10+'СЕТ СН'!$F$6-'СЕТ СН'!$F$19</f>
        <v>963.70186266999997</v>
      </c>
      <c r="S29" s="36">
        <f>SUMIFS(СВЦЭМ!$C$39:$C$782,СВЦЭМ!$A$39:$A$782,$A29,СВЦЭМ!$B$39:$B$782,S$11)+'СЕТ СН'!$F$9+СВЦЭМ!$D$10+'СЕТ СН'!$F$6-'СЕТ СН'!$F$19</f>
        <v>927.00802071999999</v>
      </c>
      <c r="T29" s="36">
        <f>SUMIFS(СВЦЭМ!$C$39:$C$782,СВЦЭМ!$A$39:$A$782,$A29,СВЦЭМ!$B$39:$B$782,T$11)+'СЕТ СН'!$F$9+СВЦЭМ!$D$10+'СЕТ СН'!$F$6-'СЕТ СН'!$F$19</f>
        <v>912.18555425</v>
      </c>
      <c r="U29" s="36">
        <f>SUMIFS(СВЦЭМ!$C$39:$C$782,СВЦЭМ!$A$39:$A$782,$A29,СВЦЭМ!$B$39:$B$782,U$11)+'СЕТ СН'!$F$9+СВЦЭМ!$D$10+'СЕТ СН'!$F$6-'СЕТ СН'!$F$19</f>
        <v>896.12685114999999</v>
      </c>
      <c r="V29" s="36">
        <f>SUMIFS(СВЦЭМ!$C$39:$C$782,СВЦЭМ!$A$39:$A$782,$A29,СВЦЭМ!$B$39:$B$782,V$11)+'СЕТ СН'!$F$9+СВЦЭМ!$D$10+'СЕТ СН'!$F$6-'СЕТ СН'!$F$19</f>
        <v>905.49477436999996</v>
      </c>
      <c r="W29" s="36">
        <f>SUMIFS(СВЦЭМ!$C$39:$C$782,СВЦЭМ!$A$39:$A$782,$A29,СВЦЭМ!$B$39:$B$782,W$11)+'СЕТ СН'!$F$9+СВЦЭМ!$D$10+'СЕТ СН'!$F$6-'СЕТ СН'!$F$19</f>
        <v>969.58404387999997</v>
      </c>
      <c r="X29" s="36">
        <f>SUMIFS(СВЦЭМ!$C$39:$C$782,СВЦЭМ!$A$39:$A$782,$A29,СВЦЭМ!$B$39:$B$782,X$11)+'СЕТ СН'!$F$9+СВЦЭМ!$D$10+'СЕТ СН'!$F$6-'СЕТ СН'!$F$19</f>
        <v>921.73643058999994</v>
      </c>
      <c r="Y29" s="36">
        <f>SUMIFS(СВЦЭМ!$C$39:$C$782,СВЦЭМ!$A$39:$A$782,$A29,СВЦЭМ!$B$39:$B$782,Y$11)+'СЕТ СН'!$F$9+СВЦЭМ!$D$10+'СЕТ СН'!$F$6-'СЕТ СН'!$F$19</f>
        <v>907.70803362999993</v>
      </c>
    </row>
    <row r="30" spans="1:25" ht="15.75" x14ac:dyDescent="0.2">
      <c r="A30" s="35">
        <f t="shared" si="0"/>
        <v>44427</v>
      </c>
      <c r="B30" s="36">
        <f>SUMIFS(СВЦЭМ!$C$39:$C$782,СВЦЭМ!$A$39:$A$782,$A30,СВЦЭМ!$B$39:$B$782,B$11)+'СЕТ СН'!$F$9+СВЦЭМ!$D$10+'СЕТ СН'!$F$6-'СЕТ СН'!$F$19</f>
        <v>964.70225099999993</v>
      </c>
      <c r="C30" s="36">
        <f>SUMIFS(СВЦЭМ!$C$39:$C$782,СВЦЭМ!$A$39:$A$782,$A30,СВЦЭМ!$B$39:$B$782,C$11)+'СЕТ СН'!$F$9+СВЦЭМ!$D$10+'СЕТ СН'!$F$6-'СЕТ СН'!$F$19</f>
        <v>1044.6156458199998</v>
      </c>
      <c r="D30" s="36">
        <f>SUMIFS(СВЦЭМ!$C$39:$C$782,СВЦЭМ!$A$39:$A$782,$A30,СВЦЭМ!$B$39:$B$782,D$11)+'СЕТ СН'!$F$9+СВЦЭМ!$D$10+'СЕТ СН'!$F$6-'СЕТ СН'!$F$19</f>
        <v>1105.7926746099999</v>
      </c>
      <c r="E30" s="36">
        <f>SUMIFS(СВЦЭМ!$C$39:$C$782,СВЦЭМ!$A$39:$A$782,$A30,СВЦЭМ!$B$39:$B$782,E$11)+'СЕТ СН'!$F$9+СВЦЭМ!$D$10+'СЕТ СН'!$F$6-'СЕТ СН'!$F$19</f>
        <v>1128.6287428499998</v>
      </c>
      <c r="F30" s="36">
        <f>SUMIFS(СВЦЭМ!$C$39:$C$782,СВЦЭМ!$A$39:$A$782,$A30,СВЦЭМ!$B$39:$B$782,F$11)+'СЕТ СН'!$F$9+СВЦЭМ!$D$10+'СЕТ СН'!$F$6-'СЕТ СН'!$F$19</f>
        <v>1117.2629060399997</v>
      </c>
      <c r="G30" s="36">
        <f>SUMIFS(СВЦЭМ!$C$39:$C$782,СВЦЭМ!$A$39:$A$782,$A30,СВЦЭМ!$B$39:$B$782,G$11)+'СЕТ СН'!$F$9+СВЦЭМ!$D$10+'СЕТ СН'!$F$6-'СЕТ СН'!$F$19</f>
        <v>1098.50833984</v>
      </c>
      <c r="H30" s="36">
        <f>SUMIFS(СВЦЭМ!$C$39:$C$782,СВЦЭМ!$A$39:$A$782,$A30,СВЦЭМ!$B$39:$B$782,H$11)+'СЕТ СН'!$F$9+СВЦЭМ!$D$10+'СЕТ СН'!$F$6-'СЕТ СН'!$F$19</f>
        <v>1040.6819070199999</v>
      </c>
      <c r="I30" s="36">
        <f>SUMIFS(СВЦЭМ!$C$39:$C$782,СВЦЭМ!$A$39:$A$782,$A30,СВЦЭМ!$B$39:$B$782,I$11)+'СЕТ СН'!$F$9+СВЦЭМ!$D$10+'СЕТ СН'!$F$6-'СЕТ СН'!$F$19</f>
        <v>990.93082127000002</v>
      </c>
      <c r="J30" s="36">
        <f>SUMIFS(СВЦЭМ!$C$39:$C$782,СВЦЭМ!$A$39:$A$782,$A30,СВЦЭМ!$B$39:$B$782,J$11)+'СЕТ СН'!$F$9+СВЦЭМ!$D$10+'СЕТ СН'!$F$6-'СЕТ СН'!$F$19</f>
        <v>919.90639604</v>
      </c>
      <c r="K30" s="36">
        <f>SUMIFS(СВЦЭМ!$C$39:$C$782,СВЦЭМ!$A$39:$A$782,$A30,СВЦЭМ!$B$39:$B$782,K$11)+'СЕТ СН'!$F$9+СВЦЭМ!$D$10+'СЕТ СН'!$F$6-'СЕТ СН'!$F$19</f>
        <v>917.77211041999999</v>
      </c>
      <c r="L30" s="36">
        <f>SUMIFS(СВЦЭМ!$C$39:$C$782,СВЦЭМ!$A$39:$A$782,$A30,СВЦЭМ!$B$39:$B$782,L$11)+'СЕТ СН'!$F$9+СВЦЭМ!$D$10+'СЕТ СН'!$F$6-'СЕТ СН'!$F$19</f>
        <v>909.00720031000003</v>
      </c>
      <c r="M30" s="36">
        <f>SUMIFS(СВЦЭМ!$C$39:$C$782,СВЦЭМ!$A$39:$A$782,$A30,СВЦЭМ!$B$39:$B$782,M$11)+'СЕТ СН'!$F$9+СВЦЭМ!$D$10+'СЕТ СН'!$F$6-'СЕТ СН'!$F$19</f>
        <v>917.17472086999999</v>
      </c>
      <c r="N30" s="36">
        <f>SUMIFS(СВЦЭМ!$C$39:$C$782,СВЦЭМ!$A$39:$A$782,$A30,СВЦЭМ!$B$39:$B$782,N$11)+'СЕТ СН'!$F$9+СВЦЭМ!$D$10+'СЕТ СН'!$F$6-'СЕТ СН'!$F$19</f>
        <v>905.19932315999995</v>
      </c>
      <c r="O30" s="36">
        <f>SUMIFS(СВЦЭМ!$C$39:$C$782,СВЦЭМ!$A$39:$A$782,$A30,СВЦЭМ!$B$39:$B$782,O$11)+'СЕТ СН'!$F$9+СВЦЭМ!$D$10+'СЕТ СН'!$F$6-'СЕТ СН'!$F$19</f>
        <v>912.74781795000001</v>
      </c>
      <c r="P30" s="36">
        <f>SUMIFS(СВЦЭМ!$C$39:$C$782,СВЦЭМ!$A$39:$A$782,$A30,СВЦЭМ!$B$39:$B$782,P$11)+'СЕТ СН'!$F$9+СВЦЭМ!$D$10+'СЕТ СН'!$F$6-'СЕТ СН'!$F$19</f>
        <v>966.06179985999995</v>
      </c>
      <c r="Q30" s="36">
        <f>SUMIFS(СВЦЭМ!$C$39:$C$782,СВЦЭМ!$A$39:$A$782,$A30,СВЦЭМ!$B$39:$B$782,Q$11)+'СЕТ СН'!$F$9+СВЦЭМ!$D$10+'СЕТ СН'!$F$6-'СЕТ СН'!$F$19</f>
        <v>960.48151870999993</v>
      </c>
      <c r="R30" s="36">
        <f>SUMIFS(СВЦЭМ!$C$39:$C$782,СВЦЭМ!$A$39:$A$782,$A30,СВЦЭМ!$B$39:$B$782,R$11)+'СЕТ СН'!$F$9+СВЦЭМ!$D$10+'СЕТ СН'!$F$6-'СЕТ СН'!$F$19</f>
        <v>953.70831362000001</v>
      </c>
      <c r="S30" s="36">
        <f>SUMIFS(СВЦЭМ!$C$39:$C$782,СВЦЭМ!$A$39:$A$782,$A30,СВЦЭМ!$B$39:$B$782,S$11)+'СЕТ СН'!$F$9+СВЦЭМ!$D$10+'СЕТ СН'!$F$6-'СЕТ СН'!$F$19</f>
        <v>975.30823419000001</v>
      </c>
      <c r="T30" s="36">
        <f>SUMIFS(СВЦЭМ!$C$39:$C$782,СВЦЭМ!$A$39:$A$782,$A30,СВЦЭМ!$B$39:$B$782,T$11)+'СЕТ СН'!$F$9+СВЦЭМ!$D$10+'СЕТ СН'!$F$6-'СЕТ СН'!$F$19</f>
        <v>947.29343189999997</v>
      </c>
      <c r="U30" s="36">
        <f>SUMIFS(СВЦЭМ!$C$39:$C$782,СВЦЭМ!$A$39:$A$782,$A30,СВЦЭМ!$B$39:$B$782,U$11)+'СЕТ СН'!$F$9+СВЦЭМ!$D$10+'СЕТ СН'!$F$6-'СЕТ СН'!$F$19</f>
        <v>916.33760484000004</v>
      </c>
      <c r="V30" s="36">
        <f>SUMIFS(СВЦЭМ!$C$39:$C$782,СВЦЭМ!$A$39:$A$782,$A30,СВЦЭМ!$B$39:$B$782,V$11)+'СЕТ СН'!$F$9+СВЦЭМ!$D$10+'СЕТ СН'!$F$6-'СЕТ СН'!$F$19</f>
        <v>927.08579050000003</v>
      </c>
      <c r="W30" s="36">
        <f>SUMIFS(СВЦЭМ!$C$39:$C$782,СВЦЭМ!$A$39:$A$782,$A30,СВЦЭМ!$B$39:$B$782,W$11)+'СЕТ СН'!$F$9+СВЦЭМ!$D$10+'СЕТ СН'!$F$6-'СЕТ СН'!$F$19</f>
        <v>949.64746634999995</v>
      </c>
      <c r="X30" s="36">
        <f>SUMIFS(СВЦЭМ!$C$39:$C$782,СВЦЭМ!$A$39:$A$782,$A30,СВЦЭМ!$B$39:$B$782,X$11)+'СЕТ СН'!$F$9+СВЦЭМ!$D$10+'СЕТ СН'!$F$6-'СЕТ СН'!$F$19</f>
        <v>915.39875221</v>
      </c>
      <c r="Y30" s="36">
        <f>SUMIFS(СВЦЭМ!$C$39:$C$782,СВЦЭМ!$A$39:$A$782,$A30,СВЦЭМ!$B$39:$B$782,Y$11)+'СЕТ СН'!$F$9+СВЦЭМ!$D$10+'СЕТ СН'!$F$6-'СЕТ СН'!$F$19</f>
        <v>885.39130705000002</v>
      </c>
    </row>
    <row r="31" spans="1:25" ht="15.75" x14ac:dyDescent="0.2">
      <c r="A31" s="35">
        <f t="shared" si="0"/>
        <v>44428</v>
      </c>
      <c r="B31" s="36">
        <f>SUMIFS(СВЦЭМ!$C$39:$C$782,СВЦЭМ!$A$39:$A$782,$A31,СВЦЭМ!$B$39:$B$782,B$11)+'СЕТ СН'!$F$9+СВЦЭМ!$D$10+'СЕТ СН'!$F$6-'СЕТ СН'!$F$19</f>
        <v>978.85945343000003</v>
      </c>
      <c r="C31" s="36">
        <f>SUMIFS(СВЦЭМ!$C$39:$C$782,СВЦЭМ!$A$39:$A$782,$A31,СВЦЭМ!$B$39:$B$782,C$11)+'СЕТ СН'!$F$9+СВЦЭМ!$D$10+'СЕТ СН'!$F$6-'СЕТ СН'!$F$19</f>
        <v>1024.1749913199999</v>
      </c>
      <c r="D31" s="36">
        <f>SUMIFS(СВЦЭМ!$C$39:$C$782,СВЦЭМ!$A$39:$A$782,$A31,СВЦЭМ!$B$39:$B$782,D$11)+'СЕТ СН'!$F$9+СВЦЭМ!$D$10+'СЕТ СН'!$F$6-'СЕТ СН'!$F$19</f>
        <v>1080.7132967799998</v>
      </c>
      <c r="E31" s="36">
        <f>SUMIFS(СВЦЭМ!$C$39:$C$782,СВЦЭМ!$A$39:$A$782,$A31,СВЦЭМ!$B$39:$B$782,E$11)+'СЕТ СН'!$F$9+СВЦЭМ!$D$10+'СЕТ СН'!$F$6-'СЕТ СН'!$F$19</f>
        <v>1108.8320402499999</v>
      </c>
      <c r="F31" s="36">
        <f>SUMIFS(СВЦЭМ!$C$39:$C$782,СВЦЭМ!$A$39:$A$782,$A31,СВЦЭМ!$B$39:$B$782,F$11)+'СЕТ СН'!$F$9+СВЦЭМ!$D$10+'СЕТ СН'!$F$6-'СЕТ СН'!$F$19</f>
        <v>1099.8629171499999</v>
      </c>
      <c r="G31" s="36">
        <f>SUMIFS(СВЦЭМ!$C$39:$C$782,СВЦЭМ!$A$39:$A$782,$A31,СВЦЭМ!$B$39:$B$782,G$11)+'СЕТ СН'!$F$9+СВЦЭМ!$D$10+'СЕТ СН'!$F$6-'СЕТ СН'!$F$19</f>
        <v>1085.77453956</v>
      </c>
      <c r="H31" s="36">
        <f>SUMIFS(СВЦЭМ!$C$39:$C$782,СВЦЭМ!$A$39:$A$782,$A31,СВЦЭМ!$B$39:$B$782,H$11)+'СЕТ СН'!$F$9+СВЦЭМ!$D$10+'СЕТ СН'!$F$6-'СЕТ СН'!$F$19</f>
        <v>1028.1130640499998</v>
      </c>
      <c r="I31" s="36">
        <f>SUMIFS(СВЦЭМ!$C$39:$C$782,СВЦЭМ!$A$39:$A$782,$A31,СВЦЭМ!$B$39:$B$782,I$11)+'СЕТ СН'!$F$9+СВЦЭМ!$D$10+'СЕТ СН'!$F$6-'СЕТ СН'!$F$19</f>
        <v>950.41963448000001</v>
      </c>
      <c r="J31" s="36">
        <f>SUMIFS(СВЦЭМ!$C$39:$C$782,СВЦЭМ!$A$39:$A$782,$A31,СВЦЭМ!$B$39:$B$782,J$11)+'СЕТ СН'!$F$9+СВЦЭМ!$D$10+'СЕТ СН'!$F$6-'СЕТ СН'!$F$19</f>
        <v>890.43398347999994</v>
      </c>
      <c r="K31" s="36">
        <f>SUMIFS(СВЦЭМ!$C$39:$C$782,СВЦЭМ!$A$39:$A$782,$A31,СВЦЭМ!$B$39:$B$782,K$11)+'СЕТ СН'!$F$9+СВЦЭМ!$D$10+'СЕТ СН'!$F$6-'СЕТ СН'!$F$19</f>
        <v>873.91924956000003</v>
      </c>
      <c r="L31" s="36">
        <f>SUMIFS(СВЦЭМ!$C$39:$C$782,СВЦЭМ!$A$39:$A$782,$A31,СВЦЭМ!$B$39:$B$782,L$11)+'СЕТ СН'!$F$9+СВЦЭМ!$D$10+'СЕТ СН'!$F$6-'СЕТ СН'!$F$19</f>
        <v>876.71838216000003</v>
      </c>
      <c r="M31" s="36">
        <f>SUMIFS(СВЦЭМ!$C$39:$C$782,СВЦЭМ!$A$39:$A$782,$A31,СВЦЭМ!$B$39:$B$782,M$11)+'СЕТ СН'!$F$9+СВЦЭМ!$D$10+'СЕТ СН'!$F$6-'СЕТ СН'!$F$19</f>
        <v>865.28240982</v>
      </c>
      <c r="N31" s="36">
        <f>SUMIFS(СВЦЭМ!$C$39:$C$782,СВЦЭМ!$A$39:$A$782,$A31,СВЦЭМ!$B$39:$B$782,N$11)+'СЕТ СН'!$F$9+СВЦЭМ!$D$10+'СЕТ СН'!$F$6-'СЕТ СН'!$F$19</f>
        <v>863.08032821999996</v>
      </c>
      <c r="O31" s="36">
        <f>SUMIFS(СВЦЭМ!$C$39:$C$782,СВЦЭМ!$A$39:$A$782,$A31,СВЦЭМ!$B$39:$B$782,O$11)+'СЕТ СН'!$F$9+СВЦЭМ!$D$10+'СЕТ СН'!$F$6-'СЕТ СН'!$F$19</f>
        <v>867.30756502999998</v>
      </c>
      <c r="P31" s="36">
        <f>SUMIFS(СВЦЭМ!$C$39:$C$782,СВЦЭМ!$A$39:$A$782,$A31,СВЦЭМ!$B$39:$B$782,P$11)+'СЕТ СН'!$F$9+СВЦЭМ!$D$10+'СЕТ СН'!$F$6-'СЕТ СН'!$F$19</f>
        <v>906.72581022999998</v>
      </c>
      <c r="Q31" s="36">
        <f>SUMIFS(СВЦЭМ!$C$39:$C$782,СВЦЭМ!$A$39:$A$782,$A31,СВЦЭМ!$B$39:$B$782,Q$11)+'СЕТ СН'!$F$9+СВЦЭМ!$D$10+'СЕТ СН'!$F$6-'СЕТ СН'!$F$19</f>
        <v>905.29592141000001</v>
      </c>
      <c r="R31" s="36">
        <f>SUMIFS(СВЦЭМ!$C$39:$C$782,СВЦЭМ!$A$39:$A$782,$A31,СВЦЭМ!$B$39:$B$782,R$11)+'СЕТ СН'!$F$9+СВЦЭМ!$D$10+'СЕТ СН'!$F$6-'СЕТ СН'!$F$19</f>
        <v>902.94799293999995</v>
      </c>
      <c r="S31" s="36">
        <f>SUMIFS(СВЦЭМ!$C$39:$C$782,СВЦЭМ!$A$39:$A$782,$A31,СВЦЭМ!$B$39:$B$782,S$11)+'СЕТ СН'!$F$9+СВЦЭМ!$D$10+'СЕТ СН'!$F$6-'СЕТ СН'!$F$19</f>
        <v>904.92370595</v>
      </c>
      <c r="T31" s="36">
        <f>SUMIFS(СВЦЭМ!$C$39:$C$782,СВЦЭМ!$A$39:$A$782,$A31,СВЦЭМ!$B$39:$B$782,T$11)+'СЕТ СН'!$F$9+СВЦЭМ!$D$10+'СЕТ СН'!$F$6-'СЕТ СН'!$F$19</f>
        <v>882.63933944999997</v>
      </c>
      <c r="U31" s="36">
        <f>SUMIFS(СВЦЭМ!$C$39:$C$782,СВЦЭМ!$A$39:$A$782,$A31,СВЦЭМ!$B$39:$B$782,U$11)+'СЕТ СН'!$F$9+СВЦЭМ!$D$10+'СЕТ СН'!$F$6-'СЕТ СН'!$F$19</f>
        <v>870.81563080000001</v>
      </c>
      <c r="V31" s="36">
        <f>SUMIFS(СВЦЭМ!$C$39:$C$782,СВЦЭМ!$A$39:$A$782,$A31,СВЦЭМ!$B$39:$B$782,V$11)+'СЕТ СН'!$F$9+СВЦЭМ!$D$10+'СЕТ СН'!$F$6-'СЕТ СН'!$F$19</f>
        <v>907.38994335999996</v>
      </c>
      <c r="W31" s="36">
        <f>SUMIFS(СВЦЭМ!$C$39:$C$782,СВЦЭМ!$A$39:$A$782,$A31,СВЦЭМ!$B$39:$B$782,W$11)+'СЕТ СН'!$F$9+СВЦЭМ!$D$10+'СЕТ СН'!$F$6-'СЕТ СН'!$F$19</f>
        <v>913.93030712999996</v>
      </c>
      <c r="X31" s="36">
        <f>SUMIFS(СВЦЭМ!$C$39:$C$782,СВЦЭМ!$A$39:$A$782,$A31,СВЦЭМ!$B$39:$B$782,X$11)+'СЕТ СН'!$F$9+СВЦЭМ!$D$10+'СЕТ СН'!$F$6-'СЕТ СН'!$F$19</f>
        <v>872.69470206999995</v>
      </c>
      <c r="Y31" s="36">
        <f>SUMIFS(СВЦЭМ!$C$39:$C$782,СВЦЭМ!$A$39:$A$782,$A31,СВЦЭМ!$B$39:$B$782,Y$11)+'СЕТ СН'!$F$9+СВЦЭМ!$D$10+'СЕТ СН'!$F$6-'СЕТ СН'!$F$19</f>
        <v>874.17669806000004</v>
      </c>
    </row>
    <row r="32" spans="1:25" ht="15.75" x14ac:dyDescent="0.2">
      <c r="A32" s="35">
        <f t="shared" si="0"/>
        <v>44429</v>
      </c>
      <c r="B32" s="36">
        <f>SUMIFS(СВЦЭМ!$C$39:$C$782,СВЦЭМ!$A$39:$A$782,$A32,СВЦЭМ!$B$39:$B$782,B$11)+'СЕТ СН'!$F$9+СВЦЭМ!$D$10+'СЕТ СН'!$F$6-'СЕТ СН'!$F$19</f>
        <v>930.68356935999998</v>
      </c>
      <c r="C32" s="36">
        <f>SUMIFS(СВЦЭМ!$C$39:$C$782,СВЦЭМ!$A$39:$A$782,$A32,СВЦЭМ!$B$39:$B$782,C$11)+'СЕТ СН'!$F$9+СВЦЭМ!$D$10+'СЕТ СН'!$F$6-'СЕТ СН'!$F$19</f>
        <v>990.24980655000002</v>
      </c>
      <c r="D32" s="36">
        <f>SUMIFS(СВЦЭМ!$C$39:$C$782,СВЦЭМ!$A$39:$A$782,$A32,СВЦЭМ!$B$39:$B$782,D$11)+'СЕТ СН'!$F$9+СВЦЭМ!$D$10+'СЕТ СН'!$F$6-'СЕТ СН'!$F$19</f>
        <v>1039.7745378699999</v>
      </c>
      <c r="E32" s="36">
        <f>SUMIFS(СВЦЭМ!$C$39:$C$782,СВЦЭМ!$A$39:$A$782,$A32,СВЦЭМ!$B$39:$B$782,E$11)+'СЕТ СН'!$F$9+СВЦЭМ!$D$10+'СЕТ СН'!$F$6-'СЕТ СН'!$F$19</f>
        <v>1061.6660040699999</v>
      </c>
      <c r="F32" s="36">
        <f>SUMIFS(СВЦЭМ!$C$39:$C$782,СВЦЭМ!$A$39:$A$782,$A32,СВЦЭМ!$B$39:$B$782,F$11)+'СЕТ СН'!$F$9+СВЦЭМ!$D$10+'СЕТ СН'!$F$6-'СЕТ СН'!$F$19</f>
        <v>1064.99132192</v>
      </c>
      <c r="G32" s="36">
        <f>SUMIFS(СВЦЭМ!$C$39:$C$782,СВЦЭМ!$A$39:$A$782,$A32,СВЦЭМ!$B$39:$B$782,G$11)+'СЕТ СН'!$F$9+СВЦЭМ!$D$10+'СЕТ СН'!$F$6-'СЕТ СН'!$F$19</f>
        <v>1057.2236214</v>
      </c>
      <c r="H32" s="36">
        <f>SUMIFS(СВЦЭМ!$C$39:$C$782,СВЦЭМ!$A$39:$A$782,$A32,СВЦЭМ!$B$39:$B$782,H$11)+'СЕТ СН'!$F$9+СВЦЭМ!$D$10+'СЕТ СН'!$F$6-'СЕТ СН'!$F$19</f>
        <v>1020.00564093</v>
      </c>
      <c r="I32" s="36">
        <f>SUMIFS(СВЦЭМ!$C$39:$C$782,СВЦЭМ!$A$39:$A$782,$A32,СВЦЭМ!$B$39:$B$782,I$11)+'СЕТ СН'!$F$9+СВЦЭМ!$D$10+'СЕТ СН'!$F$6-'СЕТ СН'!$F$19</f>
        <v>952.22317547</v>
      </c>
      <c r="J32" s="36">
        <f>SUMIFS(СВЦЭМ!$C$39:$C$782,СВЦЭМ!$A$39:$A$782,$A32,СВЦЭМ!$B$39:$B$782,J$11)+'СЕТ СН'!$F$9+СВЦЭМ!$D$10+'СЕТ СН'!$F$6-'СЕТ СН'!$F$19</f>
        <v>914.61202424999999</v>
      </c>
      <c r="K32" s="36">
        <f>SUMIFS(СВЦЭМ!$C$39:$C$782,СВЦЭМ!$A$39:$A$782,$A32,СВЦЭМ!$B$39:$B$782,K$11)+'СЕТ СН'!$F$9+СВЦЭМ!$D$10+'СЕТ СН'!$F$6-'СЕТ СН'!$F$19</f>
        <v>887.57008313999995</v>
      </c>
      <c r="L32" s="36">
        <f>SUMIFS(СВЦЭМ!$C$39:$C$782,СВЦЭМ!$A$39:$A$782,$A32,СВЦЭМ!$B$39:$B$782,L$11)+'СЕТ СН'!$F$9+СВЦЭМ!$D$10+'СЕТ СН'!$F$6-'СЕТ СН'!$F$19</f>
        <v>882.19433083000001</v>
      </c>
      <c r="M32" s="36">
        <f>SUMIFS(СВЦЭМ!$C$39:$C$782,СВЦЭМ!$A$39:$A$782,$A32,СВЦЭМ!$B$39:$B$782,M$11)+'СЕТ СН'!$F$9+СВЦЭМ!$D$10+'СЕТ СН'!$F$6-'СЕТ СН'!$F$19</f>
        <v>889.40609087999997</v>
      </c>
      <c r="N32" s="36">
        <f>SUMIFS(СВЦЭМ!$C$39:$C$782,СВЦЭМ!$A$39:$A$782,$A32,СВЦЭМ!$B$39:$B$782,N$11)+'СЕТ СН'!$F$9+СВЦЭМ!$D$10+'СЕТ СН'!$F$6-'СЕТ СН'!$F$19</f>
        <v>885.38937052999995</v>
      </c>
      <c r="O32" s="36">
        <f>SUMIFS(СВЦЭМ!$C$39:$C$782,СВЦЭМ!$A$39:$A$782,$A32,СВЦЭМ!$B$39:$B$782,O$11)+'СЕТ СН'!$F$9+СВЦЭМ!$D$10+'СЕТ СН'!$F$6-'СЕТ СН'!$F$19</f>
        <v>886.10618669999997</v>
      </c>
      <c r="P32" s="36">
        <f>SUMIFS(СВЦЭМ!$C$39:$C$782,СВЦЭМ!$A$39:$A$782,$A32,СВЦЭМ!$B$39:$B$782,P$11)+'СЕТ СН'!$F$9+СВЦЭМ!$D$10+'СЕТ СН'!$F$6-'СЕТ СН'!$F$19</f>
        <v>887.64014382999994</v>
      </c>
      <c r="Q32" s="36">
        <f>SUMIFS(СВЦЭМ!$C$39:$C$782,СВЦЭМ!$A$39:$A$782,$A32,СВЦЭМ!$B$39:$B$782,Q$11)+'СЕТ СН'!$F$9+СВЦЭМ!$D$10+'СЕТ СН'!$F$6-'СЕТ СН'!$F$19</f>
        <v>892.99304408</v>
      </c>
      <c r="R32" s="36">
        <f>SUMIFS(СВЦЭМ!$C$39:$C$782,СВЦЭМ!$A$39:$A$782,$A32,СВЦЭМ!$B$39:$B$782,R$11)+'СЕТ СН'!$F$9+СВЦЭМ!$D$10+'СЕТ СН'!$F$6-'СЕТ СН'!$F$19</f>
        <v>887.30455358999995</v>
      </c>
      <c r="S32" s="36">
        <f>SUMIFS(СВЦЭМ!$C$39:$C$782,СВЦЭМ!$A$39:$A$782,$A32,СВЦЭМ!$B$39:$B$782,S$11)+'СЕТ СН'!$F$9+СВЦЭМ!$D$10+'СЕТ СН'!$F$6-'СЕТ СН'!$F$19</f>
        <v>883.45079958999997</v>
      </c>
      <c r="T32" s="36">
        <f>SUMIFS(СВЦЭМ!$C$39:$C$782,СВЦЭМ!$A$39:$A$782,$A32,СВЦЭМ!$B$39:$B$782,T$11)+'СЕТ СН'!$F$9+СВЦЭМ!$D$10+'СЕТ СН'!$F$6-'СЕТ СН'!$F$19</f>
        <v>897.26984013000003</v>
      </c>
      <c r="U32" s="36">
        <f>SUMIFS(СВЦЭМ!$C$39:$C$782,СВЦЭМ!$A$39:$A$782,$A32,СВЦЭМ!$B$39:$B$782,U$11)+'СЕТ СН'!$F$9+СВЦЭМ!$D$10+'СЕТ СН'!$F$6-'СЕТ СН'!$F$19</f>
        <v>897.66362577999996</v>
      </c>
      <c r="V32" s="36">
        <f>SUMIFS(СВЦЭМ!$C$39:$C$782,СВЦЭМ!$A$39:$A$782,$A32,СВЦЭМ!$B$39:$B$782,V$11)+'СЕТ СН'!$F$9+СВЦЭМ!$D$10+'СЕТ СН'!$F$6-'СЕТ СН'!$F$19</f>
        <v>903.46929654999997</v>
      </c>
      <c r="W32" s="36">
        <f>SUMIFS(СВЦЭМ!$C$39:$C$782,СВЦЭМ!$A$39:$A$782,$A32,СВЦЭМ!$B$39:$B$782,W$11)+'СЕТ СН'!$F$9+СВЦЭМ!$D$10+'СЕТ СН'!$F$6-'СЕТ СН'!$F$19</f>
        <v>930.46273187999998</v>
      </c>
      <c r="X32" s="36">
        <f>SUMIFS(СВЦЭМ!$C$39:$C$782,СВЦЭМ!$A$39:$A$782,$A32,СВЦЭМ!$B$39:$B$782,X$11)+'СЕТ СН'!$F$9+СВЦЭМ!$D$10+'СЕТ СН'!$F$6-'СЕТ СН'!$F$19</f>
        <v>893.82267030000003</v>
      </c>
      <c r="Y32" s="36">
        <f>SUMIFS(СВЦЭМ!$C$39:$C$782,СВЦЭМ!$A$39:$A$782,$A32,СВЦЭМ!$B$39:$B$782,Y$11)+'СЕТ СН'!$F$9+СВЦЭМ!$D$10+'СЕТ СН'!$F$6-'СЕТ СН'!$F$19</f>
        <v>921.37154597999995</v>
      </c>
    </row>
    <row r="33" spans="1:25" ht="15.75" x14ac:dyDescent="0.2">
      <c r="A33" s="35">
        <f t="shared" si="0"/>
        <v>44430</v>
      </c>
      <c r="B33" s="36">
        <f>SUMIFS(СВЦЭМ!$C$39:$C$782,СВЦЭМ!$A$39:$A$782,$A33,СВЦЭМ!$B$39:$B$782,B$11)+'СЕТ СН'!$F$9+СВЦЭМ!$D$10+'СЕТ СН'!$F$6-'СЕТ СН'!$F$19</f>
        <v>958.89146715000004</v>
      </c>
      <c r="C33" s="36">
        <f>SUMIFS(СВЦЭМ!$C$39:$C$782,СВЦЭМ!$A$39:$A$782,$A33,СВЦЭМ!$B$39:$B$782,C$11)+'СЕТ СН'!$F$9+СВЦЭМ!$D$10+'СЕТ СН'!$F$6-'СЕТ СН'!$F$19</f>
        <v>1029.22145269</v>
      </c>
      <c r="D33" s="36">
        <f>SUMIFS(СВЦЭМ!$C$39:$C$782,СВЦЭМ!$A$39:$A$782,$A33,СВЦЭМ!$B$39:$B$782,D$11)+'СЕТ СН'!$F$9+СВЦЭМ!$D$10+'СЕТ СН'!$F$6-'СЕТ СН'!$F$19</f>
        <v>1122.9650842899998</v>
      </c>
      <c r="E33" s="36">
        <f>SUMIFS(СВЦЭМ!$C$39:$C$782,СВЦЭМ!$A$39:$A$782,$A33,СВЦЭМ!$B$39:$B$782,E$11)+'СЕТ СН'!$F$9+СВЦЭМ!$D$10+'СЕТ СН'!$F$6-'СЕТ СН'!$F$19</f>
        <v>1200.0432812399999</v>
      </c>
      <c r="F33" s="36">
        <f>SUMIFS(СВЦЭМ!$C$39:$C$782,СВЦЭМ!$A$39:$A$782,$A33,СВЦЭМ!$B$39:$B$782,F$11)+'СЕТ СН'!$F$9+СВЦЭМ!$D$10+'СЕТ СН'!$F$6-'СЕТ СН'!$F$19</f>
        <v>1207.9032065199999</v>
      </c>
      <c r="G33" s="36">
        <f>SUMIFS(СВЦЭМ!$C$39:$C$782,СВЦЭМ!$A$39:$A$782,$A33,СВЦЭМ!$B$39:$B$782,G$11)+'СЕТ СН'!$F$9+СВЦЭМ!$D$10+'СЕТ СН'!$F$6-'СЕТ СН'!$F$19</f>
        <v>1201.8005335099999</v>
      </c>
      <c r="H33" s="36">
        <f>SUMIFS(СВЦЭМ!$C$39:$C$782,СВЦЭМ!$A$39:$A$782,$A33,СВЦЭМ!$B$39:$B$782,H$11)+'СЕТ СН'!$F$9+СВЦЭМ!$D$10+'СЕТ СН'!$F$6-'СЕТ СН'!$F$19</f>
        <v>1155.1194286799998</v>
      </c>
      <c r="I33" s="36">
        <f>SUMIFS(СВЦЭМ!$C$39:$C$782,СВЦЭМ!$A$39:$A$782,$A33,СВЦЭМ!$B$39:$B$782,I$11)+'СЕТ СН'!$F$9+СВЦЭМ!$D$10+'СЕТ СН'!$F$6-'СЕТ СН'!$F$19</f>
        <v>993.80818637999994</v>
      </c>
      <c r="J33" s="36">
        <f>SUMIFS(СВЦЭМ!$C$39:$C$782,СВЦЭМ!$A$39:$A$782,$A33,СВЦЭМ!$B$39:$B$782,J$11)+'СЕТ СН'!$F$9+СВЦЭМ!$D$10+'СЕТ СН'!$F$6-'СЕТ СН'!$F$19</f>
        <v>917.86732173999997</v>
      </c>
      <c r="K33" s="36">
        <f>SUMIFS(СВЦЭМ!$C$39:$C$782,СВЦЭМ!$A$39:$A$782,$A33,СВЦЭМ!$B$39:$B$782,K$11)+'СЕТ СН'!$F$9+СВЦЭМ!$D$10+'СЕТ СН'!$F$6-'СЕТ СН'!$F$19</f>
        <v>1027.48759094</v>
      </c>
      <c r="L33" s="36">
        <f>SUMIFS(СВЦЭМ!$C$39:$C$782,СВЦЭМ!$A$39:$A$782,$A33,СВЦЭМ!$B$39:$B$782,L$11)+'СЕТ СН'!$F$9+СВЦЭМ!$D$10+'СЕТ СН'!$F$6-'СЕТ СН'!$F$19</f>
        <v>687.91564346999996</v>
      </c>
      <c r="M33" s="36">
        <f>SUMIFS(СВЦЭМ!$C$39:$C$782,СВЦЭМ!$A$39:$A$782,$A33,СВЦЭМ!$B$39:$B$782,M$11)+'СЕТ СН'!$F$9+СВЦЭМ!$D$10+'СЕТ СН'!$F$6-'СЕТ СН'!$F$19</f>
        <v>679.54307505999998</v>
      </c>
      <c r="N33" s="36">
        <f>SUMIFS(СВЦЭМ!$C$39:$C$782,СВЦЭМ!$A$39:$A$782,$A33,СВЦЭМ!$B$39:$B$782,N$11)+'СЕТ СН'!$F$9+СВЦЭМ!$D$10+'СЕТ СН'!$F$6-'СЕТ СН'!$F$19</f>
        <v>2780.8785815599999</v>
      </c>
      <c r="O33" s="36">
        <f>SUMIFS(СВЦЭМ!$C$39:$C$782,СВЦЭМ!$A$39:$A$782,$A33,СВЦЭМ!$B$39:$B$782,O$11)+'СЕТ СН'!$F$9+СВЦЭМ!$D$10+'СЕТ СН'!$F$6-'СЕТ СН'!$F$19</f>
        <v>848.48935151000001</v>
      </c>
      <c r="P33" s="36">
        <f>SUMIFS(СВЦЭМ!$C$39:$C$782,СВЦЭМ!$A$39:$A$782,$A33,СВЦЭМ!$B$39:$B$782,P$11)+'СЕТ СН'!$F$9+СВЦЭМ!$D$10+'СЕТ СН'!$F$6-'СЕТ СН'!$F$19</f>
        <v>864.24735509000004</v>
      </c>
      <c r="Q33" s="36">
        <f>SUMIFS(СВЦЭМ!$C$39:$C$782,СВЦЭМ!$A$39:$A$782,$A33,СВЦЭМ!$B$39:$B$782,Q$11)+'СЕТ СН'!$F$9+СВЦЭМ!$D$10+'СЕТ СН'!$F$6-'СЕТ СН'!$F$19</f>
        <v>874.11048593999999</v>
      </c>
      <c r="R33" s="36">
        <f>SUMIFS(СВЦЭМ!$C$39:$C$782,СВЦЭМ!$A$39:$A$782,$A33,СВЦЭМ!$B$39:$B$782,R$11)+'СЕТ СН'!$F$9+СВЦЭМ!$D$10+'СЕТ СН'!$F$6-'СЕТ СН'!$F$19</f>
        <v>881.15131739000003</v>
      </c>
      <c r="S33" s="36">
        <f>SUMIFS(СВЦЭМ!$C$39:$C$782,СВЦЭМ!$A$39:$A$782,$A33,СВЦЭМ!$B$39:$B$782,S$11)+'СЕТ СН'!$F$9+СВЦЭМ!$D$10+'СЕТ СН'!$F$6-'СЕТ СН'!$F$19</f>
        <v>838.79461566999998</v>
      </c>
      <c r="T33" s="36">
        <f>SUMIFS(СВЦЭМ!$C$39:$C$782,СВЦЭМ!$A$39:$A$782,$A33,СВЦЭМ!$B$39:$B$782,T$11)+'СЕТ СН'!$F$9+СВЦЭМ!$D$10+'СЕТ СН'!$F$6-'СЕТ СН'!$F$19</f>
        <v>812.21348080999996</v>
      </c>
      <c r="U33" s="36">
        <f>SUMIFS(СВЦЭМ!$C$39:$C$782,СВЦЭМ!$A$39:$A$782,$A33,СВЦЭМ!$B$39:$B$782,U$11)+'СЕТ СН'!$F$9+СВЦЭМ!$D$10+'СЕТ СН'!$F$6-'СЕТ СН'!$F$19</f>
        <v>809.90376549999996</v>
      </c>
      <c r="V33" s="36">
        <f>SUMIFS(СВЦЭМ!$C$39:$C$782,СВЦЭМ!$A$39:$A$782,$A33,СВЦЭМ!$B$39:$B$782,V$11)+'СЕТ СН'!$F$9+СВЦЭМ!$D$10+'СЕТ СН'!$F$6-'СЕТ СН'!$F$19</f>
        <v>809.36437060000003</v>
      </c>
      <c r="W33" s="36">
        <f>SUMIFS(СВЦЭМ!$C$39:$C$782,СВЦЭМ!$A$39:$A$782,$A33,СВЦЭМ!$B$39:$B$782,W$11)+'СЕТ СН'!$F$9+СВЦЭМ!$D$10+'СЕТ СН'!$F$6-'СЕТ СН'!$F$19</f>
        <v>815.57857829</v>
      </c>
      <c r="X33" s="36">
        <f>SUMIFS(СВЦЭМ!$C$39:$C$782,СВЦЭМ!$A$39:$A$782,$A33,СВЦЭМ!$B$39:$B$782,X$11)+'СЕТ СН'!$F$9+СВЦЭМ!$D$10+'СЕТ СН'!$F$6-'СЕТ СН'!$F$19</f>
        <v>830.13701442000001</v>
      </c>
      <c r="Y33" s="36">
        <f>SUMIFS(СВЦЭМ!$C$39:$C$782,СВЦЭМ!$A$39:$A$782,$A33,СВЦЭМ!$B$39:$B$782,Y$11)+'СЕТ СН'!$F$9+СВЦЭМ!$D$10+'СЕТ СН'!$F$6-'СЕТ СН'!$F$19</f>
        <v>889.06832205000001</v>
      </c>
    </row>
    <row r="34" spans="1:25" ht="15.75" x14ac:dyDescent="0.2">
      <c r="A34" s="35">
        <f t="shared" si="0"/>
        <v>44431</v>
      </c>
      <c r="B34" s="36">
        <f>SUMIFS(СВЦЭМ!$C$39:$C$782,СВЦЭМ!$A$39:$A$782,$A34,СВЦЭМ!$B$39:$B$782,B$11)+'СЕТ СН'!$F$9+СВЦЭМ!$D$10+'СЕТ СН'!$F$6-'СЕТ СН'!$F$19</f>
        <v>981.24316288</v>
      </c>
      <c r="C34" s="36">
        <f>SUMIFS(СВЦЭМ!$C$39:$C$782,СВЦЭМ!$A$39:$A$782,$A34,СВЦЭМ!$B$39:$B$782,C$11)+'СЕТ СН'!$F$9+СВЦЭМ!$D$10+'СЕТ СН'!$F$6-'СЕТ СН'!$F$19</f>
        <v>991.55555944000002</v>
      </c>
      <c r="D34" s="36">
        <f>SUMIFS(СВЦЭМ!$C$39:$C$782,СВЦЭМ!$A$39:$A$782,$A34,СВЦЭМ!$B$39:$B$782,D$11)+'СЕТ СН'!$F$9+СВЦЭМ!$D$10+'СЕТ СН'!$F$6-'СЕТ СН'!$F$19</f>
        <v>1026.5105384599999</v>
      </c>
      <c r="E34" s="36">
        <f>SUMIFS(СВЦЭМ!$C$39:$C$782,СВЦЭМ!$A$39:$A$782,$A34,СВЦЭМ!$B$39:$B$782,E$11)+'СЕТ СН'!$F$9+СВЦЭМ!$D$10+'СЕТ СН'!$F$6-'СЕТ СН'!$F$19</f>
        <v>1053.0322649899999</v>
      </c>
      <c r="F34" s="36">
        <f>SUMIFS(СВЦЭМ!$C$39:$C$782,СВЦЭМ!$A$39:$A$782,$A34,СВЦЭМ!$B$39:$B$782,F$11)+'СЕТ СН'!$F$9+СВЦЭМ!$D$10+'СЕТ СН'!$F$6-'СЕТ СН'!$F$19</f>
        <v>1053.4182107399999</v>
      </c>
      <c r="G34" s="36">
        <f>SUMIFS(СВЦЭМ!$C$39:$C$782,СВЦЭМ!$A$39:$A$782,$A34,СВЦЭМ!$B$39:$B$782,G$11)+'СЕТ СН'!$F$9+СВЦЭМ!$D$10+'СЕТ СН'!$F$6-'СЕТ СН'!$F$19</f>
        <v>1042.7401878599999</v>
      </c>
      <c r="H34" s="36">
        <f>SUMIFS(СВЦЭМ!$C$39:$C$782,СВЦЭМ!$A$39:$A$782,$A34,СВЦЭМ!$B$39:$B$782,H$11)+'СЕТ СН'!$F$9+СВЦЭМ!$D$10+'СЕТ СН'!$F$6-'СЕТ СН'!$F$19</f>
        <v>1012.0946165199999</v>
      </c>
      <c r="I34" s="36">
        <f>SUMIFS(СВЦЭМ!$C$39:$C$782,СВЦЭМ!$A$39:$A$782,$A34,СВЦЭМ!$B$39:$B$782,I$11)+'СЕТ СН'!$F$9+СВЦЭМ!$D$10+'СЕТ СН'!$F$6-'СЕТ СН'!$F$19</f>
        <v>968.60171944000001</v>
      </c>
      <c r="J34" s="36">
        <f>SUMIFS(СВЦЭМ!$C$39:$C$782,СВЦЭМ!$A$39:$A$782,$A34,СВЦЭМ!$B$39:$B$782,J$11)+'СЕТ СН'!$F$9+СВЦЭМ!$D$10+'СЕТ СН'!$F$6-'СЕТ СН'!$F$19</f>
        <v>913.60267695999994</v>
      </c>
      <c r="K34" s="36">
        <f>SUMIFS(СВЦЭМ!$C$39:$C$782,СВЦЭМ!$A$39:$A$782,$A34,СВЦЭМ!$B$39:$B$782,K$11)+'СЕТ СН'!$F$9+СВЦЭМ!$D$10+'СЕТ СН'!$F$6-'СЕТ СН'!$F$19</f>
        <v>914.11889001999998</v>
      </c>
      <c r="L34" s="36">
        <f>SUMIFS(СВЦЭМ!$C$39:$C$782,СВЦЭМ!$A$39:$A$782,$A34,СВЦЭМ!$B$39:$B$782,L$11)+'СЕТ СН'!$F$9+СВЦЭМ!$D$10+'СЕТ СН'!$F$6-'СЕТ СН'!$F$19</f>
        <v>936.67216053000004</v>
      </c>
      <c r="M34" s="36">
        <f>SUMIFS(СВЦЭМ!$C$39:$C$782,СВЦЭМ!$A$39:$A$782,$A34,СВЦЭМ!$B$39:$B$782,M$11)+'СЕТ СН'!$F$9+СВЦЭМ!$D$10+'СЕТ СН'!$F$6-'СЕТ СН'!$F$19</f>
        <v>941.20078229000001</v>
      </c>
      <c r="N34" s="36">
        <f>SUMIFS(СВЦЭМ!$C$39:$C$782,СВЦЭМ!$A$39:$A$782,$A34,СВЦЭМ!$B$39:$B$782,N$11)+'СЕТ СН'!$F$9+СВЦЭМ!$D$10+'СЕТ СН'!$F$6-'СЕТ СН'!$F$19</f>
        <v>941.04993668999998</v>
      </c>
      <c r="O34" s="36">
        <f>SUMIFS(СВЦЭМ!$C$39:$C$782,СВЦЭМ!$A$39:$A$782,$A34,СВЦЭМ!$B$39:$B$782,O$11)+'СЕТ СН'!$F$9+СВЦЭМ!$D$10+'СЕТ СН'!$F$6-'СЕТ СН'!$F$19</f>
        <v>957.13488080000002</v>
      </c>
      <c r="P34" s="36">
        <f>SUMIFS(СВЦЭМ!$C$39:$C$782,СВЦЭМ!$A$39:$A$782,$A34,СВЦЭМ!$B$39:$B$782,P$11)+'СЕТ СН'!$F$9+СВЦЭМ!$D$10+'СЕТ СН'!$F$6-'СЕТ СН'!$F$19</f>
        <v>942.91155319999996</v>
      </c>
      <c r="Q34" s="36">
        <f>SUMIFS(СВЦЭМ!$C$39:$C$782,СВЦЭМ!$A$39:$A$782,$A34,СВЦЭМ!$B$39:$B$782,Q$11)+'СЕТ СН'!$F$9+СВЦЭМ!$D$10+'СЕТ СН'!$F$6-'СЕТ СН'!$F$19</f>
        <v>937.96922890999997</v>
      </c>
      <c r="R34" s="36">
        <f>SUMIFS(СВЦЭМ!$C$39:$C$782,СВЦЭМ!$A$39:$A$782,$A34,СВЦЭМ!$B$39:$B$782,R$11)+'СЕТ СН'!$F$9+СВЦЭМ!$D$10+'СЕТ СН'!$F$6-'СЕТ СН'!$F$19</f>
        <v>934.01335994999999</v>
      </c>
      <c r="S34" s="36">
        <f>SUMIFS(СВЦЭМ!$C$39:$C$782,СВЦЭМ!$A$39:$A$782,$A34,СВЦЭМ!$B$39:$B$782,S$11)+'СЕТ СН'!$F$9+СВЦЭМ!$D$10+'СЕТ СН'!$F$6-'СЕТ СН'!$F$19</f>
        <v>923.77598241999999</v>
      </c>
      <c r="T34" s="36">
        <f>SUMIFS(СВЦЭМ!$C$39:$C$782,СВЦЭМ!$A$39:$A$782,$A34,СВЦЭМ!$B$39:$B$782,T$11)+'СЕТ СН'!$F$9+СВЦЭМ!$D$10+'СЕТ СН'!$F$6-'СЕТ СН'!$F$19</f>
        <v>955.46608504999995</v>
      </c>
      <c r="U34" s="36">
        <f>SUMIFS(СВЦЭМ!$C$39:$C$782,СВЦЭМ!$A$39:$A$782,$A34,СВЦЭМ!$B$39:$B$782,U$11)+'СЕТ СН'!$F$9+СВЦЭМ!$D$10+'СЕТ СН'!$F$6-'СЕТ СН'!$F$19</f>
        <v>951.78022834000001</v>
      </c>
      <c r="V34" s="36">
        <f>SUMIFS(СВЦЭМ!$C$39:$C$782,СВЦЭМ!$A$39:$A$782,$A34,СВЦЭМ!$B$39:$B$782,V$11)+'СЕТ СН'!$F$9+СВЦЭМ!$D$10+'СЕТ СН'!$F$6-'СЕТ СН'!$F$19</f>
        <v>941.49674902999993</v>
      </c>
      <c r="W34" s="36">
        <f>SUMIFS(СВЦЭМ!$C$39:$C$782,СВЦЭМ!$A$39:$A$782,$A34,СВЦЭМ!$B$39:$B$782,W$11)+'СЕТ СН'!$F$9+СВЦЭМ!$D$10+'СЕТ СН'!$F$6-'СЕТ СН'!$F$19</f>
        <v>956.64283866999995</v>
      </c>
      <c r="X34" s="36">
        <f>SUMIFS(СВЦЭМ!$C$39:$C$782,СВЦЭМ!$A$39:$A$782,$A34,СВЦЭМ!$B$39:$B$782,X$11)+'СЕТ СН'!$F$9+СВЦЭМ!$D$10+'СЕТ СН'!$F$6-'СЕТ СН'!$F$19</f>
        <v>915.34779431000004</v>
      </c>
      <c r="Y34" s="36">
        <f>SUMIFS(СВЦЭМ!$C$39:$C$782,СВЦЭМ!$A$39:$A$782,$A34,СВЦЭМ!$B$39:$B$782,Y$11)+'СЕТ СН'!$F$9+СВЦЭМ!$D$10+'СЕТ СН'!$F$6-'СЕТ СН'!$F$19</f>
        <v>946.63120032999996</v>
      </c>
    </row>
    <row r="35" spans="1:25" ht="15.75" x14ac:dyDescent="0.2">
      <c r="A35" s="35">
        <f t="shared" si="0"/>
        <v>44432</v>
      </c>
      <c r="B35" s="36">
        <f>SUMIFS(СВЦЭМ!$C$39:$C$782,СВЦЭМ!$A$39:$A$782,$A35,СВЦЭМ!$B$39:$B$782,B$11)+'СЕТ СН'!$F$9+СВЦЭМ!$D$10+'СЕТ СН'!$F$6-'СЕТ СН'!$F$19</f>
        <v>934.40821743999993</v>
      </c>
      <c r="C35" s="36">
        <f>SUMIFS(СВЦЭМ!$C$39:$C$782,СВЦЭМ!$A$39:$A$782,$A35,СВЦЭМ!$B$39:$B$782,C$11)+'СЕТ СН'!$F$9+СВЦЭМ!$D$10+'СЕТ СН'!$F$6-'СЕТ СН'!$F$19</f>
        <v>999.57590875999995</v>
      </c>
      <c r="D35" s="36">
        <f>SUMIFS(СВЦЭМ!$C$39:$C$782,СВЦЭМ!$A$39:$A$782,$A35,СВЦЭМ!$B$39:$B$782,D$11)+'СЕТ СН'!$F$9+СВЦЭМ!$D$10+'СЕТ СН'!$F$6-'СЕТ СН'!$F$19</f>
        <v>1047.3325233399999</v>
      </c>
      <c r="E35" s="36">
        <f>SUMIFS(СВЦЭМ!$C$39:$C$782,СВЦЭМ!$A$39:$A$782,$A35,СВЦЭМ!$B$39:$B$782,E$11)+'СЕТ СН'!$F$9+СВЦЭМ!$D$10+'СЕТ СН'!$F$6-'СЕТ СН'!$F$19</f>
        <v>1104.6354811099998</v>
      </c>
      <c r="F35" s="36">
        <f>SUMIFS(СВЦЭМ!$C$39:$C$782,СВЦЭМ!$A$39:$A$782,$A35,СВЦЭМ!$B$39:$B$782,F$11)+'СЕТ СН'!$F$9+СВЦЭМ!$D$10+'СЕТ СН'!$F$6-'СЕТ СН'!$F$19</f>
        <v>1103.80376327</v>
      </c>
      <c r="G35" s="36">
        <f>SUMIFS(СВЦЭМ!$C$39:$C$782,СВЦЭМ!$A$39:$A$782,$A35,СВЦЭМ!$B$39:$B$782,G$11)+'СЕТ СН'!$F$9+СВЦЭМ!$D$10+'СЕТ СН'!$F$6-'СЕТ СН'!$F$19</f>
        <v>1081.2956860699999</v>
      </c>
      <c r="H35" s="36">
        <f>SUMIFS(СВЦЭМ!$C$39:$C$782,СВЦЭМ!$A$39:$A$782,$A35,СВЦЭМ!$B$39:$B$782,H$11)+'СЕТ СН'!$F$9+СВЦЭМ!$D$10+'СЕТ СН'!$F$6-'СЕТ СН'!$F$19</f>
        <v>1032.5207841899999</v>
      </c>
      <c r="I35" s="36">
        <f>SUMIFS(СВЦЭМ!$C$39:$C$782,СВЦЭМ!$A$39:$A$782,$A35,СВЦЭМ!$B$39:$B$782,I$11)+'СЕТ СН'!$F$9+СВЦЭМ!$D$10+'СЕТ СН'!$F$6-'СЕТ СН'!$F$19</f>
        <v>965.41153460999999</v>
      </c>
      <c r="J35" s="36">
        <f>SUMIFS(СВЦЭМ!$C$39:$C$782,СВЦЭМ!$A$39:$A$782,$A35,СВЦЭМ!$B$39:$B$782,J$11)+'СЕТ СН'!$F$9+СВЦЭМ!$D$10+'СЕТ СН'!$F$6-'СЕТ СН'!$F$19</f>
        <v>871.87972642</v>
      </c>
      <c r="K35" s="36">
        <f>SUMIFS(СВЦЭМ!$C$39:$C$782,СВЦЭМ!$A$39:$A$782,$A35,СВЦЭМ!$B$39:$B$782,K$11)+'СЕТ СН'!$F$9+СВЦЭМ!$D$10+'СЕТ СН'!$F$6-'СЕТ СН'!$F$19</f>
        <v>864.33136604000003</v>
      </c>
      <c r="L35" s="36">
        <f>SUMIFS(СВЦЭМ!$C$39:$C$782,СВЦЭМ!$A$39:$A$782,$A35,СВЦЭМ!$B$39:$B$782,L$11)+'СЕТ СН'!$F$9+СВЦЭМ!$D$10+'СЕТ СН'!$F$6-'СЕТ СН'!$F$19</f>
        <v>870.86653850999994</v>
      </c>
      <c r="M35" s="36">
        <f>SUMIFS(СВЦЭМ!$C$39:$C$782,СВЦЭМ!$A$39:$A$782,$A35,СВЦЭМ!$B$39:$B$782,M$11)+'СЕТ СН'!$F$9+СВЦЭМ!$D$10+'СЕТ СН'!$F$6-'СЕТ СН'!$F$19</f>
        <v>868.37383676000002</v>
      </c>
      <c r="N35" s="36">
        <f>SUMIFS(СВЦЭМ!$C$39:$C$782,СВЦЭМ!$A$39:$A$782,$A35,СВЦЭМ!$B$39:$B$782,N$11)+'СЕТ СН'!$F$9+СВЦЭМ!$D$10+'СЕТ СН'!$F$6-'СЕТ СН'!$F$19</f>
        <v>868.97348349000004</v>
      </c>
      <c r="O35" s="36">
        <f>SUMIFS(СВЦЭМ!$C$39:$C$782,СВЦЭМ!$A$39:$A$782,$A35,СВЦЭМ!$B$39:$B$782,O$11)+'СЕТ СН'!$F$9+СВЦЭМ!$D$10+'СЕТ СН'!$F$6-'СЕТ СН'!$F$19</f>
        <v>854.96599406999997</v>
      </c>
      <c r="P35" s="36">
        <f>SUMIFS(СВЦЭМ!$C$39:$C$782,СВЦЭМ!$A$39:$A$782,$A35,СВЦЭМ!$B$39:$B$782,P$11)+'СЕТ СН'!$F$9+СВЦЭМ!$D$10+'СЕТ СН'!$F$6-'СЕТ СН'!$F$19</f>
        <v>869.74107137999999</v>
      </c>
      <c r="Q35" s="36">
        <f>SUMIFS(СВЦЭМ!$C$39:$C$782,СВЦЭМ!$A$39:$A$782,$A35,СВЦЭМ!$B$39:$B$782,Q$11)+'СЕТ СН'!$F$9+СВЦЭМ!$D$10+'СЕТ СН'!$F$6-'СЕТ СН'!$F$19</f>
        <v>885.11516280000001</v>
      </c>
      <c r="R35" s="36">
        <f>SUMIFS(СВЦЭМ!$C$39:$C$782,СВЦЭМ!$A$39:$A$782,$A35,СВЦЭМ!$B$39:$B$782,R$11)+'СЕТ СН'!$F$9+СВЦЭМ!$D$10+'СЕТ СН'!$F$6-'СЕТ СН'!$F$19</f>
        <v>892.54834098999993</v>
      </c>
      <c r="S35" s="36">
        <f>SUMIFS(СВЦЭМ!$C$39:$C$782,СВЦЭМ!$A$39:$A$782,$A35,СВЦЭМ!$B$39:$B$782,S$11)+'СЕТ СН'!$F$9+СВЦЭМ!$D$10+'СЕТ СН'!$F$6-'СЕТ СН'!$F$19</f>
        <v>873.93732763000003</v>
      </c>
      <c r="T35" s="36">
        <f>SUMIFS(СВЦЭМ!$C$39:$C$782,СВЦЭМ!$A$39:$A$782,$A35,СВЦЭМ!$B$39:$B$782,T$11)+'СЕТ СН'!$F$9+СВЦЭМ!$D$10+'СЕТ СН'!$F$6-'СЕТ СН'!$F$19</f>
        <v>902.58616331999997</v>
      </c>
      <c r="U35" s="36">
        <f>SUMIFS(СВЦЭМ!$C$39:$C$782,СВЦЭМ!$A$39:$A$782,$A35,СВЦЭМ!$B$39:$B$782,U$11)+'СЕТ СН'!$F$9+СВЦЭМ!$D$10+'СЕТ СН'!$F$6-'СЕТ СН'!$F$19</f>
        <v>904.51510340999994</v>
      </c>
      <c r="V35" s="36">
        <f>SUMIFS(СВЦЭМ!$C$39:$C$782,СВЦЭМ!$A$39:$A$782,$A35,СВЦЭМ!$B$39:$B$782,V$11)+'СЕТ СН'!$F$9+СВЦЭМ!$D$10+'СЕТ СН'!$F$6-'СЕТ СН'!$F$19</f>
        <v>904.72954214999993</v>
      </c>
      <c r="W35" s="36">
        <f>SUMIFS(СВЦЭМ!$C$39:$C$782,СВЦЭМ!$A$39:$A$782,$A35,СВЦЭМ!$B$39:$B$782,W$11)+'СЕТ СН'!$F$9+СВЦЭМ!$D$10+'СЕТ СН'!$F$6-'СЕТ СН'!$F$19</f>
        <v>917.29143061000002</v>
      </c>
      <c r="X35" s="36">
        <f>SUMIFS(СВЦЭМ!$C$39:$C$782,СВЦЭМ!$A$39:$A$782,$A35,СВЦЭМ!$B$39:$B$782,X$11)+'СЕТ СН'!$F$9+СВЦЭМ!$D$10+'СЕТ СН'!$F$6-'СЕТ СН'!$F$19</f>
        <v>865.21431555000004</v>
      </c>
      <c r="Y35" s="36">
        <f>SUMIFS(СВЦЭМ!$C$39:$C$782,СВЦЭМ!$A$39:$A$782,$A35,СВЦЭМ!$B$39:$B$782,Y$11)+'СЕТ СН'!$F$9+СВЦЭМ!$D$10+'СЕТ СН'!$F$6-'СЕТ СН'!$F$19</f>
        <v>896.75230311999997</v>
      </c>
    </row>
    <row r="36" spans="1:25" ht="15.75" x14ac:dyDescent="0.2">
      <c r="A36" s="35">
        <f t="shared" si="0"/>
        <v>44433</v>
      </c>
      <c r="B36" s="36">
        <f>SUMIFS(СВЦЭМ!$C$39:$C$782,СВЦЭМ!$A$39:$A$782,$A36,СВЦЭМ!$B$39:$B$782,B$11)+'СЕТ СН'!$F$9+СВЦЭМ!$D$10+'СЕТ СН'!$F$6-'СЕТ СН'!$F$19</f>
        <v>1003.2748461799999</v>
      </c>
      <c r="C36" s="36">
        <f>SUMIFS(СВЦЭМ!$C$39:$C$782,СВЦЭМ!$A$39:$A$782,$A36,СВЦЭМ!$B$39:$B$782,C$11)+'СЕТ СН'!$F$9+СВЦЭМ!$D$10+'СЕТ СН'!$F$6-'СЕТ СН'!$F$19</f>
        <v>1078.3441872199999</v>
      </c>
      <c r="D36" s="36">
        <f>SUMIFS(СВЦЭМ!$C$39:$C$782,СВЦЭМ!$A$39:$A$782,$A36,СВЦЭМ!$B$39:$B$782,D$11)+'СЕТ СН'!$F$9+СВЦЭМ!$D$10+'СЕТ СН'!$F$6-'СЕТ СН'!$F$19</f>
        <v>1106.6391079099999</v>
      </c>
      <c r="E36" s="36">
        <f>SUMIFS(СВЦЭМ!$C$39:$C$782,СВЦЭМ!$A$39:$A$782,$A36,СВЦЭМ!$B$39:$B$782,E$11)+'СЕТ СН'!$F$9+СВЦЭМ!$D$10+'СЕТ СН'!$F$6-'СЕТ СН'!$F$19</f>
        <v>1112.6486544899999</v>
      </c>
      <c r="F36" s="36">
        <f>SUMIFS(СВЦЭМ!$C$39:$C$782,СВЦЭМ!$A$39:$A$782,$A36,СВЦЭМ!$B$39:$B$782,F$11)+'СЕТ СН'!$F$9+СВЦЭМ!$D$10+'СЕТ СН'!$F$6-'СЕТ СН'!$F$19</f>
        <v>1105.1255233199997</v>
      </c>
      <c r="G36" s="36">
        <f>SUMIFS(СВЦЭМ!$C$39:$C$782,СВЦЭМ!$A$39:$A$782,$A36,СВЦЭМ!$B$39:$B$782,G$11)+'СЕТ СН'!$F$9+СВЦЭМ!$D$10+'СЕТ СН'!$F$6-'СЕТ СН'!$F$19</f>
        <v>1095.49408606</v>
      </c>
      <c r="H36" s="36">
        <f>SUMIFS(СВЦЭМ!$C$39:$C$782,СВЦЭМ!$A$39:$A$782,$A36,СВЦЭМ!$B$39:$B$782,H$11)+'СЕТ СН'!$F$9+СВЦЭМ!$D$10+'СЕТ СН'!$F$6-'СЕТ СН'!$F$19</f>
        <v>1063.59213931</v>
      </c>
      <c r="I36" s="36">
        <f>SUMIFS(СВЦЭМ!$C$39:$C$782,СВЦЭМ!$A$39:$A$782,$A36,СВЦЭМ!$B$39:$B$782,I$11)+'СЕТ СН'!$F$9+СВЦЭМ!$D$10+'СЕТ СН'!$F$6-'СЕТ СН'!$F$19</f>
        <v>990.87418701000001</v>
      </c>
      <c r="J36" s="36">
        <f>SUMIFS(СВЦЭМ!$C$39:$C$782,СВЦЭМ!$A$39:$A$782,$A36,СВЦЭМ!$B$39:$B$782,J$11)+'СЕТ СН'!$F$9+СВЦЭМ!$D$10+'СЕТ СН'!$F$6-'СЕТ СН'!$F$19</f>
        <v>915.26271127999996</v>
      </c>
      <c r="K36" s="36">
        <f>SUMIFS(СВЦЭМ!$C$39:$C$782,СВЦЭМ!$A$39:$A$782,$A36,СВЦЭМ!$B$39:$B$782,K$11)+'СЕТ СН'!$F$9+СВЦЭМ!$D$10+'СЕТ СН'!$F$6-'СЕТ СН'!$F$19</f>
        <v>888.44878698000002</v>
      </c>
      <c r="L36" s="36">
        <f>SUMIFS(СВЦЭМ!$C$39:$C$782,СВЦЭМ!$A$39:$A$782,$A36,СВЦЭМ!$B$39:$B$782,L$11)+'СЕТ СН'!$F$9+СВЦЭМ!$D$10+'СЕТ СН'!$F$6-'СЕТ СН'!$F$19</f>
        <v>899.60828818999994</v>
      </c>
      <c r="M36" s="36">
        <f>SUMIFS(СВЦЭМ!$C$39:$C$782,СВЦЭМ!$A$39:$A$782,$A36,СВЦЭМ!$B$39:$B$782,M$11)+'СЕТ СН'!$F$9+СВЦЭМ!$D$10+'СЕТ СН'!$F$6-'СЕТ СН'!$F$19</f>
        <v>905.56859632999999</v>
      </c>
      <c r="N36" s="36">
        <f>SUMIFS(СВЦЭМ!$C$39:$C$782,СВЦЭМ!$A$39:$A$782,$A36,СВЦЭМ!$B$39:$B$782,N$11)+'СЕТ СН'!$F$9+СВЦЭМ!$D$10+'СЕТ СН'!$F$6-'СЕТ СН'!$F$19</f>
        <v>902.26442430999998</v>
      </c>
      <c r="O36" s="36">
        <f>SUMIFS(СВЦЭМ!$C$39:$C$782,СВЦЭМ!$A$39:$A$782,$A36,СВЦЭМ!$B$39:$B$782,O$11)+'СЕТ СН'!$F$9+СВЦЭМ!$D$10+'СЕТ СН'!$F$6-'СЕТ СН'!$F$19</f>
        <v>904.66473212999995</v>
      </c>
      <c r="P36" s="36">
        <f>SUMIFS(СВЦЭМ!$C$39:$C$782,СВЦЭМ!$A$39:$A$782,$A36,СВЦЭМ!$B$39:$B$782,P$11)+'СЕТ СН'!$F$9+СВЦЭМ!$D$10+'СЕТ СН'!$F$6-'СЕТ СН'!$F$19</f>
        <v>928.06296248000001</v>
      </c>
      <c r="Q36" s="36">
        <f>SUMIFS(СВЦЭМ!$C$39:$C$782,СВЦЭМ!$A$39:$A$782,$A36,СВЦЭМ!$B$39:$B$782,Q$11)+'СЕТ СН'!$F$9+СВЦЭМ!$D$10+'СЕТ СН'!$F$6-'СЕТ СН'!$F$19</f>
        <v>936.75007018999997</v>
      </c>
      <c r="R36" s="36">
        <f>SUMIFS(СВЦЭМ!$C$39:$C$782,СВЦЭМ!$A$39:$A$782,$A36,СВЦЭМ!$B$39:$B$782,R$11)+'СЕТ СН'!$F$9+СВЦЭМ!$D$10+'СЕТ СН'!$F$6-'СЕТ СН'!$F$19</f>
        <v>926.20215136000002</v>
      </c>
      <c r="S36" s="36">
        <f>SUMIFS(СВЦЭМ!$C$39:$C$782,СВЦЭМ!$A$39:$A$782,$A36,СВЦЭМ!$B$39:$B$782,S$11)+'СЕТ СН'!$F$9+СВЦЭМ!$D$10+'СЕТ СН'!$F$6-'СЕТ СН'!$F$19</f>
        <v>906.69110669999998</v>
      </c>
      <c r="T36" s="36">
        <f>SUMIFS(СВЦЭМ!$C$39:$C$782,СВЦЭМ!$A$39:$A$782,$A36,СВЦЭМ!$B$39:$B$782,T$11)+'СЕТ СН'!$F$9+СВЦЭМ!$D$10+'СЕТ СН'!$F$6-'СЕТ СН'!$F$19</f>
        <v>935.13992390999999</v>
      </c>
      <c r="U36" s="36">
        <f>SUMIFS(СВЦЭМ!$C$39:$C$782,СВЦЭМ!$A$39:$A$782,$A36,СВЦЭМ!$B$39:$B$782,U$11)+'СЕТ СН'!$F$9+СВЦЭМ!$D$10+'СЕТ СН'!$F$6-'СЕТ СН'!$F$19</f>
        <v>931.02826219999997</v>
      </c>
      <c r="V36" s="36">
        <f>SUMIFS(СВЦЭМ!$C$39:$C$782,СВЦЭМ!$A$39:$A$782,$A36,СВЦЭМ!$B$39:$B$782,V$11)+'СЕТ СН'!$F$9+СВЦЭМ!$D$10+'СЕТ СН'!$F$6-'СЕТ СН'!$F$19</f>
        <v>947.18862002000003</v>
      </c>
      <c r="W36" s="36">
        <f>SUMIFS(СВЦЭМ!$C$39:$C$782,СВЦЭМ!$A$39:$A$782,$A36,СВЦЭМ!$B$39:$B$782,W$11)+'СЕТ СН'!$F$9+СВЦЭМ!$D$10+'СЕТ СН'!$F$6-'СЕТ СН'!$F$19</f>
        <v>960.58217958</v>
      </c>
      <c r="X36" s="36">
        <f>SUMIFS(СВЦЭМ!$C$39:$C$782,СВЦЭМ!$A$39:$A$782,$A36,СВЦЭМ!$B$39:$B$782,X$11)+'СЕТ СН'!$F$9+СВЦЭМ!$D$10+'СЕТ СН'!$F$6-'СЕТ СН'!$F$19</f>
        <v>907.96975408000003</v>
      </c>
      <c r="Y36" s="36">
        <f>SUMIFS(СВЦЭМ!$C$39:$C$782,СВЦЭМ!$A$39:$A$782,$A36,СВЦЭМ!$B$39:$B$782,Y$11)+'СЕТ СН'!$F$9+СВЦЭМ!$D$10+'СЕТ СН'!$F$6-'СЕТ СН'!$F$19</f>
        <v>921.11169190999999</v>
      </c>
    </row>
    <row r="37" spans="1:25" ht="15.75" x14ac:dyDescent="0.2">
      <c r="A37" s="35">
        <f t="shared" si="0"/>
        <v>44434</v>
      </c>
      <c r="B37" s="36">
        <f>SUMIFS(СВЦЭМ!$C$39:$C$782,СВЦЭМ!$A$39:$A$782,$A37,СВЦЭМ!$B$39:$B$782,B$11)+'СЕТ СН'!$F$9+СВЦЭМ!$D$10+'СЕТ СН'!$F$6-'СЕТ СН'!$F$19</f>
        <v>1018.09567129</v>
      </c>
      <c r="C37" s="36">
        <f>SUMIFS(СВЦЭМ!$C$39:$C$782,СВЦЭМ!$A$39:$A$782,$A37,СВЦЭМ!$B$39:$B$782,C$11)+'СЕТ СН'!$F$9+СВЦЭМ!$D$10+'СЕТ СН'!$F$6-'СЕТ СН'!$F$19</f>
        <v>1091.7927379299999</v>
      </c>
      <c r="D37" s="36">
        <f>SUMIFS(СВЦЭМ!$C$39:$C$782,СВЦЭМ!$A$39:$A$782,$A37,СВЦЭМ!$B$39:$B$782,D$11)+'СЕТ СН'!$F$9+СВЦЭМ!$D$10+'СЕТ СН'!$F$6-'СЕТ СН'!$F$19</f>
        <v>1136.6232606699998</v>
      </c>
      <c r="E37" s="36">
        <f>SUMIFS(СВЦЭМ!$C$39:$C$782,СВЦЭМ!$A$39:$A$782,$A37,СВЦЭМ!$B$39:$B$782,E$11)+'СЕТ СН'!$F$9+СВЦЭМ!$D$10+'СЕТ СН'!$F$6-'СЕТ СН'!$F$19</f>
        <v>1153.0067512399999</v>
      </c>
      <c r="F37" s="36">
        <f>SUMIFS(СВЦЭМ!$C$39:$C$782,СВЦЭМ!$A$39:$A$782,$A37,СВЦЭМ!$B$39:$B$782,F$11)+'СЕТ СН'!$F$9+СВЦЭМ!$D$10+'СЕТ СН'!$F$6-'СЕТ СН'!$F$19</f>
        <v>1157.0622862199998</v>
      </c>
      <c r="G37" s="36">
        <f>SUMIFS(СВЦЭМ!$C$39:$C$782,СВЦЭМ!$A$39:$A$782,$A37,СВЦЭМ!$B$39:$B$782,G$11)+'СЕТ СН'!$F$9+СВЦЭМ!$D$10+'СЕТ СН'!$F$6-'СЕТ СН'!$F$19</f>
        <v>1144.3166859399998</v>
      </c>
      <c r="H37" s="36">
        <f>SUMIFS(СВЦЭМ!$C$39:$C$782,СВЦЭМ!$A$39:$A$782,$A37,СВЦЭМ!$B$39:$B$782,H$11)+'СЕТ СН'!$F$9+СВЦЭМ!$D$10+'СЕТ СН'!$F$6-'СЕТ СН'!$F$19</f>
        <v>1101.7817841999997</v>
      </c>
      <c r="I37" s="36">
        <f>SUMIFS(СВЦЭМ!$C$39:$C$782,СВЦЭМ!$A$39:$A$782,$A37,СВЦЭМ!$B$39:$B$782,I$11)+'СЕТ СН'!$F$9+СВЦЭМ!$D$10+'СЕТ СН'!$F$6-'СЕТ СН'!$F$19</f>
        <v>1012.9770167299999</v>
      </c>
      <c r="J37" s="36">
        <f>SUMIFS(СВЦЭМ!$C$39:$C$782,СВЦЭМ!$A$39:$A$782,$A37,СВЦЭМ!$B$39:$B$782,J$11)+'СЕТ СН'!$F$9+СВЦЭМ!$D$10+'СЕТ СН'!$F$6-'СЕТ СН'!$F$19</f>
        <v>932.15583146999995</v>
      </c>
      <c r="K37" s="36">
        <f>SUMIFS(СВЦЭМ!$C$39:$C$782,СВЦЭМ!$A$39:$A$782,$A37,СВЦЭМ!$B$39:$B$782,K$11)+'СЕТ СН'!$F$9+СВЦЭМ!$D$10+'СЕТ СН'!$F$6-'СЕТ СН'!$F$19</f>
        <v>939.50587235</v>
      </c>
      <c r="L37" s="36">
        <f>SUMIFS(СВЦЭМ!$C$39:$C$782,СВЦЭМ!$A$39:$A$782,$A37,СВЦЭМ!$B$39:$B$782,L$11)+'СЕТ СН'!$F$9+СВЦЭМ!$D$10+'СЕТ СН'!$F$6-'СЕТ СН'!$F$19</f>
        <v>959.07093508000003</v>
      </c>
      <c r="M37" s="36">
        <f>SUMIFS(СВЦЭМ!$C$39:$C$782,СВЦЭМ!$A$39:$A$782,$A37,СВЦЭМ!$B$39:$B$782,M$11)+'СЕТ СН'!$F$9+СВЦЭМ!$D$10+'СЕТ СН'!$F$6-'СЕТ СН'!$F$19</f>
        <v>958.10047715999997</v>
      </c>
      <c r="N37" s="36">
        <f>SUMIFS(СВЦЭМ!$C$39:$C$782,СВЦЭМ!$A$39:$A$782,$A37,СВЦЭМ!$B$39:$B$782,N$11)+'СЕТ СН'!$F$9+СВЦЭМ!$D$10+'СЕТ СН'!$F$6-'СЕТ СН'!$F$19</f>
        <v>951.65453744000001</v>
      </c>
      <c r="O37" s="36">
        <f>SUMIFS(СВЦЭМ!$C$39:$C$782,СВЦЭМ!$A$39:$A$782,$A37,СВЦЭМ!$B$39:$B$782,O$11)+'СЕТ СН'!$F$9+СВЦЭМ!$D$10+'СЕТ СН'!$F$6-'СЕТ СН'!$F$19</f>
        <v>934.76821388999997</v>
      </c>
      <c r="P37" s="36">
        <f>SUMIFS(СВЦЭМ!$C$39:$C$782,СВЦЭМ!$A$39:$A$782,$A37,СВЦЭМ!$B$39:$B$782,P$11)+'СЕТ СН'!$F$9+СВЦЭМ!$D$10+'СЕТ СН'!$F$6-'СЕТ СН'!$F$19</f>
        <v>939.72232793000001</v>
      </c>
      <c r="Q37" s="36">
        <f>SUMIFS(СВЦЭМ!$C$39:$C$782,СВЦЭМ!$A$39:$A$782,$A37,СВЦЭМ!$B$39:$B$782,Q$11)+'СЕТ СН'!$F$9+СВЦЭМ!$D$10+'СЕТ СН'!$F$6-'СЕТ СН'!$F$19</f>
        <v>928.13214039000002</v>
      </c>
      <c r="R37" s="36">
        <f>SUMIFS(СВЦЭМ!$C$39:$C$782,СВЦЭМ!$A$39:$A$782,$A37,СВЦЭМ!$B$39:$B$782,R$11)+'СЕТ СН'!$F$9+СВЦЭМ!$D$10+'СЕТ СН'!$F$6-'СЕТ СН'!$F$19</f>
        <v>913.72434422999993</v>
      </c>
      <c r="S37" s="36">
        <f>SUMIFS(СВЦЭМ!$C$39:$C$782,СВЦЭМ!$A$39:$A$782,$A37,СВЦЭМ!$B$39:$B$782,S$11)+'СЕТ СН'!$F$9+СВЦЭМ!$D$10+'СЕТ СН'!$F$6-'СЕТ СН'!$F$19</f>
        <v>935.48756457000002</v>
      </c>
      <c r="T37" s="36">
        <f>SUMIFS(СВЦЭМ!$C$39:$C$782,СВЦЭМ!$A$39:$A$782,$A37,СВЦЭМ!$B$39:$B$782,T$11)+'СЕТ СН'!$F$9+СВЦЭМ!$D$10+'СЕТ СН'!$F$6-'СЕТ СН'!$F$19</f>
        <v>988.25901419000002</v>
      </c>
      <c r="U37" s="36">
        <f>SUMIFS(СВЦЭМ!$C$39:$C$782,СВЦЭМ!$A$39:$A$782,$A37,СВЦЭМ!$B$39:$B$782,U$11)+'СЕТ СН'!$F$9+СВЦЭМ!$D$10+'СЕТ СН'!$F$6-'СЕТ СН'!$F$19</f>
        <v>979.26281329999995</v>
      </c>
      <c r="V37" s="36">
        <f>SUMIFS(СВЦЭМ!$C$39:$C$782,СВЦЭМ!$A$39:$A$782,$A37,СВЦЭМ!$B$39:$B$782,V$11)+'СЕТ СН'!$F$9+СВЦЭМ!$D$10+'СЕТ СН'!$F$6-'СЕТ СН'!$F$19</f>
        <v>995.80706902999998</v>
      </c>
      <c r="W37" s="36">
        <f>SUMIFS(СВЦЭМ!$C$39:$C$782,СВЦЭМ!$A$39:$A$782,$A37,СВЦЭМ!$B$39:$B$782,W$11)+'СЕТ СН'!$F$9+СВЦЭМ!$D$10+'СЕТ СН'!$F$6-'СЕТ СН'!$F$19</f>
        <v>997.43636067</v>
      </c>
      <c r="X37" s="36">
        <f>SUMIFS(СВЦЭМ!$C$39:$C$782,СВЦЭМ!$A$39:$A$782,$A37,СВЦЭМ!$B$39:$B$782,X$11)+'СЕТ СН'!$F$9+СВЦЭМ!$D$10+'СЕТ СН'!$F$6-'СЕТ СН'!$F$19</f>
        <v>963.22615841000004</v>
      </c>
      <c r="Y37" s="36">
        <f>SUMIFS(СВЦЭМ!$C$39:$C$782,СВЦЭМ!$A$39:$A$782,$A37,СВЦЭМ!$B$39:$B$782,Y$11)+'СЕТ СН'!$F$9+СВЦЭМ!$D$10+'СЕТ СН'!$F$6-'СЕТ СН'!$F$19</f>
        <v>951.67974800000002</v>
      </c>
    </row>
    <row r="38" spans="1:25" ht="15.75" x14ac:dyDescent="0.2">
      <c r="A38" s="35">
        <f t="shared" si="0"/>
        <v>44435</v>
      </c>
      <c r="B38" s="36">
        <f>SUMIFS(СВЦЭМ!$C$39:$C$782,СВЦЭМ!$A$39:$A$782,$A38,СВЦЭМ!$B$39:$B$782,B$11)+'СЕТ СН'!$F$9+СВЦЭМ!$D$10+'СЕТ СН'!$F$6-'СЕТ СН'!$F$19</f>
        <v>1102.0019424</v>
      </c>
      <c r="C38" s="36">
        <f>SUMIFS(СВЦЭМ!$C$39:$C$782,СВЦЭМ!$A$39:$A$782,$A38,СВЦЭМ!$B$39:$B$782,C$11)+'СЕТ СН'!$F$9+СВЦЭМ!$D$10+'СЕТ СН'!$F$6-'СЕТ СН'!$F$19</f>
        <v>1165.6684143999998</v>
      </c>
      <c r="D38" s="36">
        <f>SUMIFS(СВЦЭМ!$C$39:$C$782,СВЦЭМ!$A$39:$A$782,$A38,СВЦЭМ!$B$39:$B$782,D$11)+'СЕТ СН'!$F$9+СВЦЭМ!$D$10+'СЕТ СН'!$F$6-'СЕТ СН'!$F$19</f>
        <v>1251.6119211799999</v>
      </c>
      <c r="E38" s="36">
        <f>SUMIFS(СВЦЭМ!$C$39:$C$782,СВЦЭМ!$A$39:$A$782,$A38,СВЦЭМ!$B$39:$B$782,E$11)+'СЕТ СН'!$F$9+СВЦЭМ!$D$10+'СЕТ СН'!$F$6-'СЕТ СН'!$F$19</f>
        <v>1288.6499960699998</v>
      </c>
      <c r="F38" s="36">
        <f>SUMIFS(СВЦЭМ!$C$39:$C$782,СВЦЭМ!$A$39:$A$782,$A38,СВЦЭМ!$B$39:$B$782,F$11)+'СЕТ СН'!$F$9+СВЦЭМ!$D$10+'СЕТ СН'!$F$6-'СЕТ СН'!$F$19</f>
        <v>1296.9655585899998</v>
      </c>
      <c r="G38" s="36">
        <f>SUMIFS(СВЦЭМ!$C$39:$C$782,СВЦЭМ!$A$39:$A$782,$A38,СВЦЭМ!$B$39:$B$782,G$11)+'СЕТ СН'!$F$9+СВЦЭМ!$D$10+'СЕТ СН'!$F$6-'СЕТ СН'!$F$19</f>
        <v>1281.4075765299999</v>
      </c>
      <c r="H38" s="36">
        <f>SUMIFS(СВЦЭМ!$C$39:$C$782,СВЦЭМ!$A$39:$A$782,$A38,СВЦЭМ!$B$39:$B$782,H$11)+'СЕТ СН'!$F$9+СВЦЭМ!$D$10+'СЕТ СН'!$F$6-'СЕТ СН'!$F$19</f>
        <v>1206.9521360699998</v>
      </c>
      <c r="I38" s="36">
        <f>SUMIFS(СВЦЭМ!$C$39:$C$782,СВЦЭМ!$A$39:$A$782,$A38,СВЦЭМ!$B$39:$B$782,I$11)+'СЕТ СН'!$F$9+СВЦЭМ!$D$10+'СЕТ СН'!$F$6-'СЕТ СН'!$F$19</f>
        <v>1095.3737875099998</v>
      </c>
      <c r="J38" s="36">
        <f>SUMIFS(СВЦЭМ!$C$39:$C$782,СВЦЭМ!$A$39:$A$782,$A38,СВЦЭМ!$B$39:$B$782,J$11)+'СЕТ СН'!$F$9+СВЦЭМ!$D$10+'СЕТ СН'!$F$6-'СЕТ СН'!$F$19</f>
        <v>1015.2792637699999</v>
      </c>
      <c r="K38" s="36">
        <f>SUMIFS(СВЦЭМ!$C$39:$C$782,СВЦЭМ!$A$39:$A$782,$A38,СВЦЭМ!$B$39:$B$782,K$11)+'СЕТ СН'!$F$9+СВЦЭМ!$D$10+'СЕТ СН'!$F$6-'СЕТ СН'!$F$19</f>
        <v>963.30641054</v>
      </c>
      <c r="L38" s="36">
        <f>SUMIFS(СВЦЭМ!$C$39:$C$782,СВЦЭМ!$A$39:$A$782,$A38,СВЦЭМ!$B$39:$B$782,L$11)+'СЕТ СН'!$F$9+СВЦЭМ!$D$10+'СЕТ СН'!$F$6-'СЕТ СН'!$F$19</f>
        <v>966.98540783999999</v>
      </c>
      <c r="M38" s="36">
        <f>SUMIFS(СВЦЭМ!$C$39:$C$782,СВЦЭМ!$A$39:$A$782,$A38,СВЦЭМ!$B$39:$B$782,M$11)+'СЕТ СН'!$F$9+СВЦЭМ!$D$10+'СЕТ СН'!$F$6-'СЕТ СН'!$F$19</f>
        <v>967.99512110000001</v>
      </c>
      <c r="N38" s="36">
        <f>SUMIFS(СВЦЭМ!$C$39:$C$782,СВЦЭМ!$A$39:$A$782,$A38,СВЦЭМ!$B$39:$B$782,N$11)+'СЕТ СН'!$F$9+СВЦЭМ!$D$10+'СЕТ СН'!$F$6-'СЕТ СН'!$F$19</f>
        <v>966.09786077000001</v>
      </c>
      <c r="O38" s="36">
        <f>SUMIFS(СВЦЭМ!$C$39:$C$782,СВЦЭМ!$A$39:$A$782,$A38,СВЦЭМ!$B$39:$B$782,O$11)+'СЕТ СН'!$F$9+СВЦЭМ!$D$10+'СЕТ СН'!$F$6-'СЕТ СН'!$F$19</f>
        <v>967.99290560999998</v>
      </c>
      <c r="P38" s="36">
        <f>SUMIFS(СВЦЭМ!$C$39:$C$782,СВЦЭМ!$A$39:$A$782,$A38,СВЦЭМ!$B$39:$B$782,P$11)+'СЕТ СН'!$F$9+СВЦЭМ!$D$10+'СЕТ СН'!$F$6-'СЕТ СН'!$F$19</f>
        <v>995.12333673000001</v>
      </c>
      <c r="Q38" s="36">
        <f>SUMIFS(СВЦЭМ!$C$39:$C$782,СВЦЭМ!$A$39:$A$782,$A38,СВЦЭМ!$B$39:$B$782,Q$11)+'СЕТ СН'!$F$9+СВЦЭМ!$D$10+'СЕТ СН'!$F$6-'СЕТ СН'!$F$19</f>
        <v>1004.01885964</v>
      </c>
      <c r="R38" s="36">
        <f>SUMIFS(СВЦЭМ!$C$39:$C$782,СВЦЭМ!$A$39:$A$782,$A38,СВЦЭМ!$B$39:$B$782,R$11)+'СЕТ СН'!$F$9+СВЦЭМ!$D$10+'СЕТ СН'!$F$6-'СЕТ СН'!$F$19</f>
        <v>999.17464447999998</v>
      </c>
      <c r="S38" s="36">
        <f>SUMIFS(СВЦЭМ!$C$39:$C$782,СВЦЭМ!$A$39:$A$782,$A38,СВЦЭМ!$B$39:$B$782,S$11)+'СЕТ СН'!$F$9+СВЦЭМ!$D$10+'СЕТ СН'!$F$6-'СЕТ СН'!$F$19</f>
        <v>963.97806720999995</v>
      </c>
      <c r="T38" s="36">
        <f>SUMIFS(СВЦЭМ!$C$39:$C$782,СВЦЭМ!$A$39:$A$782,$A38,СВЦЭМ!$B$39:$B$782,T$11)+'СЕТ СН'!$F$9+СВЦЭМ!$D$10+'СЕТ СН'!$F$6-'СЕТ СН'!$F$19</f>
        <v>949.27737805999993</v>
      </c>
      <c r="U38" s="36">
        <f>SUMIFS(СВЦЭМ!$C$39:$C$782,СВЦЭМ!$A$39:$A$782,$A38,СВЦЭМ!$B$39:$B$782,U$11)+'СЕТ СН'!$F$9+СВЦЭМ!$D$10+'СЕТ СН'!$F$6-'СЕТ СН'!$F$19</f>
        <v>958.83299615999999</v>
      </c>
      <c r="V38" s="36">
        <f>SUMIFS(СВЦЭМ!$C$39:$C$782,СВЦЭМ!$A$39:$A$782,$A38,СВЦЭМ!$B$39:$B$782,V$11)+'СЕТ СН'!$F$9+СВЦЭМ!$D$10+'СЕТ СН'!$F$6-'СЕТ СН'!$F$19</f>
        <v>944.58945247999998</v>
      </c>
      <c r="W38" s="36">
        <f>SUMIFS(СВЦЭМ!$C$39:$C$782,СВЦЭМ!$A$39:$A$782,$A38,СВЦЭМ!$B$39:$B$782,W$11)+'СЕТ СН'!$F$9+СВЦЭМ!$D$10+'СЕТ СН'!$F$6-'СЕТ СН'!$F$19</f>
        <v>935.37193635999995</v>
      </c>
      <c r="X38" s="36">
        <f>SUMIFS(СВЦЭМ!$C$39:$C$782,СВЦЭМ!$A$39:$A$782,$A38,СВЦЭМ!$B$39:$B$782,X$11)+'СЕТ СН'!$F$9+СВЦЭМ!$D$10+'СЕТ СН'!$F$6-'СЕТ СН'!$F$19</f>
        <v>979.65481124999997</v>
      </c>
      <c r="Y38" s="36">
        <f>SUMIFS(СВЦЭМ!$C$39:$C$782,СВЦЭМ!$A$39:$A$782,$A38,СВЦЭМ!$B$39:$B$782,Y$11)+'СЕТ СН'!$F$9+СВЦЭМ!$D$10+'СЕТ СН'!$F$6-'СЕТ СН'!$F$19</f>
        <v>1042.2857454299999</v>
      </c>
    </row>
    <row r="39" spans="1:25" ht="15.75" x14ac:dyDescent="0.2">
      <c r="A39" s="35">
        <f t="shared" si="0"/>
        <v>44436</v>
      </c>
      <c r="B39" s="36">
        <f>SUMIFS(СВЦЭМ!$C$39:$C$782,СВЦЭМ!$A$39:$A$782,$A39,СВЦЭМ!$B$39:$B$782,B$11)+'СЕТ СН'!$F$9+СВЦЭМ!$D$10+'СЕТ СН'!$F$6-'СЕТ СН'!$F$19</f>
        <v>1052.8504659999999</v>
      </c>
      <c r="C39" s="36">
        <f>SUMIFS(СВЦЭМ!$C$39:$C$782,СВЦЭМ!$A$39:$A$782,$A39,СВЦЭМ!$B$39:$B$782,C$11)+'СЕТ СН'!$F$9+СВЦЭМ!$D$10+'СЕТ СН'!$F$6-'СЕТ СН'!$F$19</f>
        <v>1121.48583665</v>
      </c>
      <c r="D39" s="36">
        <f>SUMIFS(СВЦЭМ!$C$39:$C$782,СВЦЭМ!$A$39:$A$782,$A39,СВЦЭМ!$B$39:$B$782,D$11)+'СЕТ СН'!$F$9+СВЦЭМ!$D$10+'СЕТ СН'!$F$6-'СЕТ СН'!$F$19</f>
        <v>1180.7073128899999</v>
      </c>
      <c r="E39" s="36">
        <f>SUMIFS(СВЦЭМ!$C$39:$C$782,СВЦЭМ!$A$39:$A$782,$A39,СВЦЭМ!$B$39:$B$782,E$11)+'СЕТ СН'!$F$9+СВЦЭМ!$D$10+'СЕТ СН'!$F$6-'СЕТ СН'!$F$19</f>
        <v>1207.24400535</v>
      </c>
      <c r="F39" s="36">
        <f>SUMIFS(СВЦЭМ!$C$39:$C$782,СВЦЭМ!$A$39:$A$782,$A39,СВЦЭМ!$B$39:$B$782,F$11)+'СЕТ СН'!$F$9+СВЦЭМ!$D$10+'СЕТ СН'!$F$6-'СЕТ СН'!$F$19</f>
        <v>1208.7684538199999</v>
      </c>
      <c r="G39" s="36">
        <f>SUMIFS(СВЦЭМ!$C$39:$C$782,СВЦЭМ!$A$39:$A$782,$A39,СВЦЭМ!$B$39:$B$782,G$11)+'СЕТ СН'!$F$9+СВЦЭМ!$D$10+'СЕТ СН'!$F$6-'СЕТ СН'!$F$19</f>
        <v>1199.7040063499999</v>
      </c>
      <c r="H39" s="36">
        <f>SUMIFS(СВЦЭМ!$C$39:$C$782,СВЦЭМ!$A$39:$A$782,$A39,СВЦЭМ!$B$39:$B$782,H$11)+'СЕТ СН'!$F$9+СВЦЭМ!$D$10+'СЕТ СН'!$F$6-'СЕТ СН'!$F$19</f>
        <v>1173.5571204799999</v>
      </c>
      <c r="I39" s="36">
        <f>SUMIFS(СВЦЭМ!$C$39:$C$782,СВЦЭМ!$A$39:$A$782,$A39,СВЦЭМ!$B$39:$B$782,I$11)+'СЕТ СН'!$F$9+СВЦЭМ!$D$10+'СЕТ СН'!$F$6-'СЕТ СН'!$F$19</f>
        <v>1068.6348296799999</v>
      </c>
      <c r="J39" s="36">
        <f>SUMIFS(СВЦЭМ!$C$39:$C$782,СВЦЭМ!$A$39:$A$782,$A39,СВЦЭМ!$B$39:$B$782,J$11)+'СЕТ СН'!$F$9+СВЦЭМ!$D$10+'СЕТ СН'!$F$6-'СЕТ СН'!$F$19</f>
        <v>980.92386160000001</v>
      </c>
      <c r="K39" s="36">
        <f>SUMIFS(СВЦЭМ!$C$39:$C$782,СВЦЭМ!$A$39:$A$782,$A39,СВЦЭМ!$B$39:$B$782,K$11)+'СЕТ СН'!$F$9+СВЦЭМ!$D$10+'СЕТ СН'!$F$6-'СЕТ СН'!$F$19</f>
        <v>912.82435760999999</v>
      </c>
      <c r="L39" s="36">
        <f>SUMIFS(СВЦЭМ!$C$39:$C$782,СВЦЭМ!$A$39:$A$782,$A39,СВЦЭМ!$B$39:$B$782,L$11)+'СЕТ СН'!$F$9+СВЦЭМ!$D$10+'СЕТ СН'!$F$6-'СЕТ СН'!$F$19</f>
        <v>879.89392538000004</v>
      </c>
      <c r="M39" s="36">
        <f>SUMIFS(СВЦЭМ!$C$39:$C$782,СВЦЭМ!$A$39:$A$782,$A39,СВЦЭМ!$B$39:$B$782,M$11)+'СЕТ СН'!$F$9+СВЦЭМ!$D$10+'СЕТ СН'!$F$6-'СЕТ СН'!$F$19</f>
        <v>877.54875265999999</v>
      </c>
      <c r="N39" s="36">
        <f>SUMIFS(СВЦЭМ!$C$39:$C$782,СВЦЭМ!$A$39:$A$782,$A39,СВЦЭМ!$B$39:$B$782,N$11)+'СЕТ СН'!$F$9+СВЦЭМ!$D$10+'СЕТ СН'!$F$6-'СЕТ СН'!$F$19</f>
        <v>884.59415483999999</v>
      </c>
      <c r="O39" s="36">
        <f>SUMIFS(СВЦЭМ!$C$39:$C$782,СВЦЭМ!$A$39:$A$782,$A39,СВЦЭМ!$B$39:$B$782,O$11)+'СЕТ СН'!$F$9+СВЦЭМ!$D$10+'СЕТ СН'!$F$6-'СЕТ СН'!$F$19</f>
        <v>902.40482685999996</v>
      </c>
      <c r="P39" s="36">
        <f>SUMIFS(СВЦЭМ!$C$39:$C$782,СВЦЭМ!$A$39:$A$782,$A39,СВЦЭМ!$B$39:$B$782,P$11)+'СЕТ СН'!$F$9+СВЦЭМ!$D$10+'СЕТ СН'!$F$6-'СЕТ СН'!$F$19</f>
        <v>919.11665892999997</v>
      </c>
      <c r="Q39" s="36">
        <f>SUMIFS(СВЦЭМ!$C$39:$C$782,СВЦЭМ!$A$39:$A$782,$A39,СВЦЭМ!$B$39:$B$782,Q$11)+'СЕТ СН'!$F$9+СВЦЭМ!$D$10+'СЕТ СН'!$F$6-'СЕТ СН'!$F$19</f>
        <v>933.51778824999997</v>
      </c>
      <c r="R39" s="36">
        <f>SUMIFS(СВЦЭМ!$C$39:$C$782,СВЦЭМ!$A$39:$A$782,$A39,СВЦЭМ!$B$39:$B$782,R$11)+'СЕТ СН'!$F$9+СВЦЭМ!$D$10+'СЕТ СН'!$F$6-'СЕТ СН'!$F$19</f>
        <v>933.23597340000003</v>
      </c>
      <c r="S39" s="36">
        <f>SUMIFS(СВЦЭМ!$C$39:$C$782,СВЦЭМ!$A$39:$A$782,$A39,СВЦЭМ!$B$39:$B$782,S$11)+'СЕТ СН'!$F$9+СВЦЭМ!$D$10+'СЕТ СН'!$F$6-'СЕТ СН'!$F$19</f>
        <v>911.24692888999994</v>
      </c>
      <c r="T39" s="36">
        <f>SUMIFS(СВЦЭМ!$C$39:$C$782,СВЦЭМ!$A$39:$A$782,$A39,СВЦЭМ!$B$39:$B$782,T$11)+'СЕТ СН'!$F$9+СВЦЭМ!$D$10+'СЕТ СН'!$F$6-'СЕТ СН'!$F$19</f>
        <v>899.7883405</v>
      </c>
      <c r="U39" s="36">
        <f>SUMIFS(СВЦЭМ!$C$39:$C$782,СВЦЭМ!$A$39:$A$782,$A39,СВЦЭМ!$B$39:$B$782,U$11)+'СЕТ СН'!$F$9+СВЦЭМ!$D$10+'СЕТ СН'!$F$6-'СЕТ СН'!$F$19</f>
        <v>892.49211487000002</v>
      </c>
      <c r="V39" s="36">
        <f>SUMIFS(СВЦЭМ!$C$39:$C$782,СВЦЭМ!$A$39:$A$782,$A39,СВЦЭМ!$B$39:$B$782,V$11)+'СЕТ СН'!$F$9+СВЦЭМ!$D$10+'СЕТ СН'!$F$6-'СЕТ СН'!$F$19</f>
        <v>890.61842216000002</v>
      </c>
      <c r="W39" s="36">
        <f>SUMIFS(СВЦЭМ!$C$39:$C$782,СВЦЭМ!$A$39:$A$782,$A39,СВЦЭМ!$B$39:$B$782,W$11)+'СЕТ СН'!$F$9+СВЦЭМ!$D$10+'СЕТ СН'!$F$6-'СЕТ СН'!$F$19</f>
        <v>898.57666018999998</v>
      </c>
      <c r="X39" s="36">
        <f>SUMIFS(СВЦЭМ!$C$39:$C$782,СВЦЭМ!$A$39:$A$782,$A39,СВЦЭМ!$B$39:$B$782,X$11)+'СЕТ СН'!$F$9+СВЦЭМ!$D$10+'СЕТ СН'!$F$6-'СЕТ СН'!$F$19</f>
        <v>922.75881805999995</v>
      </c>
      <c r="Y39" s="36">
        <f>SUMIFS(СВЦЭМ!$C$39:$C$782,СВЦЭМ!$A$39:$A$782,$A39,СВЦЭМ!$B$39:$B$782,Y$11)+'СЕТ СН'!$F$9+СВЦЭМ!$D$10+'СЕТ СН'!$F$6-'СЕТ СН'!$F$19</f>
        <v>971.53532961999997</v>
      </c>
    </row>
    <row r="40" spans="1:25" ht="15.75" x14ac:dyDescent="0.2">
      <c r="A40" s="35">
        <f t="shared" si="0"/>
        <v>44437</v>
      </c>
      <c r="B40" s="36">
        <f>SUMIFS(СВЦЭМ!$C$39:$C$782,СВЦЭМ!$A$39:$A$782,$A40,СВЦЭМ!$B$39:$B$782,B$11)+'СЕТ СН'!$F$9+СВЦЭМ!$D$10+'СЕТ СН'!$F$6-'СЕТ СН'!$F$19</f>
        <v>1054.63844569</v>
      </c>
      <c r="C40" s="36">
        <f>SUMIFS(СВЦЭМ!$C$39:$C$782,СВЦЭМ!$A$39:$A$782,$A40,СВЦЭМ!$B$39:$B$782,C$11)+'СЕТ СН'!$F$9+СВЦЭМ!$D$10+'СЕТ СН'!$F$6-'СЕТ СН'!$F$19</f>
        <v>1122.9992971099998</v>
      </c>
      <c r="D40" s="36">
        <f>SUMIFS(СВЦЭМ!$C$39:$C$782,СВЦЭМ!$A$39:$A$782,$A40,СВЦЭМ!$B$39:$B$782,D$11)+'СЕТ СН'!$F$9+СВЦЭМ!$D$10+'СЕТ СН'!$F$6-'СЕТ СН'!$F$19</f>
        <v>1186.9456345599999</v>
      </c>
      <c r="E40" s="36">
        <f>SUMIFS(СВЦЭМ!$C$39:$C$782,СВЦЭМ!$A$39:$A$782,$A40,СВЦЭМ!$B$39:$B$782,E$11)+'СЕТ СН'!$F$9+СВЦЭМ!$D$10+'СЕТ СН'!$F$6-'СЕТ СН'!$F$19</f>
        <v>1224.85905994</v>
      </c>
      <c r="F40" s="36">
        <f>SUMIFS(СВЦЭМ!$C$39:$C$782,СВЦЭМ!$A$39:$A$782,$A40,СВЦЭМ!$B$39:$B$782,F$11)+'СЕТ СН'!$F$9+СВЦЭМ!$D$10+'СЕТ СН'!$F$6-'СЕТ СН'!$F$19</f>
        <v>1223.0980795199998</v>
      </c>
      <c r="G40" s="36">
        <f>SUMIFS(СВЦЭМ!$C$39:$C$782,СВЦЭМ!$A$39:$A$782,$A40,СВЦЭМ!$B$39:$B$782,G$11)+'СЕТ СН'!$F$9+СВЦЭМ!$D$10+'СЕТ СН'!$F$6-'СЕТ СН'!$F$19</f>
        <v>1215.9264524799999</v>
      </c>
      <c r="H40" s="36">
        <f>SUMIFS(СВЦЭМ!$C$39:$C$782,СВЦЭМ!$A$39:$A$782,$A40,СВЦЭМ!$B$39:$B$782,H$11)+'СЕТ СН'!$F$9+СВЦЭМ!$D$10+'СЕТ СН'!$F$6-'СЕТ СН'!$F$19</f>
        <v>1183.4979228699999</v>
      </c>
      <c r="I40" s="36">
        <f>SUMIFS(СВЦЭМ!$C$39:$C$782,СВЦЭМ!$A$39:$A$782,$A40,СВЦЭМ!$B$39:$B$782,I$11)+'СЕТ СН'!$F$9+СВЦЭМ!$D$10+'СЕТ СН'!$F$6-'СЕТ СН'!$F$19</f>
        <v>1119.5748358399999</v>
      </c>
      <c r="J40" s="36">
        <f>SUMIFS(СВЦЭМ!$C$39:$C$782,СВЦЭМ!$A$39:$A$782,$A40,СВЦЭМ!$B$39:$B$782,J$11)+'СЕТ СН'!$F$9+СВЦЭМ!$D$10+'СЕТ СН'!$F$6-'СЕТ СН'!$F$19</f>
        <v>1026.7268233099999</v>
      </c>
      <c r="K40" s="36">
        <f>SUMIFS(СВЦЭМ!$C$39:$C$782,СВЦЭМ!$A$39:$A$782,$A40,СВЦЭМ!$B$39:$B$782,K$11)+'СЕТ СН'!$F$9+СВЦЭМ!$D$10+'СЕТ СН'!$F$6-'СЕТ СН'!$F$19</f>
        <v>959.62848538000003</v>
      </c>
      <c r="L40" s="36">
        <f>SUMIFS(СВЦЭМ!$C$39:$C$782,СВЦЭМ!$A$39:$A$782,$A40,СВЦЭМ!$B$39:$B$782,L$11)+'СЕТ СН'!$F$9+СВЦЭМ!$D$10+'СЕТ СН'!$F$6-'СЕТ СН'!$F$19</f>
        <v>920.68543949000002</v>
      </c>
      <c r="M40" s="36">
        <f>SUMIFS(СВЦЭМ!$C$39:$C$782,СВЦЭМ!$A$39:$A$782,$A40,СВЦЭМ!$B$39:$B$782,M$11)+'СЕТ СН'!$F$9+СВЦЭМ!$D$10+'СЕТ СН'!$F$6-'СЕТ СН'!$F$19</f>
        <v>911.85764303999997</v>
      </c>
      <c r="N40" s="36">
        <f>SUMIFS(СВЦЭМ!$C$39:$C$782,СВЦЭМ!$A$39:$A$782,$A40,СВЦЭМ!$B$39:$B$782,N$11)+'СЕТ СН'!$F$9+СВЦЭМ!$D$10+'СЕТ СН'!$F$6-'СЕТ СН'!$F$19</f>
        <v>914.09700055999997</v>
      </c>
      <c r="O40" s="36">
        <f>SUMIFS(СВЦЭМ!$C$39:$C$782,СВЦЭМ!$A$39:$A$782,$A40,СВЦЭМ!$B$39:$B$782,O$11)+'СЕТ СН'!$F$9+СВЦЭМ!$D$10+'СЕТ СН'!$F$6-'СЕТ СН'!$F$19</f>
        <v>925.00630609999996</v>
      </c>
      <c r="P40" s="36">
        <f>SUMIFS(СВЦЭМ!$C$39:$C$782,СВЦЭМ!$A$39:$A$782,$A40,СВЦЭМ!$B$39:$B$782,P$11)+'СЕТ СН'!$F$9+СВЦЭМ!$D$10+'СЕТ СН'!$F$6-'СЕТ СН'!$F$19</f>
        <v>950.78845504000003</v>
      </c>
      <c r="Q40" s="36">
        <f>SUMIFS(СВЦЭМ!$C$39:$C$782,СВЦЭМ!$A$39:$A$782,$A40,СВЦЭМ!$B$39:$B$782,Q$11)+'СЕТ СН'!$F$9+СВЦЭМ!$D$10+'СЕТ СН'!$F$6-'СЕТ СН'!$F$19</f>
        <v>958.73744488</v>
      </c>
      <c r="R40" s="36">
        <f>SUMIFS(СВЦЭМ!$C$39:$C$782,СВЦЭМ!$A$39:$A$782,$A40,СВЦЭМ!$B$39:$B$782,R$11)+'СЕТ СН'!$F$9+СВЦЭМ!$D$10+'СЕТ СН'!$F$6-'СЕТ СН'!$F$19</f>
        <v>958.71877489999997</v>
      </c>
      <c r="S40" s="36">
        <f>SUMIFS(СВЦЭМ!$C$39:$C$782,СВЦЭМ!$A$39:$A$782,$A40,СВЦЭМ!$B$39:$B$782,S$11)+'СЕТ СН'!$F$9+СВЦЭМ!$D$10+'СЕТ СН'!$F$6-'СЕТ СН'!$F$19</f>
        <v>929.81900354999993</v>
      </c>
      <c r="T40" s="36">
        <f>SUMIFS(СВЦЭМ!$C$39:$C$782,СВЦЭМ!$A$39:$A$782,$A40,СВЦЭМ!$B$39:$B$782,T$11)+'СЕТ СН'!$F$9+СВЦЭМ!$D$10+'СЕТ СН'!$F$6-'СЕТ СН'!$F$19</f>
        <v>912.17268703000002</v>
      </c>
      <c r="U40" s="36">
        <f>SUMIFS(СВЦЭМ!$C$39:$C$782,СВЦЭМ!$A$39:$A$782,$A40,СВЦЭМ!$B$39:$B$782,U$11)+'СЕТ СН'!$F$9+СВЦЭМ!$D$10+'СЕТ СН'!$F$6-'СЕТ СН'!$F$19</f>
        <v>910.37115414999994</v>
      </c>
      <c r="V40" s="36">
        <f>SUMIFS(СВЦЭМ!$C$39:$C$782,СВЦЭМ!$A$39:$A$782,$A40,СВЦЭМ!$B$39:$B$782,V$11)+'СЕТ СН'!$F$9+СВЦЭМ!$D$10+'СЕТ СН'!$F$6-'СЕТ СН'!$F$19</f>
        <v>911.62929264000002</v>
      </c>
      <c r="W40" s="36">
        <f>SUMIFS(СВЦЭМ!$C$39:$C$782,СВЦЭМ!$A$39:$A$782,$A40,СВЦЭМ!$B$39:$B$782,W$11)+'СЕТ СН'!$F$9+СВЦЭМ!$D$10+'СЕТ СН'!$F$6-'СЕТ СН'!$F$19</f>
        <v>931.90229015</v>
      </c>
      <c r="X40" s="36">
        <f>SUMIFS(СВЦЭМ!$C$39:$C$782,СВЦЭМ!$A$39:$A$782,$A40,СВЦЭМ!$B$39:$B$782,X$11)+'СЕТ СН'!$F$9+СВЦЭМ!$D$10+'СЕТ СН'!$F$6-'СЕТ СН'!$F$19</f>
        <v>912.47414030999994</v>
      </c>
      <c r="Y40" s="36">
        <f>SUMIFS(СВЦЭМ!$C$39:$C$782,СВЦЭМ!$A$39:$A$782,$A40,СВЦЭМ!$B$39:$B$782,Y$11)+'СЕТ СН'!$F$9+СВЦЭМ!$D$10+'СЕТ СН'!$F$6-'СЕТ СН'!$F$19</f>
        <v>963.12364214000002</v>
      </c>
    </row>
    <row r="41" spans="1:25" ht="15.75" x14ac:dyDescent="0.2">
      <c r="A41" s="35">
        <f t="shared" si="0"/>
        <v>44438</v>
      </c>
      <c r="B41" s="36">
        <f>SUMIFS(СВЦЭМ!$C$39:$C$782,СВЦЭМ!$A$39:$A$782,$A41,СВЦЭМ!$B$39:$B$782,B$11)+'СЕТ СН'!$F$9+СВЦЭМ!$D$10+'СЕТ СН'!$F$6-'СЕТ СН'!$F$19</f>
        <v>1028.9792456999999</v>
      </c>
      <c r="C41" s="36">
        <f>SUMIFS(СВЦЭМ!$C$39:$C$782,СВЦЭМ!$A$39:$A$782,$A41,СВЦЭМ!$B$39:$B$782,C$11)+'СЕТ СН'!$F$9+СВЦЭМ!$D$10+'СЕТ СН'!$F$6-'СЕТ СН'!$F$19</f>
        <v>1104.7850876299999</v>
      </c>
      <c r="D41" s="36">
        <f>SUMIFS(СВЦЭМ!$C$39:$C$782,СВЦЭМ!$A$39:$A$782,$A41,СВЦЭМ!$B$39:$B$782,D$11)+'СЕТ СН'!$F$9+СВЦЭМ!$D$10+'СЕТ СН'!$F$6-'СЕТ СН'!$F$19</f>
        <v>1163.3445525599998</v>
      </c>
      <c r="E41" s="36">
        <f>SUMIFS(СВЦЭМ!$C$39:$C$782,СВЦЭМ!$A$39:$A$782,$A41,СВЦЭМ!$B$39:$B$782,E$11)+'СЕТ СН'!$F$9+СВЦЭМ!$D$10+'СЕТ СН'!$F$6-'СЕТ СН'!$F$19</f>
        <v>1185.9185174699999</v>
      </c>
      <c r="F41" s="36">
        <f>SUMIFS(СВЦЭМ!$C$39:$C$782,СВЦЭМ!$A$39:$A$782,$A41,СВЦЭМ!$B$39:$B$782,F$11)+'СЕТ СН'!$F$9+СВЦЭМ!$D$10+'СЕТ СН'!$F$6-'СЕТ СН'!$F$19</f>
        <v>1197.0928666299999</v>
      </c>
      <c r="G41" s="36">
        <f>SUMIFS(СВЦЭМ!$C$39:$C$782,СВЦЭМ!$A$39:$A$782,$A41,СВЦЭМ!$B$39:$B$782,G$11)+'СЕТ СН'!$F$9+СВЦЭМ!$D$10+'СЕТ СН'!$F$6-'СЕТ СН'!$F$19</f>
        <v>1169.5563071099998</v>
      </c>
      <c r="H41" s="36">
        <f>SUMIFS(СВЦЭМ!$C$39:$C$782,СВЦЭМ!$A$39:$A$782,$A41,СВЦЭМ!$B$39:$B$782,H$11)+'СЕТ СН'!$F$9+СВЦЭМ!$D$10+'СЕТ СН'!$F$6-'СЕТ СН'!$F$19</f>
        <v>1136.6176520799997</v>
      </c>
      <c r="I41" s="36">
        <f>SUMIFS(СВЦЭМ!$C$39:$C$782,СВЦЭМ!$A$39:$A$782,$A41,СВЦЭМ!$B$39:$B$782,I$11)+'СЕТ СН'!$F$9+СВЦЭМ!$D$10+'СЕТ СН'!$F$6-'СЕТ СН'!$F$19</f>
        <v>1042.88211518</v>
      </c>
      <c r="J41" s="36">
        <f>SUMIFS(СВЦЭМ!$C$39:$C$782,СВЦЭМ!$A$39:$A$782,$A41,СВЦЭМ!$B$39:$B$782,J$11)+'СЕТ СН'!$F$9+СВЦЭМ!$D$10+'СЕТ СН'!$F$6-'СЕТ СН'!$F$19</f>
        <v>976.76738415</v>
      </c>
      <c r="K41" s="36">
        <f>SUMIFS(СВЦЭМ!$C$39:$C$782,СВЦЭМ!$A$39:$A$782,$A41,СВЦЭМ!$B$39:$B$782,K$11)+'СЕТ СН'!$F$9+СВЦЭМ!$D$10+'СЕТ СН'!$F$6-'СЕТ СН'!$F$19</f>
        <v>906.16340458000002</v>
      </c>
      <c r="L41" s="36">
        <f>SUMIFS(СВЦЭМ!$C$39:$C$782,СВЦЭМ!$A$39:$A$782,$A41,СВЦЭМ!$B$39:$B$782,L$11)+'СЕТ СН'!$F$9+СВЦЭМ!$D$10+'СЕТ СН'!$F$6-'СЕТ СН'!$F$19</f>
        <v>904.29186329000004</v>
      </c>
      <c r="M41" s="36">
        <f>SUMIFS(СВЦЭМ!$C$39:$C$782,СВЦЭМ!$A$39:$A$782,$A41,СВЦЭМ!$B$39:$B$782,M$11)+'СЕТ СН'!$F$9+СВЦЭМ!$D$10+'СЕТ СН'!$F$6-'СЕТ СН'!$F$19</f>
        <v>905.23704313999997</v>
      </c>
      <c r="N41" s="36">
        <f>SUMIFS(СВЦЭМ!$C$39:$C$782,СВЦЭМ!$A$39:$A$782,$A41,СВЦЭМ!$B$39:$B$782,N$11)+'СЕТ СН'!$F$9+СВЦЭМ!$D$10+'СЕТ СН'!$F$6-'СЕТ СН'!$F$19</f>
        <v>903.73688948999995</v>
      </c>
      <c r="O41" s="36">
        <f>SUMIFS(СВЦЭМ!$C$39:$C$782,СВЦЭМ!$A$39:$A$782,$A41,СВЦЭМ!$B$39:$B$782,O$11)+'СЕТ СН'!$F$9+СВЦЭМ!$D$10+'СЕТ СН'!$F$6-'СЕТ СН'!$F$19</f>
        <v>945.44338874999994</v>
      </c>
      <c r="P41" s="36">
        <f>SUMIFS(СВЦЭМ!$C$39:$C$782,СВЦЭМ!$A$39:$A$782,$A41,СВЦЭМ!$B$39:$B$782,P$11)+'СЕТ СН'!$F$9+СВЦЭМ!$D$10+'СЕТ СН'!$F$6-'СЕТ СН'!$F$19</f>
        <v>939.72469104999993</v>
      </c>
      <c r="Q41" s="36">
        <f>SUMIFS(СВЦЭМ!$C$39:$C$782,СВЦЭМ!$A$39:$A$782,$A41,СВЦЭМ!$B$39:$B$782,Q$11)+'СЕТ СН'!$F$9+СВЦЭМ!$D$10+'СЕТ СН'!$F$6-'СЕТ СН'!$F$19</f>
        <v>940.39983143999996</v>
      </c>
      <c r="R41" s="36">
        <f>SUMIFS(СВЦЭМ!$C$39:$C$782,СВЦЭМ!$A$39:$A$782,$A41,СВЦЭМ!$B$39:$B$782,R$11)+'СЕТ СН'!$F$9+СВЦЭМ!$D$10+'СЕТ СН'!$F$6-'СЕТ СН'!$F$19</f>
        <v>930.49822439000002</v>
      </c>
      <c r="S41" s="36">
        <f>SUMIFS(СВЦЭМ!$C$39:$C$782,СВЦЭМ!$A$39:$A$782,$A41,СВЦЭМ!$B$39:$B$782,S$11)+'СЕТ СН'!$F$9+СВЦЭМ!$D$10+'СЕТ СН'!$F$6-'СЕТ СН'!$F$19</f>
        <v>920.66390751999995</v>
      </c>
      <c r="T41" s="36">
        <f>SUMIFS(СВЦЭМ!$C$39:$C$782,СВЦЭМ!$A$39:$A$782,$A41,СВЦЭМ!$B$39:$B$782,T$11)+'СЕТ СН'!$F$9+СВЦЭМ!$D$10+'СЕТ СН'!$F$6-'СЕТ СН'!$F$19</f>
        <v>930.44755455999996</v>
      </c>
      <c r="U41" s="36">
        <f>SUMIFS(СВЦЭМ!$C$39:$C$782,СВЦЭМ!$A$39:$A$782,$A41,СВЦЭМ!$B$39:$B$782,U$11)+'СЕТ СН'!$F$9+СВЦЭМ!$D$10+'СЕТ СН'!$F$6-'СЕТ СН'!$F$19</f>
        <v>929.60552347999999</v>
      </c>
      <c r="V41" s="36">
        <f>SUMIFS(СВЦЭМ!$C$39:$C$782,СВЦЭМ!$A$39:$A$782,$A41,СВЦЭМ!$B$39:$B$782,V$11)+'СЕТ СН'!$F$9+СВЦЭМ!$D$10+'СЕТ СН'!$F$6-'СЕТ СН'!$F$19</f>
        <v>930.22337795999999</v>
      </c>
      <c r="W41" s="36">
        <f>SUMIFS(СВЦЭМ!$C$39:$C$782,СВЦЭМ!$A$39:$A$782,$A41,СВЦЭМ!$B$39:$B$782,W$11)+'СЕТ СН'!$F$9+СВЦЭМ!$D$10+'СЕТ СН'!$F$6-'СЕТ СН'!$F$19</f>
        <v>928.77422321999995</v>
      </c>
      <c r="X41" s="36">
        <f>SUMIFS(СВЦЭМ!$C$39:$C$782,СВЦЭМ!$A$39:$A$782,$A41,СВЦЭМ!$B$39:$B$782,X$11)+'СЕТ СН'!$F$9+СВЦЭМ!$D$10+'СЕТ СН'!$F$6-'СЕТ СН'!$F$19</f>
        <v>913.54534065999997</v>
      </c>
      <c r="Y41" s="36">
        <f>SUMIFS(СВЦЭМ!$C$39:$C$782,СВЦЭМ!$A$39:$A$782,$A41,СВЦЭМ!$B$39:$B$782,Y$11)+'СЕТ СН'!$F$9+СВЦЭМ!$D$10+'СЕТ СН'!$F$6-'СЕТ СН'!$F$19</f>
        <v>975.98132498999996</v>
      </c>
    </row>
    <row r="42" spans="1:25" ht="15.75" x14ac:dyDescent="0.2">
      <c r="A42" s="35">
        <f t="shared" si="0"/>
        <v>44439</v>
      </c>
      <c r="B42" s="36">
        <f>SUMIFS(СВЦЭМ!$C$39:$C$782,СВЦЭМ!$A$39:$A$782,$A42,СВЦЭМ!$B$39:$B$782,B$11)+'СЕТ СН'!$F$9+СВЦЭМ!$D$10+'СЕТ СН'!$F$6-'СЕТ СН'!$F$19</f>
        <v>1069.8566568199999</v>
      </c>
      <c r="C42" s="36">
        <f>SUMIFS(СВЦЭМ!$C$39:$C$782,СВЦЭМ!$A$39:$A$782,$A42,СВЦЭМ!$B$39:$B$782,C$11)+'СЕТ СН'!$F$9+СВЦЭМ!$D$10+'СЕТ СН'!$F$6-'СЕТ СН'!$F$19</f>
        <v>1137.5333309</v>
      </c>
      <c r="D42" s="36">
        <f>SUMIFS(СВЦЭМ!$C$39:$C$782,СВЦЭМ!$A$39:$A$782,$A42,СВЦЭМ!$B$39:$B$782,D$11)+'СЕТ СН'!$F$9+СВЦЭМ!$D$10+'СЕТ СН'!$F$6-'СЕТ СН'!$F$19</f>
        <v>1195.15190932</v>
      </c>
      <c r="E42" s="36">
        <f>SUMIFS(СВЦЭМ!$C$39:$C$782,СВЦЭМ!$A$39:$A$782,$A42,СВЦЭМ!$B$39:$B$782,E$11)+'СЕТ СН'!$F$9+СВЦЭМ!$D$10+'СЕТ СН'!$F$6-'СЕТ СН'!$F$19</f>
        <v>1207.1068299399999</v>
      </c>
      <c r="F42" s="36">
        <f>SUMIFS(СВЦЭМ!$C$39:$C$782,СВЦЭМ!$A$39:$A$782,$A42,СВЦЭМ!$B$39:$B$782,F$11)+'СЕТ СН'!$F$9+СВЦЭМ!$D$10+'СЕТ СН'!$F$6-'СЕТ СН'!$F$19</f>
        <v>1212.1824207699999</v>
      </c>
      <c r="G42" s="36">
        <f>SUMIFS(СВЦЭМ!$C$39:$C$782,СВЦЭМ!$A$39:$A$782,$A42,СВЦЭМ!$B$39:$B$782,G$11)+'СЕТ СН'!$F$9+СВЦЭМ!$D$10+'СЕТ СН'!$F$6-'СЕТ СН'!$F$19</f>
        <v>1208.6917312099999</v>
      </c>
      <c r="H42" s="36">
        <f>SUMIFS(СВЦЭМ!$C$39:$C$782,СВЦЭМ!$A$39:$A$782,$A42,СВЦЭМ!$B$39:$B$782,H$11)+'СЕТ СН'!$F$9+СВЦЭМ!$D$10+'СЕТ СН'!$F$6-'СЕТ СН'!$F$19</f>
        <v>1167.5630273799998</v>
      </c>
      <c r="I42" s="36">
        <f>SUMIFS(СВЦЭМ!$C$39:$C$782,СВЦЭМ!$A$39:$A$782,$A42,СВЦЭМ!$B$39:$B$782,I$11)+'СЕТ СН'!$F$9+СВЦЭМ!$D$10+'СЕТ СН'!$F$6-'СЕТ СН'!$F$19</f>
        <v>1054.0483941099999</v>
      </c>
      <c r="J42" s="36">
        <f>SUMIFS(СВЦЭМ!$C$39:$C$782,СВЦЭМ!$A$39:$A$782,$A42,СВЦЭМ!$B$39:$B$782,J$11)+'СЕТ СН'!$F$9+СВЦЭМ!$D$10+'СЕТ СН'!$F$6-'СЕТ СН'!$F$19</f>
        <v>944.16991838000001</v>
      </c>
      <c r="K42" s="36">
        <f>SUMIFS(СВЦЭМ!$C$39:$C$782,СВЦЭМ!$A$39:$A$782,$A42,СВЦЭМ!$B$39:$B$782,K$11)+'СЕТ СН'!$F$9+СВЦЭМ!$D$10+'СЕТ СН'!$F$6-'СЕТ СН'!$F$19</f>
        <v>892.17024191999997</v>
      </c>
      <c r="L42" s="36">
        <f>SUMIFS(СВЦЭМ!$C$39:$C$782,СВЦЭМ!$A$39:$A$782,$A42,СВЦЭМ!$B$39:$B$782,L$11)+'СЕТ СН'!$F$9+СВЦЭМ!$D$10+'СЕТ СН'!$F$6-'СЕТ СН'!$F$19</f>
        <v>886.07424193999998</v>
      </c>
      <c r="M42" s="36">
        <f>SUMIFS(СВЦЭМ!$C$39:$C$782,СВЦЭМ!$A$39:$A$782,$A42,СВЦЭМ!$B$39:$B$782,M$11)+'СЕТ СН'!$F$9+СВЦЭМ!$D$10+'СЕТ СН'!$F$6-'СЕТ СН'!$F$19</f>
        <v>882.32753021999997</v>
      </c>
      <c r="N42" s="36">
        <f>SUMIFS(СВЦЭМ!$C$39:$C$782,СВЦЭМ!$A$39:$A$782,$A42,СВЦЭМ!$B$39:$B$782,N$11)+'СЕТ СН'!$F$9+СВЦЭМ!$D$10+'СЕТ СН'!$F$6-'СЕТ СН'!$F$19</f>
        <v>879.86720301000003</v>
      </c>
      <c r="O42" s="36">
        <f>SUMIFS(СВЦЭМ!$C$39:$C$782,СВЦЭМ!$A$39:$A$782,$A42,СВЦЭМ!$B$39:$B$782,O$11)+'СЕТ СН'!$F$9+СВЦЭМ!$D$10+'СЕТ СН'!$F$6-'СЕТ СН'!$F$19</f>
        <v>889.14447001999997</v>
      </c>
      <c r="P42" s="36">
        <f>SUMIFS(СВЦЭМ!$C$39:$C$782,СВЦЭМ!$A$39:$A$782,$A42,СВЦЭМ!$B$39:$B$782,P$11)+'СЕТ СН'!$F$9+СВЦЭМ!$D$10+'СЕТ СН'!$F$6-'СЕТ СН'!$F$19</f>
        <v>922.85317687999998</v>
      </c>
      <c r="Q42" s="36">
        <f>SUMIFS(СВЦЭМ!$C$39:$C$782,СВЦЭМ!$A$39:$A$782,$A42,СВЦЭМ!$B$39:$B$782,Q$11)+'СЕТ СН'!$F$9+СВЦЭМ!$D$10+'СЕТ СН'!$F$6-'СЕТ СН'!$F$19</f>
        <v>929.57049727000003</v>
      </c>
      <c r="R42" s="36">
        <f>SUMIFS(СВЦЭМ!$C$39:$C$782,СВЦЭМ!$A$39:$A$782,$A42,СВЦЭМ!$B$39:$B$782,R$11)+'СЕТ СН'!$F$9+СВЦЭМ!$D$10+'СЕТ СН'!$F$6-'СЕТ СН'!$F$19</f>
        <v>923.63724691999994</v>
      </c>
      <c r="S42" s="36">
        <f>SUMIFS(СВЦЭМ!$C$39:$C$782,СВЦЭМ!$A$39:$A$782,$A42,СВЦЭМ!$B$39:$B$782,S$11)+'СЕТ СН'!$F$9+СВЦЭМ!$D$10+'СЕТ СН'!$F$6-'СЕТ СН'!$F$19</f>
        <v>901.33971521000001</v>
      </c>
      <c r="T42" s="36">
        <f>SUMIFS(СВЦЭМ!$C$39:$C$782,СВЦЭМ!$A$39:$A$782,$A42,СВЦЭМ!$B$39:$B$782,T$11)+'СЕТ СН'!$F$9+СВЦЭМ!$D$10+'СЕТ СН'!$F$6-'СЕТ СН'!$F$19</f>
        <v>904.56595507999998</v>
      </c>
      <c r="U42" s="36">
        <f>SUMIFS(СВЦЭМ!$C$39:$C$782,СВЦЭМ!$A$39:$A$782,$A42,СВЦЭМ!$B$39:$B$782,U$11)+'СЕТ СН'!$F$9+СВЦЭМ!$D$10+'СЕТ СН'!$F$6-'СЕТ СН'!$F$19</f>
        <v>904.52468651000004</v>
      </c>
      <c r="V42" s="36">
        <f>SUMIFS(СВЦЭМ!$C$39:$C$782,СВЦЭМ!$A$39:$A$782,$A42,СВЦЭМ!$B$39:$B$782,V$11)+'СЕТ СН'!$F$9+СВЦЭМ!$D$10+'СЕТ СН'!$F$6-'СЕТ СН'!$F$19</f>
        <v>924.21637960999999</v>
      </c>
      <c r="W42" s="36">
        <f>SUMIFS(СВЦЭМ!$C$39:$C$782,СВЦЭМ!$A$39:$A$782,$A42,СВЦЭМ!$B$39:$B$782,W$11)+'СЕТ СН'!$F$9+СВЦЭМ!$D$10+'СЕТ СН'!$F$6-'СЕТ СН'!$F$19</f>
        <v>923.74779569999998</v>
      </c>
      <c r="X42" s="36">
        <f>SUMIFS(СВЦЭМ!$C$39:$C$782,СВЦЭМ!$A$39:$A$782,$A42,СВЦЭМ!$B$39:$B$782,X$11)+'СЕТ СН'!$F$9+СВЦЭМ!$D$10+'СЕТ СН'!$F$6-'СЕТ СН'!$F$19</f>
        <v>896.17251409999994</v>
      </c>
      <c r="Y42" s="36">
        <f>SUMIFS(СВЦЭМ!$C$39:$C$782,СВЦЭМ!$A$39:$A$782,$A42,СВЦЭМ!$B$39:$B$782,Y$11)+'СЕТ СН'!$F$9+СВЦЭМ!$D$10+'СЕТ СН'!$F$6-'СЕТ СН'!$F$19</f>
        <v>970.62802709999994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СН'!$G$9+СВЦЭМ!$D$10+'СЕТ СН'!$G$6-'СЕТ СН'!$G$19</f>
        <v>1155.1945699400001</v>
      </c>
      <c r="C48" s="36">
        <f>SUMIFS(СВЦЭМ!$C$39:$C$782,СВЦЭМ!$A$39:$A$782,$A48,СВЦЭМ!$B$39:$B$782,C$47)+'СЕТ СН'!$G$9+СВЦЭМ!$D$10+'СЕТ СН'!$G$6-'СЕТ СН'!$G$19</f>
        <v>1261.30412996</v>
      </c>
      <c r="D48" s="36">
        <f>SUMIFS(СВЦЭМ!$C$39:$C$782,СВЦЭМ!$A$39:$A$782,$A48,СВЦЭМ!$B$39:$B$782,D$47)+'СЕТ СН'!$G$9+СВЦЭМ!$D$10+'СЕТ СН'!$G$6-'СЕТ СН'!$G$19</f>
        <v>1316.45829194</v>
      </c>
      <c r="E48" s="36">
        <f>SUMIFS(СВЦЭМ!$C$39:$C$782,СВЦЭМ!$A$39:$A$782,$A48,СВЦЭМ!$B$39:$B$782,E$47)+'СЕТ СН'!$G$9+СВЦЭМ!$D$10+'СЕТ СН'!$G$6-'СЕТ СН'!$G$19</f>
        <v>1350.59429215</v>
      </c>
      <c r="F48" s="36">
        <f>SUMIFS(СВЦЭМ!$C$39:$C$782,СВЦЭМ!$A$39:$A$782,$A48,СВЦЭМ!$B$39:$B$782,F$47)+'СЕТ СН'!$G$9+СВЦЭМ!$D$10+'СЕТ СН'!$G$6-'СЕТ СН'!$G$19</f>
        <v>1336.0749752500001</v>
      </c>
      <c r="G48" s="36">
        <f>SUMIFS(СВЦЭМ!$C$39:$C$782,СВЦЭМ!$A$39:$A$782,$A48,СВЦЭМ!$B$39:$B$782,G$47)+'СЕТ СН'!$G$9+СВЦЭМ!$D$10+'СЕТ СН'!$G$6-'СЕТ СН'!$G$19</f>
        <v>1336.3574832199999</v>
      </c>
      <c r="H48" s="36">
        <f>SUMIFS(СВЦЭМ!$C$39:$C$782,СВЦЭМ!$A$39:$A$782,$A48,СВЦЭМ!$B$39:$B$782,H$47)+'СЕТ СН'!$G$9+СВЦЭМ!$D$10+'СЕТ СН'!$G$6-'СЕТ СН'!$G$19</f>
        <v>1317.2565735200001</v>
      </c>
      <c r="I48" s="36">
        <f>SUMIFS(СВЦЭМ!$C$39:$C$782,СВЦЭМ!$A$39:$A$782,$A48,СВЦЭМ!$B$39:$B$782,I$47)+'СЕТ СН'!$G$9+СВЦЭМ!$D$10+'СЕТ СН'!$G$6-'СЕТ СН'!$G$19</f>
        <v>1233.5275702000001</v>
      </c>
      <c r="J48" s="36">
        <f>SUMIFS(СВЦЭМ!$C$39:$C$782,СВЦЭМ!$A$39:$A$782,$A48,СВЦЭМ!$B$39:$B$782,J$47)+'СЕТ СН'!$G$9+СВЦЭМ!$D$10+'СЕТ СН'!$G$6-'СЕТ СН'!$G$19</f>
        <v>1158.5284665199999</v>
      </c>
      <c r="K48" s="36">
        <f>SUMIFS(СВЦЭМ!$C$39:$C$782,СВЦЭМ!$A$39:$A$782,$A48,СВЦЭМ!$B$39:$B$782,K$47)+'СЕТ СН'!$G$9+СВЦЭМ!$D$10+'СЕТ СН'!$G$6-'СЕТ СН'!$G$19</f>
        <v>1093.1345125099999</v>
      </c>
      <c r="L48" s="36">
        <f>SUMIFS(СВЦЭМ!$C$39:$C$782,СВЦЭМ!$A$39:$A$782,$A48,СВЦЭМ!$B$39:$B$782,L$47)+'СЕТ СН'!$G$9+СВЦЭМ!$D$10+'СЕТ СН'!$G$6-'СЕТ СН'!$G$19</f>
        <v>1110.9579577899999</v>
      </c>
      <c r="M48" s="36">
        <f>SUMIFS(СВЦЭМ!$C$39:$C$782,СВЦЭМ!$A$39:$A$782,$A48,СВЦЭМ!$B$39:$B$782,M$47)+'СЕТ СН'!$G$9+СВЦЭМ!$D$10+'СЕТ СН'!$G$6-'СЕТ СН'!$G$19</f>
        <v>1098.09958041</v>
      </c>
      <c r="N48" s="36">
        <f>SUMIFS(СВЦЭМ!$C$39:$C$782,СВЦЭМ!$A$39:$A$782,$A48,СВЦЭМ!$B$39:$B$782,N$47)+'СЕТ СН'!$G$9+СВЦЭМ!$D$10+'СЕТ СН'!$G$6-'СЕТ СН'!$G$19</f>
        <v>1111.9390754999999</v>
      </c>
      <c r="O48" s="36">
        <f>SUMIFS(СВЦЭМ!$C$39:$C$782,СВЦЭМ!$A$39:$A$782,$A48,СВЦЭМ!$B$39:$B$782,O$47)+'СЕТ СН'!$G$9+СВЦЭМ!$D$10+'СЕТ СН'!$G$6-'СЕТ СН'!$G$19</f>
        <v>1132.2995123600001</v>
      </c>
      <c r="P48" s="36">
        <f>SUMIFS(СВЦЭМ!$C$39:$C$782,СВЦЭМ!$A$39:$A$782,$A48,СВЦЭМ!$B$39:$B$782,P$47)+'СЕТ СН'!$G$9+СВЦЭМ!$D$10+'СЕТ СН'!$G$6-'СЕТ СН'!$G$19</f>
        <v>1146.01223701</v>
      </c>
      <c r="Q48" s="36">
        <f>SUMIFS(СВЦЭМ!$C$39:$C$782,СВЦЭМ!$A$39:$A$782,$A48,СВЦЭМ!$B$39:$B$782,Q$47)+'СЕТ СН'!$G$9+СВЦЭМ!$D$10+'СЕТ СН'!$G$6-'СЕТ СН'!$G$19</f>
        <v>1157.39791259</v>
      </c>
      <c r="R48" s="36">
        <f>SUMIFS(СВЦЭМ!$C$39:$C$782,СВЦЭМ!$A$39:$A$782,$A48,СВЦЭМ!$B$39:$B$782,R$47)+'СЕТ СН'!$G$9+СВЦЭМ!$D$10+'СЕТ СН'!$G$6-'СЕТ СН'!$G$19</f>
        <v>1140.9762233199999</v>
      </c>
      <c r="S48" s="36">
        <f>SUMIFS(СВЦЭМ!$C$39:$C$782,СВЦЭМ!$A$39:$A$782,$A48,СВЦЭМ!$B$39:$B$782,S$47)+'СЕТ СН'!$G$9+СВЦЭМ!$D$10+'СЕТ СН'!$G$6-'СЕТ СН'!$G$19</f>
        <v>1127.5065668499999</v>
      </c>
      <c r="T48" s="36">
        <f>SUMIFS(СВЦЭМ!$C$39:$C$782,СВЦЭМ!$A$39:$A$782,$A48,СВЦЭМ!$B$39:$B$782,T$47)+'СЕТ СН'!$G$9+СВЦЭМ!$D$10+'СЕТ СН'!$G$6-'СЕТ СН'!$G$19</f>
        <v>1112.3502598800001</v>
      </c>
      <c r="U48" s="36">
        <f>SUMIFS(СВЦЭМ!$C$39:$C$782,СВЦЭМ!$A$39:$A$782,$A48,СВЦЭМ!$B$39:$B$782,U$47)+'СЕТ СН'!$G$9+СВЦЭМ!$D$10+'СЕТ СН'!$G$6-'СЕТ СН'!$G$19</f>
        <v>1095.45923154</v>
      </c>
      <c r="V48" s="36">
        <f>SUMIFS(СВЦЭМ!$C$39:$C$782,СВЦЭМ!$A$39:$A$782,$A48,СВЦЭМ!$B$39:$B$782,V$47)+'СЕТ СН'!$G$9+СВЦЭМ!$D$10+'СЕТ СН'!$G$6-'СЕТ СН'!$G$19</f>
        <v>1082.74528601</v>
      </c>
      <c r="W48" s="36">
        <f>SUMIFS(СВЦЭМ!$C$39:$C$782,СВЦЭМ!$A$39:$A$782,$A48,СВЦЭМ!$B$39:$B$782,W$47)+'СЕТ СН'!$G$9+СВЦЭМ!$D$10+'СЕТ СН'!$G$6-'СЕТ СН'!$G$19</f>
        <v>1094.07062161</v>
      </c>
      <c r="X48" s="36">
        <f>SUMIFS(СВЦЭМ!$C$39:$C$782,СВЦЭМ!$A$39:$A$782,$A48,СВЦЭМ!$B$39:$B$782,X$47)+'СЕТ СН'!$G$9+СВЦЭМ!$D$10+'СЕТ СН'!$G$6-'СЕТ СН'!$G$19</f>
        <v>1078.1499994000001</v>
      </c>
      <c r="Y48" s="36">
        <f>SUMIFS(СВЦЭМ!$C$39:$C$782,СВЦЭМ!$A$39:$A$782,$A48,СВЦЭМ!$B$39:$B$782,Y$47)+'СЕТ СН'!$G$9+СВЦЭМ!$D$10+'СЕТ СН'!$G$6-'СЕТ СН'!$G$19</f>
        <v>1106.5509613899999</v>
      </c>
    </row>
    <row r="49" spans="1:25" ht="15.75" x14ac:dyDescent="0.2">
      <c r="A49" s="35">
        <f>A48+1</f>
        <v>44410</v>
      </c>
      <c r="B49" s="36">
        <f>SUMIFS(СВЦЭМ!$C$39:$C$782,СВЦЭМ!$A$39:$A$782,$A49,СВЦЭМ!$B$39:$B$782,B$47)+'СЕТ СН'!$G$9+СВЦЭМ!$D$10+'СЕТ СН'!$G$6-'СЕТ СН'!$G$19</f>
        <v>1158.7366209500001</v>
      </c>
      <c r="C49" s="36">
        <f>SUMIFS(СВЦЭМ!$C$39:$C$782,СВЦЭМ!$A$39:$A$782,$A49,СВЦЭМ!$B$39:$B$782,C$47)+'СЕТ СН'!$G$9+СВЦЭМ!$D$10+'СЕТ СН'!$G$6-'СЕТ СН'!$G$19</f>
        <v>1189.0523182899999</v>
      </c>
      <c r="D49" s="36">
        <f>SUMIFS(СВЦЭМ!$C$39:$C$782,СВЦЭМ!$A$39:$A$782,$A49,СВЦЭМ!$B$39:$B$782,D$47)+'СЕТ СН'!$G$9+СВЦЭМ!$D$10+'СЕТ СН'!$G$6-'СЕТ СН'!$G$19</f>
        <v>1239.04164782</v>
      </c>
      <c r="E49" s="36">
        <f>SUMIFS(СВЦЭМ!$C$39:$C$782,СВЦЭМ!$A$39:$A$782,$A49,СВЦЭМ!$B$39:$B$782,E$47)+'СЕТ СН'!$G$9+СВЦЭМ!$D$10+'СЕТ СН'!$G$6-'СЕТ СН'!$G$19</f>
        <v>1263.54771405</v>
      </c>
      <c r="F49" s="36">
        <f>SUMIFS(СВЦЭМ!$C$39:$C$782,СВЦЭМ!$A$39:$A$782,$A49,СВЦЭМ!$B$39:$B$782,F$47)+'СЕТ СН'!$G$9+СВЦЭМ!$D$10+'СЕТ СН'!$G$6-'СЕТ СН'!$G$19</f>
        <v>1258.53939513</v>
      </c>
      <c r="G49" s="36">
        <f>SUMIFS(СВЦЭМ!$C$39:$C$782,СВЦЭМ!$A$39:$A$782,$A49,СВЦЭМ!$B$39:$B$782,G$47)+'СЕТ СН'!$G$9+СВЦЭМ!$D$10+'СЕТ СН'!$G$6-'СЕТ СН'!$G$19</f>
        <v>1242.1689118900001</v>
      </c>
      <c r="H49" s="36">
        <f>SUMIFS(СВЦЭМ!$C$39:$C$782,СВЦЭМ!$A$39:$A$782,$A49,СВЦЭМ!$B$39:$B$782,H$47)+'СЕТ СН'!$G$9+СВЦЭМ!$D$10+'СЕТ СН'!$G$6-'СЕТ СН'!$G$19</f>
        <v>1211.6659355500001</v>
      </c>
      <c r="I49" s="36">
        <f>SUMIFS(СВЦЭМ!$C$39:$C$782,СВЦЭМ!$A$39:$A$782,$A49,СВЦЭМ!$B$39:$B$782,I$47)+'СЕТ СН'!$G$9+СВЦЭМ!$D$10+'СЕТ СН'!$G$6-'СЕТ СН'!$G$19</f>
        <v>1148.8880341300001</v>
      </c>
      <c r="J49" s="36">
        <f>SUMIFS(СВЦЭМ!$C$39:$C$782,СВЦЭМ!$A$39:$A$782,$A49,СВЦЭМ!$B$39:$B$782,J$47)+'СЕТ СН'!$G$9+СВЦЭМ!$D$10+'СЕТ СН'!$G$6-'СЕТ СН'!$G$19</f>
        <v>1088.3595211700001</v>
      </c>
      <c r="K49" s="36">
        <f>SUMIFS(СВЦЭМ!$C$39:$C$782,СВЦЭМ!$A$39:$A$782,$A49,СВЦЭМ!$B$39:$B$782,K$47)+'СЕТ СН'!$G$9+СВЦЭМ!$D$10+'СЕТ СН'!$G$6-'СЕТ СН'!$G$19</f>
        <v>1051.70834025</v>
      </c>
      <c r="L49" s="36">
        <f>SUMIFS(СВЦЭМ!$C$39:$C$782,СВЦЭМ!$A$39:$A$782,$A49,СВЦЭМ!$B$39:$B$782,L$47)+'СЕТ СН'!$G$9+СВЦЭМ!$D$10+'СЕТ СН'!$G$6-'СЕТ СН'!$G$19</f>
        <v>1071.1539149600001</v>
      </c>
      <c r="M49" s="36">
        <f>SUMIFS(СВЦЭМ!$C$39:$C$782,СВЦЭМ!$A$39:$A$782,$A49,СВЦЭМ!$B$39:$B$782,M$47)+'СЕТ СН'!$G$9+СВЦЭМ!$D$10+'СЕТ СН'!$G$6-'СЕТ СН'!$G$19</f>
        <v>1085.29563871</v>
      </c>
      <c r="N49" s="36">
        <f>SUMIFS(СВЦЭМ!$C$39:$C$782,СВЦЭМ!$A$39:$A$782,$A49,СВЦЭМ!$B$39:$B$782,N$47)+'СЕТ СН'!$G$9+СВЦЭМ!$D$10+'СЕТ СН'!$G$6-'СЕТ СН'!$G$19</f>
        <v>1076.7712199600001</v>
      </c>
      <c r="O49" s="36">
        <f>SUMIFS(СВЦЭМ!$C$39:$C$782,СВЦЭМ!$A$39:$A$782,$A49,СВЦЭМ!$B$39:$B$782,O$47)+'СЕТ СН'!$G$9+СВЦЭМ!$D$10+'СЕТ СН'!$G$6-'СЕТ СН'!$G$19</f>
        <v>1093.9220774200001</v>
      </c>
      <c r="P49" s="36">
        <f>SUMIFS(СВЦЭМ!$C$39:$C$782,СВЦЭМ!$A$39:$A$782,$A49,СВЦЭМ!$B$39:$B$782,P$47)+'СЕТ СН'!$G$9+СВЦЭМ!$D$10+'СЕТ СН'!$G$6-'СЕТ СН'!$G$19</f>
        <v>1096.5822154</v>
      </c>
      <c r="Q49" s="36">
        <f>SUMIFS(СВЦЭМ!$C$39:$C$782,СВЦЭМ!$A$39:$A$782,$A49,СВЦЭМ!$B$39:$B$782,Q$47)+'СЕТ СН'!$G$9+СВЦЭМ!$D$10+'СЕТ СН'!$G$6-'СЕТ СН'!$G$19</f>
        <v>1096.88907397</v>
      </c>
      <c r="R49" s="36">
        <f>SUMIFS(СВЦЭМ!$C$39:$C$782,СВЦЭМ!$A$39:$A$782,$A49,СВЦЭМ!$B$39:$B$782,R$47)+'СЕТ СН'!$G$9+СВЦЭМ!$D$10+'СЕТ СН'!$G$6-'СЕТ СН'!$G$19</f>
        <v>1093.0470224799999</v>
      </c>
      <c r="S49" s="36">
        <f>SUMIFS(СВЦЭМ!$C$39:$C$782,СВЦЭМ!$A$39:$A$782,$A49,СВЦЭМ!$B$39:$B$782,S$47)+'СЕТ СН'!$G$9+СВЦЭМ!$D$10+'СЕТ СН'!$G$6-'СЕТ СН'!$G$19</f>
        <v>1115.5045167400001</v>
      </c>
      <c r="T49" s="36">
        <f>SUMIFS(СВЦЭМ!$C$39:$C$782,СВЦЭМ!$A$39:$A$782,$A49,СВЦЭМ!$B$39:$B$782,T$47)+'СЕТ СН'!$G$9+СВЦЭМ!$D$10+'СЕТ СН'!$G$6-'СЕТ СН'!$G$19</f>
        <v>1150.9335888200001</v>
      </c>
      <c r="U49" s="36">
        <f>SUMIFS(СВЦЭМ!$C$39:$C$782,СВЦЭМ!$A$39:$A$782,$A49,СВЦЭМ!$B$39:$B$782,U$47)+'СЕТ СН'!$G$9+СВЦЭМ!$D$10+'СЕТ СН'!$G$6-'СЕТ СН'!$G$19</f>
        <v>1144.07625921</v>
      </c>
      <c r="V49" s="36">
        <f>SUMIFS(СВЦЭМ!$C$39:$C$782,СВЦЭМ!$A$39:$A$782,$A49,СВЦЭМ!$B$39:$B$782,V$47)+'СЕТ СН'!$G$9+СВЦЭМ!$D$10+'СЕТ СН'!$G$6-'СЕТ СН'!$G$19</f>
        <v>1106.16679482</v>
      </c>
      <c r="W49" s="36">
        <f>SUMIFS(СВЦЭМ!$C$39:$C$782,СВЦЭМ!$A$39:$A$782,$A49,СВЦЭМ!$B$39:$B$782,W$47)+'СЕТ СН'!$G$9+СВЦЭМ!$D$10+'СЕТ СН'!$G$6-'СЕТ СН'!$G$19</f>
        <v>1109.3406720800001</v>
      </c>
      <c r="X49" s="36">
        <f>SUMIFS(СВЦЭМ!$C$39:$C$782,СВЦЭМ!$A$39:$A$782,$A49,СВЦЭМ!$B$39:$B$782,X$47)+'СЕТ СН'!$G$9+СВЦЭМ!$D$10+'СЕТ СН'!$G$6-'СЕТ СН'!$G$19</f>
        <v>1114.7596246600001</v>
      </c>
      <c r="Y49" s="36">
        <f>SUMIFS(СВЦЭМ!$C$39:$C$782,СВЦЭМ!$A$39:$A$782,$A49,СВЦЭМ!$B$39:$B$782,Y$47)+'СЕТ СН'!$G$9+СВЦЭМ!$D$10+'СЕТ СН'!$G$6-'СЕТ СН'!$G$19</f>
        <v>1084.45802514</v>
      </c>
    </row>
    <row r="50" spans="1:25" ht="15.75" x14ac:dyDescent="0.2">
      <c r="A50" s="35">
        <f t="shared" ref="A50:A78" si="1">A49+1</f>
        <v>44411</v>
      </c>
      <c r="B50" s="36">
        <f>SUMIFS(СВЦЭМ!$C$39:$C$782,СВЦЭМ!$A$39:$A$782,$A50,СВЦЭМ!$B$39:$B$782,B$47)+'СЕТ СН'!$G$9+СВЦЭМ!$D$10+'СЕТ СН'!$G$6-'СЕТ СН'!$G$19</f>
        <v>1227.52224621</v>
      </c>
      <c r="C50" s="36">
        <f>SUMIFS(СВЦЭМ!$C$39:$C$782,СВЦЭМ!$A$39:$A$782,$A50,СВЦЭМ!$B$39:$B$782,C$47)+'СЕТ СН'!$G$9+СВЦЭМ!$D$10+'СЕТ СН'!$G$6-'СЕТ СН'!$G$19</f>
        <v>1299.16112965</v>
      </c>
      <c r="D50" s="36">
        <f>SUMIFS(СВЦЭМ!$C$39:$C$782,СВЦЭМ!$A$39:$A$782,$A50,СВЦЭМ!$B$39:$B$782,D$47)+'СЕТ СН'!$G$9+СВЦЭМ!$D$10+'СЕТ СН'!$G$6-'СЕТ СН'!$G$19</f>
        <v>1366.0847569500002</v>
      </c>
      <c r="E50" s="36">
        <f>SUMIFS(СВЦЭМ!$C$39:$C$782,СВЦЭМ!$A$39:$A$782,$A50,СВЦЭМ!$B$39:$B$782,E$47)+'СЕТ СН'!$G$9+СВЦЭМ!$D$10+'СЕТ СН'!$G$6-'СЕТ СН'!$G$19</f>
        <v>1398.5780221300001</v>
      </c>
      <c r="F50" s="36">
        <f>SUMIFS(СВЦЭМ!$C$39:$C$782,СВЦЭМ!$A$39:$A$782,$A50,СВЦЭМ!$B$39:$B$782,F$47)+'СЕТ СН'!$G$9+СВЦЭМ!$D$10+'СЕТ СН'!$G$6-'СЕТ СН'!$G$19</f>
        <v>1394.1930700400001</v>
      </c>
      <c r="G50" s="36">
        <f>SUMIFS(СВЦЭМ!$C$39:$C$782,СВЦЭМ!$A$39:$A$782,$A50,СВЦЭМ!$B$39:$B$782,G$47)+'СЕТ СН'!$G$9+СВЦЭМ!$D$10+'СЕТ СН'!$G$6-'СЕТ СН'!$G$19</f>
        <v>1376.9083953300001</v>
      </c>
      <c r="H50" s="36">
        <f>SUMIFS(СВЦЭМ!$C$39:$C$782,СВЦЭМ!$A$39:$A$782,$A50,СВЦЭМ!$B$39:$B$782,H$47)+'СЕТ СН'!$G$9+СВЦЭМ!$D$10+'СЕТ СН'!$G$6-'СЕТ СН'!$G$19</f>
        <v>1318.8897814700001</v>
      </c>
      <c r="I50" s="36">
        <f>SUMIFS(СВЦЭМ!$C$39:$C$782,СВЦЭМ!$A$39:$A$782,$A50,СВЦЭМ!$B$39:$B$782,I$47)+'СЕТ СН'!$G$9+СВЦЭМ!$D$10+'СЕТ СН'!$G$6-'СЕТ СН'!$G$19</f>
        <v>1225.0645019599999</v>
      </c>
      <c r="J50" s="36">
        <f>SUMIFS(СВЦЭМ!$C$39:$C$782,СВЦЭМ!$A$39:$A$782,$A50,СВЦЭМ!$B$39:$B$782,J$47)+'СЕТ СН'!$G$9+СВЦЭМ!$D$10+'СЕТ СН'!$G$6-'СЕТ СН'!$G$19</f>
        <v>1141.7560071400001</v>
      </c>
      <c r="K50" s="36">
        <f>SUMIFS(СВЦЭМ!$C$39:$C$782,СВЦЭМ!$A$39:$A$782,$A50,СВЦЭМ!$B$39:$B$782,K$47)+'СЕТ СН'!$G$9+СВЦЭМ!$D$10+'СЕТ СН'!$G$6-'СЕТ СН'!$G$19</f>
        <v>1089.1769531</v>
      </c>
      <c r="L50" s="36">
        <f>SUMIFS(СВЦЭМ!$C$39:$C$782,СВЦЭМ!$A$39:$A$782,$A50,СВЦЭМ!$B$39:$B$782,L$47)+'СЕТ СН'!$G$9+СВЦЭМ!$D$10+'СЕТ СН'!$G$6-'СЕТ СН'!$G$19</f>
        <v>1094.90460515</v>
      </c>
      <c r="M50" s="36">
        <f>SUMIFS(СВЦЭМ!$C$39:$C$782,СВЦЭМ!$A$39:$A$782,$A50,СВЦЭМ!$B$39:$B$782,M$47)+'СЕТ СН'!$G$9+СВЦЭМ!$D$10+'СЕТ СН'!$G$6-'СЕТ СН'!$G$19</f>
        <v>1112.9814994999999</v>
      </c>
      <c r="N50" s="36">
        <f>SUMIFS(СВЦЭМ!$C$39:$C$782,СВЦЭМ!$A$39:$A$782,$A50,СВЦЭМ!$B$39:$B$782,N$47)+'СЕТ СН'!$G$9+СВЦЭМ!$D$10+'СЕТ СН'!$G$6-'СЕТ СН'!$G$19</f>
        <v>1108.86469532</v>
      </c>
      <c r="O50" s="36">
        <f>SUMIFS(СВЦЭМ!$C$39:$C$782,СВЦЭМ!$A$39:$A$782,$A50,СВЦЭМ!$B$39:$B$782,O$47)+'СЕТ СН'!$G$9+СВЦЭМ!$D$10+'СЕТ СН'!$G$6-'СЕТ СН'!$G$19</f>
        <v>1149.91591374</v>
      </c>
      <c r="P50" s="36">
        <f>SUMIFS(СВЦЭМ!$C$39:$C$782,СВЦЭМ!$A$39:$A$782,$A50,СВЦЭМ!$B$39:$B$782,P$47)+'СЕТ СН'!$G$9+СВЦЭМ!$D$10+'СЕТ СН'!$G$6-'СЕТ СН'!$G$19</f>
        <v>1164.2950135599999</v>
      </c>
      <c r="Q50" s="36">
        <f>SUMIFS(СВЦЭМ!$C$39:$C$782,СВЦЭМ!$A$39:$A$782,$A50,СВЦЭМ!$B$39:$B$782,Q$47)+'СЕТ СН'!$G$9+СВЦЭМ!$D$10+'СЕТ СН'!$G$6-'СЕТ СН'!$G$19</f>
        <v>1189.99489225</v>
      </c>
      <c r="R50" s="36">
        <f>SUMIFS(СВЦЭМ!$C$39:$C$782,СВЦЭМ!$A$39:$A$782,$A50,СВЦЭМ!$B$39:$B$782,R$47)+'СЕТ СН'!$G$9+СВЦЭМ!$D$10+'СЕТ СН'!$G$6-'СЕТ СН'!$G$19</f>
        <v>1180.7108386300001</v>
      </c>
      <c r="S50" s="36">
        <f>SUMIFS(СВЦЭМ!$C$39:$C$782,СВЦЭМ!$A$39:$A$782,$A50,СВЦЭМ!$B$39:$B$782,S$47)+'СЕТ СН'!$G$9+СВЦЭМ!$D$10+'СЕТ СН'!$G$6-'СЕТ СН'!$G$19</f>
        <v>1186.2241049900001</v>
      </c>
      <c r="T50" s="36">
        <f>SUMIFS(СВЦЭМ!$C$39:$C$782,СВЦЭМ!$A$39:$A$782,$A50,СВЦЭМ!$B$39:$B$782,T$47)+'СЕТ СН'!$G$9+СВЦЭМ!$D$10+'СЕТ СН'!$G$6-'СЕТ СН'!$G$19</f>
        <v>1134.2590812599999</v>
      </c>
      <c r="U50" s="36">
        <f>SUMIFS(СВЦЭМ!$C$39:$C$782,СВЦЭМ!$A$39:$A$782,$A50,СВЦЭМ!$B$39:$B$782,U$47)+'СЕТ СН'!$G$9+СВЦЭМ!$D$10+'СЕТ СН'!$G$6-'СЕТ СН'!$G$19</f>
        <v>1125.9452341900001</v>
      </c>
      <c r="V50" s="36">
        <f>SUMIFS(СВЦЭМ!$C$39:$C$782,СВЦЭМ!$A$39:$A$782,$A50,СВЦЭМ!$B$39:$B$782,V$47)+'СЕТ СН'!$G$9+СВЦЭМ!$D$10+'СЕТ СН'!$G$6-'СЕТ СН'!$G$19</f>
        <v>1160.7133622700001</v>
      </c>
      <c r="W50" s="36">
        <f>SUMIFS(СВЦЭМ!$C$39:$C$782,СВЦЭМ!$A$39:$A$782,$A50,СВЦЭМ!$B$39:$B$782,W$47)+'СЕТ СН'!$G$9+СВЦЭМ!$D$10+'СЕТ СН'!$G$6-'СЕТ СН'!$G$19</f>
        <v>1165.1762109399999</v>
      </c>
      <c r="X50" s="36">
        <f>SUMIFS(СВЦЭМ!$C$39:$C$782,СВЦЭМ!$A$39:$A$782,$A50,СВЦЭМ!$B$39:$B$782,X$47)+'СЕТ СН'!$G$9+СВЦЭМ!$D$10+'СЕТ СН'!$G$6-'СЕТ СН'!$G$19</f>
        <v>1126.7311699300001</v>
      </c>
      <c r="Y50" s="36">
        <f>SUMIFS(СВЦЭМ!$C$39:$C$782,СВЦЭМ!$A$39:$A$782,$A50,СВЦЭМ!$B$39:$B$782,Y$47)+'СЕТ СН'!$G$9+СВЦЭМ!$D$10+'СЕТ СН'!$G$6-'СЕТ СН'!$G$19</f>
        <v>1143.65603508</v>
      </c>
    </row>
    <row r="51" spans="1:25" ht="15.75" x14ac:dyDescent="0.2">
      <c r="A51" s="35">
        <f t="shared" si="1"/>
        <v>44412</v>
      </c>
      <c r="B51" s="36">
        <f>SUMIFS(СВЦЭМ!$C$39:$C$782,СВЦЭМ!$A$39:$A$782,$A51,СВЦЭМ!$B$39:$B$782,B$47)+'СЕТ СН'!$G$9+СВЦЭМ!$D$10+'СЕТ СН'!$G$6-'СЕТ СН'!$G$19</f>
        <v>1171.8007929</v>
      </c>
      <c r="C51" s="36">
        <f>SUMIFS(СВЦЭМ!$C$39:$C$782,СВЦЭМ!$A$39:$A$782,$A51,СВЦЭМ!$B$39:$B$782,C$47)+'СЕТ СН'!$G$9+СВЦЭМ!$D$10+'СЕТ СН'!$G$6-'СЕТ СН'!$G$19</f>
        <v>1249.6426046500001</v>
      </c>
      <c r="D51" s="36">
        <f>SUMIFS(СВЦЭМ!$C$39:$C$782,СВЦЭМ!$A$39:$A$782,$A51,СВЦЭМ!$B$39:$B$782,D$47)+'СЕТ СН'!$G$9+СВЦЭМ!$D$10+'СЕТ СН'!$G$6-'СЕТ СН'!$G$19</f>
        <v>1317.8336024300002</v>
      </c>
      <c r="E51" s="36">
        <f>SUMIFS(СВЦЭМ!$C$39:$C$782,СВЦЭМ!$A$39:$A$782,$A51,СВЦЭМ!$B$39:$B$782,E$47)+'СЕТ СН'!$G$9+СВЦЭМ!$D$10+'СЕТ СН'!$G$6-'СЕТ СН'!$G$19</f>
        <v>1335.9115295000001</v>
      </c>
      <c r="F51" s="36">
        <f>SUMIFS(СВЦЭМ!$C$39:$C$782,СВЦЭМ!$A$39:$A$782,$A51,СВЦЭМ!$B$39:$B$782,F$47)+'СЕТ СН'!$G$9+СВЦЭМ!$D$10+'СЕТ СН'!$G$6-'СЕТ СН'!$G$19</f>
        <v>1336.0445352500001</v>
      </c>
      <c r="G51" s="36">
        <f>SUMIFS(СВЦЭМ!$C$39:$C$782,СВЦЭМ!$A$39:$A$782,$A51,СВЦЭМ!$B$39:$B$782,G$47)+'СЕТ СН'!$G$9+СВЦЭМ!$D$10+'СЕТ СН'!$G$6-'СЕТ СН'!$G$19</f>
        <v>1333.42627057</v>
      </c>
      <c r="H51" s="36">
        <f>SUMIFS(СВЦЭМ!$C$39:$C$782,СВЦЭМ!$A$39:$A$782,$A51,СВЦЭМ!$B$39:$B$782,H$47)+'СЕТ СН'!$G$9+СВЦЭМ!$D$10+'СЕТ СН'!$G$6-'СЕТ СН'!$G$19</f>
        <v>1280.5874811799999</v>
      </c>
      <c r="I51" s="36">
        <f>SUMIFS(СВЦЭМ!$C$39:$C$782,СВЦЭМ!$A$39:$A$782,$A51,СВЦЭМ!$B$39:$B$782,I$47)+'СЕТ СН'!$G$9+СВЦЭМ!$D$10+'СЕТ СН'!$G$6-'СЕТ СН'!$G$19</f>
        <v>1198.9473415800001</v>
      </c>
      <c r="J51" s="36">
        <f>SUMIFS(СВЦЭМ!$C$39:$C$782,СВЦЭМ!$A$39:$A$782,$A51,СВЦЭМ!$B$39:$B$782,J$47)+'СЕТ СН'!$G$9+СВЦЭМ!$D$10+'СЕТ СН'!$G$6-'СЕТ СН'!$G$19</f>
        <v>1117.28096925</v>
      </c>
      <c r="K51" s="36">
        <f>SUMIFS(СВЦЭМ!$C$39:$C$782,СВЦЭМ!$A$39:$A$782,$A51,СВЦЭМ!$B$39:$B$782,K$47)+'СЕТ СН'!$G$9+СВЦЭМ!$D$10+'СЕТ СН'!$G$6-'СЕТ СН'!$G$19</f>
        <v>1073.76289993</v>
      </c>
      <c r="L51" s="36">
        <f>SUMIFS(СВЦЭМ!$C$39:$C$782,СВЦЭМ!$A$39:$A$782,$A51,СВЦЭМ!$B$39:$B$782,L$47)+'СЕТ СН'!$G$9+СВЦЭМ!$D$10+'СЕТ СН'!$G$6-'СЕТ СН'!$G$19</f>
        <v>1081.55952566</v>
      </c>
      <c r="M51" s="36">
        <f>SUMIFS(СВЦЭМ!$C$39:$C$782,СВЦЭМ!$A$39:$A$782,$A51,СВЦЭМ!$B$39:$B$782,M$47)+'СЕТ СН'!$G$9+СВЦЭМ!$D$10+'СЕТ СН'!$G$6-'СЕТ СН'!$G$19</f>
        <v>1090.5517144600001</v>
      </c>
      <c r="N51" s="36">
        <f>SUMIFS(СВЦЭМ!$C$39:$C$782,СВЦЭМ!$A$39:$A$782,$A51,СВЦЭМ!$B$39:$B$782,N$47)+'СЕТ СН'!$G$9+СВЦЭМ!$D$10+'СЕТ СН'!$G$6-'СЕТ СН'!$G$19</f>
        <v>1083.0988804000001</v>
      </c>
      <c r="O51" s="36">
        <f>SUMIFS(СВЦЭМ!$C$39:$C$782,СВЦЭМ!$A$39:$A$782,$A51,СВЦЭМ!$B$39:$B$782,O$47)+'СЕТ СН'!$G$9+СВЦЭМ!$D$10+'СЕТ СН'!$G$6-'СЕТ СН'!$G$19</f>
        <v>1099.0833154899999</v>
      </c>
      <c r="P51" s="36">
        <f>SUMIFS(СВЦЭМ!$C$39:$C$782,СВЦЭМ!$A$39:$A$782,$A51,СВЦЭМ!$B$39:$B$782,P$47)+'СЕТ СН'!$G$9+СВЦЭМ!$D$10+'СЕТ СН'!$G$6-'СЕТ СН'!$G$19</f>
        <v>1098.7776740199999</v>
      </c>
      <c r="Q51" s="36">
        <f>SUMIFS(СВЦЭМ!$C$39:$C$782,СВЦЭМ!$A$39:$A$782,$A51,СВЦЭМ!$B$39:$B$782,Q$47)+'СЕТ СН'!$G$9+СВЦЭМ!$D$10+'СЕТ СН'!$G$6-'СЕТ СН'!$G$19</f>
        <v>1105.4043045000001</v>
      </c>
      <c r="R51" s="36">
        <f>SUMIFS(СВЦЭМ!$C$39:$C$782,СВЦЭМ!$A$39:$A$782,$A51,СВЦЭМ!$B$39:$B$782,R$47)+'СЕТ СН'!$G$9+СВЦЭМ!$D$10+'СЕТ СН'!$G$6-'СЕТ СН'!$G$19</f>
        <v>1104.8900383099999</v>
      </c>
      <c r="S51" s="36">
        <f>SUMIFS(СВЦЭМ!$C$39:$C$782,СВЦЭМ!$A$39:$A$782,$A51,СВЦЭМ!$B$39:$B$782,S$47)+'СЕТ СН'!$G$9+СВЦЭМ!$D$10+'СЕТ СН'!$G$6-'СЕТ СН'!$G$19</f>
        <v>1103.7097845599999</v>
      </c>
      <c r="T51" s="36">
        <f>SUMIFS(СВЦЭМ!$C$39:$C$782,СВЦЭМ!$A$39:$A$782,$A51,СВЦЭМ!$B$39:$B$782,T$47)+'СЕТ СН'!$G$9+СВЦЭМ!$D$10+'СЕТ СН'!$G$6-'СЕТ СН'!$G$19</f>
        <v>1135.3844775600001</v>
      </c>
      <c r="U51" s="36">
        <f>SUMIFS(СВЦЭМ!$C$39:$C$782,СВЦЭМ!$A$39:$A$782,$A51,СВЦЭМ!$B$39:$B$782,U$47)+'СЕТ СН'!$G$9+СВЦЭМ!$D$10+'СЕТ СН'!$G$6-'СЕТ СН'!$G$19</f>
        <v>1122.4441573399999</v>
      </c>
      <c r="V51" s="36">
        <f>SUMIFS(СВЦЭМ!$C$39:$C$782,СВЦЭМ!$A$39:$A$782,$A51,СВЦЭМ!$B$39:$B$782,V$47)+'СЕТ СН'!$G$9+СВЦЭМ!$D$10+'СЕТ СН'!$G$6-'СЕТ СН'!$G$19</f>
        <v>1121.86931233</v>
      </c>
      <c r="W51" s="36">
        <f>SUMIFS(СВЦЭМ!$C$39:$C$782,СВЦЭМ!$A$39:$A$782,$A51,СВЦЭМ!$B$39:$B$782,W$47)+'СЕТ СН'!$G$9+СВЦЭМ!$D$10+'СЕТ СН'!$G$6-'СЕТ СН'!$G$19</f>
        <v>1146.46267771</v>
      </c>
      <c r="X51" s="36">
        <f>SUMIFS(СВЦЭМ!$C$39:$C$782,СВЦЭМ!$A$39:$A$782,$A51,СВЦЭМ!$B$39:$B$782,X$47)+'СЕТ СН'!$G$9+СВЦЭМ!$D$10+'СЕТ СН'!$G$6-'СЕТ СН'!$G$19</f>
        <v>1108.1430668</v>
      </c>
      <c r="Y51" s="36">
        <f>SUMIFS(СВЦЭМ!$C$39:$C$782,СВЦЭМ!$A$39:$A$782,$A51,СВЦЭМ!$B$39:$B$782,Y$47)+'СЕТ СН'!$G$9+СВЦЭМ!$D$10+'СЕТ СН'!$G$6-'СЕТ СН'!$G$19</f>
        <v>1092.2656611299999</v>
      </c>
    </row>
    <row r="52" spans="1:25" ht="15.75" x14ac:dyDescent="0.2">
      <c r="A52" s="35">
        <f t="shared" si="1"/>
        <v>44413</v>
      </c>
      <c r="B52" s="36">
        <f>SUMIFS(СВЦЭМ!$C$39:$C$782,СВЦЭМ!$A$39:$A$782,$A52,СВЦЭМ!$B$39:$B$782,B$47)+'СЕТ СН'!$G$9+СВЦЭМ!$D$10+'СЕТ СН'!$G$6-'СЕТ СН'!$G$19</f>
        <v>1242.78100539</v>
      </c>
      <c r="C52" s="36">
        <f>SUMIFS(СВЦЭМ!$C$39:$C$782,СВЦЭМ!$A$39:$A$782,$A52,СВЦЭМ!$B$39:$B$782,C$47)+'СЕТ СН'!$G$9+СВЦЭМ!$D$10+'СЕТ СН'!$G$6-'СЕТ СН'!$G$19</f>
        <v>1318.59580845</v>
      </c>
      <c r="D52" s="36">
        <f>SUMIFS(СВЦЭМ!$C$39:$C$782,СВЦЭМ!$A$39:$A$782,$A52,СВЦЭМ!$B$39:$B$782,D$47)+'СЕТ СН'!$G$9+СВЦЭМ!$D$10+'СЕТ СН'!$G$6-'СЕТ СН'!$G$19</f>
        <v>1378.0847810300002</v>
      </c>
      <c r="E52" s="36">
        <f>SUMIFS(СВЦЭМ!$C$39:$C$782,СВЦЭМ!$A$39:$A$782,$A52,СВЦЭМ!$B$39:$B$782,E$47)+'СЕТ СН'!$G$9+СВЦЭМ!$D$10+'СЕТ СН'!$G$6-'СЕТ СН'!$G$19</f>
        <v>1400.9931450399999</v>
      </c>
      <c r="F52" s="36">
        <f>SUMIFS(СВЦЭМ!$C$39:$C$782,СВЦЭМ!$A$39:$A$782,$A52,СВЦЭМ!$B$39:$B$782,F$47)+'СЕТ СН'!$G$9+СВЦЭМ!$D$10+'СЕТ СН'!$G$6-'СЕТ СН'!$G$19</f>
        <v>1405.8572290900001</v>
      </c>
      <c r="G52" s="36">
        <f>SUMIFS(СВЦЭМ!$C$39:$C$782,СВЦЭМ!$A$39:$A$782,$A52,СВЦЭМ!$B$39:$B$782,G$47)+'СЕТ СН'!$G$9+СВЦЭМ!$D$10+'СЕТ СН'!$G$6-'СЕТ СН'!$G$19</f>
        <v>1391.9772230200001</v>
      </c>
      <c r="H52" s="36">
        <f>SUMIFS(СВЦЭМ!$C$39:$C$782,СВЦЭМ!$A$39:$A$782,$A52,СВЦЭМ!$B$39:$B$782,H$47)+'СЕТ СН'!$G$9+СВЦЭМ!$D$10+'СЕТ СН'!$G$6-'СЕТ СН'!$G$19</f>
        <v>1353.6649846100001</v>
      </c>
      <c r="I52" s="36">
        <f>SUMIFS(СВЦЭМ!$C$39:$C$782,СВЦЭМ!$A$39:$A$782,$A52,СВЦЭМ!$B$39:$B$782,I$47)+'СЕТ СН'!$G$9+СВЦЭМ!$D$10+'СЕТ СН'!$G$6-'СЕТ СН'!$G$19</f>
        <v>1270.73371514</v>
      </c>
      <c r="J52" s="36">
        <f>SUMIFS(СВЦЭМ!$C$39:$C$782,СВЦЭМ!$A$39:$A$782,$A52,СВЦЭМ!$B$39:$B$782,J$47)+'СЕТ СН'!$G$9+СВЦЭМ!$D$10+'СЕТ СН'!$G$6-'СЕТ СН'!$G$19</f>
        <v>1190.48483489</v>
      </c>
      <c r="K52" s="36">
        <f>SUMIFS(СВЦЭМ!$C$39:$C$782,СВЦЭМ!$A$39:$A$782,$A52,СВЦЭМ!$B$39:$B$782,K$47)+'СЕТ СН'!$G$9+СВЦЭМ!$D$10+'СЕТ СН'!$G$6-'СЕТ СН'!$G$19</f>
        <v>1135.10535112</v>
      </c>
      <c r="L52" s="36">
        <f>SUMIFS(СВЦЭМ!$C$39:$C$782,СВЦЭМ!$A$39:$A$782,$A52,СВЦЭМ!$B$39:$B$782,L$47)+'СЕТ СН'!$G$9+СВЦЭМ!$D$10+'СЕТ СН'!$G$6-'СЕТ СН'!$G$19</f>
        <v>1143.75269052</v>
      </c>
      <c r="M52" s="36">
        <f>SUMIFS(СВЦЭМ!$C$39:$C$782,СВЦЭМ!$A$39:$A$782,$A52,СВЦЭМ!$B$39:$B$782,M$47)+'СЕТ СН'!$G$9+СВЦЭМ!$D$10+'СЕТ СН'!$G$6-'СЕТ СН'!$G$19</f>
        <v>1151.14857076</v>
      </c>
      <c r="N52" s="36">
        <f>SUMIFS(СВЦЭМ!$C$39:$C$782,СВЦЭМ!$A$39:$A$782,$A52,СВЦЭМ!$B$39:$B$782,N$47)+'СЕТ СН'!$G$9+СВЦЭМ!$D$10+'СЕТ СН'!$G$6-'СЕТ СН'!$G$19</f>
        <v>1126.3556473900001</v>
      </c>
      <c r="O52" s="36">
        <f>SUMIFS(СВЦЭМ!$C$39:$C$782,СВЦЭМ!$A$39:$A$782,$A52,СВЦЭМ!$B$39:$B$782,O$47)+'СЕТ СН'!$G$9+СВЦЭМ!$D$10+'СЕТ СН'!$G$6-'СЕТ СН'!$G$19</f>
        <v>1129.6720605800001</v>
      </c>
      <c r="P52" s="36">
        <f>SUMIFS(СВЦЭМ!$C$39:$C$782,СВЦЭМ!$A$39:$A$782,$A52,СВЦЭМ!$B$39:$B$782,P$47)+'СЕТ СН'!$G$9+СВЦЭМ!$D$10+'СЕТ СН'!$G$6-'СЕТ СН'!$G$19</f>
        <v>1164.9537732199999</v>
      </c>
      <c r="Q52" s="36">
        <f>SUMIFS(СВЦЭМ!$C$39:$C$782,СВЦЭМ!$A$39:$A$782,$A52,СВЦЭМ!$B$39:$B$782,Q$47)+'СЕТ СН'!$G$9+СВЦЭМ!$D$10+'СЕТ СН'!$G$6-'СЕТ СН'!$G$19</f>
        <v>1175.1967449800002</v>
      </c>
      <c r="R52" s="36">
        <f>SUMIFS(СВЦЭМ!$C$39:$C$782,СВЦЭМ!$A$39:$A$782,$A52,СВЦЭМ!$B$39:$B$782,R$47)+'СЕТ СН'!$G$9+СВЦЭМ!$D$10+'СЕТ СН'!$G$6-'СЕТ СН'!$G$19</f>
        <v>1182.8595622800001</v>
      </c>
      <c r="S52" s="36">
        <f>SUMIFS(СВЦЭМ!$C$39:$C$782,СВЦЭМ!$A$39:$A$782,$A52,СВЦЭМ!$B$39:$B$782,S$47)+'СЕТ СН'!$G$9+СВЦЭМ!$D$10+'СЕТ СН'!$G$6-'СЕТ СН'!$G$19</f>
        <v>1150.2260299300001</v>
      </c>
      <c r="T52" s="36">
        <f>SUMIFS(СВЦЭМ!$C$39:$C$782,СВЦЭМ!$A$39:$A$782,$A52,СВЦЭМ!$B$39:$B$782,T$47)+'СЕТ СН'!$G$9+СВЦЭМ!$D$10+'СЕТ СН'!$G$6-'СЕТ СН'!$G$19</f>
        <v>1136.73792744</v>
      </c>
      <c r="U52" s="36">
        <f>SUMIFS(СВЦЭМ!$C$39:$C$782,СВЦЭМ!$A$39:$A$782,$A52,СВЦЭМ!$B$39:$B$782,U$47)+'СЕТ СН'!$G$9+СВЦЭМ!$D$10+'СЕТ СН'!$G$6-'СЕТ СН'!$G$19</f>
        <v>1139.4627566500001</v>
      </c>
      <c r="V52" s="36">
        <f>SUMIFS(СВЦЭМ!$C$39:$C$782,СВЦЭМ!$A$39:$A$782,$A52,СВЦЭМ!$B$39:$B$782,V$47)+'СЕТ СН'!$G$9+СВЦЭМ!$D$10+'СЕТ СН'!$G$6-'СЕТ СН'!$G$19</f>
        <v>1139.27829853</v>
      </c>
      <c r="W52" s="36">
        <f>SUMIFS(СВЦЭМ!$C$39:$C$782,СВЦЭМ!$A$39:$A$782,$A52,СВЦЭМ!$B$39:$B$782,W$47)+'СЕТ СН'!$G$9+СВЦЭМ!$D$10+'СЕТ СН'!$G$6-'СЕТ СН'!$G$19</f>
        <v>1150.3267015900001</v>
      </c>
      <c r="X52" s="36">
        <f>SUMIFS(СВЦЭМ!$C$39:$C$782,СВЦЭМ!$A$39:$A$782,$A52,СВЦЭМ!$B$39:$B$782,X$47)+'СЕТ СН'!$G$9+СВЦЭМ!$D$10+'СЕТ СН'!$G$6-'СЕТ СН'!$G$19</f>
        <v>1122.0780529000001</v>
      </c>
      <c r="Y52" s="36">
        <f>SUMIFS(СВЦЭМ!$C$39:$C$782,СВЦЭМ!$A$39:$A$782,$A52,СВЦЭМ!$B$39:$B$782,Y$47)+'СЕТ СН'!$G$9+СВЦЭМ!$D$10+'СЕТ СН'!$G$6-'СЕТ СН'!$G$19</f>
        <v>1125.59689976</v>
      </c>
    </row>
    <row r="53" spans="1:25" ht="15.75" x14ac:dyDescent="0.2">
      <c r="A53" s="35">
        <f t="shared" si="1"/>
        <v>44414</v>
      </c>
      <c r="B53" s="36">
        <f>SUMIFS(СВЦЭМ!$C$39:$C$782,СВЦЭМ!$A$39:$A$782,$A53,СВЦЭМ!$B$39:$B$782,B$47)+'СЕТ СН'!$G$9+СВЦЭМ!$D$10+'СЕТ СН'!$G$6-'СЕТ СН'!$G$19</f>
        <v>1151.8767772799999</v>
      </c>
      <c r="C53" s="36">
        <f>SUMIFS(СВЦЭМ!$C$39:$C$782,СВЦЭМ!$A$39:$A$782,$A53,СВЦЭМ!$B$39:$B$782,C$47)+'СЕТ СН'!$G$9+СВЦЭМ!$D$10+'СЕТ СН'!$G$6-'СЕТ СН'!$G$19</f>
        <v>1194.1432857000002</v>
      </c>
      <c r="D53" s="36">
        <f>SUMIFS(СВЦЭМ!$C$39:$C$782,СВЦЭМ!$A$39:$A$782,$A53,СВЦЭМ!$B$39:$B$782,D$47)+'СЕТ СН'!$G$9+СВЦЭМ!$D$10+'СЕТ СН'!$G$6-'СЕТ СН'!$G$19</f>
        <v>1221.52447781</v>
      </c>
      <c r="E53" s="36">
        <f>SUMIFS(СВЦЭМ!$C$39:$C$782,СВЦЭМ!$A$39:$A$782,$A53,СВЦЭМ!$B$39:$B$782,E$47)+'СЕТ СН'!$G$9+СВЦЭМ!$D$10+'СЕТ СН'!$G$6-'СЕТ СН'!$G$19</f>
        <v>1236.62990655</v>
      </c>
      <c r="F53" s="36">
        <f>SUMIFS(СВЦЭМ!$C$39:$C$782,СВЦЭМ!$A$39:$A$782,$A53,СВЦЭМ!$B$39:$B$782,F$47)+'СЕТ СН'!$G$9+СВЦЭМ!$D$10+'СЕТ СН'!$G$6-'СЕТ СН'!$G$19</f>
        <v>1235.2128922900001</v>
      </c>
      <c r="G53" s="36">
        <f>SUMIFS(СВЦЭМ!$C$39:$C$782,СВЦЭМ!$A$39:$A$782,$A53,СВЦЭМ!$B$39:$B$782,G$47)+'СЕТ СН'!$G$9+СВЦЭМ!$D$10+'СЕТ СН'!$G$6-'СЕТ СН'!$G$19</f>
        <v>1229.77805027</v>
      </c>
      <c r="H53" s="36">
        <f>SUMIFS(СВЦЭМ!$C$39:$C$782,СВЦЭМ!$A$39:$A$782,$A53,СВЦЭМ!$B$39:$B$782,H$47)+'СЕТ СН'!$G$9+СВЦЭМ!$D$10+'СЕТ СН'!$G$6-'СЕТ СН'!$G$19</f>
        <v>1229.8007598300001</v>
      </c>
      <c r="I53" s="36">
        <f>SUMIFS(СВЦЭМ!$C$39:$C$782,СВЦЭМ!$A$39:$A$782,$A53,СВЦЭМ!$B$39:$B$782,I$47)+'СЕТ СН'!$G$9+СВЦЭМ!$D$10+'СЕТ СН'!$G$6-'СЕТ СН'!$G$19</f>
        <v>1124.93301488</v>
      </c>
      <c r="J53" s="36">
        <f>SUMIFS(СВЦЭМ!$C$39:$C$782,СВЦЭМ!$A$39:$A$782,$A53,СВЦЭМ!$B$39:$B$782,J$47)+'СЕТ СН'!$G$9+СВЦЭМ!$D$10+'СЕТ СН'!$G$6-'СЕТ СН'!$G$19</f>
        <v>1059.15737777</v>
      </c>
      <c r="K53" s="36">
        <f>SUMIFS(СВЦЭМ!$C$39:$C$782,СВЦЭМ!$A$39:$A$782,$A53,СВЦЭМ!$B$39:$B$782,K$47)+'СЕТ СН'!$G$9+СВЦЭМ!$D$10+'СЕТ СН'!$G$6-'СЕТ СН'!$G$19</f>
        <v>1051.8984870300001</v>
      </c>
      <c r="L53" s="36">
        <f>SUMIFS(СВЦЭМ!$C$39:$C$782,СВЦЭМ!$A$39:$A$782,$A53,СВЦЭМ!$B$39:$B$782,L$47)+'СЕТ СН'!$G$9+СВЦЭМ!$D$10+'СЕТ СН'!$G$6-'СЕТ СН'!$G$19</f>
        <v>1056.7062737700001</v>
      </c>
      <c r="M53" s="36">
        <f>SUMIFS(СВЦЭМ!$C$39:$C$782,СВЦЭМ!$A$39:$A$782,$A53,СВЦЭМ!$B$39:$B$782,M$47)+'СЕТ СН'!$G$9+СВЦЭМ!$D$10+'СЕТ СН'!$G$6-'СЕТ СН'!$G$19</f>
        <v>1057.29052039</v>
      </c>
      <c r="N53" s="36">
        <f>SUMIFS(СВЦЭМ!$C$39:$C$782,СВЦЭМ!$A$39:$A$782,$A53,СВЦЭМ!$B$39:$B$782,N$47)+'СЕТ СН'!$G$9+СВЦЭМ!$D$10+'СЕТ СН'!$G$6-'СЕТ СН'!$G$19</f>
        <v>1071.18150446</v>
      </c>
      <c r="O53" s="36">
        <f>SUMIFS(СВЦЭМ!$C$39:$C$782,СВЦЭМ!$A$39:$A$782,$A53,СВЦЭМ!$B$39:$B$782,O$47)+'СЕТ СН'!$G$9+СВЦЭМ!$D$10+'СЕТ СН'!$G$6-'СЕТ СН'!$G$19</f>
        <v>1056.3608453700001</v>
      </c>
      <c r="P53" s="36">
        <f>SUMIFS(СВЦЭМ!$C$39:$C$782,СВЦЭМ!$A$39:$A$782,$A53,СВЦЭМ!$B$39:$B$782,P$47)+'СЕТ СН'!$G$9+СВЦЭМ!$D$10+'СЕТ СН'!$G$6-'СЕТ СН'!$G$19</f>
        <v>1037.04167057</v>
      </c>
      <c r="Q53" s="36">
        <f>SUMIFS(СВЦЭМ!$C$39:$C$782,СВЦЭМ!$A$39:$A$782,$A53,СВЦЭМ!$B$39:$B$782,Q$47)+'СЕТ СН'!$G$9+СВЦЭМ!$D$10+'СЕТ СН'!$G$6-'СЕТ СН'!$G$19</f>
        <v>1032.6395418899999</v>
      </c>
      <c r="R53" s="36">
        <f>SUMIFS(СВЦЭМ!$C$39:$C$782,СВЦЭМ!$A$39:$A$782,$A53,СВЦЭМ!$B$39:$B$782,R$47)+'СЕТ СН'!$G$9+СВЦЭМ!$D$10+'СЕТ СН'!$G$6-'СЕТ СН'!$G$19</f>
        <v>1035.59092725</v>
      </c>
      <c r="S53" s="36">
        <f>SUMIFS(СВЦЭМ!$C$39:$C$782,СВЦЭМ!$A$39:$A$782,$A53,СВЦЭМ!$B$39:$B$782,S$47)+'СЕТ СН'!$G$9+СВЦЭМ!$D$10+'СЕТ СН'!$G$6-'СЕТ СН'!$G$19</f>
        <v>1056.5363987400001</v>
      </c>
      <c r="T53" s="36">
        <f>SUMIFS(СВЦЭМ!$C$39:$C$782,СВЦЭМ!$A$39:$A$782,$A53,СВЦЭМ!$B$39:$B$782,T$47)+'СЕТ СН'!$G$9+СВЦЭМ!$D$10+'СЕТ СН'!$G$6-'СЕТ СН'!$G$19</f>
        <v>1089.71716543</v>
      </c>
      <c r="U53" s="36">
        <f>SUMIFS(СВЦЭМ!$C$39:$C$782,СВЦЭМ!$A$39:$A$782,$A53,СВЦЭМ!$B$39:$B$782,U$47)+'СЕТ СН'!$G$9+СВЦЭМ!$D$10+'СЕТ СН'!$G$6-'СЕТ СН'!$G$19</f>
        <v>1077.6798545500001</v>
      </c>
      <c r="V53" s="36">
        <f>SUMIFS(СВЦЭМ!$C$39:$C$782,СВЦЭМ!$A$39:$A$782,$A53,СВЦЭМ!$B$39:$B$782,V$47)+'СЕТ СН'!$G$9+СВЦЭМ!$D$10+'СЕТ СН'!$G$6-'СЕТ СН'!$G$19</f>
        <v>1075.6490248</v>
      </c>
      <c r="W53" s="36">
        <f>SUMIFS(СВЦЭМ!$C$39:$C$782,СВЦЭМ!$A$39:$A$782,$A53,СВЦЭМ!$B$39:$B$782,W$47)+'СЕТ СН'!$G$9+СВЦЭМ!$D$10+'СЕТ СН'!$G$6-'СЕТ СН'!$G$19</f>
        <v>1095.8513135000001</v>
      </c>
      <c r="X53" s="36">
        <f>SUMIFS(СВЦЭМ!$C$39:$C$782,СВЦЭМ!$A$39:$A$782,$A53,СВЦЭМ!$B$39:$B$782,X$47)+'СЕТ СН'!$G$9+СВЦЭМ!$D$10+'СЕТ СН'!$G$6-'СЕТ СН'!$G$19</f>
        <v>1067.23751135</v>
      </c>
      <c r="Y53" s="36">
        <f>SUMIFS(СВЦЭМ!$C$39:$C$782,СВЦЭМ!$A$39:$A$782,$A53,СВЦЭМ!$B$39:$B$782,Y$47)+'СЕТ СН'!$G$9+СВЦЭМ!$D$10+'СЕТ СН'!$G$6-'СЕТ СН'!$G$19</f>
        <v>1119.76869121</v>
      </c>
    </row>
    <row r="54" spans="1:25" ht="15.75" x14ac:dyDescent="0.2">
      <c r="A54" s="35">
        <f t="shared" si="1"/>
        <v>44415</v>
      </c>
      <c r="B54" s="36">
        <f>SUMIFS(СВЦЭМ!$C$39:$C$782,СВЦЭМ!$A$39:$A$782,$A54,СВЦЭМ!$B$39:$B$782,B$47)+'СЕТ СН'!$G$9+СВЦЭМ!$D$10+'СЕТ СН'!$G$6-'СЕТ СН'!$G$19</f>
        <v>1144.81567698</v>
      </c>
      <c r="C54" s="36">
        <f>SUMIFS(СВЦЭМ!$C$39:$C$782,СВЦЭМ!$A$39:$A$782,$A54,СВЦЭМ!$B$39:$B$782,C$47)+'СЕТ СН'!$G$9+СВЦЭМ!$D$10+'СЕТ СН'!$G$6-'СЕТ СН'!$G$19</f>
        <v>1194.64122662</v>
      </c>
      <c r="D54" s="36">
        <f>SUMIFS(СВЦЭМ!$C$39:$C$782,СВЦЭМ!$A$39:$A$782,$A54,СВЦЭМ!$B$39:$B$782,D$47)+'СЕТ СН'!$G$9+СВЦЭМ!$D$10+'СЕТ СН'!$G$6-'СЕТ СН'!$G$19</f>
        <v>1267.29266953</v>
      </c>
      <c r="E54" s="36">
        <f>SUMIFS(СВЦЭМ!$C$39:$C$782,СВЦЭМ!$A$39:$A$782,$A54,СВЦЭМ!$B$39:$B$782,E$47)+'СЕТ СН'!$G$9+СВЦЭМ!$D$10+'СЕТ СН'!$G$6-'СЕТ СН'!$G$19</f>
        <v>1283.50935043</v>
      </c>
      <c r="F54" s="36">
        <f>SUMIFS(СВЦЭМ!$C$39:$C$782,СВЦЭМ!$A$39:$A$782,$A54,СВЦЭМ!$B$39:$B$782,F$47)+'СЕТ СН'!$G$9+СВЦЭМ!$D$10+'СЕТ СН'!$G$6-'СЕТ СН'!$G$19</f>
        <v>1271.6643470200002</v>
      </c>
      <c r="G54" s="36">
        <f>SUMIFS(СВЦЭМ!$C$39:$C$782,СВЦЭМ!$A$39:$A$782,$A54,СВЦЭМ!$B$39:$B$782,G$47)+'СЕТ СН'!$G$9+СВЦЭМ!$D$10+'СЕТ СН'!$G$6-'СЕТ СН'!$G$19</f>
        <v>1269.6744254300002</v>
      </c>
      <c r="H54" s="36">
        <f>SUMIFS(СВЦЭМ!$C$39:$C$782,СВЦЭМ!$A$39:$A$782,$A54,СВЦЭМ!$B$39:$B$782,H$47)+'СЕТ СН'!$G$9+СВЦЭМ!$D$10+'СЕТ СН'!$G$6-'СЕТ СН'!$G$19</f>
        <v>1252.04026894</v>
      </c>
      <c r="I54" s="36">
        <f>SUMIFS(СВЦЭМ!$C$39:$C$782,СВЦЭМ!$A$39:$A$782,$A54,СВЦЭМ!$B$39:$B$782,I$47)+'СЕТ СН'!$G$9+СВЦЭМ!$D$10+'СЕТ СН'!$G$6-'СЕТ СН'!$G$19</f>
        <v>1211.4787902099999</v>
      </c>
      <c r="J54" s="36">
        <f>SUMIFS(СВЦЭМ!$C$39:$C$782,СВЦЭМ!$A$39:$A$782,$A54,СВЦЭМ!$B$39:$B$782,J$47)+'СЕТ СН'!$G$9+СВЦЭМ!$D$10+'СЕТ СН'!$G$6-'СЕТ СН'!$G$19</f>
        <v>1122.01926869</v>
      </c>
      <c r="K54" s="36">
        <f>SUMIFS(СВЦЭМ!$C$39:$C$782,СВЦЭМ!$A$39:$A$782,$A54,СВЦЭМ!$B$39:$B$782,K$47)+'СЕТ СН'!$G$9+СВЦЭМ!$D$10+'СЕТ СН'!$G$6-'СЕТ СН'!$G$19</f>
        <v>1049.0864129700001</v>
      </c>
      <c r="L54" s="36">
        <f>SUMIFS(СВЦЭМ!$C$39:$C$782,СВЦЭМ!$A$39:$A$782,$A54,СВЦЭМ!$B$39:$B$782,L$47)+'СЕТ СН'!$G$9+СВЦЭМ!$D$10+'СЕТ СН'!$G$6-'СЕТ СН'!$G$19</f>
        <v>1016.50167655</v>
      </c>
      <c r="M54" s="36">
        <f>SUMIFS(СВЦЭМ!$C$39:$C$782,СВЦЭМ!$A$39:$A$782,$A54,СВЦЭМ!$B$39:$B$782,M$47)+'СЕТ СН'!$G$9+СВЦЭМ!$D$10+'СЕТ СН'!$G$6-'СЕТ СН'!$G$19</f>
        <v>1018.81992827</v>
      </c>
      <c r="N54" s="36">
        <f>SUMIFS(СВЦЭМ!$C$39:$C$782,СВЦЭМ!$A$39:$A$782,$A54,СВЦЭМ!$B$39:$B$782,N$47)+'СЕТ СН'!$G$9+СВЦЭМ!$D$10+'СЕТ СН'!$G$6-'СЕТ СН'!$G$19</f>
        <v>1057.54194366</v>
      </c>
      <c r="O54" s="36">
        <f>SUMIFS(СВЦЭМ!$C$39:$C$782,СВЦЭМ!$A$39:$A$782,$A54,СВЦЭМ!$B$39:$B$782,O$47)+'СЕТ СН'!$G$9+СВЦЭМ!$D$10+'СЕТ СН'!$G$6-'СЕТ СН'!$G$19</f>
        <v>1040.4181469</v>
      </c>
      <c r="P54" s="36">
        <f>SUMIFS(СВЦЭМ!$C$39:$C$782,СВЦЭМ!$A$39:$A$782,$A54,СВЦЭМ!$B$39:$B$782,P$47)+'СЕТ СН'!$G$9+СВЦЭМ!$D$10+'СЕТ СН'!$G$6-'СЕТ СН'!$G$19</f>
        <v>1042.7042779999999</v>
      </c>
      <c r="Q54" s="36">
        <f>SUMIFS(СВЦЭМ!$C$39:$C$782,СВЦЭМ!$A$39:$A$782,$A54,СВЦЭМ!$B$39:$B$782,Q$47)+'СЕТ СН'!$G$9+СВЦЭМ!$D$10+'СЕТ СН'!$G$6-'СЕТ СН'!$G$19</f>
        <v>1049.21191712</v>
      </c>
      <c r="R54" s="36">
        <f>SUMIFS(СВЦЭМ!$C$39:$C$782,СВЦЭМ!$A$39:$A$782,$A54,СВЦЭМ!$B$39:$B$782,R$47)+'СЕТ СН'!$G$9+СВЦЭМ!$D$10+'СЕТ СН'!$G$6-'СЕТ СН'!$G$19</f>
        <v>1042.3667958200001</v>
      </c>
      <c r="S54" s="36">
        <f>SUMIFS(СВЦЭМ!$C$39:$C$782,СВЦЭМ!$A$39:$A$782,$A54,СВЦЭМ!$B$39:$B$782,S$47)+'СЕТ СН'!$G$9+СВЦЭМ!$D$10+'СЕТ СН'!$G$6-'СЕТ СН'!$G$19</f>
        <v>1043.59522778</v>
      </c>
      <c r="T54" s="36">
        <f>SUMIFS(СВЦЭМ!$C$39:$C$782,СВЦЭМ!$A$39:$A$782,$A54,СВЦЭМ!$B$39:$B$782,T$47)+'СЕТ СН'!$G$9+СВЦЭМ!$D$10+'СЕТ СН'!$G$6-'СЕТ СН'!$G$19</f>
        <v>1025.9063075199999</v>
      </c>
      <c r="U54" s="36">
        <f>SUMIFS(СВЦЭМ!$C$39:$C$782,СВЦЭМ!$A$39:$A$782,$A54,СВЦЭМ!$B$39:$B$782,U$47)+'СЕТ СН'!$G$9+СВЦЭМ!$D$10+'СЕТ СН'!$G$6-'СЕТ СН'!$G$19</f>
        <v>1024.8628547400001</v>
      </c>
      <c r="V54" s="36">
        <f>SUMIFS(СВЦЭМ!$C$39:$C$782,СВЦЭМ!$A$39:$A$782,$A54,СВЦЭМ!$B$39:$B$782,V$47)+'СЕТ СН'!$G$9+СВЦЭМ!$D$10+'СЕТ СН'!$G$6-'СЕТ СН'!$G$19</f>
        <v>1028.0483617499999</v>
      </c>
      <c r="W54" s="36">
        <f>SUMIFS(СВЦЭМ!$C$39:$C$782,СВЦЭМ!$A$39:$A$782,$A54,СВЦЭМ!$B$39:$B$782,W$47)+'СЕТ СН'!$G$9+СВЦЭМ!$D$10+'СЕТ СН'!$G$6-'СЕТ СН'!$G$19</f>
        <v>1040.4016722700001</v>
      </c>
      <c r="X54" s="36">
        <f>SUMIFS(СВЦЭМ!$C$39:$C$782,СВЦЭМ!$A$39:$A$782,$A54,СВЦЭМ!$B$39:$B$782,X$47)+'СЕТ СН'!$G$9+СВЦЭМ!$D$10+'СЕТ СН'!$G$6-'СЕТ СН'!$G$19</f>
        <v>1045.0884658099999</v>
      </c>
      <c r="Y54" s="36">
        <f>SUMIFS(СВЦЭМ!$C$39:$C$782,СВЦЭМ!$A$39:$A$782,$A54,СВЦЭМ!$B$39:$B$782,Y$47)+'СЕТ СН'!$G$9+СВЦЭМ!$D$10+'СЕТ СН'!$G$6-'СЕТ СН'!$G$19</f>
        <v>1078.62796045</v>
      </c>
    </row>
    <row r="55" spans="1:25" ht="15.75" x14ac:dyDescent="0.2">
      <c r="A55" s="35">
        <f t="shared" si="1"/>
        <v>44416</v>
      </c>
      <c r="B55" s="36">
        <f>SUMIFS(СВЦЭМ!$C$39:$C$782,СВЦЭМ!$A$39:$A$782,$A55,СВЦЭМ!$B$39:$B$782,B$47)+'СЕТ СН'!$G$9+СВЦЭМ!$D$10+'СЕТ СН'!$G$6-'СЕТ СН'!$G$19</f>
        <v>1153.4477460099999</v>
      </c>
      <c r="C55" s="36">
        <f>SUMIFS(СВЦЭМ!$C$39:$C$782,СВЦЭМ!$A$39:$A$782,$A55,СВЦЭМ!$B$39:$B$782,C$47)+'СЕТ СН'!$G$9+СВЦЭМ!$D$10+'СЕТ СН'!$G$6-'СЕТ СН'!$G$19</f>
        <v>1221.30373353</v>
      </c>
      <c r="D55" s="36">
        <f>SUMIFS(СВЦЭМ!$C$39:$C$782,СВЦЭМ!$A$39:$A$782,$A55,СВЦЭМ!$B$39:$B$782,D$47)+'СЕТ СН'!$G$9+СВЦЭМ!$D$10+'СЕТ СН'!$G$6-'СЕТ СН'!$G$19</f>
        <v>1270.5472047600001</v>
      </c>
      <c r="E55" s="36">
        <f>SUMIFS(СВЦЭМ!$C$39:$C$782,СВЦЭМ!$A$39:$A$782,$A55,СВЦЭМ!$B$39:$B$782,E$47)+'СЕТ СН'!$G$9+СВЦЭМ!$D$10+'СЕТ СН'!$G$6-'СЕТ СН'!$G$19</f>
        <v>1301.53247321</v>
      </c>
      <c r="F55" s="36">
        <f>SUMIFS(СВЦЭМ!$C$39:$C$782,СВЦЭМ!$A$39:$A$782,$A55,СВЦЭМ!$B$39:$B$782,F$47)+'СЕТ СН'!$G$9+СВЦЭМ!$D$10+'СЕТ СН'!$G$6-'СЕТ СН'!$G$19</f>
        <v>1303.05189756</v>
      </c>
      <c r="G55" s="36">
        <f>SUMIFS(СВЦЭМ!$C$39:$C$782,СВЦЭМ!$A$39:$A$782,$A55,СВЦЭМ!$B$39:$B$782,G$47)+'СЕТ СН'!$G$9+СВЦЭМ!$D$10+'СЕТ СН'!$G$6-'СЕТ СН'!$G$19</f>
        <v>1293.5046798200001</v>
      </c>
      <c r="H55" s="36">
        <f>SUMIFS(СВЦЭМ!$C$39:$C$782,СВЦЭМ!$A$39:$A$782,$A55,СВЦЭМ!$B$39:$B$782,H$47)+'СЕТ СН'!$G$9+СВЦЭМ!$D$10+'СЕТ СН'!$G$6-'СЕТ СН'!$G$19</f>
        <v>1265.46912503</v>
      </c>
      <c r="I55" s="36">
        <f>SUMIFS(СВЦЭМ!$C$39:$C$782,СВЦЭМ!$A$39:$A$782,$A55,СВЦЭМ!$B$39:$B$782,I$47)+'СЕТ СН'!$G$9+СВЦЭМ!$D$10+'СЕТ СН'!$G$6-'СЕТ СН'!$G$19</f>
        <v>1206.5425790800002</v>
      </c>
      <c r="J55" s="36">
        <f>SUMIFS(СВЦЭМ!$C$39:$C$782,СВЦЭМ!$A$39:$A$782,$A55,СВЦЭМ!$B$39:$B$782,J$47)+'СЕТ СН'!$G$9+СВЦЭМ!$D$10+'СЕТ СН'!$G$6-'СЕТ СН'!$G$19</f>
        <v>1114.8300053400001</v>
      </c>
      <c r="K55" s="36">
        <f>SUMIFS(СВЦЭМ!$C$39:$C$782,СВЦЭМ!$A$39:$A$782,$A55,СВЦЭМ!$B$39:$B$782,K$47)+'СЕТ СН'!$G$9+СВЦЭМ!$D$10+'СЕТ СН'!$G$6-'СЕТ СН'!$G$19</f>
        <v>1055.4133958899999</v>
      </c>
      <c r="L55" s="36">
        <f>SUMIFS(СВЦЭМ!$C$39:$C$782,СВЦЭМ!$A$39:$A$782,$A55,СВЦЭМ!$B$39:$B$782,L$47)+'СЕТ СН'!$G$9+СВЦЭМ!$D$10+'СЕТ СН'!$G$6-'СЕТ СН'!$G$19</f>
        <v>1081.73200402</v>
      </c>
      <c r="M55" s="36">
        <f>SUMIFS(СВЦЭМ!$C$39:$C$782,СВЦЭМ!$A$39:$A$782,$A55,СВЦЭМ!$B$39:$B$782,M$47)+'СЕТ СН'!$G$9+СВЦЭМ!$D$10+'СЕТ СН'!$G$6-'СЕТ СН'!$G$19</f>
        <v>1018.4034944599999</v>
      </c>
      <c r="N55" s="36">
        <f>SUMIFS(СВЦЭМ!$C$39:$C$782,СВЦЭМ!$A$39:$A$782,$A55,СВЦЭМ!$B$39:$B$782,N$47)+'СЕТ СН'!$G$9+СВЦЭМ!$D$10+'СЕТ СН'!$G$6-'СЕТ СН'!$G$19</f>
        <v>1034.9359739700001</v>
      </c>
      <c r="O55" s="36">
        <f>SUMIFS(СВЦЭМ!$C$39:$C$782,СВЦЭМ!$A$39:$A$782,$A55,СВЦЭМ!$B$39:$B$782,O$47)+'СЕТ СН'!$G$9+СВЦЭМ!$D$10+'СЕТ СН'!$G$6-'СЕТ СН'!$G$19</f>
        <v>1075.1154009899999</v>
      </c>
      <c r="P55" s="36">
        <f>SUMIFS(СВЦЭМ!$C$39:$C$782,СВЦЭМ!$A$39:$A$782,$A55,СВЦЭМ!$B$39:$B$782,P$47)+'СЕТ СН'!$G$9+СВЦЭМ!$D$10+'СЕТ СН'!$G$6-'СЕТ СН'!$G$19</f>
        <v>1056.7409748699999</v>
      </c>
      <c r="Q55" s="36">
        <f>SUMIFS(СВЦЭМ!$C$39:$C$782,СВЦЭМ!$A$39:$A$782,$A55,СВЦЭМ!$B$39:$B$782,Q$47)+'СЕТ СН'!$G$9+СВЦЭМ!$D$10+'СЕТ СН'!$G$6-'СЕТ СН'!$G$19</f>
        <v>1078.73458274</v>
      </c>
      <c r="R55" s="36">
        <f>SUMIFS(СВЦЭМ!$C$39:$C$782,СВЦЭМ!$A$39:$A$782,$A55,СВЦЭМ!$B$39:$B$782,R$47)+'СЕТ СН'!$G$9+СВЦЭМ!$D$10+'СЕТ СН'!$G$6-'СЕТ СН'!$G$19</f>
        <v>1065.4313932099999</v>
      </c>
      <c r="S55" s="36">
        <f>SUMIFS(СВЦЭМ!$C$39:$C$782,СВЦЭМ!$A$39:$A$782,$A55,СВЦЭМ!$B$39:$B$782,S$47)+'СЕТ СН'!$G$9+СВЦЭМ!$D$10+'СЕТ СН'!$G$6-'СЕТ СН'!$G$19</f>
        <v>1064.8959514400001</v>
      </c>
      <c r="T55" s="36">
        <f>SUMIFS(СВЦЭМ!$C$39:$C$782,СВЦЭМ!$A$39:$A$782,$A55,СВЦЭМ!$B$39:$B$782,T$47)+'СЕТ СН'!$G$9+СВЦЭМ!$D$10+'СЕТ СН'!$G$6-'СЕТ СН'!$G$19</f>
        <v>1034.15342175</v>
      </c>
      <c r="U55" s="36">
        <f>SUMIFS(СВЦЭМ!$C$39:$C$782,СВЦЭМ!$A$39:$A$782,$A55,СВЦЭМ!$B$39:$B$782,U$47)+'СЕТ СН'!$G$9+СВЦЭМ!$D$10+'СЕТ СН'!$G$6-'СЕТ СН'!$G$19</f>
        <v>1018.90554672</v>
      </c>
      <c r="V55" s="36">
        <f>SUMIFS(СВЦЭМ!$C$39:$C$782,СВЦЭМ!$A$39:$A$782,$A55,СВЦЭМ!$B$39:$B$782,V$47)+'СЕТ СН'!$G$9+СВЦЭМ!$D$10+'СЕТ СН'!$G$6-'СЕТ СН'!$G$19</f>
        <v>1009.40690418</v>
      </c>
      <c r="W55" s="36">
        <f>SUMIFS(СВЦЭМ!$C$39:$C$782,СВЦЭМ!$A$39:$A$782,$A55,СВЦЭМ!$B$39:$B$782,W$47)+'СЕТ СН'!$G$9+СВЦЭМ!$D$10+'СЕТ СН'!$G$6-'СЕТ СН'!$G$19</f>
        <v>1022.7840282699999</v>
      </c>
      <c r="X55" s="36">
        <f>SUMIFS(СВЦЭМ!$C$39:$C$782,СВЦЭМ!$A$39:$A$782,$A55,СВЦЭМ!$B$39:$B$782,X$47)+'СЕТ СН'!$G$9+СВЦЭМ!$D$10+'СЕТ СН'!$G$6-'СЕТ СН'!$G$19</f>
        <v>1074.4349396800001</v>
      </c>
      <c r="Y55" s="36">
        <f>SUMIFS(СВЦЭМ!$C$39:$C$782,СВЦЭМ!$A$39:$A$782,$A55,СВЦЭМ!$B$39:$B$782,Y$47)+'СЕТ СН'!$G$9+СВЦЭМ!$D$10+'СЕТ СН'!$G$6-'СЕТ СН'!$G$19</f>
        <v>1099.1031289499999</v>
      </c>
    </row>
    <row r="56" spans="1:25" ht="15.75" x14ac:dyDescent="0.2">
      <c r="A56" s="35">
        <f t="shared" si="1"/>
        <v>44417</v>
      </c>
      <c r="B56" s="36">
        <f>SUMIFS(СВЦЭМ!$C$39:$C$782,СВЦЭМ!$A$39:$A$782,$A56,СВЦЭМ!$B$39:$B$782,B$47)+'СЕТ СН'!$G$9+СВЦЭМ!$D$10+'СЕТ СН'!$G$6-'СЕТ СН'!$G$19</f>
        <v>1156.89679877</v>
      </c>
      <c r="C56" s="36">
        <f>SUMIFS(СВЦЭМ!$C$39:$C$782,СВЦЭМ!$A$39:$A$782,$A56,СВЦЭМ!$B$39:$B$782,C$47)+'СЕТ СН'!$G$9+СВЦЭМ!$D$10+'СЕТ СН'!$G$6-'СЕТ СН'!$G$19</f>
        <v>1231.84987598</v>
      </c>
      <c r="D56" s="36">
        <f>SUMIFS(СВЦЭМ!$C$39:$C$782,СВЦЭМ!$A$39:$A$782,$A56,СВЦЭМ!$B$39:$B$782,D$47)+'СЕТ СН'!$G$9+СВЦЭМ!$D$10+'СЕТ СН'!$G$6-'СЕТ СН'!$G$19</f>
        <v>1290.5089788600001</v>
      </c>
      <c r="E56" s="36">
        <f>SUMIFS(СВЦЭМ!$C$39:$C$782,СВЦЭМ!$A$39:$A$782,$A56,СВЦЭМ!$B$39:$B$782,E$47)+'СЕТ СН'!$G$9+СВЦЭМ!$D$10+'СЕТ СН'!$G$6-'СЕТ СН'!$G$19</f>
        <v>1293.57575296</v>
      </c>
      <c r="F56" s="36">
        <f>SUMIFS(СВЦЭМ!$C$39:$C$782,СВЦЭМ!$A$39:$A$782,$A56,СВЦЭМ!$B$39:$B$782,F$47)+'СЕТ СН'!$G$9+СВЦЭМ!$D$10+'СЕТ СН'!$G$6-'СЕТ СН'!$G$19</f>
        <v>1306.4617425900001</v>
      </c>
      <c r="G56" s="36">
        <f>SUMIFS(СВЦЭМ!$C$39:$C$782,СВЦЭМ!$A$39:$A$782,$A56,СВЦЭМ!$B$39:$B$782,G$47)+'СЕТ СН'!$G$9+СВЦЭМ!$D$10+'СЕТ СН'!$G$6-'СЕТ СН'!$G$19</f>
        <v>1278.90311718</v>
      </c>
      <c r="H56" s="36">
        <f>SUMIFS(СВЦЭМ!$C$39:$C$782,СВЦЭМ!$A$39:$A$782,$A56,СВЦЭМ!$B$39:$B$782,H$47)+'СЕТ СН'!$G$9+СВЦЭМ!$D$10+'СЕТ СН'!$G$6-'СЕТ СН'!$G$19</f>
        <v>1242.5650102100001</v>
      </c>
      <c r="I56" s="36">
        <f>SUMIFS(СВЦЭМ!$C$39:$C$782,СВЦЭМ!$A$39:$A$782,$A56,СВЦЭМ!$B$39:$B$782,I$47)+'СЕТ СН'!$G$9+СВЦЭМ!$D$10+'СЕТ СН'!$G$6-'СЕТ СН'!$G$19</f>
        <v>1200.5841300899999</v>
      </c>
      <c r="J56" s="36">
        <f>SUMIFS(СВЦЭМ!$C$39:$C$782,СВЦЭМ!$A$39:$A$782,$A56,СВЦЭМ!$B$39:$B$782,J$47)+'СЕТ СН'!$G$9+СВЦЭМ!$D$10+'СЕТ СН'!$G$6-'СЕТ СН'!$G$19</f>
        <v>1111.8696182900001</v>
      </c>
      <c r="K56" s="36">
        <f>SUMIFS(СВЦЭМ!$C$39:$C$782,СВЦЭМ!$A$39:$A$782,$A56,СВЦЭМ!$B$39:$B$782,K$47)+'СЕТ СН'!$G$9+СВЦЭМ!$D$10+'СЕТ СН'!$G$6-'СЕТ СН'!$G$19</f>
        <v>1062.7105821099999</v>
      </c>
      <c r="L56" s="36">
        <f>SUMIFS(СВЦЭМ!$C$39:$C$782,СВЦЭМ!$A$39:$A$782,$A56,СВЦЭМ!$B$39:$B$782,L$47)+'СЕТ СН'!$G$9+СВЦЭМ!$D$10+'СЕТ СН'!$G$6-'СЕТ СН'!$G$19</f>
        <v>1040.6790415200001</v>
      </c>
      <c r="M56" s="36">
        <f>SUMIFS(СВЦЭМ!$C$39:$C$782,СВЦЭМ!$A$39:$A$782,$A56,СВЦЭМ!$B$39:$B$782,M$47)+'СЕТ СН'!$G$9+СВЦЭМ!$D$10+'СЕТ СН'!$G$6-'СЕТ СН'!$G$19</f>
        <v>1046.5024377499999</v>
      </c>
      <c r="N56" s="36">
        <f>SUMIFS(СВЦЭМ!$C$39:$C$782,СВЦЭМ!$A$39:$A$782,$A56,СВЦЭМ!$B$39:$B$782,N$47)+'СЕТ СН'!$G$9+СВЦЭМ!$D$10+'СЕТ СН'!$G$6-'СЕТ СН'!$G$19</f>
        <v>1056.4239855000001</v>
      </c>
      <c r="O56" s="36">
        <f>SUMIFS(СВЦЭМ!$C$39:$C$782,СВЦЭМ!$A$39:$A$782,$A56,СВЦЭМ!$B$39:$B$782,O$47)+'СЕТ СН'!$G$9+СВЦЭМ!$D$10+'СЕТ СН'!$G$6-'СЕТ СН'!$G$19</f>
        <v>1097.64308916</v>
      </c>
      <c r="P56" s="36">
        <f>SUMIFS(СВЦЭМ!$C$39:$C$782,СВЦЭМ!$A$39:$A$782,$A56,СВЦЭМ!$B$39:$B$782,P$47)+'СЕТ СН'!$G$9+СВЦЭМ!$D$10+'СЕТ СН'!$G$6-'СЕТ СН'!$G$19</f>
        <v>1110.3160331900001</v>
      </c>
      <c r="Q56" s="36">
        <f>SUMIFS(СВЦЭМ!$C$39:$C$782,СВЦЭМ!$A$39:$A$782,$A56,СВЦЭМ!$B$39:$B$782,Q$47)+'СЕТ СН'!$G$9+СВЦЭМ!$D$10+'СЕТ СН'!$G$6-'СЕТ СН'!$G$19</f>
        <v>1125.3814061999999</v>
      </c>
      <c r="R56" s="36">
        <f>SUMIFS(СВЦЭМ!$C$39:$C$782,СВЦЭМ!$A$39:$A$782,$A56,СВЦЭМ!$B$39:$B$782,R$47)+'СЕТ СН'!$G$9+СВЦЭМ!$D$10+'СЕТ СН'!$G$6-'СЕТ СН'!$G$19</f>
        <v>1102.3761597499999</v>
      </c>
      <c r="S56" s="36">
        <f>SUMIFS(СВЦЭМ!$C$39:$C$782,СВЦЭМ!$A$39:$A$782,$A56,СВЦЭМ!$B$39:$B$782,S$47)+'СЕТ СН'!$G$9+СВЦЭМ!$D$10+'СЕТ СН'!$G$6-'СЕТ СН'!$G$19</f>
        <v>1084.9512327</v>
      </c>
      <c r="T56" s="36">
        <f>SUMIFS(СВЦЭМ!$C$39:$C$782,СВЦЭМ!$A$39:$A$782,$A56,СВЦЭМ!$B$39:$B$782,T$47)+'СЕТ СН'!$G$9+СВЦЭМ!$D$10+'СЕТ СН'!$G$6-'СЕТ СН'!$G$19</f>
        <v>1124.9084208199999</v>
      </c>
      <c r="U56" s="36">
        <f>SUMIFS(СВЦЭМ!$C$39:$C$782,СВЦЭМ!$A$39:$A$782,$A56,СВЦЭМ!$B$39:$B$782,U$47)+'СЕТ СН'!$G$9+СВЦЭМ!$D$10+'СЕТ СН'!$G$6-'СЕТ СН'!$G$19</f>
        <v>1115.6475198000001</v>
      </c>
      <c r="V56" s="36">
        <f>SUMIFS(СВЦЭМ!$C$39:$C$782,СВЦЭМ!$A$39:$A$782,$A56,СВЦЭМ!$B$39:$B$782,V$47)+'СЕТ СН'!$G$9+СВЦЭМ!$D$10+'СЕТ СН'!$G$6-'СЕТ СН'!$G$19</f>
        <v>1070.3492323600001</v>
      </c>
      <c r="W56" s="36">
        <f>SUMIFS(СВЦЭМ!$C$39:$C$782,СВЦЭМ!$A$39:$A$782,$A56,СВЦЭМ!$B$39:$B$782,W$47)+'СЕТ СН'!$G$9+СВЦЭМ!$D$10+'СЕТ СН'!$G$6-'СЕТ СН'!$G$19</f>
        <v>1087.28327734</v>
      </c>
      <c r="X56" s="36">
        <f>SUMIFS(СВЦЭМ!$C$39:$C$782,СВЦЭМ!$A$39:$A$782,$A56,СВЦЭМ!$B$39:$B$782,X$47)+'СЕТ СН'!$G$9+СВЦЭМ!$D$10+'СЕТ СН'!$G$6-'СЕТ СН'!$G$19</f>
        <v>1093.17241893</v>
      </c>
      <c r="Y56" s="36">
        <f>SUMIFS(СВЦЭМ!$C$39:$C$782,СВЦЭМ!$A$39:$A$782,$A56,СВЦЭМ!$B$39:$B$782,Y$47)+'СЕТ СН'!$G$9+СВЦЭМ!$D$10+'СЕТ СН'!$G$6-'СЕТ СН'!$G$19</f>
        <v>1123.6917369099999</v>
      </c>
    </row>
    <row r="57" spans="1:25" ht="15.75" x14ac:dyDescent="0.2">
      <c r="A57" s="35">
        <f t="shared" si="1"/>
        <v>44418</v>
      </c>
      <c r="B57" s="36">
        <f>SUMIFS(СВЦЭМ!$C$39:$C$782,СВЦЭМ!$A$39:$A$782,$A57,СВЦЭМ!$B$39:$B$782,B$47)+'СЕТ СН'!$G$9+СВЦЭМ!$D$10+'СЕТ СН'!$G$6-'СЕТ СН'!$G$19</f>
        <v>1173.8126889299999</v>
      </c>
      <c r="C57" s="36">
        <f>SUMIFS(СВЦЭМ!$C$39:$C$782,СВЦЭМ!$A$39:$A$782,$A57,СВЦЭМ!$B$39:$B$782,C$47)+'СЕТ СН'!$G$9+СВЦЭМ!$D$10+'СЕТ СН'!$G$6-'СЕТ СН'!$G$19</f>
        <v>1240.6014333800001</v>
      </c>
      <c r="D57" s="36">
        <f>SUMIFS(СВЦЭМ!$C$39:$C$782,СВЦЭМ!$A$39:$A$782,$A57,СВЦЭМ!$B$39:$B$782,D$47)+'СЕТ СН'!$G$9+СВЦЭМ!$D$10+'СЕТ СН'!$G$6-'СЕТ СН'!$G$19</f>
        <v>1300.0811691400002</v>
      </c>
      <c r="E57" s="36">
        <f>SUMIFS(СВЦЭМ!$C$39:$C$782,СВЦЭМ!$A$39:$A$782,$A57,СВЦЭМ!$B$39:$B$782,E$47)+'СЕТ СН'!$G$9+СВЦЭМ!$D$10+'СЕТ СН'!$G$6-'СЕТ СН'!$G$19</f>
        <v>1316.8803667100001</v>
      </c>
      <c r="F57" s="36">
        <f>SUMIFS(СВЦЭМ!$C$39:$C$782,СВЦЭМ!$A$39:$A$782,$A57,СВЦЭМ!$B$39:$B$782,F$47)+'СЕТ СН'!$G$9+СВЦЭМ!$D$10+'СЕТ СН'!$G$6-'СЕТ СН'!$G$19</f>
        <v>1302.14210839</v>
      </c>
      <c r="G57" s="36">
        <f>SUMIFS(СВЦЭМ!$C$39:$C$782,СВЦЭМ!$A$39:$A$782,$A57,СВЦЭМ!$B$39:$B$782,G$47)+'СЕТ СН'!$G$9+СВЦЭМ!$D$10+'СЕТ СН'!$G$6-'СЕТ СН'!$G$19</f>
        <v>1283.3793998900001</v>
      </c>
      <c r="H57" s="36">
        <f>SUMIFS(СВЦЭМ!$C$39:$C$782,СВЦЭМ!$A$39:$A$782,$A57,СВЦЭМ!$B$39:$B$782,H$47)+'СЕТ СН'!$G$9+СВЦЭМ!$D$10+'СЕТ СН'!$G$6-'СЕТ СН'!$G$19</f>
        <v>1251.1790397500001</v>
      </c>
      <c r="I57" s="36">
        <f>SUMIFS(СВЦЭМ!$C$39:$C$782,СВЦЭМ!$A$39:$A$782,$A57,СВЦЭМ!$B$39:$B$782,I$47)+'СЕТ СН'!$G$9+СВЦЭМ!$D$10+'СЕТ СН'!$G$6-'СЕТ СН'!$G$19</f>
        <v>1194.6915116800001</v>
      </c>
      <c r="J57" s="36">
        <f>SUMIFS(СВЦЭМ!$C$39:$C$782,СВЦЭМ!$A$39:$A$782,$A57,СВЦЭМ!$B$39:$B$782,J$47)+'СЕТ СН'!$G$9+СВЦЭМ!$D$10+'СЕТ СН'!$G$6-'СЕТ СН'!$G$19</f>
        <v>1133.4881081599999</v>
      </c>
      <c r="K57" s="36">
        <f>SUMIFS(СВЦЭМ!$C$39:$C$782,СВЦЭМ!$A$39:$A$782,$A57,СВЦЭМ!$B$39:$B$782,K$47)+'СЕТ СН'!$G$9+СВЦЭМ!$D$10+'СЕТ СН'!$G$6-'СЕТ СН'!$G$19</f>
        <v>1085.52143363</v>
      </c>
      <c r="L57" s="36">
        <f>SUMIFS(СВЦЭМ!$C$39:$C$782,СВЦЭМ!$A$39:$A$782,$A57,СВЦЭМ!$B$39:$B$782,L$47)+'СЕТ СН'!$G$9+СВЦЭМ!$D$10+'СЕТ СН'!$G$6-'СЕТ СН'!$G$19</f>
        <v>1100.4816482199999</v>
      </c>
      <c r="M57" s="36">
        <f>SUMIFS(СВЦЭМ!$C$39:$C$782,СВЦЭМ!$A$39:$A$782,$A57,СВЦЭМ!$B$39:$B$782,M$47)+'СЕТ СН'!$G$9+СВЦЭМ!$D$10+'СЕТ СН'!$G$6-'СЕТ СН'!$G$19</f>
        <v>1097.0957283499999</v>
      </c>
      <c r="N57" s="36">
        <f>SUMIFS(СВЦЭМ!$C$39:$C$782,СВЦЭМ!$A$39:$A$782,$A57,СВЦЭМ!$B$39:$B$782,N$47)+'СЕТ СН'!$G$9+СВЦЭМ!$D$10+'СЕТ СН'!$G$6-'СЕТ СН'!$G$19</f>
        <v>1101.96641456</v>
      </c>
      <c r="O57" s="36">
        <f>SUMIFS(СВЦЭМ!$C$39:$C$782,СВЦЭМ!$A$39:$A$782,$A57,СВЦЭМ!$B$39:$B$782,O$47)+'СЕТ СН'!$G$9+СВЦЭМ!$D$10+'СЕТ СН'!$G$6-'СЕТ СН'!$G$19</f>
        <v>1103.9438473800001</v>
      </c>
      <c r="P57" s="36">
        <f>SUMIFS(СВЦЭМ!$C$39:$C$782,СВЦЭМ!$A$39:$A$782,$A57,СВЦЭМ!$B$39:$B$782,P$47)+'СЕТ СН'!$G$9+СВЦЭМ!$D$10+'СЕТ СН'!$G$6-'СЕТ СН'!$G$19</f>
        <v>1111.37589312</v>
      </c>
      <c r="Q57" s="36">
        <f>SUMIFS(СВЦЭМ!$C$39:$C$782,СВЦЭМ!$A$39:$A$782,$A57,СВЦЭМ!$B$39:$B$782,Q$47)+'СЕТ СН'!$G$9+СВЦЭМ!$D$10+'СЕТ СН'!$G$6-'СЕТ СН'!$G$19</f>
        <v>1124.4102432499999</v>
      </c>
      <c r="R57" s="36">
        <f>SUMIFS(СВЦЭМ!$C$39:$C$782,СВЦЭМ!$A$39:$A$782,$A57,СВЦЭМ!$B$39:$B$782,R$47)+'СЕТ СН'!$G$9+СВЦЭМ!$D$10+'СЕТ СН'!$G$6-'СЕТ СН'!$G$19</f>
        <v>1142.0793615499999</v>
      </c>
      <c r="S57" s="36">
        <f>SUMIFS(СВЦЭМ!$C$39:$C$782,СВЦЭМ!$A$39:$A$782,$A57,СВЦЭМ!$B$39:$B$782,S$47)+'СЕТ СН'!$G$9+СВЦЭМ!$D$10+'СЕТ СН'!$G$6-'СЕТ СН'!$G$19</f>
        <v>1111.6233861600001</v>
      </c>
      <c r="T57" s="36">
        <f>SUMIFS(СВЦЭМ!$C$39:$C$782,СВЦЭМ!$A$39:$A$782,$A57,СВЦЭМ!$B$39:$B$782,T$47)+'СЕТ СН'!$G$9+СВЦЭМ!$D$10+'СЕТ СН'!$G$6-'СЕТ СН'!$G$19</f>
        <v>1064.1407171999999</v>
      </c>
      <c r="U57" s="36">
        <f>SUMIFS(СВЦЭМ!$C$39:$C$782,СВЦЭМ!$A$39:$A$782,$A57,СВЦЭМ!$B$39:$B$782,U$47)+'СЕТ СН'!$G$9+СВЦЭМ!$D$10+'СЕТ СН'!$G$6-'СЕТ СН'!$G$19</f>
        <v>1055.0627210099999</v>
      </c>
      <c r="V57" s="36">
        <f>SUMIFS(СВЦЭМ!$C$39:$C$782,СВЦЭМ!$A$39:$A$782,$A57,СВЦЭМ!$B$39:$B$782,V$47)+'СЕТ СН'!$G$9+СВЦЭМ!$D$10+'СЕТ СН'!$G$6-'СЕТ СН'!$G$19</f>
        <v>1060.31428712</v>
      </c>
      <c r="W57" s="36">
        <f>SUMIFS(СВЦЭМ!$C$39:$C$782,СВЦЭМ!$A$39:$A$782,$A57,СВЦЭМ!$B$39:$B$782,W$47)+'СЕТ СН'!$G$9+СВЦЭМ!$D$10+'СЕТ СН'!$G$6-'СЕТ СН'!$G$19</f>
        <v>1081.40427873</v>
      </c>
      <c r="X57" s="36">
        <f>SUMIFS(СВЦЭМ!$C$39:$C$782,СВЦЭМ!$A$39:$A$782,$A57,СВЦЭМ!$B$39:$B$782,X$47)+'СЕТ СН'!$G$9+СВЦЭМ!$D$10+'СЕТ СН'!$G$6-'СЕТ СН'!$G$19</f>
        <v>1037.6193822800001</v>
      </c>
      <c r="Y57" s="36">
        <f>SUMIFS(СВЦЭМ!$C$39:$C$782,СВЦЭМ!$A$39:$A$782,$A57,СВЦЭМ!$B$39:$B$782,Y$47)+'СЕТ СН'!$G$9+СВЦЭМ!$D$10+'СЕТ СН'!$G$6-'СЕТ СН'!$G$19</f>
        <v>1040.3041981599999</v>
      </c>
    </row>
    <row r="58" spans="1:25" ht="15.75" x14ac:dyDescent="0.2">
      <c r="A58" s="35">
        <f t="shared" si="1"/>
        <v>44419</v>
      </c>
      <c r="B58" s="36">
        <f>SUMIFS(СВЦЭМ!$C$39:$C$782,СВЦЭМ!$A$39:$A$782,$A58,СВЦЭМ!$B$39:$B$782,B$47)+'СЕТ СН'!$G$9+СВЦЭМ!$D$10+'СЕТ СН'!$G$6-'СЕТ СН'!$G$19</f>
        <v>1095.7586964899999</v>
      </c>
      <c r="C58" s="36">
        <f>SUMIFS(СВЦЭМ!$C$39:$C$782,СВЦЭМ!$A$39:$A$782,$A58,СВЦЭМ!$B$39:$B$782,C$47)+'СЕТ СН'!$G$9+СВЦЭМ!$D$10+'СЕТ СН'!$G$6-'СЕТ СН'!$G$19</f>
        <v>1155.7199218000001</v>
      </c>
      <c r="D58" s="36">
        <f>SUMIFS(СВЦЭМ!$C$39:$C$782,СВЦЭМ!$A$39:$A$782,$A58,СВЦЭМ!$B$39:$B$782,D$47)+'СЕТ СН'!$G$9+СВЦЭМ!$D$10+'СЕТ СН'!$G$6-'СЕТ СН'!$G$19</f>
        <v>1205.7395024700002</v>
      </c>
      <c r="E58" s="36">
        <f>SUMIFS(СВЦЭМ!$C$39:$C$782,СВЦЭМ!$A$39:$A$782,$A58,СВЦЭМ!$B$39:$B$782,E$47)+'СЕТ СН'!$G$9+СВЦЭМ!$D$10+'СЕТ СН'!$G$6-'СЕТ СН'!$G$19</f>
        <v>1228.2570633400001</v>
      </c>
      <c r="F58" s="36">
        <f>SUMIFS(СВЦЭМ!$C$39:$C$782,СВЦЭМ!$A$39:$A$782,$A58,СВЦЭМ!$B$39:$B$782,F$47)+'СЕТ СН'!$G$9+СВЦЭМ!$D$10+'СЕТ СН'!$G$6-'СЕТ СН'!$G$19</f>
        <v>1234.51513995</v>
      </c>
      <c r="G58" s="36">
        <f>SUMIFS(СВЦЭМ!$C$39:$C$782,СВЦЭМ!$A$39:$A$782,$A58,СВЦЭМ!$B$39:$B$782,G$47)+'СЕТ СН'!$G$9+СВЦЭМ!$D$10+'СЕТ СН'!$G$6-'СЕТ СН'!$G$19</f>
        <v>1220.5259367800002</v>
      </c>
      <c r="H58" s="36">
        <f>SUMIFS(СВЦЭМ!$C$39:$C$782,СВЦЭМ!$A$39:$A$782,$A58,СВЦЭМ!$B$39:$B$782,H$47)+'СЕТ СН'!$G$9+СВЦЭМ!$D$10+'СЕТ СН'!$G$6-'СЕТ СН'!$G$19</f>
        <v>1198.47052186</v>
      </c>
      <c r="I58" s="36">
        <f>SUMIFS(СВЦЭМ!$C$39:$C$782,СВЦЭМ!$A$39:$A$782,$A58,СВЦЭМ!$B$39:$B$782,I$47)+'СЕТ СН'!$G$9+СВЦЭМ!$D$10+'СЕТ СН'!$G$6-'СЕТ СН'!$G$19</f>
        <v>1157.01046488</v>
      </c>
      <c r="J58" s="36">
        <f>SUMIFS(СВЦЭМ!$C$39:$C$782,СВЦЭМ!$A$39:$A$782,$A58,СВЦЭМ!$B$39:$B$782,J$47)+'СЕТ СН'!$G$9+СВЦЭМ!$D$10+'СЕТ СН'!$G$6-'СЕТ СН'!$G$19</f>
        <v>1112.9419410600001</v>
      </c>
      <c r="K58" s="36">
        <f>SUMIFS(СВЦЭМ!$C$39:$C$782,СВЦЭМ!$A$39:$A$782,$A58,СВЦЭМ!$B$39:$B$782,K$47)+'СЕТ СН'!$G$9+СВЦЭМ!$D$10+'СЕТ СН'!$G$6-'СЕТ СН'!$G$19</f>
        <v>1089.45977251</v>
      </c>
      <c r="L58" s="36">
        <f>SUMIFS(СВЦЭМ!$C$39:$C$782,СВЦЭМ!$A$39:$A$782,$A58,СВЦЭМ!$B$39:$B$782,L$47)+'СЕТ СН'!$G$9+СВЦЭМ!$D$10+'СЕТ СН'!$G$6-'СЕТ СН'!$G$19</f>
        <v>1062.82946451</v>
      </c>
      <c r="M58" s="36">
        <f>SUMIFS(СВЦЭМ!$C$39:$C$782,СВЦЭМ!$A$39:$A$782,$A58,СВЦЭМ!$B$39:$B$782,M$47)+'СЕТ СН'!$G$9+СВЦЭМ!$D$10+'СЕТ СН'!$G$6-'СЕТ СН'!$G$19</f>
        <v>1065.6975764900001</v>
      </c>
      <c r="N58" s="36">
        <f>SUMIFS(СВЦЭМ!$C$39:$C$782,СВЦЭМ!$A$39:$A$782,$A58,СВЦЭМ!$B$39:$B$782,N$47)+'СЕТ СН'!$G$9+СВЦЭМ!$D$10+'СЕТ СН'!$G$6-'СЕТ СН'!$G$19</f>
        <v>1077.6595252499999</v>
      </c>
      <c r="O58" s="36">
        <f>SUMIFS(СВЦЭМ!$C$39:$C$782,СВЦЭМ!$A$39:$A$782,$A58,СВЦЭМ!$B$39:$B$782,O$47)+'СЕТ СН'!$G$9+СВЦЭМ!$D$10+'СЕТ СН'!$G$6-'СЕТ СН'!$G$19</f>
        <v>1104.01349405</v>
      </c>
      <c r="P58" s="36">
        <f>SUMIFS(СВЦЭМ!$C$39:$C$782,СВЦЭМ!$A$39:$A$782,$A58,СВЦЭМ!$B$39:$B$782,P$47)+'СЕТ СН'!$G$9+СВЦЭМ!$D$10+'СЕТ СН'!$G$6-'СЕТ СН'!$G$19</f>
        <v>1145.8543357799999</v>
      </c>
      <c r="Q58" s="36">
        <f>SUMIFS(СВЦЭМ!$C$39:$C$782,СВЦЭМ!$A$39:$A$782,$A58,СВЦЭМ!$B$39:$B$782,Q$47)+'СЕТ СН'!$G$9+СВЦЭМ!$D$10+'СЕТ СН'!$G$6-'СЕТ СН'!$G$19</f>
        <v>1159.41591447</v>
      </c>
      <c r="R58" s="36">
        <f>SUMIFS(СВЦЭМ!$C$39:$C$782,СВЦЭМ!$A$39:$A$782,$A58,СВЦЭМ!$B$39:$B$782,R$47)+'СЕТ СН'!$G$9+СВЦЭМ!$D$10+'СЕТ СН'!$G$6-'СЕТ СН'!$G$19</f>
        <v>1138.04530952</v>
      </c>
      <c r="S58" s="36">
        <f>SUMIFS(СВЦЭМ!$C$39:$C$782,СВЦЭМ!$A$39:$A$782,$A58,СВЦЭМ!$B$39:$B$782,S$47)+'СЕТ СН'!$G$9+СВЦЭМ!$D$10+'СЕТ СН'!$G$6-'СЕТ СН'!$G$19</f>
        <v>1109.23132618</v>
      </c>
      <c r="T58" s="36">
        <f>SUMIFS(СВЦЭМ!$C$39:$C$782,СВЦЭМ!$A$39:$A$782,$A58,СВЦЭМ!$B$39:$B$782,T$47)+'СЕТ СН'!$G$9+СВЦЭМ!$D$10+'СЕТ СН'!$G$6-'СЕТ СН'!$G$19</f>
        <v>1091.9673080499999</v>
      </c>
      <c r="U58" s="36">
        <f>SUMIFS(СВЦЭМ!$C$39:$C$782,СВЦЭМ!$A$39:$A$782,$A58,СВЦЭМ!$B$39:$B$782,U$47)+'СЕТ СН'!$G$9+СВЦЭМ!$D$10+'СЕТ СН'!$G$6-'СЕТ СН'!$G$19</f>
        <v>1084.74989028</v>
      </c>
      <c r="V58" s="36">
        <f>SUMIFS(СВЦЭМ!$C$39:$C$782,СВЦЭМ!$A$39:$A$782,$A58,СВЦЭМ!$B$39:$B$782,V$47)+'СЕТ СН'!$G$9+СВЦЭМ!$D$10+'СЕТ СН'!$G$6-'СЕТ СН'!$G$19</f>
        <v>1089.94300767</v>
      </c>
      <c r="W58" s="36">
        <f>SUMIFS(СВЦЭМ!$C$39:$C$782,СВЦЭМ!$A$39:$A$782,$A58,СВЦЭМ!$B$39:$B$782,W$47)+'СЕТ СН'!$G$9+СВЦЭМ!$D$10+'СЕТ СН'!$G$6-'СЕТ СН'!$G$19</f>
        <v>1107.0559443499999</v>
      </c>
      <c r="X58" s="36">
        <f>SUMIFS(СВЦЭМ!$C$39:$C$782,СВЦЭМ!$A$39:$A$782,$A58,СВЦЭМ!$B$39:$B$782,X$47)+'СЕТ СН'!$G$9+СВЦЭМ!$D$10+'СЕТ СН'!$G$6-'СЕТ СН'!$G$19</f>
        <v>1089.8046794500001</v>
      </c>
      <c r="Y58" s="36">
        <f>SUMIFS(СВЦЭМ!$C$39:$C$782,СВЦЭМ!$A$39:$A$782,$A58,СВЦЭМ!$B$39:$B$782,Y$47)+'СЕТ СН'!$G$9+СВЦЭМ!$D$10+'СЕТ СН'!$G$6-'СЕТ СН'!$G$19</f>
        <v>1120.4242033600001</v>
      </c>
    </row>
    <row r="59" spans="1:25" ht="15.75" x14ac:dyDescent="0.2">
      <c r="A59" s="35">
        <f t="shared" si="1"/>
        <v>44420</v>
      </c>
      <c r="B59" s="36">
        <f>SUMIFS(СВЦЭМ!$C$39:$C$782,СВЦЭМ!$A$39:$A$782,$A59,СВЦЭМ!$B$39:$B$782,B$47)+'СЕТ СН'!$G$9+СВЦЭМ!$D$10+'СЕТ СН'!$G$6-'СЕТ СН'!$G$19</f>
        <v>1224.8606578500001</v>
      </c>
      <c r="C59" s="36">
        <f>SUMIFS(СВЦЭМ!$C$39:$C$782,СВЦЭМ!$A$39:$A$782,$A59,СВЦЭМ!$B$39:$B$782,C$47)+'СЕТ СН'!$G$9+СВЦЭМ!$D$10+'СЕТ СН'!$G$6-'СЕТ СН'!$G$19</f>
        <v>1289.1898453400001</v>
      </c>
      <c r="D59" s="36">
        <f>SUMIFS(СВЦЭМ!$C$39:$C$782,СВЦЭМ!$A$39:$A$782,$A59,СВЦЭМ!$B$39:$B$782,D$47)+'СЕТ СН'!$G$9+СВЦЭМ!$D$10+'СЕТ СН'!$G$6-'СЕТ СН'!$G$19</f>
        <v>1344.0013362100001</v>
      </c>
      <c r="E59" s="36">
        <f>SUMIFS(СВЦЭМ!$C$39:$C$782,СВЦЭМ!$A$39:$A$782,$A59,СВЦЭМ!$B$39:$B$782,E$47)+'СЕТ СН'!$G$9+СВЦЭМ!$D$10+'СЕТ СН'!$G$6-'СЕТ СН'!$G$19</f>
        <v>1358.3651456100001</v>
      </c>
      <c r="F59" s="36">
        <f>SUMIFS(СВЦЭМ!$C$39:$C$782,СВЦЭМ!$A$39:$A$782,$A59,СВЦЭМ!$B$39:$B$782,F$47)+'СЕТ СН'!$G$9+СВЦЭМ!$D$10+'СЕТ СН'!$G$6-'СЕТ СН'!$G$19</f>
        <v>1364.3724918100002</v>
      </c>
      <c r="G59" s="36">
        <f>SUMIFS(СВЦЭМ!$C$39:$C$782,СВЦЭМ!$A$39:$A$782,$A59,СВЦЭМ!$B$39:$B$782,G$47)+'СЕТ СН'!$G$9+СВЦЭМ!$D$10+'СЕТ СН'!$G$6-'СЕТ СН'!$G$19</f>
        <v>1359.8653588300001</v>
      </c>
      <c r="H59" s="36">
        <f>SUMIFS(СВЦЭМ!$C$39:$C$782,СВЦЭМ!$A$39:$A$782,$A59,СВЦЭМ!$B$39:$B$782,H$47)+'СЕТ СН'!$G$9+СВЦЭМ!$D$10+'СЕТ СН'!$G$6-'СЕТ СН'!$G$19</f>
        <v>1303.0700453300001</v>
      </c>
      <c r="I59" s="36">
        <f>SUMIFS(СВЦЭМ!$C$39:$C$782,СВЦЭМ!$A$39:$A$782,$A59,СВЦЭМ!$B$39:$B$782,I$47)+'СЕТ СН'!$G$9+СВЦЭМ!$D$10+'СЕТ СН'!$G$6-'СЕТ СН'!$G$19</f>
        <v>1232.4808299200001</v>
      </c>
      <c r="J59" s="36">
        <f>SUMIFS(СВЦЭМ!$C$39:$C$782,СВЦЭМ!$A$39:$A$782,$A59,СВЦЭМ!$B$39:$B$782,J$47)+'СЕТ СН'!$G$9+СВЦЭМ!$D$10+'СЕТ СН'!$G$6-'СЕТ СН'!$G$19</f>
        <v>1147.5358603100001</v>
      </c>
      <c r="K59" s="36">
        <f>SUMIFS(СВЦЭМ!$C$39:$C$782,СВЦЭМ!$A$39:$A$782,$A59,СВЦЭМ!$B$39:$B$782,K$47)+'СЕТ СН'!$G$9+СВЦЭМ!$D$10+'СЕТ СН'!$G$6-'СЕТ СН'!$G$19</f>
        <v>1123.77016076</v>
      </c>
      <c r="L59" s="36">
        <f>SUMIFS(СВЦЭМ!$C$39:$C$782,СВЦЭМ!$A$39:$A$782,$A59,СВЦЭМ!$B$39:$B$782,L$47)+'СЕТ СН'!$G$9+СВЦЭМ!$D$10+'СЕТ СН'!$G$6-'СЕТ СН'!$G$19</f>
        <v>1083.99590863</v>
      </c>
      <c r="M59" s="36">
        <f>SUMIFS(СВЦЭМ!$C$39:$C$782,СВЦЭМ!$A$39:$A$782,$A59,СВЦЭМ!$B$39:$B$782,M$47)+'СЕТ СН'!$G$9+СВЦЭМ!$D$10+'СЕТ СН'!$G$6-'СЕТ СН'!$G$19</f>
        <v>1076.2786151800001</v>
      </c>
      <c r="N59" s="36">
        <f>SUMIFS(СВЦЭМ!$C$39:$C$782,СВЦЭМ!$A$39:$A$782,$A59,СВЦЭМ!$B$39:$B$782,N$47)+'СЕТ СН'!$G$9+СВЦЭМ!$D$10+'СЕТ СН'!$G$6-'СЕТ СН'!$G$19</f>
        <v>1113.2078480800001</v>
      </c>
      <c r="O59" s="36">
        <f>SUMIFS(СВЦЭМ!$C$39:$C$782,СВЦЭМ!$A$39:$A$782,$A59,СВЦЭМ!$B$39:$B$782,O$47)+'СЕТ СН'!$G$9+СВЦЭМ!$D$10+'СЕТ СН'!$G$6-'СЕТ СН'!$G$19</f>
        <v>1095.20635674</v>
      </c>
      <c r="P59" s="36">
        <f>SUMIFS(СВЦЭМ!$C$39:$C$782,СВЦЭМ!$A$39:$A$782,$A59,СВЦЭМ!$B$39:$B$782,P$47)+'СЕТ СН'!$G$9+СВЦЭМ!$D$10+'СЕТ СН'!$G$6-'СЕТ СН'!$G$19</f>
        <v>1115.78548596</v>
      </c>
      <c r="Q59" s="36">
        <f>SUMIFS(СВЦЭМ!$C$39:$C$782,СВЦЭМ!$A$39:$A$782,$A59,СВЦЭМ!$B$39:$B$782,Q$47)+'СЕТ СН'!$G$9+СВЦЭМ!$D$10+'СЕТ СН'!$G$6-'СЕТ СН'!$G$19</f>
        <v>1122.9288263200001</v>
      </c>
      <c r="R59" s="36">
        <f>SUMIFS(СВЦЭМ!$C$39:$C$782,СВЦЭМ!$A$39:$A$782,$A59,СВЦЭМ!$B$39:$B$782,R$47)+'СЕТ СН'!$G$9+СВЦЭМ!$D$10+'СЕТ СН'!$G$6-'СЕТ СН'!$G$19</f>
        <v>1139.37004379</v>
      </c>
      <c r="S59" s="36">
        <f>SUMIFS(СВЦЭМ!$C$39:$C$782,СВЦЭМ!$A$39:$A$782,$A59,СВЦЭМ!$B$39:$B$782,S$47)+'СЕТ СН'!$G$9+СВЦЭМ!$D$10+'СЕТ СН'!$G$6-'СЕТ СН'!$G$19</f>
        <v>1112.07435562</v>
      </c>
      <c r="T59" s="36">
        <f>SUMIFS(СВЦЭМ!$C$39:$C$782,СВЦЭМ!$A$39:$A$782,$A59,СВЦЭМ!$B$39:$B$782,T$47)+'СЕТ СН'!$G$9+СВЦЭМ!$D$10+'СЕТ СН'!$G$6-'СЕТ СН'!$G$19</f>
        <v>1093.24462492</v>
      </c>
      <c r="U59" s="36">
        <f>SUMIFS(СВЦЭМ!$C$39:$C$782,СВЦЭМ!$A$39:$A$782,$A59,СВЦЭМ!$B$39:$B$782,U$47)+'СЕТ СН'!$G$9+СВЦЭМ!$D$10+'СЕТ СН'!$G$6-'СЕТ СН'!$G$19</f>
        <v>1104.5974945</v>
      </c>
      <c r="V59" s="36">
        <f>SUMIFS(СВЦЭМ!$C$39:$C$782,СВЦЭМ!$A$39:$A$782,$A59,СВЦЭМ!$B$39:$B$782,V$47)+'СЕТ СН'!$G$9+СВЦЭМ!$D$10+'СЕТ СН'!$G$6-'СЕТ СН'!$G$19</f>
        <v>1103.3008782100001</v>
      </c>
      <c r="W59" s="36">
        <f>SUMIFS(СВЦЭМ!$C$39:$C$782,СВЦЭМ!$A$39:$A$782,$A59,СВЦЭМ!$B$39:$B$782,W$47)+'СЕТ СН'!$G$9+СВЦЭМ!$D$10+'СЕТ СН'!$G$6-'СЕТ СН'!$G$19</f>
        <v>1091.4188663</v>
      </c>
      <c r="X59" s="36">
        <f>SUMIFS(СВЦЭМ!$C$39:$C$782,СВЦЭМ!$A$39:$A$782,$A59,СВЦЭМ!$B$39:$B$782,X$47)+'СЕТ СН'!$G$9+СВЦЭМ!$D$10+'СЕТ СН'!$G$6-'СЕТ СН'!$G$19</f>
        <v>1089.2953260500001</v>
      </c>
      <c r="Y59" s="36">
        <f>SUMIFS(СВЦЭМ!$C$39:$C$782,СВЦЭМ!$A$39:$A$782,$A59,СВЦЭМ!$B$39:$B$782,Y$47)+'СЕТ СН'!$G$9+СВЦЭМ!$D$10+'СЕТ СН'!$G$6-'СЕТ СН'!$G$19</f>
        <v>1150.96876443</v>
      </c>
    </row>
    <row r="60" spans="1:25" ht="15.75" x14ac:dyDescent="0.2">
      <c r="A60" s="35">
        <f t="shared" si="1"/>
        <v>44421</v>
      </c>
      <c r="B60" s="36">
        <f>SUMIFS(СВЦЭМ!$C$39:$C$782,СВЦЭМ!$A$39:$A$782,$A60,СВЦЭМ!$B$39:$B$782,B$47)+'СЕТ СН'!$G$9+СВЦЭМ!$D$10+'СЕТ СН'!$G$6-'СЕТ СН'!$G$19</f>
        <v>1208.8092762399999</v>
      </c>
      <c r="C60" s="36">
        <f>SUMIFS(СВЦЭМ!$C$39:$C$782,СВЦЭМ!$A$39:$A$782,$A60,СВЦЭМ!$B$39:$B$782,C$47)+'СЕТ СН'!$G$9+СВЦЭМ!$D$10+'СЕТ СН'!$G$6-'СЕТ СН'!$G$19</f>
        <v>1278.99313489</v>
      </c>
      <c r="D60" s="36">
        <f>SUMIFS(СВЦЭМ!$C$39:$C$782,СВЦЭМ!$A$39:$A$782,$A60,СВЦЭМ!$B$39:$B$782,D$47)+'СЕТ СН'!$G$9+СВЦЭМ!$D$10+'СЕТ СН'!$G$6-'СЕТ СН'!$G$19</f>
        <v>1322.05537162</v>
      </c>
      <c r="E60" s="36">
        <f>SUMIFS(СВЦЭМ!$C$39:$C$782,СВЦЭМ!$A$39:$A$782,$A60,СВЦЭМ!$B$39:$B$782,E$47)+'СЕТ СН'!$G$9+СВЦЭМ!$D$10+'СЕТ СН'!$G$6-'СЕТ СН'!$G$19</f>
        <v>1336.5053621300001</v>
      </c>
      <c r="F60" s="36">
        <f>SUMIFS(СВЦЭМ!$C$39:$C$782,СВЦЭМ!$A$39:$A$782,$A60,СВЦЭМ!$B$39:$B$782,F$47)+'СЕТ СН'!$G$9+СВЦЭМ!$D$10+'СЕТ СН'!$G$6-'СЕТ СН'!$G$19</f>
        <v>1344.5474169700001</v>
      </c>
      <c r="G60" s="36">
        <f>SUMIFS(СВЦЭМ!$C$39:$C$782,СВЦЭМ!$A$39:$A$782,$A60,СВЦЭМ!$B$39:$B$782,G$47)+'СЕТ СН'!$G$9+СВЦЭМ!$D$10+'СЕТ СН'!$G$6-'СЕТ СН'!$G$19</f>
        <v>1333.36090096</v>
      </c>
      <c r="H60" s="36">
        <f>SUMIFS(СВЦЭМ!$C$39:$C$782,СВЦЭМ!$A$39:$A$782,$A60,СВЦЭМ!$B$39:$B$782,H$47)+'СЕТ СН'!$G$9+СВЦЭМ!$D$10+'СЕТ СН'!$G$6-'СЕТ СН'!$G$19</f>
        <v>1284.21336483</v>
      </c>
      <c r="I60" s="36">
        <f>SUMIFS(СВЦЭМ!$C$39:$C$782,СВЦЭМ!$A$39:$A$782,$A60,СВЦЭМ!$B$39:$B$782,I$47)+'СЕТ СН'!$G$9+СВЦЭМ!$D$10+'СЕТ СН'!$G$6-'СЕТ СН'!$G$19</f>
        <v>1198.4887114300002</v>
      </c>
      <c r="J60" s="36">
        <f>SUMIFS(СВЦЭМ!$C$39:$C$782,СВЦЭМ!$A$39:$A$782,$A60,СВЦЭМ!$B$39:$B$782,J$47)+'СЕТ СН'!$G$9+СВЦЭМ!$D$10+'СЕТ СН'!$G$6-'СЕТ СН'!$G$19</f>
        <v>1133.3591354600001</v>
      </c>
      <c r="K60" s="36">
        <f>SUMIFS(СВЦЭМ!$C$39:$C$782,СВЦЭМ!$A$39:$A$782,$A60,СВЦЭМ!$B$39:$B$782,K$47)+'СЕТ СН'!$G$9+СВЦЭМ!$D$10+'СЕТ СН'!$G$6-'СЕТ СН'!$G$19</f>
        <v>1101.86382905</v>
      </c>
      <c r="L60" s="36">
        <f>SUMIFS(СВЦЭМ!$C$39:$C$782,СВЦЭМ!$A$39:$A$782,$A60,СВЦЭМ!$B$39:$B$782,L$47)+'СЕТ СН'!$G$9+СВЦЭМ!$D$10+'СЕТ СН'!$G$6-'СЕТ СН'!$G$19</f>
        <v>1082.21563107</v>
      </c>
      <c r="M60" s="36">
        <f>SUMIFS(СВЦЭМ!$C$39:$C$782,СВЦЭМ!$A$39:$A$782,$A60,СВЦЭМ!$B$39:$B$782,M$47)+'СЕТ СН'!$G$9+СВЦЭМ!$D$10+'СЕТ СН'!$G$6-'СЕТ СН'!$G$19</f>
        <v>1074.1398278700001</v>
      </c>
      <c r="N60" s="36">
        <f>SUMIFS(СВЦЭМ!$C$39:$C$782,СВЦЭМ!$A$39:$A$782,$A60,СВЦЭМ!$B$39:$B$782,N$47)+'СЕТ СН'!$G$9+СВЦЭМ!$D$10+'СЕТ СН'!$G$6-'СЕТ СН'!$G$19</f>
        <v>1062.8773106799999</v>
      </c>
      <c r="O60" s="36">
        <f>SUMIFS(СВЦЭМ!$C$39:$C$782,СВЦЭМ!$A$39:$A$782,$A60,СВЦЭМ!$B$39:$B$782,O$47)+'СЕТ СН'!$G$9+СВЦЭМ!$D$10+'СЕТ СН'!$G$6-'СЕТ СН'!$G$19</f>
        <v>1078.7642890899999</v>
      </c>
      <c r="P60" s="36">
        <f>SUMIFS(СВЦЭМ!$C$39:$C$782,СВЦЭМ!$A$39:$A$782,$A60,СВЦЭМ!$B$39:$B$782,P$47)+'СЕТ СН'!$G$9+СВЦЭМ!$D$10+'СЕТ СН'!$G$6-'СЕТ СН'!$G$19</f>
        <v>1104.7813555099999</v>
      </c>
      <c r="Q60" s="36">
        <f>SUMIFS(СВЦЭМ!$C$39:$C$782,СВЦЭМ!$A$39:$A$782,$A60,СВЦЭМ!$B$39:$B$782,Q$47)+'СЕТ СН'!$G$9+СВЦЭМ!$D$10+'СЕТ СН'!$G$6-'СЕТ СН'!$G$19</f>
        <v>1113.3624532399999</v>
      </c>
      <c r="R60" s="36">
        <f>SUMIFS(СВЦЭМ!$C$39:$C$782,СВЦЭМ!$A$39:$A$782,$A60,СВЦЭМ!$B$39:$B$782,R$47)+'СЕТ СН'!$G$9+СВЦЭМ!$D$10+'СЕТ СН'!$G$6-'СЕТ СН'!$G$19</f>
        <v>1131.6650031300001</v>
      </c>
      <c r="S60" s="36">
        <f>SUMIFS(СВЦЭМ!$C$39:$C$782,СВЦЭМ!$A$39:$A$782,$A60,СВЦЭМ!$B$39:$B$782,S$47)+'СЕТ СН'!$G$9+СВЦЭМ!$D$10+'СЕТ СН'!$G$6-'СЕТ СН'!$G$19</f>
        <v>1104.44117676</v>
      </c>
      <c r="T60" s="36">
        <f>SUMIFS(СВЦЭМ!$C$39:$C$782,СВЦЭМ!$A$39:$A$782,$A60,СВЦЭМ!$B$39:$B$782,T$47)+'СЕТ СН'!$G$9+СВЦЭМ!$D$10+'СЕТ СН'!$G$6-'СЕТ СН'!$G$19</f>
        <v>1082.5264211799999</v>
      </c>
      <c r="U60" s="36">
        <f>SUMIFS(СВЦЭМ!$C$39:$C$782,СВЦЭМ!$A$39:$A$782,$A60,СВЦЭМ!$B$39:$B$782,U$47)+'СЕТ СН'!$G$9+СВЦЭМ!$D$10+'СЕТ СН'!$G$6-'СЕТ СН'!$G$19</f>
        <v>1096.65572804</v>
      </c>
      <c r="V60" s="36">
        <f>SUMIFS(СВЦЭМ!$C$39:$C$782,СВЦЭМ!$A$39:$A$782,$A60,СВЦЭМ!$B$39:$B$782,V$47)+'СЕТ СН'!$G$9+СВЦЭМ!$D$10+'СЕТ СН'!$G$6-'СЕТ СН'!$G$19</f>
        <v>1062.25848372</v>
      </c>
      <c r="W60" s="36">
        <f>SUMIFS(СВЦЭМ!$C$39:$C$782,СВЦЭМ!$A$39:$A$782,$A60,СВЦЭМ!$B$39:$B$782,W$47)+'СЕТ СН'!$G$9+СВЦЭМ!$D$10+'СЕТ СН'!$G$6-'СЕТ СН'!$G$19</f>
        <v>1037.3394500100001</v>
      </c>
      <c r="X60" s="36">
        <f>SUMIFS(СВЦЭМ!$C$39:$C$782,СВЦЭМ!$A$39:$A$782,$A60,СВЦЭМ!$B$39:$B$782,X$47)+'СЕТ СН'!$G$9+СВЦЭМ!$D$10+'СЕТ СН'!$G$6-'СЕТ СН'!$G$19</f>
        <v>1061.6899180200001</v>
      </c>
      <c r="Y60" s="36">
        <f>SUMIFS(СВЦЭМ!$C$39:$C$782,СВЦЭМ!$A$39:$A$782,$A60,СВЦЭМ!$B$39:$B$782,Y$47)+'СЕТ СН'!$G$9+СВЦЭМ!$D$10+'СЕТ СН'!$G$6-'СЕТ СН'!$G$19</f>
        <v>1066.6782353900001</v>
      </c>
    </row>
    <row r="61" spans="1:25" ht="15.75" x14ac:dyDescent="0.2">
      <c r="A61" s="35">
        <f t="shared" si="1"/>
        <v>44422</v>
      </c>
      <c r="B61" s="36">
        <f>SUMIFS(СВЦЭМ!$C$39:$C$782,СВЦЭМ!$A$39:$A$782,$A61,СВЦЭМ!$B$39:$B$782,B$47)+'СЕТ СН'!$G$9+СВЦЭМ!$D$10+'СЕТ СН'!$G$6-'СЕТ СН'!$G$19</f>
        <v>963.98655031999999</v>
      </c>
      <c r="C61" s="36">
        <f>SUMIFS(СВЦЭМ!$C$39:$C$782,СВЦЭМ!$A$39:$A$782,$A61,СВЦЭМ!$B$39:$B$782,C$47)+'СЕТ СН'!$G$9+СВЦЭМ!$D$10+'СЕТ СН'!$G$6-'СЕТ СН'!$G$19</f>
        <v>1022.7402552</v>
      </c>
      <c r="D61" s="36">
        <f>SUMIFS(СВЦЭМ!$C$39:$C$782,СВЦЭМ!$A$39:$A$782,$A61,СВЦЭМ!$B$39:$B$782,D$47)+'СЕТ СН'!$G$9+СВЦЭМ!$D$10+'СЕТ СН'!$G$6-'СЕТ СН'!$G$19</f>
        <v>1079.2866766300001</v>
      </c>
      <c r="E61" s="36">
        <f>SUMIFS(СВЦЭМ!$C$39:$C$782,СВЦЭМ!$A$39:$A$782,$A61,СВЦЭМ!$B$39:$B$782,E$47)+'СЕТ СН'!$G$9+СВЦЭМ!$D$10+'СЕТ СН'!$G$6-'СЕТ СН'!$G$19</f>
        <v>1081.39156727</v>
      </c>
      <c r="F61" s="36">
        <f>SUMIFS(СВЦЭМ!$C$39:$C$782,СВЦЭМ!$A$39:$A$782,$A61,СВЦЭМ!$B$39:$B$782,F$47)+'СЕТ СН'!$G$9+СВЦЭМ!$D$10+'СЕТ СН'!$G$6-'СЕТ СН'!$G$19</f>
        <v>1087.42948069</v>
      </c>
      <c r="G61" s="36">
        <f>SUMIFS(СВЦЭМ!$C$39:$C$782,СВЦЭМ!$A$39:$A$782,$A61,СВЦЭМ!$B$39:$B$782,G$47)+'СЕТ СН'!$G$9+СВЦЭМ!$D$10+'СЕТ СН'!$G$6-'СЕТ СН'!$G$19</f>
        <v>1141.8260339200001</v>
      </c>
      <c r="H61" s="36">
        <f>SUMIFS(СВЦЭМ!$C$39:$C$782,СВЦЭМ!$A$39:$A$782,$A61,СВЦЭМ!$B$39:$B$782,H$47)+'СЕТ СН'!$G$9+СВЦЭМ!$D$10+'СЕТ СН'!$G$6-'СЕТ СН'!$G$19</f>
        <v>1096.01788055</v>
      </c>
      <c r="I61" s="36">
        <f>SUMIFS(СВЦЭМ!$C$39:$C$782,СВЦЭМ!$A$39:$A$782,$A61,СВЦЭМ!$B$39:$B$782,I$47)+'СЕТ СН'!$G$9+СВЦЭМ!$D$10+'СЕТ СН'!$G$6-'СЕТ СН'!$G$19</f>
        <v>1014.3127327599999</v>
      </c>
      <c r="J61" s="36">
        <f>SUMIFS(СВЦЭМ!$C$39:$C$782,СВЦЭМ!$A$39:$A$782,$A61,СВЦЭМ!$B$39:$B$782,J$47)+'СЕТ СН'!$G$9+СВЦЭМ!$D$10+'СЕТ СН'!$G$6-'СЕТ СН'!$G$19</f>
        <v>930.01536634999991</v>
      </c>
      <c r="K61" s="36">
        <f>SUMIFS(СВЦЭМ!$C$39:$C$782,СВЦЭМ!$A$39:$A$782,$A61,СВЦЭМ!$B$39:$B$782,K$47)+'СЕТ СН'!$G$9+СВЦЭМ!$D$10+'СЕТ СН'!$G$6-'СЕТ СН'!$G$19</f>
        <v>897.49140519999992</v>
      </c>
      <c r="L61" s="36">
        <f>SUMIFS(СВЦЭМ!$C$39:$C$782,СВЦЭМ!$A$39:$A$782,$A61,СВЦЭМ!$B$39:$B$782,L$47)+'СЕТ СН'!$G$9+СВЦЭМ!$D$10+'СЕТ СН'!$G$6-'СЕТ СН'!$G$19</f>
        <v>874.06552269999997</v>
      </c>
      <c r="M61" s="36">
        <f>SUMIFS(СВЦЭМ!$C$39:$C$782,СВЦЭМ!$A$39:$A$782,$A61,СВЦЭМ!$B$39:$B$782,M$47)+'СЕТ СН'!$G$9+СВЦЭМ!$D$10+'СЕТ СН'!$G$6-'СЕТ СН'!$G$19</f>
        <v>870.22907375999989</v>
      </c>
      <c r="N61" s="36">
        <f>SUMIFS(СВЦЭМ!$C$39:$C$782,СВЦЭМ!$A$39:$A$782,$A61,СВЦЭМ!$B$39:$B$782,N$47)+'СЕТ СН'!$G$9+СВЦЭМ!$D$10+'СЕТ СН'!$G$6-'СЕТ СН'!$G$19</f>
        <v>881.97589394999989</v>
      </c>
      <c r="O61" s="36">
        <f>SUMIFS(СВЦЭМ!$C$39:$C$782,СВЦЭМ!$A$39:$A$782,$A61,СВЦЭМ!$B$39:$B$782,O$47)+'СЕТ СН'!$G$9+СВЦЭМ!$D$10+'СЕТ СН'!$G$6-'СЕТ СН'!$G$19</f>
        <v>899.9605095899999</v>
      </c>
      <c r="P61" s="36">
        <f>SUMIFS(СВЦЭМ!$C$39:$C$782,СВЦЭМ!$A$39:$A$782,$A61,СВЦЭМ!$B$39:$B$782,P$47)+'СЕТ СН'!$G$9+СВЦЭМ!$D$10+'СЕТ СН'!$G$6-'СЕТ СН'!$G$19</f>
        <v>932.88180321999994</v>
      </c>
      <c r="Q61" s="36">
        <f>SUMIFS(СВЦЭМ!$C$39:$C$782,СВЦЭМ!$A$39:$A$782,$A61,СВЦЭМ!$B$39:$B$782,Q$47)+'СЕТ СН'!$G$9+СВЦЭМ!$D$10+'СЕТ СН'!$G$6-'СЕТ СН'!$G$19</f>
        <v>943.0354812999999</v>
      </c>
      <c r="R61" s="36">
        <f>SUMIFS(СВЦЭМ!$C$39:$C$782,СВЦЭМ!$A$39:$A$782,$A61,СВЦЭМ!$B$39:$B$782,R$47)+'СЕТ СН'!$G$9+СВЦЭМ!$D$10+'СЕТ СН'!$G$6-'СЕТ СН'!$G$19</f>
        <v>942.69605102999992</v>
      </c>
      <c r="S61" s="36">
        <f>SUMIFS(СВЦЭМ!$C$39:$C$782,СВЦЭМ!$A$39:$A$782,$A61,СВЦЭМ!$B$39:$B$782,S$47)+'СЕТ СН'!$G$9+СВЦЭМ!$D$10+'СЕТ СН'!$G$6-'СЕТ СН'!$G$19</f>
        <v>911.52041679999991</v>
      </c>
      <c r="T61" s="36">
        <f>SUMIFS(СВЦЭМ!$C$39:$C$782,СВЦЭМ!$A$39:$A$782,$A61,СВЦЭМ!$B$39:$B$782,T$47)+'СЕТ СН'!$G$9+СВЦЭМ!$D$10+'СЕТ СН'!$G$6-'СЕТ СН'!$G$19</f>
        <v>883.57024241999989</v>
      </c>
      <c r="U61" s="36">
        <f>SUMIFS(СВЦЭМ!$C$39:$C$782,СВЦЭМ!$A$39:$A$782,$A61,СВЦЭМ!$B$39:$B$782,U$47)+'СЕТ СН'!$G$9+СВЦЭМ!$D$10+'СЕТ СН'!$G$6-'СЕТ СН'!$G$19</f>
        <v>889.03575526999998</v>
      </c>
      <c r="V61" s="36">
        <f>SUMIFS(СВЦЭМ!$C$39:$C$782,СВЦЭМ!$A$39:$A$782,$A61,СВЦЭМ!$B$39:$B$782,V$47)+'СЕТ СН'!$G$9+СВЦЭМ!$D$10+'СЕТ СН'!$G$6-'СЕТ СН'!$G$19</f>
        <v>891.86223528999994</v>
      </c>
      <c r="W61" s="36">
        <f>SUMIFS(СВЦЭМ!$C$39:$C$782,СВЦЭМ!$A$39:$A$782,$A61,СВЦЭМ!$B$39:$B$782,W$47)+'СЕТ СН'!$G$9+СВЦЭМ!$D$10+'СЕТ СН'!$G$6-'СЕТ СН'!$G$19</f>
        <v>892.29034899999999</v>
      </c>
      <c r="X61" s="36">
        <f>SUMIFS(СВЦЭМ!$C$39:$C$782,СВЦЭМ!$A$39:$A$782,$A61,СВЦЭМ!$B$39:$B$782,X$47)+'СЕТ СН'!$G$9+СВЦЭМ!$D$10+'СЕТ СН'!$G$6-'СЕТ СН'!$G$19</f>
        <v>923.69635871999992</v>
      </c>
      <c r="Y61" s="36">
        <f>SUMIFS(СВЦЭМ!$C$39:$C$782,СВЦЭМ!$A$39:$A$782,$A61,СВЦЭМ!$B$39:$B$782,Y$47)+'СЕТ СН'!$G$9+СВЦЭМ!$D$10+'СЕТ СН'!$G$6-'СЕТ СН'!$G$19</f>
        <v>963.47722560999989</v>
      </c>
    </row>
    <row r="62" spans="1:25" ht="15.75" x14ac:dyDescent="0.2">
      <c r="A62" s="35">
        <f t="shared" si="1"/>
        <v>44423</v>
      </c>
      <c r="B62" s="36">
        <f>SUMIFS(СВЦЭМ!$C$39:$C$782,СВЦЭМ!$A$39:$A$782,$A62,СВЦЭМ!$B$39:$B$782,B$47)+'СЕТ СН'!$G$9+СВЦЭМ!$D$10+'СЕТ СН'!$G$6-'СЕТ СН'!$G$19</f>
        <v>1004.8484281599999</v>
      </c>
      <c r="C62" s="36">
        <f>SUMIFS(СВЦЭМ!$C$39:$C$782,СВЦЭМ!$A$39:$A$782,$A62,СВЦЭМ!$B$39:$B$782,C$47)+'СЕТ СН'!$G$9+СВЦЭМ!$D$10+'СЕТ СН'!$G$6-'СЕТ СН'!$G$19</f>
        <v>1059.5765469400001</v>
      </c>
      <c r="D62" s="36">
        <f>SUMIFS(СВЦЭМ!$C$39:$C$782,СВЦЭМ!$A$39:$A$782,$A62,СВЦЭМ!$B$39:$B$782,D$47)+'СЕТ СН'!$G$9+СВЦЭМ!$D$10+'СЕТ СН'!$G$6-'СЕТ СН'!$G$19</f>
        <v>1108.67250399</v>
      </c>
      <c r="E62" s="36">
        <f>SUMIFS(СВЦЭМ!$C$39:$C$782,СВЦЭМ!$A$39:$A$782,$A62,СВЦЭМ!$B$39:$B$782,E$47)+'СЕТ СН'!$G$9+СВЦЭМ!$D$10+'СЕТ СН'!$G$6-'СЕТ СН'!$G$19</f>
        <v>1112.5236670700001</v>
      </c>
      <c r="F62" s="36">
        <f>SUMIFS(СВЦЭМ!$C$39:$C$782,СВЦЭМ!$A$39:$A$782,$A62,СВЦЭМ!$B$39:$B$782,F$47)+'СЕТ СН'!$G$9+СВЦЭМ!$D$10+'СЕТ СН'!$G$6-'СЕТ СН'!$G$19</f>
        <v>1120.89539197</v>
      </c>
      <c r="G62" s="36">
        <f>SUMIFS(СВЦЭМ!$C$39:$C$782,СВЦЭМ!$A$39:$A$782,$A62,СВЦЭМ!$B$39:$B$782,G$47)+'СЕТ СН'!$G$9+СВЦЭМ!$D$10+'СЕТ СН'!$G$6-'СЕТ СН'!$G$19</f>
        <v>1126.5232135900001</v>
      </c>
      <c r="H62" s="36">
        <f>SUMIFS(СВЦЭМ!$C$39:$C$782,СВЦЭМ!$A$39:$A$782,$A62,СВЦЭМ!$B$39:$B$782,H$47)+'СЕТ СН'!$G$9+СВЦЭМ!$D$10+'СЕТ СН'!$G$6-'СЕТ СН'!$G$19</f>
        <v>1102.7931038300001</v>
      </c>
      <c r="I62" s="36">
        <f>SUMIFS(СВЦЭМ!$C$39:$C$782,СВЦЭМ!$A$39:$A$782,$A62,СВЦЭМ!$B$39:$B$782,I$47)+'СЕТ СН'!$G$9+СВЦЭМ!$D$10+'СЕТ СН'!$G$6-'СЕТ СН'!$G$19</f>
        <v>1045.96956019</v>
      </c>
      <c r="J62" s="36">
        <f>SUMIFS(СВЦЭМ!$C$39:$C$782,СВЦЭМ!$A$39:$A$782,$A62,СВЦЭМ!$B$39:$B$782,J$47)+'СЕТ СН'!$G$9+СВЦЭМ!$D$10+'СЕТ СН'!$G$6-'СЕТ СН'!$G$19</f>
        <v>968.4761499</v>
      </c>
      <c r="K62" s="36">
        <f>SUMIFS(СВЦЭМ!$C$39:$C$782,СВЦЭМ!$A$39:$A$782,$A62,СВЦЭМ!$B$39:$B$782,K$47)+'СЕТ СН'!$G$9+СВЦЭМ!$D$10+'СЕТ СН'!$G$6-'СЕТ СН'!$G$19</f>
        <v>927.89033395999991</v>
      </c>
      <c r="L62" s="36">
        <f>SUMIFS(СВЦЭМ!$C$39:$C$782,СВЦЭМ!$A$39:$A$782,$A62,СВЦЭМ!$B$39:$B$782,L$47)+'СЕТ СН'!$G$9+СВЦЭМ!$D$10+'СЕТ СН'!$G$6-'СЕТ СН'!$G$19</f>
        <v>899.3562177199999</v>
      </c>
      <c r="M62" s="36">
        <f>SUMIFS(СВЦЭМ!$C$39:$C$782,СВЦЭМ!$A$39:$A$782,$A62,СВЦЭМ!$B$39:$B$782,M$47)+'СЕТ СН'!$G$9+СВЦЭМ!$D$10+'СЕТ СН'!$G$6-'СЕТ СН'!$G$19</f>
        <v>896.10584566999989</v>
      </c>
      <c r="N62" s="36">
        <f>SUMIFS(СВЦЭМ!$C$39:$C$782,СВЦЭМ!$A$39:$A$782,$A62,СВЦЭМ!$B$39:$B$782,N$47)+'СЕТ СН'!$G$9+СВЦЭМ!$D$10+'СЕТ СН'!$G$6-'СЕТ СН'!$G$19</f>
        <v>906.88299085999995</v>
      </c>
      <c r="O62" s="36">
        <f>SUMIFS(СВЦЭМ!$C$39:$C$782,СВЦЭМ!$A$39:$A$782,$A62,СВЦЭМ!$B$39:$B$782,O$47)+'СЕТ СН'!$G$9+СВЦЭМ!$D$10+'СЕТ СН'!$G$6-'СЕТ СН'!$G$19</f>
        <v>901.20952211999997</v>
      </c>
      <c r="P62" s="36">
        <f>SUMIFS(СВЦЭМ!$C$39:$C$782,СВЦЭМ!$A$39:$A$782,$A62,СВЦЭМ!$B$39:$B$782,P$47)+'СЕТ СН'!$G$9+СВЦЭМ!$D$10+'СЕТ СН'!$G$6-'СЕТ СН'!$G$19</f>
        <v>915.77529353999989</v>
      </c>
      <c r="Q62" s="36">
        <f>SUMIFS(СВЦЭМ!$C$39:$C$782,СВЦЭМ!$A$39:$A$782,$A62,СВЦЭМ!$B$39:$B$782,Q$47)+'СЕТ СН'!$G$9+СВЦЭМ!$D$10+'СЕТ СН'!$G$6-'СЕТ СН'!$G$19</f>
        <v>921.28734395999993</v>
      </c>
      <c r="R62" s="36">
        <f>SUMIFS(СВЦЭМ!$C$39:$C$782,СВЦЭМ!$A$39:$A$782,$A62,СВЦЭМ!$B$39:$B$782,R$47)+'СЕТ СН'!$G$9+СВЦЭМ!$D$10+'СЕТ СН'!$G$6-'СЕТ СН'!$G$19</f>
        <v>920.32735941999999</v>
      </c>
      <c r="S62" s="36">
        <f>SUMIFS(СВЦЭМ!$C$39:$C$782,СВЦЭМ!$A$39:$A$782,$A62,СВЦЭМ!$B$39:$B$782,S$47)+'СЕТ СН'!$G$9+СВЦЭМ!$D$10+'СЕТ СН'!$G$6-'СЕТ СН'!$G$19</f>
        <v>919.40728161999994</v>
      </c>
      <c r="T62" s="36">
        <f>SUMIFS(СВЦЭМ!$C$39:$C$782,СВЦЭМ!$A$39:$A$782,$A62,СВЦЭМ!$B$39:$B$782,T$47)+'СЕТ СН'!$G$9+СВЦЭМ!$D$10+'СЕТ СН'!$G$6-'СЕТ СН'!$G$19</f>
        <v>886.73813905999998</v>
      </c>
      <c r="U62" s="36">
        <f>SUMIFS(СВЦЭМ!$C$39:$C$782,СВЦЭМ!$A$39:$A$782,$A62,СВЦЭМ!$B$39:$B$782,U$47)+'СЕТ СН'!$G$9+СВЦЭМ!$D$10+'СЕТ СН'!$G$6-'СЕТ СН'!$G$19</f>
        <v>900.07729701999995</v>
      </c>
      <c r="V62" s="36">
        <f>SUMIFS(СВЦЭМ!$C$39:$C$782,СВЦЭМ!$A$39:$A$782,$A62,СВЦЭМ!$B$39:$B$782,V$47)+'СЕТ СН'!$G$9+СВЦЭМ!$D$10+'СЕТ СН'!$G$6-'СЕТ СН'!$G$19</f>
        <v>897.77065194999989</v>
      </c>
      <c r="W62" s="36">
        <f>SUMIFS(СВЦЭМ!$C$39:$C$782,СВЦЭМ!$A$39:$A$782,$A62,СВЦЭМ!$B$39:$B$782,W$47)+'СЕТ СН'!$G$9+СВЦЭМ!$D$10+'СЕТ СН'!$G$6-'СЕТ СН'!$G$19</f>
        <v>889.79169571999989</v>
      </c>
      <c r="X62" s="36">
        <f>SUMIFS(СВЦЭМ!$C$39:$C$782,СВЦЭМ!$A$39:$A$782,$A62,СВЦЭМ!$B$39:$B$782,X$47)+'СЕТ СН'!$G$9+СВЦЭМ!$D$10+'СЕТ СН'!$G$6-'СЕТ СН'!$G$19</f>
        <v>864.08349282999995</v>
      </c>
      <c r="Y62" s="36">
        <f>SUMIFS(СВЦЭМ!$C$39:$C$782,СВЦЭМ!$A$39:$A$782,$A62,СВЦЭМ!$B$39:$B$782,Y$47)+'СЕТ СН'!$G$9+СВЦЭМ!$D$10+'СЕТ СН'!$G$6-'СЕТ СН'!$G$19</f>
        <v>856.5742706499999</v>
      </c>
    </row>
    <row r="63" spans="1:25" ht="15.75" x14ac:dyDescent="0.2">
      <c r="A63" s="35">
        <f t="shared" si="1"/>
        <v>44424</v>
      </c>
      <c r="B63" s="36">
        <f>SUMIFS(СВЦЭМ!$C$39:$C$782,СВЦЭМ!$A$39:$A$782,$A63,СВЦЭМ!$B$39:$B$782,B$47)+'СЕТ СН'!$G$9+СВЦЭМ!$D$10+'СЕТ СН'!$G$6-'СЕТ СН'!$G$19</f>
        <v>978.93413638999994</v>
      </c>
      <c r="C63" s="36">
        <f>SUMIFS(СВЦЭМ!$C$39:$C$782,СВЦЭМ!$A$39:$A$782,$A63,СВЦЭМ!$B$39:$B$782,C$47)+'СЕТ СН'!$G$9+СВЦЭМ!$D$10+'СЕТ СН'!$G$6-'СЕТ СН'!$G$19</f>
        <v>1028.74628095</v>
      </c>
      <c r="D63" s="36">
        <f>SUMIFS(СВЦЭМ!$C$39:$C$782,СВЦЭМ!$A$39:$A$782,$A63,СВЦЭМ!$B$39:$B$782,D$47)+'СЕТ СН'!$G$9+СВЦЭМ!$D$10+'СЕТ СН'!$G$6-'СЕТ СН'!$G$19</f>
        <v>1086.27370096</v>
      </c>
      <c r="E63" s="36">
        <f>SUMIFS(СВЦЭМ!$C$39:$C$782,СВЦЭМ!$A$39:$A$782,$A63,СВЦЭМ!$B$39:$B$782,E$47)+'СЕТ СН'!$G$9+СВЦЭМ!$D$10+'СЕТ СН'!$G$6-'СЕТ СН'!$G$19</f>
        <v>1118.3739040299999</v>
      </c>
      <c r="F63" s="36">
        <f>SUMIFS(СВЦЭМ!$C$39:$C$782,СВЦЭМ!$A$39:$A$782,$A63,СВЦЭМ!$B$39:$B$782,F$47)+'СЕТ СН'!$G$9+СВЦЭМ!$D$10+'СЕТ СН'!$G$6-'СЕТ СН'!$G$19</f>
        <v>1123.2316831400001</v>
      </c>
      <c r="G63" s="36">
        <f>SUMIFS(СВЦЭМ!$C$39:$C$782,СВЦЭМ!$A$39:$A$782,$A63,СВЦЭМ!$B$39:$B$782,G$47)+'СЕТ СН'!$G$9+СВЦЭМ!$D$10+'СЕТ СН'!$G$6-'СЕТ СН'!$G$19</f>
        <v>1135.2346476800001</v>
      </c>
      <c r="H63" s="36">
        <f>SUMIFS(СВЦЭМ!$C$39:$C$782,СВЦЭМ!$A$39:$A$782,$A63,СВЦЭМ!$B$39:$B$782,H$47)+'СЕТ СН'!$G$9+СВЦЭМ!$D$10+'СЕТ СН'!$G$6-'СЕТ СН'!$G$19</f>
        <v>1150.1076049999999</v>
      </c>
      <c r="I63" s="36">
        <f>SUMIFS(СВЦЭМ!$C$39:$C$782,СВЦЭМ!$A$39:$A$782,$A63,СВЦЭМ!$B$39:$B$782,I$47)+'СЕТ СН'!$G$9+СВЦЭМ!$D$10+'СЕТ СН'!$G$6-'СЕТ СН'!$G$19</f>
        <v>1197.82087351</v>
      </c>
      <c r="J63" s="36">
        <f>SUMIFS(СВЦЭМ!$C$39:$C$782,СВЦЭМ!$A$39:$A$782,$A63,СВЦЭМ!$B$39:$B$782,J$47)+'СЕТ СН'!$G$9+СВЦЭМ!$D$10+'СЕТ СН'!$G$6-'СЕТ СН'!$G$19</f>
        <v>1178.53317857</v>
      </c>
      <c r="K63" s="36">
        <f>SUMIFS(СВЦЭМ!$C$39:$C$782,СВЦЭМ!$A$39:$A$782,$A63,СВЦЭМ!$B$39:$B$782,K$47)+'СЕТ СН'!$G$9+СВЦЭМ!$D$10+'СЕТ СН'!$G$6-'СЕТ СН'!$G$19</f>
        <v>1094.51063806</v>
      </c>
      <c r="L63" s="36">
        <f>SUMIFS(СВЦЭМ!$C$39:$C$782,СВЦЭМ!$A$39:$A$782,$A63,СВЦЭМ!$B$39:$B$782,L$47)+'СЕТ СН'!$G$9+СВЦЭМ!$D$10+'СЕТ СН'!$G$6-'СЕТ СН'!$G$19</f>
        <v>1033.8596616499999</v>
      </c>
      <c r="M63" s="36">
        <f>SUMIFS(СВЦЭМ!$C$39:$C$782,СВЦЭМ!$A$39:$A$782,$A63,СВЦЭМ!$B$39:$B$782,M$47)+'СЕТ СН'!$G$9+СВЦЭМ!$D$10+'СЕТ СН'!$G$6-'СЕТ СН'!$G$19</f>
        <v>1030.5111145400001</v>
      </c>
      <c r="N63" s="36">
        <f>SUMIFS(СВЦЭМ!$C$39:$C$782,СВЦЭМ!$A$39:$A$782,$A63,СВЦЭМ!$B$39:$B$782,N$47)+'СЕТ СН'!$G$9+СВЦЭМ!$D$10+'СЕТ СН'!$G$6-'СЕТ СН'!$G$19</f>
        <v>1022.8045336199999</v>
      </c>
      <c r="O63" s="36">
        <f>SUMIFS(СВЦЭМ!$C$39:$C$782,СВЦЭМ!$A$39:$A$782,$A63,СВЦЭМ!$B$39:$B$782,O$47)+'СЕТ СН'!$G$9+СВЦЭМ!$D$10+'СЕТ СН'!$G$6-'СЕТ СН'!$G$19</f>
        <v>1026.5734321</v>
      </c>
      <c r="P63" s="36">
        <f>SUMIFS(СВЦЭМ!$C$39:$C$782,СВЦЭМ!$A$39:$A$782,$A63,СВЦЭМ!$B$39:$B$782,P$47)+'СЕТ СН'!$G$9+СВЦЭМ!$D$10+'СЕТ СН'!$G$6-'СЕТ СН'!$G$19</f>
        <v>1076.00600067</v>
      </c>
      <c r="Q63" s="36">
        <f>SUMIFS(СВЦЭМ!$C$39:$C$782,СВЦЭМ!$A$39:$A$782,$A63,СВЦЭМ!$B$39:$B$782,Q$47)+'СЕТ СН'!$G$9+СВЦЭМ!$D$10+'СЕТ СН'!$G$6-'СЕТ СН'!$G$19</f>
        <v>1064.6442001200001</v>
      </c>
      <c r="R63" s="36">
        <f>SUMIFS(СВЦЭМ!$C$39:$C$782,СВЦЭМ!$A$39:$A$782,$A63,СВЦЭМ!$B$39:$B$782,R$47)+'СЕТ СН'!$G$9+СВЦЭМ!$D$10+'СЕТ СН'!$G$6-'СЕТ СН'!$G$19</f>
        <v>1057.20493048</v>
      </c>
      <c r="S63" s="36">
        <f>SUMIFS(СВЦЭМ!$C$39:$C$782,СВЦЭМ!$A$39:$A$782,$A63,СВЦЭМ!$B$39:$B$782,S$47)+'СЕТ СН'!$G$9+СВЦЭМ!$D$10+'СЕТ СН'!$G$6-'СЕТ СН'!$G$19</f>
        <v>1020.97052376</v>
      </c>
      <c r="T63" s="36">
        <f>SUMIFS(СВЦЭМ!$C$39:$C$782,СВЦЭМ!$A$39:$A$782,$A63,СВЦЭМ!$B$39:$B$782,T$47)+'СЕТ СН'!$G$9+СВЦЭМ!$D$10+'СЕТ СН'!$G$6-'СЕТ СН'!$G$19</f>
        <v>1023.59064027</v>
      </c>
      <c r="U63" s="36">
        <f>SUMIFS(СВЦЭМ!$C$39:$C$782,СВЦЭМ!$A$39:$A$782,$A63,СВЦЭМ!$B$39:$B$782,U$47)+'СЕТ СН'!$G$9+СВЦЭМ!$D$10+'СЕТ СН'!$G$6-'СЕТ СН'!$G$19</f>
        <v>1032.2142295399999</v>
      </c>
      <c r="V63" s="36">
        <f>SUMIFS(СВЦЭМ!$C$39:$C$782,СВЦЭМ!$A$39:$A$782,$A63,СВЦЭМ!$B$39:$B$782,V$47)+'СЕТ СН'!$G$9+СВЦЭМ!$D$10+'СЕТ СН'!$G$6-'СЕТ СН'!$G$19</f>
        <v>1052.23358859</v>
      </c>
      <c r="W63" s="36">
        <f>SUMIFS(СВЦЭМ!$C$39:$C$782,СВЦЭМ!$A$39:$A$782,$A63,СВЦЭМ!$B$39:$B$782,W$47)+'СЕТ СН'!$G$9+СВЦЭМ!$D$10+'СЕТ СН'!$G$6-'СЕТ СН'!$G$19</f>
        <v>1063.7274381300001</v>
      </c>
      <c r="X63" s="36">
        <f>SUMIFS(СВЦЭМ!$C$39:$C$782,СВЦЭМ!$A$39:$A$782,$A63,СВЦЭМ!$B$39:$B$782,X$47)+'СЕТ СН'!$G$9+СВЦЭМ!$D$10+'СЕТ СН'!$G$6-'СЕТ СН'!$G$19</f>
        <v>1004.4972107999999</v>
      </c>
      <c r="Y63" s="36">
        <f>SUMIFS(СВЦЭМ!$C$39:$C$782,СВЦЭМ!$A$39:$A$782,$A63,СВЦЭМ!$B$39:$B$782,Y$47)+'СЕТ СН'!$G$9+СВЦЭМ!$D$10+'СЕТ СН'!$G$6-'СЕТ СН'!$G$19</f>
        <v>983.60250276999989</v>
      </c>
    </row>
    <row r="64" spans="1:25" ht="15.75" x14ac:dyDescent="0.2">
      <c r="A64" s="35">
        <f t="shared" si="1"/>
        <v>44425</v>
      </c>
      <c r="B64" s="36">
        <f>SUMIFS(СВЦЭМ!$C$39:$C$782,СВЦЭМ!$A$39:$A$782,$A64,СВЦЭМ!$B$39:$B$782,B$47)+'СЕТ СН'!$G$9+СВЦЭМ!$D$10+'СЕТ СН'!$G$6-'СЕТ СН'!$G$19</f>
        <v>1107.73333321</v>
      </c>
      <c r="C64" s="36">
        <f>SUMIFS(СВЦЭМ!$C$39:$C$782,СВЦЭМ!$A$39:$A$782,$A64,СВЦЭМ!$B$39:$B$782,C$47)+'СЕТ СН'!$G$9+СВЦЭМ!$D$10+'СЕТ СН'!$G$6-'СЕТ СН'!$G$19</f>
        <v>1179.7979915800001</v>
      </c>
      <c r="D64" s="36">
        <f>SUMIFS(СВЦЭМ!$C$39:$C$782,СВЦЭМ!$A$39:$A$782,$A64,СВЦЭМ!$B$39:$B$782,D$47)+'СЕТ СН'!$G$9+СВЦЭМ!$D$10+'СЕТ СН'!$G$6-'СЕТ СН'!$G$19</f>
        <v>1239.0984342700001</v>
      </c>
      <c r="E64" s="36">
        <f>SUMIFS(СВЦЭМ!$C$39:$C$782,СВЦЭМ!$A$39:$A$782,$A64,СВЦЭМ!$B$39:$B$782,E$47)+'СЕТ СН'!$G$9+СВЦЭМ!$D$10+'СЕТ СН'!$G$6-'СЕТ СН'!$G$19</f>
        <v>1256.6111068100001</v>
      </c>
      <c r="F64" s="36">
        <f>SUMIFS(СВЦЭМ!$C$39:$C$782,СВЦЭМ!$A$39:$A$782,$A64,СВЦЭМ!$B$39:$B$782,F$47)+'СЕТ СН'!$G$9+СВЦЭМ!$D$10+'СЕТ СН'!$G$6-'СЕТ СН'!$G$19</f>
        <v>1245.58037272</v>
      </c>
      <c r="G64" s="36">
        <f>SUMIFS(СВЦЭМ!$C$39:$C$782,СВЦЭМ!$A$39:$A$782,$A64,СВЦЭМ!$B$39:$B$782,G$47)+'СЕТ СН'!$G$9+СВЦЭМ!$D$10+'СЕТ СН'!$G$6-'СЕТ СН'!$G$19</f>
        <v>1249.19217007</v>
      </c>
      <c r="H64" s="36">
        <f>SUMIFS(СВЦЭМ!$C$39:$C$782,СВЦЭМ!$A$39:$A$782,$A64,СВЦЭМ!$B$39:$B$782,H$47)+'СЕТ СН'!$G$9+СВЦЭМ!$D$10+'СЕТ СН'!$G$6-'СЕТ СН'!$G$19</f>
        <v>1247.8733504900001</v>
      </c>
      <c r="I64" s="36">
        <f>SUMIFS(СВЦЭМ!$C$39:$C$782,СВЦЭМ!$A$39:$A$782,$A64,СВЦЭМ!$B$39:$B$782,I$47)+'СЕТ СН'!$G$9+СВЦЭМ!$D$10+'СЕТ СН'!$G$6-'СЕТ СН'!$G$19</f>
        <v>935.03568960999996</v>
      </c>
      <c r="J64" s="36">
        <f>SUMIFS(СВЦЭМ!$C$39:$C$782,СВЦЭМ!$A$39:$A$782,$A64,СВЦЭМ!$B$39:$B$782,J$47)+'СЕТ СН'!$G$9+СВЦЭМ!$D$10+'СЕТ СН'!$G$6-'СЕТ СН'!$G$19</f>
        <v>858.6065699699999</v>
      </c>
      <c r="K64" s="36">
        <f>SUMIFS(СВЦЭМ!$C$39:$C$782,СВЦЭМ!$A$39:$A$782,$A64,СВЦЭМ!$B$39:$B$782,K$47)+'СЕТ СН'!$G$9+СВЦЭМ!$D$10+'СЕТ СН'!$G$6-'СЕТ СН'!$G$19</f>
        <v>854.68473329999995</v>
      </c>
      <c r="L64" s="36">
        <f>SUMIFS(СВЦЭМ!$C$39:$C$782,СВЦЭМ!$A$39:$A$782,$A64,СВЦЭМ!$B$39:$B$782,L$47)+'СЕТ СН'!$G$9+СВЦЭМ!$D$10+'СЕТ СН'!$G$6-'СЕТ СН'!$G$19</f>
        <v>1121.69082942</v>
      </c>
      <c r="M64" s="36">
        <f>SUMIFS(СВЦЭМ!$C$39:$C$782,СВЦЭМ!$A$39:$A$782,$A64,СВЦЭМ!$B$39:$B$782,M$47)+'СЕТ СН'!$G$9+СВЦЭМ!$D$10+'СЕТ СН'!$G$6-'СЕТ СН'!$G$19</f>
        <v>1061.9098633999999</v>
      </c>
      <c r="N64" s="36">
        <f>SUMIFS(СВЦЭМ!$C$39:$C$782,СВЦЭМ!$A$39:$A$782,$A64,СВЦЭМ!$B$39:$B$782,N$47)+'СЕТ СН'!$G$9+СВЦЭМ!$D$10+'СЕТ СН'!$G$6-'СЕТ СН'!$G$19</f>
        <v>1039.8524479</v>
      </c>
      <c r="O64" s="36">
        <f>SUMIFS(СВЦЭМ!$C$39:$C$782,СВЦЭМ!$A$39:$A$782,$A64,СВЦЭМ!$B$39:$B$782,O$47)+'СЕТ СН'!$G$9+СВЦЭМ!$D$10+'СЕТ СН'!$G$6-'СЕТ СН'!$G$19</f>
        <v>1032.5689227400001</v>
      </c>
      <c r="P64" s="36">
        <f>SUMIFS(СВЦЭМ!$C$39:$C$782,СВЦЭМ!$A$39:$A$782,$A64,СВЦЭМ!$B$39:$B$782,P$47)+'СЕТ СН'!$G$9+СВЦЭМ!$D$10+'СЕТ СН'!$G$6-'СЕТ СН'!$G$19</f>
        <v>1044.64232956</v>
      </c>
      <c r="Q64" s="36">
        <f>SUMIFS(СВЦЭМ!$C$39:$C$782,СВЦЭМ!$A$39:$A$782,$A64,СВЦЭМ!$B$39:$B$782,Q$47)+'СЕТ СН'!$G$9+СВЦЭМ!$D$10+'СЕТ СН'!$G$6-'СЕТ СН'!$G$19</f>
        <v>1046.39332625</v>
      </c>
      <c r="R64" s="36">
        <f>SUMIFS(СВЦЭМ!$C$39:$C$782,СВЦЭМ!$A$39:$A$782,$A64,СВЦЭМ!$B$39:$B$782,R$47)+'СЕТ СН'!$G$9+СВЦЭМ!$D$10+'СЕТ СН'!$G$6-'СЕТ СН'!$G$19</f>
        <v>1047.2850899</v>
      </c>
      <c r="S64" s="36">
        <f>SUMIFS(СВЦЭМ!$C$39:$C$782,СВЦЭМ!$A$39:$A$782,$A64,СВЦЭМ!$B$39:$B$782,S$47)+'СЕТ СН'!$G$9+СВЦЭМ!$D$10+'СЕТ СН'!$G$6-'СЕТ СН'!$G$19</f>
        <v>1013.9752036699999</v>
      </c>
      <c r="T64" s="36">
        <f>SUMIFS(СВЦЭМ!$C$39:$C$782,СВЦЭМ!$A$39:$A$782,$A64,СВЦЭМ!$B$39:$B$782,T$47)+'СЕТ СН'!$G$9+СВЦЭМ!$D$10+'СЕТ СН'!$G$6-'СЕТ СН'!$G$19</f>
        <v>993.98612940999999</v>
      </c>
      <c r="U64" s="36">
        <f>SUMIFS(СВЦЭМ!$C$39:$C$782,СВЦЭМ!$A$39:$A$782,$A64,СВЦЭМ!$B$39:$B$782,U$47)+'СЕТ СН'!$G$9+СВЦЭМ!$D$10+'СЕТ СН'!$G$6-'СЕТ СН'!$G$19</f>
        <v>987.24430190999999</v>
      </c>
      <c r="V64" s="36">
        <f>SUMIFS(СВЦЭМ!$C$39:$C$782,СВЦЭМ!$A$39:$A$782,$A64,СВЦЭМ!$B$39:$B$782,V$47)+'СЕТ СН'!$G$9+СВЦЭМ!$D$10+'СЕТ СН'!$G$6-'СЕТ СН'!$G$19</f>
        <v>997.81392689999996</v>
      </c>
      <c r="W64" s="36">
        <f>SUMIFS(СВЦЭМ!$C$39:$C$782,СВЦЭМ!$A$39:$A$782,$A64,СВЦЭМ!$B$39:$B$782,W$47)+'СЕТ СН'!$G$9+СВЦЭМ!$D$10+'СЕТ СН'!$G$6-'СЕТ СН'!$G$19</f>
        <v>1021.27815459</v>
      </c>
      <c r="X64" s="36">
        <f>SUMIFS(СВЦЭМ!$C$39:$C$782,СВЦЭМ!$A$39:$A$782,$A64,СВЦЭМ!$B$39:$B$782,X$47)+'СЕТ СН'!$G$9+СВЦЭМ!$D$10+'СЕТ СН'!$G$6-'СЕТ СН'!$G$19</f>
        <v>986.03235962999997</v>
      </c>
      <c r="Y64" s="36">
        <f>SUMIFS(СВЦЭМ!$C$39:$C$782,СВЦЭМ!$A$39:$A$782,$A64,СВЦЭМ!$B$39:$B$782,Y$47)+'СЕТ СН'!$G$9+СВЦЭМ!$D$10+'СЕТ СН'!$G$6-'СЕТ СН'!$G$19</f>
        <v>1016.3008404999999</v>
      </c>
    </row>
    <row r="65" spans="1:27" ht="15.75" x14ac:dyDescent="0.2">
      <c r="A65" s="35">
        <f t="shared" si="1"/>
        <v>44426</v>
      </c>
      <c r="B65" s="36">
        <f>SUMIFS(СВЦЭМ!$C$39:$C$782,СВЦЭМ!$A$39:$A$782,$A65,СВЦЭМ!$B$39:$B$782,B$47)+'СЕТ СН'!$G$9+СВЦЭМ!$D$10+'СЕТ СН'!$G$6-'СЕТ СН'!$G$19</f>
        <v>1095.3943239099999</v>
      </c>
      <c r="C65" s="36">
        <f>SUMIFS(СВЦЭМ!$C$39:$C$782,СВЦЭМ!$A$39:$A$782,$A65,СВЦЭМ!$B$39:$B$782,C$47)+'СЕТ СН'!$G$9+СВЦЭМ!$D$10+'СЕТ СН'!$G$6-'СЕТ СН'!$G$19</f>
        <v>1165.5538150699999</v>
      </c>
      <c r="D65" s="36">
        <f>SUMIFS(СВЦЭМ!$C$39:$C$782,СВЦЭМ!$A$39:$A$782,$A65,СВЦЭМ!$B$39:$B$782,D$47)+'СЕТ СН'!$G$9+СВЦЭМ!$D$10+'СЕТ СН'!$G$6-'СЕТ СН'!$G$19</f>
        <v>1230.44410791</v>
      </c>
      <c r="E65" s="36">
        <f>SUMIFS(СВЦЭМ!$C$39:$C$782,СВЦЭМ!$A$39:$A$782,$A65,СВЦЭМ!$B$39:$B$782,E$47)+'СЕТ СН'!$G$9+СВЦЭМ!$D$10+'СЕТ СН'!$G$6-'СЕТ СН'!$G$19</f>
        <v>1226.1097352100001</v>
      </c>
      <c r="F65" s="36">
        <f>SUMIFS(СВЦЭМ!$C$39:$C$782,СВЦЭМ!$A$39:$A$782,$A65,СВЦЭМ!$B$39:$B$782,F$47)+'СЕТ СН'!$G$9+СВЦЭМ!$D$10+'СЕТ СН'!$G$6-'СЕТ СН'!$G$19</f>
        <v>1225.96925055</v>
      </c>
      <c r="G65" s="36">
        <f>SUMIFS(СВЦЭМ!$C$39:$C$782,СВЦЭМ!$A$39:$A$782,$A65,СВЦЭМ!$B$39:$B$782,G$47)+'СЕТ СН'!$G$9+СВЦЭМ!$D$10+'СЕТ СН'!$G$6-'СЕТ СН'!$G$19</f>
        <v>1216.6818668600001</v>
      </c>
      <c r="H65" s="36">
        <f>SUMIFS(СВЦЭМ!$C$39:$C$782,СВЦЭМ!$A$39:$A$782,$A65,СВЦЭМ!$B$39:$B$782,H$47)+'СЕТ СН'!$G$9+СВЦЭМ!$D$10+'СЕТ СН'!$G$6-'СЕТ СН'!$G$19</f>
        <v>1183.14463826</v>
      </c>
      <c r="I65" s="36">
        <f>SUMIFS(СВЦЭМ!$C$39:$C$782,СВЦЭМ!$A$39:$A$782,$A65,СВЦЭМ!$B$39:$B$782,I$47)+'СЕТ СН'!$G$9+СВЦЭМ!$D$10+'СЕТ СН'!$G$6-'СЕТ СН'!$G$19</f>
        <v>1126.8402524600001</v>
      </c>
      <c r="J65" s="36">
        <f>SUMIFS(СВЦЭМ!$C$39:$C$782,СВЦЭМ!$A$39:$A$782,$A65,СВЦЭМ!$B$39:$B$782,J$47)+'СЕТ СН'!$G$9+СВЦЭМ!$D$10+'СЕТ СН'!$G$6-'СЕТ СН'!$G$19</f>
        <v>1078.5551499999999</v>
      </c>
      <c r="K65" s="36">
        <f>SUMIFS(СВЦЭМ!$C$39:$C$782,СВЦЭМ!$A$39:$A$782,$A65,СВЦЭМ!$B$39:$B$782,K$47)+'СЕТ СН'!$G$9+СВЦЭМ!$D$10+'СЕТ СН'!$G$6-'СЕТ СН'!$G$19</f>
        <v>1105.81569018</v>
      </c>
      <c r="L65" s="36">
        <f>SUMIFS(СВЦЭМ!$C$39:$C$782,СВЦЭМ!$A$39:$A$782,$A65,СВЦЭМ!$B$39:$B$782,L$47)+'СЕТ СН'!$G$9+СВЦЭМ!$D$10+'СЕТ СН'!$G$6-'СЕТ СН'!$G$19</f>
        <v>1115.5506661699999</v>
      </c>
      <c r="M65" s="36">
        <f>SUMIFS(СВЦЭМ!$C$39:$C$782,СВЦЭМ!$A$39:$A$782,$A65,СВЦЭМ!$B$39:$B$782,M$47)+'СЕТ СН'!$G$9+СВЦЭМ!$D$10+'СЕТ СН'!$G$6-'СЕТ СН'!$G$19</f>
        <v>1121.9074209800001</v>
      </c>
      <c r="N65" s="36">
        <f>SUMIFS(СВЦЭМ!$C$39:$C$782,СВЦЭМ!$A$39:$A$782,$A65,СВЦЭМ!$B$39:$B$782,N$47)+'СЕТ СН'!$G$9+СВЦЭМ!$D$10+'СЕТ СН'!$G$6-'СЕТ СН'!$G$19</f>
        <v>1100.51833917</v>
      </c>
      <c r="O65" s="36">
        <f>SUMIFS(СВЦЭМ!$C$39:$C$782,СВЦЭМ!$A$39:$A$782,$A65,СВЦЭМ!$B$39:$B$782,O$47)+'СЕТ СН'!$G$9+СВЦЭМ!$D$10+'СЕТ СН'!$G$6-'СЕТ СН'!$G$19</f>
        <v>1098.3272700299999</v>
      </c>
      <c r="P65" s="36">
        <f>SUMIFS(СВЦЭМ!$C$39:$C$782,СВЦЭМ!$A$39:$A$782,$A65,СВЦЭМ!$B$39:$B$782,P$47)+'СЕТ СН'!$G$9+СВЦЭМ!$D$10+'СЕТ СН'!$G$6-'СЕТ СН'!$G$19</f>
        <v>1054.85017595</v>
      </c>
      <c r="Q65" s="36">
        <f>SUMIFS(СВЦЭМ!$C$39:$C$782,СВЦЭМ!$A$39:$A$782,$A65,СВЦЭМ!$B$39:$B$782,Q$47)+'СЕТ СН'!$G$9+СВЦЭМ!$D$10+'СЕТ СН'!$G$6-'СЕТ СН'!$G$19</f>
        <v>1054.00476086</v>
      </c>
      <c r="R65" s="36">
        <f>SUMIFS(СВЦЭМ!$C$39:$C$782,СВЦЭМ!$A$39:$A$782,$A65,СВЦЭМ!$B$39:$B$782,R$47)+'СЕТ СН'!$G$9+СВЦЭМ!$D$10+'СЕТ СН'!$G$6-'СЕТ СН'!$G$19</f>
        <v>1048.75186267</v>
      </c>
      <c r="S65" s="36">
        <f>SUMIFS(СВЦЭМ!$C$39:$C$782,СВЦЭМ!$A$39:$A$782,$A65,СВЦЭМ!$B$39:$B$782,S$47)+'СЕТ СН'!$G$9+СВЦЭМ!$D$10+'СЕТ СН'!$G$6-'СЕТ СН'!$G$19</f>
        <v>1012.0580207199999</v>
      </c>
      <c r="T65" s="36">
        <f>SUMIFS(СВЦЭМ!$C$39:$C$782,СВЦЭМ!$A$39:$A$782,$A65,СВЦЭМ!$B$39:$B$782,T$47)+'СЕТ СН'!$G$9+СВЦЭМ!$D$10+'СЕТ СН'!$G$6-'СЕТ СН'!$G$19</f>
        <v>997.23555424999995</v>
      </c>
      <c r="U65" s="36">
        <f>SUMIFS(СВЦЭМ!$C$39:$C$782,СВЦЭМ!$A$39:$A$782,$A65,СВЦЭМ!$B$39:$B$782,U$47)+'СЕТ СН'!$G$9+СВЦЭМ!$D$10+'СЕТ СН'!$G$6-'СЕТ СН'!$G$19</f>
        <v>981.17685114999995</v>
      </c>
      <c r="V65" s="36">
        <f>SUMIFS(СВЦЭМ!$C$39:$C$782,СВЦЭМ!$A$39:$A$782,$A65,СВЦЭМ!$B$39:$B$782,V$47)+'СЕТ СН'!$G$9+СВЦЭМ!$D$10+'СЕТ СН'!$G$6-'СЕТ СН'!$G$19</f>
        <v>990.54477436999991</v>
      </c>
      <c r="W65" s="36">
        <f>SUMIFS(СВЦЭМ!$C$39:$C$782,СВЦЭМ!$A$39:$A$782,$A65,СВЦЭМ!$B$39:$B$782,W$47)+'СЕТ СН'!$G$9+СВЦЭМ!$D$10+'СЕТ СН'!$G$6-'СЕТ СН'!$G$19</f>
        <v>1054.63404388</v>
      </c>
      <c r="X65" s="36">
        <f>SUMIFS(СВЦЭМ!$C$39:$C$782,СВЦЭМ!$A$39:$A$782,$A65,СВЦЭМ!$B$39:$B$782,X$47)+'СЕТ СН'!$G$9+СВЦЭМ!$D$10+'СЕТ СН'!$G$6-'СЕТ СН'!$G$19</f>
        <v>1006.7864305899999</v>
      </c>
      <c r="Y65" s="36">
        <f>SUMIFS(СВЦЭМ!$C$39:$C$782,СВЦЭМ!$A$39:$A$782,$A65,СВЦЭМ!$B$39:$B$782,Y$47)+'СЕТ СН'!$G$9+СВЦЭМ!$D$10+'СЕТ СН'!$G$6-'СЕТ СН'!$G$19</f>
        <v>992.75803362999989</v>
      </c>
    </row>
    <row r="66" spans="1:27" ht="15.75" x14ac:dyDescent="0.2">
      <c r="A66" s="35">
        <f t="shared" si="1"/>
        <v>44427</v>
      </c>
      <c r="B66" s="36">
        <f>SUMIFS(СВЦЭМ!$C$39:$C$782,СВЦЭМ!$A$39:$A$782,$A66,СВЦЭМ!$B$39:$B$782,B$47)+'СЕТ СН'!$G$9+СВЦЭМ!$D$10+'СЕТ СН'!$G$6-'СЕТ СН'!$G$19</f>
        <v>1049.7522509999999</v>
      </c>
      <c r="C66" s="36">
        <f>SUMIFS(СВЦЭМ!$C$39:$C$782,СВЦЭМ!$A$39:$A$782,$A66,СВЦЭМ!$B$39:$B$782,C$47)+'СЕТ СН'!$G$9+СВЦЭМ!$D$10+'СЕТ СН'!$G$6-'СЕТ СН'!$G$19</f>
        <v>1129.66564582</v>
      </c>
      <c r="D66" s="36">
        <f>SUMIFS(СВЦЭМ!$C$39:$C$782,СВЦЭМ!$A$39:$A$782,$A66,СВЦЭМ!$B$39:$B$782,D$47)+'СЕТ СН'!$G$9+СВЦЭМ!$D$10+'СЕТ СН'!$G$6-'СЕТ СН'!$G$19</f>
        <v>1190.8426746100001</v>
      </c>
      <c r="E66" s="36">
        <f>SUMIFS(СВЦЭМ!$C$39:$C$782,СВЦЭМ!$A$39:$A$782,$A66,СВЦЭМ!$B$39:$B$782,E$47)+'СЕТ СН'!$G$9+СВЦЭМ!$D$10+'СЕТ СН'!$G$6-'СЕТ СН'!$G$19</f>
        <v>1213.6787428499999</v>
      </c>
      <c r="F66" s="36">
        <f>SUMIFS(СВЦЭМ!$C$39:$C$782,СВЦЭМ!$A$39:$A$782,$A66,СВЦЭМ!$B$39:$B$782,F$47)+'СЕТ СН'!$G$9+СВЦЭМ!$D$10+'СЕТ СН'!$G$6-'СЕТ СН'!$G$19</f>
        <v>1202.3129060399999</v>
      </c>
      <c r="G66" s="36">
        <f>SUMIFS(СВЦЭМ!$C$39:$C$782,СВЦЭМ!$A$39:$A$782,$A66,СВЦЭМ!$B$39:$B$782,G$47)+'СЕТ СН'!$G$9+СВЦЭМ!$D$10+'СЕТ СН'!$G$6-'СЕТ СН'!$G$19</f>
        <v>1183.5583398400001</v>
      </c>
      <c r="H66" s="36">
        <f>SUMIFS(СВЦЭМ!$C$39:$C$782,СВЦЭМ!$A$39:$A$782,$A66,СВЦЭМ!$B$39:$B$782,H$47)+'СЕТ СН'!$G$9+СВЦЭМ!$D$10+'СЕТ СН'!$G$6-'СЕТ СН'!$G$19</f>
        <v>1125.7319070200001</v>
      </c>
      <c r="I66" s="36">
        <f>SUMIFS(СВЦЭМ!$C$39:$C$782,СВЦЭМ!$A$39:$A$782,$A66,СВЦЭМ!$B$39:$B$782,I$47)+'СЕТ СН'!$G$9+СВЦЭМ!$D$10+'СЕТ СН'!$G$6-'СЕТ СН'!$G$19</f>
        <v>1075.98082127</v>
      </c>
      <c r="J66" s="36">
        <f>SUMIFS(СВЦЭМ!$C$39:$C$782,СВЦЭМ!$A$39:$A$782,$A66,СВЦЭМ!$B$39:$B$782,J$47)+'СЕТ СН'!$G$9+СВЦЭМ!$D$10+'СЕТ СН'!$G$6-'СЕТ СН'!$G$19</f>
        <v>1004.95639604</v>
      </c>
      <c r="K66" s="36">
        <f>SUMIFS(СВЦЭМ!$C$39:$C$782,СВЦЭМ!$A$39:$A$782,$A66,СВЦЭМ!$B$39:$B$782,K$47)+'СЕТ СН'!$G$9+СВЦЭМ!$D$10+'СЕТ СН'!$G$6-'СЕТ СН'!$G$19</f>
        <v>1002.8221104199999</v>
      </c>
      <c r="L66" s="36">
        <f>SUMIFS(СВЦЭМ!$C$39:$C$782,СВЦЭМ!$A$39:$A$782,$A66,СВЦЭМ!$B$39:$B$782,L$47)+'СЕТ СН'!$G$9+СВЦЭМ!$D$10+'СЕТ СН'!$G$6-'СЕТ СН'!$G$19</f>
        <v>994.05720030999998</v>
      </c>
      <c r="M66" s="36">
        <f>SUMIFS(СВЦЭМ!$C$39:$C$782,СВЦЭМ!$A$39:$A$782,$A66,СВЦЭМ!$B$39:$B$782,M$47)+'СЕТ СН'!$G$9+СВЦЭМ!$D$10+'СЕТ СН'!$G$6-'СЕТ СН'!$G$19</f>
        <v>1002.2247208699999</v>
      </c>
      <c r="N66" s="36">
        <f>SUMIFS(СВЦЭМ!$C$39:$C$782,СВЦЭМ!$A$39:$A$782,$A66,СВЦЭМ!$B$39:$B$782,N$47)+'СЕТ СН'!$G$9+СВЦЭМ!$D$10+'СЕТ СН'!$G$6-'СЕТ СН'!$G$19</f>
        <v>990.2493231599999</v>
      </c>
      <c r="O66" s="36">
        <f>SUMIFS(СВЦЭМ!$C$39:$C$782,СВЦЭМ!$A$39:$A$782,$A66,СВЦЭМ!$B$39:$B$782,O$47)+'СЕТ СН'!$G$9+СВЦЭМ!$D$10+'СЕТ СН'!$G$6-'СЕТ СН'!$G$19</f>
        <v>997.79781794999997</v>
      </c>
      <c r="P66" s="36">
        <f>SUMIFS(СВЦЭМ!$C$39:$C$782,СВЦЭМ!$A$39:$A$782,$A66,СВЦЭМ!$B$39:$B$782,P$47)+'СЕТ СН'!$G$9+СВЦЭМ!$D$10+'СЕТ СН'!$G$6-'СЕТ СН'!$G$19</f>
        <v>1051.11179986</v>
      </c>
      <c r="Q66" s="36">
        <f>SUMIFS(СВЦЭМ!$C$39:$C$782,СВЦЭМ!$A$39:$A$782,$A66,СВЦЭМ!$B$39:$B$782,Q$47)+'СЕТ СН'!$G$9+СВЦЭМ!$D$10+'СЕТ СН'!$G$6-'СЕТ СН'!$G$19</f>
        <v>1045.53151871</v>
      </c>
      <c r="R66" s="36">
        <f>SUMIFS(СВЦЭМ!$C$39:$C$782,СВЦЭМ!$A$39:$A$782,$A66,СВЦЭМ!$B$39:$B$782,R$47)+'СЕТ СН'!$G$9+СВЦЭМ!$D$10+'СЕТ СН'!$G$6-'СЕТ СН'!$G$19</f>
        <v>1038.7583136200001</v>
      </c>
      <c r="S66" s="36">
        <f>SUMIFS(СВЦЭМ!$C$39:$C$782,СВЦЭМ!$A$39:$A$782,$A66,СВЦЭМ!$B$39:$B$782,S$47)+'СЕТ СН'!$G$9+СВЦЭМ!$D$10+'СЕТ СН'!$G$6-'СЕТ СН'!$G$19</f>
        <v>1060.3582341900001</v>
      </c>
      <c r="T66" s="36">
        <f>SUMIFS(СВЦЭМ!$C$39:$C$782,СВЦЭМ!$A$39:$A$782,$A66,СВЦЭМ!$B$39:$B$782,T$47)+'СЕТ СН'!$G$9+СВЦЭМ!$D$10+'СЕТ СН'!$G$6-'СЕТ СН'!$G$19</f>
        <v>1032.3434319</v>
      </c>
      <c r="U66" s="36">
        <f>SUMIFS(СВЦЭМ!$C$39:$C$782,СВЦЭМ!$A$39:$A$782,$A66,СВЦЭМ!$B$39:$B$782,U$47)+'СЕТ СН'!$G$9+СВЦЭМ!$D$10+'СЕТ СН'!$G$6-'СЕТ СН'!$G$19</f>
        <v>1001.38760484</v>
      </c>
      <c r="V66" s="36">
        <f>SUMIFS(СВЦЭМ!$C$39:$C$782,СВЦЭМ!$A$39:$A$782,$A66,СВЦЭМ!$B$39:$B$782,V$47)+'СЕТ СН'!$G$9+СВЦЭМ!$D$10+'СЕТ СН'!$G$6-'СЕТ СН'!$G$19</f>
        <v>1012.1357905</v>
      </c>
      <c r="W66" s="36">
        <f>SUMIFS(СВЦЭМ!$C$39:$C$782,СВЦЭМ!$A$39:$A$782,$A66,СВЦЭМ!$B$39:$B$782,W$47)+'СЕТ СН'!$G$9+СВЦЭМ!$D$10+'СЕТ СН'!$G$6-'СЕТ СН'!$G$19</f>
        <v>1034.69746635</v>
      </c>
      <c r="X66" s="36">
        <f>SUMIFS(СВЦЭМ!$C$39:$C$782,СВЦЭМ!$A$39:$A$782,$A66,СВЦЭМ!$B$39:$B$782,X$47)+'СЕТ СН'!$G$9+СВЦЭМ!$D$10+'СЕТ СН'!$G$6-'СЕТ СН'!$G$19</f>
        <v>1000.44875221</v>
      </c>
      <c r="Y66" s="36">
        <f>SUMIFS(СВЦЭМ!$C$39:$C$782,СВЦЭМ!$A$39:$A$782,$A66,СВЦЭМ!$B$39:$B$782,Y$47)+'СЕТ СН'!$G$9+СВЦЭМ!$D$10+'СЕТ СН'!$G$6-'СЕТ СН'!$G$19</f>
        <v>970.44130704999998</v>
      </c>
    </row>
    <row r="67" spans="1:27" ht="15.75" x14ac:dyDescent="0.2">
      <c r="A67" s="35">
        <f t="shared" si="1"/>
        <v>44428</v>
      </c>
      <c r="B67" s="36">
        <f>SUMIFS(СВЦЭМ!$C$39:$C$782,СВЦЭМ!$A$39:$A$782,$A67,СВЦЭМ!$B$39:$B$782,B$47)+'СЕТ СН'!$G$9+СВЦЭМ!$D$10+'СЕТ СН'!$G$6-'СЕТ СН'!$G$19</f>
        <v>1063.90945343</v>
      </c>
      <c r="C67" s="36">
        <f>SUMIFS(СВЦЭМ!$C$39:$C$782,СВЦЭМ!$A$39:$A$782,$A67,СВЦЭМ!$B$39:$B$782,C$47)+'СЕТ СН'!$G$9+СВЦЭМ!$D$10+'СЕТ СН'!$G$6-'СЕТ СН'!$G$19</f>
        <v>1109.2249913200001</v>
      </c>
      <c r="D67" s="36">
        <f>SUMIFS(СВЦЭМ!$C$39:$C$782,СВЦЭМ!$A$39:$A$782,$A67,СВЦЭМ!$B$39:$B$782,D$47)+'СЕТ СН'!$G$9+СВЦЭМ!$D$10+'СЕТ СН'!$G$6-'СЕТ СН'!$G$19</f>
        <v>1165.76329678</v>
      </c>
      <c r="E67" s="36">
        <f>SUMIFS(СВЦЭМ!$C$39:$C$782,СВЦЭМ!$A$39:$A$782,$A67,СВЦЭМ!$B$39:$B$782,E$47)+'СЕТ СН'!$G$9+СВЦЭМ!$D$10+'СЕТ СН'!$G$6-'СЕТ СН'!$G$19</f>
        <v>1193.88204025</v>
      </c>
      <c r="F67" s="36">
        <f>SUMIFS(СВЦЭМ!$C$39:$C$782,СВЦЭМ!$A$39:$A$782,$A67,СВЦЭМ!$B$39:$B$782,F$47)+'СЕТ СН'!$G$9+СВЦЭМ!$D$10+'СЕТ СН'!$G$6-'СЕТ СН'!$G$19</f>
        <v>1184.9129171500001</v>
      </c>
      <c r="G67" s="36">
        <f>SUMIFS(СВЦЭМ!$C$39:$C$782,СВЦЭМ!$A$39:$A$782,$A67,СВЦЭМ!$B$39:$B$782,G$47)+'СЕТ СН'!$G$9+СВЦЭМ!$D$10+'СЕТ СН'!$G$6-'СЕТ СН'!$G$19</f>
        <v>1170.8245395599999</v>
      </c>
      <c r="H67" s="36">
        <f>SUMIFS(СВЦЭМ!$C$39:$C$782,СВЦЭМ!$A$39:$A$782,$A67,СВЦЭМ!$B$39:$B$782,H$47)+'СЕТ СН'!$G$9+СВЦЭМ!$D$10+'СЕТ СН'!$G$6-'СЕТ СН'!$G$19</f>
        <v>1113.16306405</v>
      </c>
      <c r="I67" s="36">
        <f>SUMIFS(СВЦЭМ!$C$39:$C$782,СВЦЭМ!$A$39:$A$782,$A67,СВЦЭМ!$B$39:$B$782,I$47)+'СЕТ СН'!$G$9+СВЦЭМ!$D$10+'СЕТ СН'!$G$6-'СЕТ СН'!$G$19</f>
        <v>1035.46963448</v>
      </c>
      <c r="J67" s="36">
        <f>SUMIFS(СВЦЭМ!$C$39:$C$782,СВЦЭМ!$A$39:$A$782,$A67,СВЦЭМ!$B$39:$B$782,J$47)+'СЕТ СН'!$G$9+СВЦЭМ!$D$10+'СЕТ СН'!$G$6-'СЕТ СН'!$G$19</f>
        <v>975.48398347999989</v>
      </c>
      <c r="K67" s="36">
        <f>SUMIFS(СВЦЭМ!$C$39:$C$782,СВЦЭМ!$A$39:$A$782,$A67,СВЦЭМ!$B$39:$B$782,K$47)+'СЕТ СН'!$G$9+СВЦЭМ!$D$10+'СЕТ СН'!$G$6-'СЕТ СН'!$G$19</f>
        <v>958.96924955999998</v>
      </c>
      <c r="L67" s="36">
        <f>SUMIFS(СВЦЭМ!$C$39:$C$782,СВЦЭМ!$A$39:$A$782,$A67,СВЦЭМ!$B$39:$B$782,L$47)+'СЕТ СН'!$G$9+СВЦЭМ!$D$10+'СЕТ СН'!$G$6-'СЕТ СН'!$G$19</f>
        <v>961.76838215999999</v>
      </c>
      <c r="M67" s="36">
        <f>SUMIFS(СВЦЭМ!$C$39:$C$782,СВЦЭМ!$A$39:$A$782,$A67,СВЦЭМ!$B$39:$B$782,M$47)+'СЕТ СН'!$G$9+СВЦЭМ!$D$10+'СЕТ СН'!$G$6-'СЕТ СН'!$G$19</f>
        <v>950.33240981999995</v>
      </c>
      <c r="N67" s="36">
        <f>SUMIFS(СВЦЭМ!$C$39:$C$782,СВЦЭМ!$A$39:$A$782,$A67,СВЦЭМ!$B$39:$B$782,N$47)+'СЕТ СН'!$G$9+СВЦЭМ!$D$10+'СЕТ СН'!$G$6-'СЕТ СН'!$G$19</f>
        <v>948.13032821999991</v>
      </c>
      <c r="O67" s="36">
        <f>SUMIFS(СВЦЭМ!$C$39:$C$782,СВЦЭМ!$A$39:$A$782,$A67,СВЦЭМ!$B$39:$B$782,O$47)+'СЕТ СН'!$G$9+СВЦЭМ!$D$10+'СЕТ СН'!$G$6-'СЕТ СН'!$G$19</f>
        <v>952.35756502999993</v>
      </c>
      <c r="P67" s="36">
        <f>SUMIFS(СВЦЭМ!$C$39:$C$782,СВЦЭМ!$A$39:$A$782,$A67,СВЦЭМ!$B$39:$B$782,P$47)+'СЕТ СН'!$G$9+СВЦЭМ!$D$10+'СЕТ СН'!$G$6-'СЕТ СН'!$G$19</f>
        <v>991.77581022999993</v>
      </c>
      <c r="Q67" s="36">
        <f>SUMIFS(СВЦЭМ!$C$39:$C$782,СВЦЭМ!$A$39:$A$782,$A67,СВЦЭМ!$B$39:$B$782,Q$47)+'СЕТ СН'!$G$9+СВЦЭМ!$D$10+'СЕТ СН'!$G$6-'СЕТ СН'!$G$19</f>
        <v>990.34592140999996</v>
      </c>
      <c r="R67" s="36">
        <f>SUMIFS(СВЦЭМ!$C$39:$C$782,СВЦЭМ!$A$39:$A$782,$A67,СВЦЭМ!$B$39:$B$782,R$47)+'СЕТ СН'!$G$9+СВЦЭМ!$D$10+'СЕТ СН'!$G$6-'СЕТ СН'!$G$19</f>
        <v>987.9979929399999</v>
      </c>
      <c r="S67" s="36">
        <f>SUMIFS(СВЦЭМ!$C$39:$C$782,СВЦЭМ!$A$39:$A$782,$A67,СВЦЭМ!$B$39:$B$782,S$47)+'СЕТ СН'!$G$9+СВЦЭМ!$D$10+'СЕТ СН'!$G$6-'СЕТ СН'!$G$19</f>
        <v>989.97370594999995</v>
      </c>
      <c r="T67" s="36">
        <f>SUMIFS(СВЦЭМ!$C$39:$C$782,СВЦЭМ!$A$39:$A$782,$A67,СВЦЭМ!$B$39:$B$782,T$47)+'СЕТ СН'!$G$9+СВЦЭМ!$D$10+'СЕТ СН'!$G$6-'СЕТ СН'!$G$19</f>
        <v>967.68933944999992</v>
      </c>
      <c r="U67" s="36">
        <f>SUMIFS(СВЦЭМ!$C$39:$C$782,СВЦЭМ!$A$39:$A$782,$A67,СВЦЭМ!$B$39:$B$782,U$47)+'СЕТ СН'!$G$9+СВЦЭМ!$D$10+'СЕТ СН'!$G$6-'СЕТ СН'!$G$19</f>
        <v>955.86563079999996</v>
      </c>
      <c r="V67" s="36">
        <f>SUMIFS(СВЦЭМ!$C$39:$C$782,СВЦЭМ!$A$39:$A$782,$A67,СВЦЭМ!$B$39:$B$782,V$47)+'СЕТ СН'!$G$9+СВЦЭМ!$D$10+'СЕТ СН'!$G$6-'СЕТ СН'!$G$19</f>
        <v>992.43994335999992</v>
      </c>
      <c r="W67" s="36">
        <f>SUMIFS(СВЦЭМ!$C$39:$C$782,СВЦЭМ!$A$39:$A$782,$A67,СВЦЭМ!$B$39:$B$782,W$47)+'СЕТ СН'!$G$9+СВЦЭМ!$D$10+'СЕТ СН'!$G$6-'СЕТ СН'!$G$19</f>
        <v>998.98030712999991</v>
      </c>
      <c r="X67" s="36">
        <f>SUMIFS(СВЦЭМ!$C$39:$C$782,СВЦЭМ!$A$39:$A$782,$A67,СВЦЭМ!$B$39:$B$782,X$47)+'СЕТ СН'!$G$9+СВЦЭМ!$D$10+'СЕТ СН'!$G$6-'СЕТ СН'!$G$19</f>
        <v>957.7447020699999</v>
      </c>
      <c r="Y67" s="36">
        <f>SUMIFS(СВЦЭМ!$C$39:$C$782,СВЦЭМ!$A$39:$A$782,$A67,СВЦЭМ!$B$39:$B$782,Y$47)+'СЕТ СН'!$G$9+СВЦЭМ!$D$10+'СЕТ СН'!$G$6-'СЕТ СН'!$G$19</f>
        <v>959.22669805999999</v>
      </c>
    </row>
    <row r="68" spans="1:27" ht="15.75" x14ac:dyDescent="0.2">
      <c r="A68" s="35">
        <f t="shared" si="1"/>
        <v>44429</v>
      </c>
      <c r="B68" s="36">
        <f>SUMIFS(СВЦЭМ!$C$39:$C$782,СВЦЭМ!$A$39:$A$782,$A68,СВЦЭМ!$B$39:$B$782,B$47)+'СЕТ СН'!$G$9+СВЦЭМ!$D$10+'СЕТ СН'!$G$6-'СЕТ СН'!$G$19</f>
        <v>1015.7335693599999</v>
      </c>
      <c r="C68" s="36">
        <f>SUMIFS(СВЦЭМ!$C$39:$C$782,СВЦЭМ!$A$39:$A$782,$A68,СВЦЭМ!$B$39:$B$782,C$47)+'СЕТ СН'!$G$9+СВЦЭМ!$D$10+'СЕТ СН'!$G$6-'СЕТ СН'!$G$19</f>
        <v>1075.2998065500001</v>
      </c>
      <c r="D68" s="36">
        <f>SUMIFS(СВЦЭМ!$C$39:$C$782,СВЦЭМ!$A$39:$A$782,$A68,СВЦЭМ!$B$39:$B$782,D$47)+'СЕТ СН'!$G$9+СВЦЭМ!$D$10+'СЕТ СН'!$G$6-'СЕТ СН'!$G$19</f>
        <v>1124.8245378700001</v>
      </c>
      <c r="E68" s="36">
        <f>SUMIFS(СВЦЭМ!$C$39:$C$782,СВЦЭМ!$A$39:$A$782,$A68,СВЦЭМ!$B$39:$B$782,E$47)+'СЕТ СН'!$G$9+СВЦЭМ!$D$10+'СЕТ СН'!$G$6-'СЕТ СН'!$G$19</f>
        <v>1146.7160040700001</v>
      </c>
      <c r="F68" s="36">
        <f>SUMIFS(СВЦЭМ!$C$39:$C$782,СВЦЭМ!$A$39:$A$782,$A68,СВЦЭМ!$B$39:$B$782,F$47)+'СЕТ СН'!$G$9+СВЦЭМ!$D$10+'СЕТ СН'!$G$6-'СЕТ СН'!$G$19</f>
        <v>1150.04132192</v>
      </c>
      <c r="G68" s="36">
        <f>SUMIFS(СВЦЭМ!$C$39:$C$782,СВЦЭМ!$A$39:$A$782,$A68,СВЦЭМ!$B$39:$B$782,G$47)+'СЕТ СН'!$G$9+СВЦЭМ!$D$10+'СЕТ СН'!$G$6-'СЕТ СН'!$G$19</f>
        <v>1142.2736213999999</v>
      </c>
      <c r="H68" s="36">
        <f>SUMIFS(СВЦЭМ!$C$39:$C$782,СВЦЭМ!$A$39:$A$782,$A68,СВЦЭМ!$B$39:$B$782,H$47)+'СЕТ СН'!$G$9+СВЦЭМ!$D$10+'СЕТ СН'!$G$6-'СЕТ СН'!$G$19</f>
        <v>1105.05564093</v>
      </c>
      <c r="I68" s="36">
        <f>SUMIFS(СВЦЭМ!$C$39:$C$782,СВЦЭМ!$A$39:$A$782,$A68,СВЦЭМ!$B$39:$B$782,I$47)+'СЕТ СН'!$G$9+СВЦЭМ!$D$10+'СЕТ СН'!$G$6-'СЕТ СН'!$G$19</f>
        <v>1037.2731754700001</v>
      </c>
      <c r="J68" s="36">
        <f>SUMIFS(СВЦЭМ!$C$39:$C$782,СВЦЭМ!$A$39:$A$782,$A68,СВЦЭМ!$B$39:$B$782,J$47)+'СЕТ СН'!$G$9+СВЦЭМ!$D$10+'СЕТ СН'!$G$6-'СЕТ СН'!$G$19</f>
        <v>999.66202424999994</v>
      </c>
      <c r="K68" s="36">
        <f>SUMIFS(СВЦЭМ!$C$39:$C$782,СВЦЭМ!$A$39:$A$782,$A68,СВЦЭМ!$B$39:$B$782,K$47)+'СЕТ СН'!$G$9+СВЦЭМ!$D$10+'СЕТ СН'!$G$6-'СЕТ СН'!$G$19</f>
        <v>972.62008313999991</v>
      </c>
      <c r="L68" s="36">
        <f>SUMIFS(СВЦЭМ!$C$39:$C$782,СВЦЭМ!$A$39:$A$782,$A68,СВЦЭМ!$B$39:$B$782,L$47)+'СЕТ СН'!$G$9+СВЦЭМ!$D$10+'СЕТ СН'!$G$6-'СЕТ СН'!$G$19</f>
        <v>967.24433082999997</v>
      </c>
      <c r="M68" s="36">
        <f>SUMIFS(СВЦЭМ!$C$39:$C$782,СВЦЭМ!$A$39:$A$782,$A68,СВЦЭМ!$B$39:$B$782,M$47)+'СЕТ СН'!$G$9+СВЦЭМ!$D$10+'СЕТ СН'!$G$6-'СЕТ СН'!$G$19</f>
        <v>974.45609087999992</v>
      </c>
      <c r="N68" s="36">
        <f>SUMIFS(СВЦЭМ!$C$39:$C$782,СВЦЭМ!$A$39:$A$782,$A68,СВЦЭМ!$B$39:$B$782,N$47)+'СЕТ СН'!$G$9+СВЦЭМ!$D$10+'СЕТ СН'!$G$6-'СЕТ СН'!$G$19</f>
        <v>970.43937052999991</v>
      </c>
      <c r="O68" s="36">
        <f>SUMIFS(СВЦЭМ!$C$39:$C$782,СВЦЭМ!$A$39:$A$782,$A68,СВЦЭМ!$B$39:$B$782,O$47)+'СЕТ СН'!$G$9+СВЦЭМ!$D$10+'СЕТ СН'!$G$6-'СЕТ СН'!$G$19</f>
        <v>971.15618669999992</v>
      </c>
      <c r="P68" s="36">
        <f>SUMIFS(СВЦЭМ!$C$39:$C$782,СВЦЭМ!$A$39:$A$782,$A68,СВЦЭМ!$B$39:$B$782,P$47)+'СЕТ СН'!$G$9+СВЦЭМ!$D$10+'СЕТ СН'!$G$6-'СЕТ СН'!$G$19</f>
        <v>972.6901438299999</v>
      </c>
      <c r="Q68" s="36">
        <f>SUMIFS(СВЦЭМ!$C$39:$C$782,СВЦЭМ!$A$39:$A$782,$A68,СВЦЭМ!$B$39:$B$782,Q$47)+'СЕТ СН'!$G$9+СВЦЭМ!$D$10+'СЕТ СН'!$G$6-'СЕТ СН'!$G$19</f>
        <v>978.04304407999996</v>
      </c>
      <c r="R68" s="36">
        <f>SUMIFS(СВЦЭМ!$C$39:$C$782,СВЦЭМ!$A$39:$A$782,$A68,СВЦЭМ!$B$39:$B$782,R$47)+'СЕТ СН'!$G$9+СВЦЭМ!$D$10+'СЕТ СН'!$G$6-'СЕТ СН'!$G$19</f>
        <v>972.35455358999991</v>
      </c>
      <c r="S68" s="36">
        <f>SUMIFS(СВЦЭМ!$C$39:$C$782,СВЦЭМ!$A$39:$A$782,$A68,СВЦЭМ!$B$39:$B$782,S$47)+'СЕТ СН'!$G$9+СВЦЭМ!$D$10+'СЕТ СН'!$G$6-'СЕТ СН'!$G$19</f>
        <v>968.50079958999993</v>
      </c>
      <c r="T68" s="36">
        <f>SUMIFS(СВЦЭМ!$C$39:$C$782,СВЦЭМ!$A$39:$A$782,$A68,СВЦЭМ!$B$39:$B$782,T$47)+'СЕТ СН'!$G$9+СВЦЭМ!$D$10+'СЕТ СН'!$G$6-'СЕТ СН'!$G$19</f>
        <v>982.31984012999999</v>
      </c>
      <c r="U68" s="36">
        <f>SUMIFS(СВЦЭМ!$C$39:$C$782,СВЦЭМ!$A$39:$A$782,$A68,СВЦЭМ!$B$39:$B$782,U$47)+'СЕТ СН'!$G$9+СВЦЭМ!$D$10+'СЕТ СН'!$G$6-'СЕТ СН'!$G$19</f>
        <v>982.71362577999992</v>
      </c>
      <c r="V68" s="36">
        <f>SUMIFS(СВЦЭМ!$C$39:$C$782,СВЦЭМ!$A$39:$A$782,$A68,СВЦЭМ!$B$39:$B$782,V$47)+'СЕТ СН'!$G$9+СВЦЭМ!$D$10+'СЕТ СН'!$G$6-'СЕТ СН'!$G$19</f>
        <v>988.51929654999992</v>
      </c>
      <c r="W68" s="36">
        <f>SUMIFS(СВЦЭМ!$C$39:$C$782,СВЦЭМ!$A$39:$A$782,$A68,СВЦЭМ!$B$39:$B$782,W$47)+'СЕТ СН'!$G$9+СВЦЭМ!$D$10+'СЕТ СН'!$G$6-'СЕТ СН'!$G$19</f>
        <v>1015.5127318799999</v>
      </c>
      <c r="X68" s="36">
        <f>SUMIFS(СВЦЭМ!$C$39:$C$782,СВЦЭМ!$A$39:$A$782,$A68,СВЦЭМ!$B$39:$B$782,X$47)+'СЕТ СН'!$G$9+СВЦЭМ!$D$10+'СЕТ СН'!$G$6-'СЕТ СН'!$G$19</f>
        <v>978.87267029999998</v>
      </c>
      <c r="Y68" s="36">
        <f>SUMIFS(СВЦЭМ!$C$39:$C$782,СВЦЭМ!$A$39:$A$782,$A68,СВЦЭМ!$B$39:$B$782,Y$47)+'СЕТ СН'!$G$9+СВЦЭМ!$D$10+'СЕТ СН'!$G$6-'СЕТ СН'!$G$19</f>
        <v>1006.4215459799999</v>
      </c>
    </row>
    <row r="69" spans="1:27" ht="15.75" x14ac:dyDescent="0.2">
      <c r="A69" s="35">
        <f t="shared" si="1"/>
        <v>44430</v>
      </c>
      <c r="B69" s="36">
        <f>SUMIFS(СВЦЭМ!$C$39:$C$782,СВЦЭМ!$A$39:$A$782,$A69,СВЦЭМ!$B$39:$B$782,B$47)+'СЕТ СН'!$G$9+СВЦЭМ!$D$10+'СЕТ СН'!$G$6-'СЕТ СН'!$G$19</f>
        <v>1043.9414671500001</v>
      </c>
      <c r="C69" s="36">
        <f>SUMIFS(СВЦЭМ!$C$39:$C$782,СВЦЭМ!$A$39:$A$782,$A69,СВЦЭМ!$B$39:$B$782,C$47)+'СЕТ СН'!$G$9+СВЦЭМ!$D$10+'СЕТ СН'!$G$6-'СЕТ СН'!$G$19</f>
        <v>1114.2714526899999</v>
      </c>
      <c r="D69" s="36">
        <f>SUMIFS(СВЦЭМ!$C$39:$C$782,СВЦЭМ!$A$39:$A$782,$A69,СВЦЭМ!$B$39:$B$782,D$47)+'СЕТ СН'!$G$9+СВЦЭМ!$D$10+'СЕТ СН'!$G$6-'СЕТ СН'!$G$19</f>
        <v>1208.01508429</v>
      </c>
      <c r="E69" s="36">
        <f>SUMIFS(СВЦЭМ!$C$39:$C$782,СВЦЭМ!$A$39:$A$782,$A69,СВЦЭМ!$B$39:$B$782,E$47)+'СЕТ СН'!$G$9+СВЦЭМ!$D$10+'СЕТ СН'!$G$6-'СЕТ СН'!$G$19</f>
        <v>1285.0932812400001</v>
      </c>
      <c r="F69" s="36">
        <f>SUMIFS(СВЦЭМ!$C$39:$C$782,СВЦЭМ!$A$39:$A$782,$A69,СВЦЭМ!$B$39:$B$782,F$47)+'СЕТ СН'!$G$9+СВЦЭМ!$D$10+'СЕТ СН'!$G$6-'СЕТ СН'!$G$19</f>
        <v>1292.9532065200001</v>
      </c>
      <c r="G69" s="36">
        <f>SUMIFS(СВЦЭМ!$C$39:$C$782,СВЦЭМ!$A$39:$A$782,$A69,СВЦЭМ!$B$39:$B$782,G$47)+'СЕТ СН'!$G$9+СВЦЭМ!$D$10+'СЕТ СН'!$G$6-'СЕТ СН'!$G$19</f>
        <v>1286.8505335100001</v>
      </c>
      <c r="H69" s="36">
        <f>SUMIFS(СВЦЭМ!$C$39:$C$782,СВЦЭМ!$A$39:$A$782,$A69,СВЦЭМ!$B$39:$B$782,H$47)+'СЕТ СН'!$G$9+СВЦЭМ!$D$10+'СЕТ СН'!$G$6-'СЕТ СН'!$G$19</f>
        <v>1240.16942868</v>
      </c>
      <c r="I69" s="36">
        <f>SUMIFS(СВЦЭМ!$C$39:$C$782,СВЦЭМ!$A$39:$A$782,$A69,СВЦЭМ!$B$39:$B$782,I$47)+'СЕТ СН'!$G$9+СВЦЭМ!$D$10+'СЕТ СН'!$G$6-'СЕТ СН'!$G$19</f>
        <v>1078.85818638</v>
      </c>
      <c r="J69" s="36">
        <f>SUMIFS(СВЦЭМ!$C$39:$C$782,СВЦЭМ!$A$39:$A$782,$A69,СВЦЭМ!$B$39:$B$782,J$47)+'СЕТ СН'!$G$9+СВЦЭМ!$D$10+'СЕТ СН'!$G$6-'СЕТ СН'!$G$19</f>
        <v>1002.9173217399999</v>
      </c>
      <c r="K69" s="36">
        <f>SUMIFS(СВЦЭМ!$C$39:$C$782,СВЦЭМ!$A$39:$A$782,$A69,СВЦЭМ!$B$39:$B$782,K$47)+'СЕТ СН'!$G$9+СВЦЭМ!$D$10+'СЕТ СН'!$G$6-'СЕТ СН'!$G$19</f>
        <v>1112.53759094</v>
      </c>
      <c r="L69" s="36">
        <f>SUMIFS(СВЦЭМ!$C$39:$C$782,СВЦЭМ!$A$39:$A$782,$A69,СВЦЭМ!$B$39:$B$782,L$47)+'СЕТ СН'!$G$9+СВЦЭМ!$D$10+'СЕТ СН'!$G$6-'СЕТ СН'!$G$19</f>
        <v>772.96564346999992</v>
      </c>
      <c r="M69" s="36">
        <f>SUMIFS(СВЦЭМ!$C$39:$C$782,СВЦЭМ!$A$39:$A$782,$A69,СВЦЭМ!$B$39:$B$782,M$47)+'СЕТ СН'!$G$9+СВЦЭМ!$D$10+'СЕТ СН'!$G$6-'СЕТ СН'!$G$19</f>
        <v>764.59307505999993</v>
      </c>
      <c r="N69" s="36">
        <f>SUMIFS(СВЦЭМ!$C$39:$C$782,СВЦЭМ!$A$39:$A$782,$A69,СВЦЭМ!$B$39:$B$782,N$47)+'СЕТ СН'!$G$9+СВЦЭМ!$D$10+'СЕТ СН'!$G$6-'СЕТ СН'!$G$19</f>
        <v>2865.9285815600001</v>
      </c>
      <c r="O69" s="36">
        <f>SUMIFS(СВЦЭМ!$C$39:$C$782,СВЦЭМ!$A$39:$A$782,$A69,СВЦЭМ!$B$39:$B$782,O$47)+'СЕТ СН'!$G$9+СВЦЭМ!$D$10+'СЕТ СН'!$G$6-'СЕТ СН'!$G$19</f>
        <v>933.53935150999996</v>
      </c>
      <c r="P69" s="36">
        <f>SUMIFS(СВЦЭМ!$C$39:$C$782,СВЦЭМ!$A$39:$A$782,$A69,СВЦЭМ!$B$39:$B$782,P$47)+'СЕТ СН'!$G$9+СВЦЭМ!$D$10+'СЕТ СН'!$G$6-'СЕТ СН'!$G$19</f>
        <v>949.29735509</v>
      </c>
      <c r="Q69" s="36">
        <f>SUMIFS(СВЦЭМ!$C$39:$C$782,СВЦЭМ!$A$39:$A$782,$A69,СВЦЭМ!$B$39:$B$782,Q$47)+'СЕТ СН'!$G$9+СВЦЭМ!$D$10+'СЕТ СН'!$G$6-'СЕТ СН'!$G$19</f>
        <v>959.16048593999994</v>
      </c>
      <c r="R69" s="36">
        <f>SUMIFS(СВЦЭМ!$C$39:$C$782,СВЦЭМ!$A$39:$A$782,$A69,СВЦЭМ!$B$39:$B$782,R$47)+'СЕТ СН'!$G$9+СВЦЭМ!$D$10+'СЕТ СН'!$G$6-'СЕТ СН'!$G$19</f>
        <v>966.20131738999999</v>
      </c>
      <c r="S69" s="36">
        <f>SUMIFS(СВЦЭМ!$C$39:$C$782,СВЦЭМ!$A$39:$A$782,$A69,СВЦЭМ!$B$39:$B$782,S$47)+'СЕТ СН'!$G$9+СВЦЭМ!$D$10+'СЕТ СН'!$G$6-'СЕТ СН'!$G$19</f>
        <v>923.84461566999994</v>
      </c>
      <c r="T69" s="36">
        <f>SUMIFS(СВЦЭМ!$C$39:$C$782,СВЦЭМ!$A$39:$A$782,$A69,СВЦЭМ!$B$39:$B$782,T$47)+'СЕТ СН'!$G$9+СВЦЭМ!$D$10+'СЕТ СН'!$G$6-'СЕТ СН'!$G$19</f>
        <v>897.26348080999992</v>
      </c>
      <c r="U69" s="36">
        <f>SUMIFS(СВЦЭМ!$C$39:$C$782,СВЦЭМ!$A$39:$A$782,$A69,СВЦЭМ!$B$39:$B$782,U$47)+'СЕТ СН'!$G$9+СВЦЭМ!$D$10+'СЕТ СН'!$G$6-'СЕТ СН'!$G$19</f>
        <v>894.95376549999992</v>
      </c>
      <c r="V69" s="36">
        <f>SUMIFS(СВЦЭМ!$C$39:$C$782,СВЦЭМ!$A$39:$A$782,$A69,СВЦЭМ!$B$39:$B$782,V$47)+'СЕТ СН'!$G$9+СВЦЭМ!$D$10+'СЕТ СН'!$G$6-'СЕТ СН'!$G$19</f>
        <v>894.41437059999998</v>
      </c>
      <c r="W69" s="36">
        <f>SUMIFS(СВЦЭМ!$C$39:$C$782,СВЦЭМ!$A$39:$A$782,$A69,СВЦЭМ!$B$39:$B$782,W$47)+'СЕТ СН'!$G$9+СВЦЭМ!$D$10+'СЕТ СН'!$G$6-'СЕТ СН'!$G$19</f>
        <v>900.62857828999995</v>
      </c>
      <c r="X69" s="36">
        <f>SUMIFS(СВЦЭМ!$C$39:$C$782,СВЦЭМ!$A$39:$A$782,$A69,СВЦЭМ!$B$39:$B$782,X$47)+'СЕТ СН'!$G$9+СВЦЭМ!$D$10+'СЕТ СН'!$G$6-'СЕТ СН'!$G$19</f>
        <v>915.18701441999997</v>
      </c>
      <c r="Y69" s="36">
        <f>SUMIFS(СВЦЭМ!$C$39:$C$782,СВЦЭМ!$A$39:$A$782,$A69,СВЦЭМ!$B$39:$B$782,Y$47)+'СЕТ СН'!$G$9+СВЦЭМ!$D$10+'СЕТ СН'!$G$6-'СЕТ СН'!$G$19</f>
        <v>974.11832204999996</v>
      </c>
    </row>
    <row r="70" spans="1:27" ht="15.75" x14ac:dyDescent="0.2">
      <c r="A70" s="35">
        <f t="shared" si="1"/>
        <v>44431</v>
      </c>
      <c r="B70" s="36">
        <f>SUMIFS(СВЦЭМ!$C$39:$C$782,СВЦЭМ!$A$39:$A$782,$A70,СВЦЭМ!$B$39:$B$782,B$47)+'СЕТ СН'!$G$9+СВЦЭМ!$D$10+'СЕТ СН'!$G$6-'СЕТ СН'!$G$19</f>
        <v>1066.29316288</v>
      </c>
      <c r="C70" s="36">
        <f>SUMIFS(СВЦЭМ!$C$39:$C$782,СВЦЭМ!$A$39:$A$782,$A70,СВЦЭМ!$B$39:$B$782,C$47)+'СЕТ СН'!$G$9+СВЦЭМ!$D$10+'СЕТ СН'!$G$6-'СЕТ СН'!$G$19</f>
        <v>1076.60555944</v>
      </c>
      <c r="D70" s="36">
        <f>SUMIFS(СВЦЭМ!$C$39:$C$782,СВЦЭМ!$A$39:$A$782,$A70,СВЦЭМ!$B$39:$B$782,D$47)+'СЕТ СН'!$G$9+СВЦЭМ!$D$10+'СЕТ СН'!$G$6-'СЕТ СН'!$G$19</f>
        <v>1111.5605384600001</v>
      </c>
      <c r="E70" s="36">
        <f>SUMIFS(СВЦЭМ!$C$39:$C$782,СВЦЭМ!$A$39:$A$782,$A70,СВЦЭМ!$B$39:$B$782,E$47)+'СЕТ СН'!$G$9+СВЦЭМ!$D$10+'СЕТ СН'!$G$6-'СЕТ СН'!$G$19</f>
        <v>1138.0822649899999</v>
      </c>
      <c r="F70" s="36">
        <f>SUMIFS(СВЦЭМ!$C$39:$C$782,СВЦЭМ!$A$39:$A$782,$A70,СВЦЭМ!$B$39:$B$782,F$47)+'СЕТ СН'!$G$9+СВЦЭМ!$D$10+'СЕТ СН'!$G$6-'СЕТ СН'!$G$19</f>
        <v>1138.4682107399999</v>
      </c>
      <c r="G70" s="36">
        <f>SUMIFS(СВЦЭМ!$C$39:$C$782,СВЦЭМ!$A$39:$A$782,$A70,СВЦЭМ!$B$39:$B$782,G$47)+'СЕТ СН'!$G$9+СВЦЭМ!$D$10+'СЕТ СН'!$G$6-'СЕТ СН'!$G$19</f>
        <v>1127.7901878600001</v>
      </c>
      <c r="H70" s="36">
        <f>SUMIFS(СВЦЭМ!$C$39:$C$782,СВЦЭМ!$A$39:$A$782,$A70,СВЦЭМ!$B$39:$B$782,H$47)+'СЕТ СН'!$G$9+СВЦЭМ!$D$10+'СЕТ СН'!$G$6-'СЕТ СН'!$G$19</f>
        <v>1097.14461652</v>
      </c>
      <c r="I70" s="36">
        <f>SUMIFS(СВЦЭМ!$C$39:$C$782,СВЦЭМ!$A$39:$A$782,$A70,СВЦЭМ!$B$39:$B$782,I$47)+'СЕТ СН'!$G$9+СВЦЭМ!$D$10+'СЕТ СН'!$G$6-'СЕТ СН'!$G$19</f>
        <v>1053.6517194400001</v>
      </c>
      <c r="J70" s="36">
        <f>SUMIFS(СВЦЭМ!$C$39:$C$782,СВЦЭМ!$A$39:$A$782,$A70,СВЦЭМ!$B$39:$B$782,J$47)+'СЕТ СН'!$G$9+СВЦЭМ!$D$10+'СЕТ СН'!$G$6-'СЕТ СН'!$G$19</f>
        <v>998.65267695999989</v>
      </c>
      <c r="K70" s="36">
        <f>SUMIFS(СВЦЭМ!$C$39:$C$782,СВЦЭМ!$A$39:$A$782,$A70,СВЦЭМ!$B$39:$B$782,K$47)+'СЕТ СН'!$G$9+СВЦЭМ!$D$10+'СЕТ СН'!$G$6-'СЕТ СН'!$G$19</f>
        <v>999.16889001999994</v>
      </c>
      <c r="L70" s="36">
        <f>SUMIFS(СВЦЭМ!$C$39:$C$782,СВЦЭМ!$A$39:$A$782,$A70,СВЦЭМ!$B$39:$B$782,L$47)+'СЕТ СН'!$G$9+СВЦЭМ!$D$10+'СЕТ СН'!$G$6-'СЕТ СН'!$G$19</f>
        <v>1021.72216053</v>
      </c>
      <c r="M70" s="36">
        <f>SUMIFS(СВЦЭМ!$C$39:$C$782,СВЦЭМ!$A$39:$A$782,$A70,СВЦЭМ!$B$39:$B$782,M$47)+'СЕТ СН'!$G$9+СВЦЭМ!$D$10+'СЕТ СН'!$G$6-'СЕТ СН'!$G$19</f>
        <v>1026.25078229</v>
      </c>
      <c r="N70" s="36">
        <f>SUMIFS(СВЦЭМ!$C$39:$C$782,СВЦЭМ!$A$39:$A$782,$A70,СВЦЭМ!$B$39:$B$782,N$47)+'СЕТ СН'!$G$9+СВЦЭМ!$D$10+'СЕТ СН'!$G$6-'СЕТ СН'!$G$19</f>
        <v>1026.09993669</v>
      </c>
      <c r="O70" s="36">
        <f>SUMIFS(СВЦЭМ!$C$39:$C$782,СВЦЭМ!$A$39:$A$782,$A70,СВЦЭМ!$B$39:$B$782,O$47)+'СЕТ СН'!$G$9+СВЦЭМ!$D$10+'СЕТ СН'!$G$6-'СЕТ СН'!$G$19</f>
        <v>1042.1848808</v>
      </c>
      <c r="P70" s="36">
        <f>SUMIFS(СВЦЭМ!$C$39:$C$782,СВЦЭМ!$A$39:$A$782,$A70,СВЦЭМ!$B$39:$B$782,P$47)+'СЕТ СН'!$G$9+СВЦЭМ!$D$10+'СЕТ СН'!$G$6-'СЕТ СН'!$G$19</f>
        <v>1027.9615532</v>
      </c>
      <c r="Q70" s="36">
        <f>SUMIFS(СВЦЭМ!$C$39:$C$782,СВЦЭМ!$A$39:$A$782,$A70,СВЦЭМ!$B$39:$B$782,Q$47)+'СЕТ СН'!$G$9+СВЦЭМ!$D$10+'СЕТ СН'!$G$6-'СЕТ СН'!$G$19</f>
        <v>1023.0192289099999</v>
      </c>
      <c r="R70" s="36">
        <f>SUMIFS(СВЦЭМ!$C$39:$C$782,СВЦЭМ!$A$39:$A$782,$A70,СВЦЭМ!$B$39:$B$782,R$47)+'СЕТ СН'!$G$9+СВЦЭМ!$D$10+'СЕТ СН'!$G$6-'СЕТ СН'!$G$19</f>
        <v>1019.0633599499999</v>
      </c>
      <c r="S70" s="36">
        <f>SUMIFS(СВЦЭМ!$C$39:$C$782,СВЦЭМ!$A$39:$A$782,$A70,СВЦЭМ!$B$39:$B$782,S$47)+'СЕТ СН'!$G$9+СВЦЭМ!$D$10+'СЕТ СН'!$G$6-'СЕТ СН'!$G$19</f>
        <v>1008.8259824199999</v>
      </c>
      <c r="T70" s="36">
        <f>SUMIFS(СВЦЭМ!$C$39:$C$782,СВЦЭМ!$A$39:$A$782,$A70,СВЦЭМ!$B$39:$B$782,T$47)+'СЕТ СН'!$G$9+СВЦЭМ!$D$10+'СЕТ СН'!$G$6-'СЕТ СН'!$G$19</f>
        <v>1040.5160850499999</v>
      </c>
      <c r="U70" s="36">
        <f>SUMIFS(СВЦЭМ!$C$39:$C$782,СВЦЭМ!$A$39:$A$782,$A70,СВЦЭМ!$B$39:$B$782,U$47)+'СЕТ СН'!$G$9+СВЦЭМ!$D$10+'СЕТ СН'!$G$6-'СЕТ СН'!$G$19</f>
        <v>1036.8302283400001</v>
      </c>
      <c r="V70" s="36">
        <f>SUMIFS(СВЦЭМ!$C$39:$C$782,СВЦЭМ!$A$39:$A$782,$A70,СВЦЭМ!$B$39:$B$782,V$47)+'СЕТ СН'!$G$9+СВЦЭМ!$D$10+'СЕТ СН'!$G$6-'СЕТ СН'!$G$19</f>
        <v>1026.54674903</v>
      </c>
      <c r="W70" s="36">
        <f>SUMIFS(СВЦЭМ!$C$39:$C$782,СВЦЭМ!$A$39:$A$782,$A70,СВЦЭМ!$B$39:$B$782,W$47)+'СЕТ СН'!$G$9+СВЦЭМ!$D$10+'СЕТ СН'!$G$6-'СЕТ СН'!$G$19</f>
        <v>1041.6928386699999</v>
      </c>
      <c r="X70" s="36">
        <f>SUMIFS(СВЦЭМ!$C$39:$C$782,СВЦЭМ!$A$39:$A$782,$A70,СВЦЭМ!$B$39:$B$782,X$47)+'СЕТ СН'!$G$9+СВЦЭМ!$D$10+'СЕТ СН'!$G$6-'СЕТ СН'!$G$19</f>
        <v>1000.39779431</v>
      </c>
      <c r="Y70" s="36">
        <f>SUMIFS(СВЦЭМ!$C$39:$C$782,СВЦЭМ!$A$39:$A$782,$A70,СВЦЭМ!$B$39:$B$782,Y$47)+'СЕТ СН'!$G$9+СВЦЭМ!$D$10+'СЕТ СН'!$G$6-'СЕТ СН'!$G$19</f>
        <v>1031.6812003299999</v>
      </c>
    </row>
    <row r="71" spans="1:27" ht="15.75" x14ac:dyDescent="0.2">
      <c r="A71" s="35">
        <f t="shared" si="1"/>
        <v>44432</v>
      </c>
      <c r="B71" s="36">
        <f>SUMIFS(СВЦЭМ!$C$39:$C$782,СВЦЭМ!$A$39:$A$782,$A71,СВЦЭМ!$B$39:$B$782,B$47)+'СЕТ СН'!$G$9+СВЦЭМ!$D$10+'СЕТ СН'!$G$6-'СЕТ СН'!$G$19</f>
        <v>1019.4582174399999</v>
      </c>
      <c r="C71" s="36">
        <f>SUMIFS(СВЦЭМ!$C$39:$C$782,СВЦЭМ!$A$39:$A$782,$A71,СВЦЭМ!$B$39:$B$782,C$47)+'СЕТ СН'!$G$9+СВЦЭМ!$D$10+'СЕТ СН'!$G$6-'СЕТ СН'!$G$19</f>
        <v>1084.6259087599999</v>
      </c>
      <c r="D71" s="36">
        <f>SUMIFS(СВЦЭМ!$C$39:$C$782,СВЦЭМ!$A$39:$A$782,$A71,СВЦЭМ!$B$39:$B$782,D$47)+'СЕТ СН'!$G$9+СВЦЭМ!$D$10+'СЕТ СН'!$G$6-'СЕТ СН'!$G$19</f>
        <v>1132.38252334</v>
      </c>
      <c r="E71" s="36">
        <f>SUMIFS(СВЦЭМ!$C$39:$C$782,СВЦЭМ!$A$39:$A$782,$A71,СВЦЭМ!$B$39:$B$782,E$47)+'СЕТ СН'!$G$9+СВЦЭМ!$D$10+'СЕТ СН'!$G$6-'СЕТ СН'!$G$19</f>
        <v>1189.68548111</v>
      </c>
      <c r="F71" s="36">
        <f>SUMIFS(СВЦЭМ!$C$39:$C$782,СВЦЭМ!$A$39:$A$782,$A71,СВЦЭМ!$B$39:$B$782,F$47)+'СЕТ СН'!$G$9+СВЦЭМ!$D$10+'СЕТ СН'!$G$6-'СЕТ СН'!$G$19</f>
        <v>1188.8537632700002</v>
      </c>
      <c r="G71" s="36">
        <f>SUMIFS(СВЦЭМ!$C$39:$C$782,СВЦЭМ!$A$39:$A$782,$A71,СВЦЭМ!$B$39:$B$782,G$47)+'СЕТ СН'!$G$9+СВЦЭМ!$D$10+'СЕТ СН'!$G$6-'СЕТ СН'!$G$19</f>
        <v>1166.3456860700001</v>
      </c>
      <c r="H71" s="36">
        <f>SUMIFS(СВЦЭМ!$C$39:$C$782,СВЦЭМ!$A$39:$A$782,$A71,СВЦЭМ!$B$39:$B$782,H$47)+'СЕТ СН'!$G$9+СВЦЭМ!$D$10+'СЕТ СН'!$G$6-'СЕТ СН'!$G$19</f>
        <v>1117.57078419</v>
      </c>
      <c r="I71" s="36">
        <f>SUMIFS(СВЦЭМ!$C$39:$C$782,СВЦЭМ!$A$39:$A$782,$A71,СВЦЭМ!$B$39:$B$782,I$47)+'СЕТ СН'!$G$9+СВЦЭМ!$D$10+'СЕТ СН'!$G$6-'СЕТ СН'!$G$19</f>
        <v>1050.4615346099999</v>
      </c>
      <c r="J71" s="36">
        <f>SUMIFS(СВЦЭМ!$C$39:$C$782,СВЦЭМ!$A$39:$A$782,$A71,СВЦЭМ!$B$39:$B$782,J$47)+'СЕТ СН'!$G$9+СВЦЭМ!$D$10+'СЕТ СН'!$G$6-'СЕТ СН'!$G$19</f>
        <v>956.92972641999995</v>
      </c>
      <c r="K71" s="36">
        <f>SUMIFS(СВЦЭМ!$C$39:$C$782,СВЦЭМ!$A$39:$A$782,$A71,СВЦЭМ!$B$39:$B$782,K$47)+'СЕТ СН'!$G$9+СВЦЭМ!$D$10+'СЕТ СН'!$G$6-'СЕТ СН'!$G$19</f>
        <v>949.38136603999999</v>
      </c>
      <c r="L71" s="36">
        <f>SUMIFS(СВЦЭМ!$C$39:$C$782,СВЦЭМ!$A$39:$A$782,$A71,СВЦЭМ!$B$39:$B$782,L$47)+'СЕТ СН'!$G$9+СВЦЭМ!$D$10+'СЕТ СН'!$G$6-'СЕТ СН'!$G$19</f>
        <v>955.9165385099999</v>
      </c>
      <c r="M71" s="36">
        <f>SUMIFS(СВЦЭМ!$C$39:$C$782,СВЦЭМ!$A$39:$A$782,$A71,СВЦЭМ!$B$39:$B$782,M$47)+'СЕТ СН'!$G$9+СВЦЭМ!$D$10+'СЕТ СН'!$G$6-'СЕТ СН'!$G$19</f>
        <v>953.42383675999997</v>
      </c>
      <c r="N71" s="36">
        <f>SUMIFS(СВЦЭМ!$C$39:$C$782,СВЦЭМ!$A$39:$A$782,$A71,СВЦЭМ!$B$39:$B$782,N$47)+'СЕТ СН'!$G$9+СВЦЭМ!$D$10+'СЕТ СН'!$G$6-'СЕТ СН'!$G$19</f>
        <v>954.02348348999999</v>
      </c>
      <c r="O71" s="36">
        <f>SUMIFS(СВЦЭМ!$C$39:$C$782,СВЦЭМ!$A$39:$A$782,$A71,СВЦЭМ!$B$39:$B$782,O$47)+'СЕТ СН'!$G$9+СВЦЭМ!$D$10+'СЕТ СН'!$G$6-'СЕТ СН'!$G$19</f>
        <v>940.01599406999992</v>
      </c>
      <c r="P71" s="36">
        <f>SUMIFS(СВЦЭМ!$C$39:$C$782,СВЦЭМ!$A$39:$A$782,$A71,СВЦЭМ!$B$39:$B$782,P$47)+'СЕТ СН'!$G$9+СВЦЭМ!$D$10+'СЕТ СН'!$G$6-'СЕТ СН'!$G$19</f>
        <v>954.79107137999995</v>
      </c>
      <c r="Q71" s="36">
        <f>SUMIFS(СВЦЭМ!$C$39:$C$782,СВЦЭМ!$A$39:$A$782,$A71,СВЦЭМ!$B$39:$B$782,Q$47)+'СЕТ СН'!$G$9+СВЦЭМ!$D$10+'СЕТ СН'!$G$6-'СЕТ СН'!$G$19</f>
        <v>970.16516279999996</v>
      </c>
      <c r="R71" s="36">
        <f>SUMIFS(СВЦЭМ!$C$39:$C$782,СВЦЭМ!$A$39:$A$782,$A71,СВЦЭМ!$B$39:$B$782,R$47)+'СЕТ СН'!$G$9+СВЦЭМ!$D$10+'СЕТ СН'!$G$6-'СЕТ СН'!$G$19</f>
        <v>977.59834098999988</v>
      </c>
      <c r="S71" s="36">
        <f>SUMIFS(СВЦЭМ!$C$39:$C$782,СВЦЭМ!$A$39:$A$782,$A71,СВЦЭМ!$B$39:$B$782,S$47)+'СЕТ СН'!$G$9+СВЦЭМ!$D$10+'СЕТ СН'!$G$6-'СЕТ СН'!$G$19</f>
        <v>958.98732762999998</v>
      </c>
      <c r="T71" s="36">
        <f>SUMIFS(СВЦЭМ!$C$39:$C$782,СВЦЭМ!$A$39:$A$782,$A71,СВЦЭМ!$B$39:$B$782,T$47)+'СЕТ СН'!$G$9+СВЦЭМ!$D$10+'СЕТ СН'!$G$6-'СЕТ СН'!$G$19</f>
        <v>987.63616331999992</v>
      </c>
      <c r="U71" s="36">
        <f>SUMIFS(СВЦЭМ!$C$39:$C$782,СВЦЭМ!$A$39:$A$782,$A71,СВЦЭМ!$B$39:$B$782,U$47)+'СЕТ СН'!$G$9+СВЦЭМ!$D$10+'СЕТ СН'!$G$6-'СЕТ СН'!$G$19</f>
        <v>989.56510340999989</v>
      </c>
      <c r="V71" s="36">
        <f>SUMIFS(СВЦЭМ!$C$39:$C$782,СВЦЭМ!$A$39:$A$782,$A71,СВЦЭМ!$B$39:$B$782,V$47)+'СЕТ СН'!$G$9+СВЦЭМ!$D$10+'СЕТ СН'!$G$6-'СЕТ СН'!$G$19</f>
        <v>989.77954214999988</v>
      </c>
      <c r="W71" s="36">
        <f>SUMIFS(СВЦЭМ!$C$39:$C$782,СВЦЭМ!$A$39:$A$782,$A71,СВЦЭМ!$B$39:$B$782,W$47)+'СЕТ СН'!$G$9+СВЦЭМ!$D$10+'СЕТ СН'!$G$6-'СЕТ СН'!$G$19</f>
        <v>1002.34143061</v>
      </c>
      <c r="X71" s="36">
        <f>SUMIFS(СВЦЭМ!$C$39:$C$782,СВЦЭМ!$A$39:$A$782,$A71,СВЦЭМ!$B$39:$B$782,X$47)+'СЕТ СН'!$G$9+СВЦЭМ!$D$10+'СЕТ СН'!$G$6-'СЕТ СН'!$G$19</f>
        <v>950.26431554999999</v>
      </c>
      <c r="Y71" s="36">
        <f>SUMIFS(СВЦЭМ!$C$39:$C$782,СВЦЭМ!$A$39:$A$782,$A71,СВЦЭМ!$B$39:$B$782,Y$47)+'СЕТ СН'!$G$9+СВЦЭМ!$D$10+'СЕТ СН'!$G$6-'СЕТ СН'!$G$19</f>
        <v>981.80230311999992</v>
      </c>
    </row>
    <row r="72" spans="1:27" ht="15.75" x14ac:dyDescent="0.2">
      <c r="A72" s="35">
        <f t="shared" si="1"/>
        <v>44433</v>
      </c>
      <c r="B72" s="36">
        <f>SUMIFS(СВЦЭМ!$C$39:$C$782,СВЦЭМ!$A$39:$A$782,$A72,СВЦЭМ!$B$39:$B$782,B$47)+'СЕТ СН'!$G$9+СВЦЭМ!$D$10+'СЕТ СН'!$G$6-'СЕТ СН'!$G$19</f>
        <v>1088.3248461799999</v>
      </c>
      <c r="C72" s="36">
        <f>SUMIFS(СВЦЭМ!$C$39:$C$782,СВЦЭМ!$A$39:$A$782,$A72,СВЦЭМ!$B$39:$B$782,C$47)+'СЕТ СН'!$G$9+СВЦЭМ!$D$10+'СЕТ СН'!$G$6-'СЕТ СН'!$G$19</f>
        <v>1163.39418722</v>
      </c>
      <c r="D72" s="36">
        <f>SUMIFS(СВЦЭМ!$C$39:$C$782,СВЦЭМ!$A$39:$A$782,$A72,СВЦЭМ!$B$39:$B$782,D$47)+'СЕТ СН'!$G$9+СВЦЭМ!$D$10+'СЕТ СН'!$G$6-'СЕТ СН'!$G$19</f>
        <v>1191.6891079100001</v>
      </c>
      <c r="E72" s="36">
        <f>SUMIFS(СВЦЭМ!$C$39:$C$782,СВЦЭМ!$A$39:$A$782,$A72,СВЦЭМ!$B$39:$B$782,E$47)+'СЕТ СН'!$G$9+СВЦЭМ!$D$10+'СЕТ СН'!$G$6-'СЕТ СН'!$G$19</f>
        <v>1197.6986544900001</v>
      </c>
      <c r="F72" s="36">
        <f>SUMIFS(СВЦЭМ!$C$39:$C$782,СВЦЭМ!$A$39:$A$782,$A72,СВЦЭМ!$B$39:$B$782,F$47)+'СЕТ СН'!$G$9+СВЦЭМ!$D$10+'СЕТ СН'!$G$6-'СЕТ СН'!$G$19</f>
        <v>1190.1755233199999</v>
      </c>
      <c r="G72" s="36">
        <f>SUMIFS(СВЦЭМ!$C$39:$C$782,СВЦЭМ!$A$39:$A$782,$A72,СВЦЭМ!$B$39:$B$782,G$47)+'СЕТ СН'!$G$9+СВЦЭМ!$D$10+'СЕТ СН'!$G$6-'СЕТ СН'!$G$19</f>
        <v>1180.5440860600002</v>
      </c>
      <c r="H72" s="36">
        <f>SUMIFS(СВЦЭМ!$C$39:$C$782,СВЦЭМ!$A$39:$A$782,$A72,СВЦЭМ!$B$39:$B$782,H$47)+'СЕТ СН'!$G$9+СВЦЭМ!$D$10+'СЕТ СН'!$G$6-'СЕТ СН'!$G$19</f>
        <v>1148.6421393099999</v>
      </c>
      <c r="I72" s="36">
        <f>SUMIFS(СВЦЭМ!$C$39:$C$782,СВЦЭМ!$A$39:$A$782,$A72,СВЦЭМ!$B$39:$B$782,I$47)+'СЕТ СН'!$G$9+СВЦЭМ!$D$10+'СЕТ СН'!$G$6-'СЕТ СН'!$G$19</f>
        <v>1075.92418701</v>
      </c>
      <c r="J72" s="36">
        <f>SUMIFS(СВЦЭМ!$C$39:$C$782,СВЦЭМ!$A$39:$A$782,$A72,СВЦЭМ!$B$39:$B$782,J$47)+'СЕТ СН'!$G$9+СВЦЭМ!$D$10+'СЕТ СН'!$G$6-'СЕТ СН'!$G$19</f>
        <v>1000.3127112799999</v>
      </c>
      <c r="K72" s="36">
        <f>SUMIFS(СВЦЭМ!$C$39:$C$782,СВЦЭМ!$A$39:$A$782,$A72,СВЦЭМ!$B$39:$B$782,K$47)+'СЕТ СН'!$G$9+СВЦЭМ!$D$10+'СЕТ СН'!$G$6-'СЕТ СН'!$G$19</f>
        <v>973.49878697999998</v>
      </c>
      <c r="L72" s="36">
        <f>SUMIFS(СВЦЭМ!$C$39:$C$782,СВЦЭМ!$A$39:$A$782,$A72,СВЦЭМ!$B$39:$B$782,L$47)+'СЕТ СН'!$G$9+СВЦЭМ!$D$10+'СЕТ СН'!$G$6-'СЕТ СН'!$G$19</f>
        <v>984.65828818999989</v>
      </c>
      <c r="M72" s="36">
        <f>SUMIFS(СВЦЭМ!$C$39:$C$782,СВЦЭМ!$A$39:$A$782,$A72,СВЦЭМ!$B$39:$B$782,M$47)+'СЕТ СН'!$G$9+СВЦЭМ!$D$10+'СЕТ СН'!$G$6-'СЕТ СН'!$G$19</f>
        <v>990.61859632999995</v>
      </c>
      <c r="N72" s="36">
        <f>SUMIFS(СВЦЭМ!$C$39:$C$782,СВЦЭМ!$A$39:$A$782,$A72,СВЦЭМ!$B$39:$B$782,N$47)+'СЕТ СН'!$G$9+СВЦЭМ!$D$10+'СЕТ СН'!$G$6-'СЕТ СН'!$G$19</f>
        <v>987.31442430999994</v>
      </c>
      <c r="O72" s="36">
        <f>SUMIFS(СВЦЭМ!$C$39:$C$782,СВЦЭМ!$A$39:$A$782,$A72,СВЦЭМ!$B$39:$B$782,O$47)+'СЕТ СН'!$G$9+СВЦЭМ!$D$10+'СЕТ СН'!$G$6-'СЕТ СН'!$G$19</f>
        <v>989.7147321299999</v>
      </c>
      <c r="P72" s="36">
        <f>SUMIFS(СВЦЭМ!$C$39:$C$782,СВЦЭМ!$A$39:$A$782,$A72,СВЦЭМ!$B$39:$B$782,P$47)+'СЕТ СН'!$G$9+СВЦЭМ!$D$10+'СЕТ СН'!$G$6-'СЕТ СН'!$G$19</f>
        <v>1013.11296248</v>
      </c>
      <c r="Q72" s="36">
        <f>SUMIFS(СВЦЭМ!$C$39:$C$782,СВЦЭМ!$A$39:$A$782,$A72,СВЦЭМ!$B$39:$B$782,Q$47)+'СЕТ СН'!$G$9+СВЦЭМ!$D$10+'СЕТ СН'!$G$6-'СЕТ СН'!$G$19</f>
        <v>1021.8000701899999</v>
      </c>
      <c r="R72" s="36">
        <f>SUMIFS(СВЦЭМ!$C$39:$C$782,СВЦЭМ!$A$39:$A$782,$A72,СВЦЭМ!$B$39:$B$782,R$47)+'СЕТ СН'!$G$9+СВЦЭМ!$D$10+'СЕТ СН'!$G$6-'СЕТ СН'!$G$19</f>
        <v>1011.25215136</v>
      </c>
      <c r="S72" s="36">
        <f>SUMIFS(СВЦЭМ!$C$39:$C$782,СВЦЭМ!$A$39:$A$782,$A72,СВЦЭМ!$B$39:$B$782,S$47)+'СЕТ СН'!$G$9+СВЦЭМ!$D$10+'СЕТ СН'!$G$6-'СЕТ СН'!$G$19</f>
        <v>991.74110669999993</v>
      </c>
      <c r="T72" s="36">
        <f>SUMIFS(СВЦЭМ!$C$39:$C$782,СВЦЭМ!$A$39:$A$782,$A72,СВЦЭМ!$B$39:$B$782,T$47)+'СЕТ СН'!$G$9+СВЦЭМ!$D$10+'СЕТ СН'!$G$6-'СЕТ СН'!$G$19</f>
        <v>1020.1899239099999</v>
      </c>
      <c r="U72" s="36">
        <f>SUMIFS(СВЦЭМ!$C$39:$C$782,СВЦЭМ!$A$39:$A$782,$A72,СВЦЭМ!$B$39:$B$782,U$47)+'СЕТ СН'!$G$9+СВЦЭМ!$D$10+'СЕТ СН'!$G$6-'СЕТ СН'!$G$19</f>
        <v>1016.0782621999999</v>
      </c>
      <c r="V72" s="36">
        <f>SUMIFS(СВЦЭМ!$C$39:$C$782,СВЦЭМ!$A$39:$A$782,$A72,СВЦЭМ!$B$39:$B$782,V$47)+'СЕТ СН'!$G$9+СВЦЭМ!$D$10+'СЕТ СН'!$G$6-'СЕТ СН'!$G$19</f>
        <v>1032.2386200200001</v>
      </c>
      <c r="W72" s="36">
        <f>SUMIFS(СВЦЭМ!$C$39:$C$782,СВЦЭМ!$A$39:$A$782,$A72,СВЦЭМ!$B$39:$B$782,W$47)+'СЕТ СН'!$G$9+СВЦЭМ!$D$10+'СЕТ СН'!$G$6-'СЕТ СН'!$G$19</f>
        <v>1045.63217958</v>
      </c>
      <c r="X72" s="36">
        <f>SUMIFS(СВЦЭМ!$C$39:$C$782,СВЦЭМ!$A$39:$A$782,$A72,СВЦЭМ!$B$39:$B$782,X$47)+'СЕТ СН'!$G$9+СВЦЭМ!$D$10+'СЕТ СН'!$G$6-'СЕТ СН'!$G$19</f>
        <v>993.01975407999998</v>
      </c>
      <c r="Y72" s="36">
        <f>SUMIFS(СВЦЭМ!$C$39:$C$782,СВЦЭМ!$A$39:$A$782,$A72,СВЦЭМ!$B$39:$B$782,Y$47)+'СЕТ СН'!$G$9+СВЦЭМ!$D$10+'СЕТ СН'!$G$6-'СЕТ СН'!$G$19</f>
        <v>1006.1616919099999</v>
      </c>
    </row>
    <row r="73" spans="1:27" ht="15.75" x14ac:dyDescent="0.2">
      <c r="A73" s="35">
        <f t="shared" si="1"/>
        <v>44434</v>
      </c>
      <c r="B73" s="36">
        <f>SUMIFS(СВЦЭМ!$C$39:$C$782,СВЦЭМ!$A$39:$A$782,$A73,СВЦЭМ!$B$39:$B$782,B$47)+'СЕТ СН'!$G$9+СВЦЭМ!$D$10+'СЕТ СН'!$G$6-'СЕТ СН'!$G$19</f>
        <v>1103.1456712900001</v>
      </c>
      <c r="C73" s="36">
        <f>SUMIFS(СВЦЭМ!$C$39:$C$782,СВЦЭМ!$A$39:$A$782,$A73,СВЦЭМ!$B$39:$B$782,C$47)+'СЕТ СН'!$G$9+СВЦЭМ!$D$10+'СЕТ СН'!$G$6-'СЕТ СН'!$G$19</f>
        <v>1176.8427379300001</v>
      </c>
      <c r="D73" s="36">
        <f>SUMIFS(СВЦЭМ!$C$39:$C$782,СВЦЭМ!$A$39:$A$782,$A73,СВЦЭМ!$B$39:$B$782,D$47)+'СЕТ СН'!$G$9+СВЦЭМ!$D$10+'СЕТ СН'!$G$6-'СЕТ СН'!$G$19</f>
        <v>1221.67326067</v>
      </c>
      <c r="E73" s="36">
        <f>SUMIFS(СВЦЭМ!$C$39:$C$782,СВЦЭМ!$A$39:$A$782,$A73,СВЦЭМ!$B$39:$B$782,E$47)+'СЕТ СН'!$G$9+СВЦЭМ!$D$10+'СЕТ СН'!$G$6-'СЕТ СН'!$G$19</f>
        <v>1238.05675124</v>
      </c>
      <c r="F73" s="36">
        <f>SUMIFS(СВЦЭМ!$C$39:$C$782,СВЦЭМ!$A$39:$A$782,$A73,СВЦЭМ!$B$39:$B$782,F$47)+'СЕТ СН'!$G$9+СВЦЭМ!$D$10+'СЕТ СН'!$G$6-'СЕТ СН'!$G$19</f>
        <v>1242.11228622</v>
      </c>
      <c r="G73" s="36">
        <f>SUMIFS(СВЦЭМ!$C$39:$C$782,СВЦЭМ!$A$39:$A$782,$A73,СВЦЭМ!$B$39:$B$782,G$47)+'СЕТ СН'!$G$9+СВЦЭМ!$D$10+'СЕТ СН'!$G$6-'СЕТ СН'!$G$19</f>
        <v>1229.36668594</v>
      </c>
      <c r="H73" s="36">
        <f>SUMIFS(СВЦЭМ!$C$39:$C$782,СВЦЭМ!$A$39:$A$782,$A73,СВЦЭМ!$B$39:$B$782,H$47)+'СЕТ СН'!$G$9+СВЦЭМ!$D$10+'СЕТ СН'!$G$6-'СЕТ СН'!$G$19</f>
        <v>1186.8317841999999</v>
      </c>
      <c r="I73" s="36">
        <f>SUMIFS(СВЦЭМ!$C$39:$C$782,СВЦЭМ!$A$39:$A$782,$A73,СВЦЭМ!$B$39:$B$782,I$47)+'СЕТ СН'!$G$9+СВЦЭМ!$D$10+'СЕТ СН'!$G$6-'СЕТ СН'!$G$19</f>
        <v>1098.02701673</v>
      </c>
      <c r="J73" s="36">
        <f>SUMIFS(СВЦЭМ!$C$39:$C$782,СВЦЭМ!$A$39:$A$782,$A73,СВЦЭМ!$B$39:$B$782,J$47)+'СЕТ СН'!$G$9+СВЦЭМ!$D$10+'СЕТ СН'!$G$6-'СЕТ СН'!$G$19</f>
        <v>1017.2058314699999</v>
      </c>
      <c r="K73" s="36">
        <f>SUMIFS(СВЦЭМ!$C$39:$C$782,СВЦЭМ!$A$39:$A$782,$A73,СВЦЭМ!$B$39:$B$782,K$47)+'СЕТ СН'!$G$9+СВЦЭМ!$D$10+'СЕТ СН'!$G$6-'СЕТ СН'!$G$19</f>
        <v>1024.5558723500001</v>
      </c>
      <c r="L73" s="36">
        <f>SUMIFS(СВЦЭМ!$C$39:$C$782,СВЦЭМ!$A$39:$A$782,$A73,СВЦЭМ!$B$39:$B$782,L$47)+'СЕТ СН'!$G$9+СВЦЭМ!$D$10+'СЕТ СН'!$G$6-'СЕТ СН'!$G$19</f>
        <v>1044.12093508</v>
      </c>
      <c r="M73" s="36">
        <f>SUMIFS(СВЦЭМ!$C$39:$C$782,СВЦЭМ!$A$39:$A$782,$A73,СВЦЭМ!$B$39:$B$782,M$47)+'СЕТ СН'!$G$9+СВЦЭМ!$D$10+'СЕТ СН'!$G$6-'СЕТ СН'!$G$19</f>
        <v>1043.15047716</v>
      </c>
      <c r="N73" s="36">
        <f>SUMIFS(СВЦЭМ!$C$39:$C$782,СВЦЭМ!$A$39:$A$782,$A73,СВЦЭМ!$B$39:$B$782,N$47)+'СЕТ СН'!$G$9+СВЦЭМ!$D$10+'СЕТ СН'!$G$6-'СЕТ СН'!$G$19</f>
        <v>1036.70453744</v>
      </c>
      <c r="O73" s="36">
        <f>SUMIFS(СВЦЭМ!$C$39:$C$782,СВЦЭМ!$A$39:$A$782,$A73,СВЦЭМ!$B$39:$B$782,O$47)+'СЕТ СН'!$G$9+СВЦЭМ!$D$10+'СЕТ СН'!$G$6-'СЕТ СН'!$G$19</f>
        <v>1019.8182138899999</v>
      </c>
      <c r="P73" s="36">
        <f>SUMIFS(СВЦЭМ!$C$39:$C$782,СВЦЭМ!$A$39:$A$782,$A73,СВЦЭМ!$B$39:$B$782,P$47)+'СЕТ СН'!$G$9+СВЦЭМ!$D$10+'СЕТ СН'!$G$6-'СЕТ СН'!$G$19</f>
        <v>1024.7723279300001</v>
      </c>
      <c r="Q73" s="36">
        <f>SUMIFS(СВЦЭМ!$C$39:$C$782,СВЦЭМ!$A$39:$A$782,$A73,СВЦЭМ!$B$39:$B$782,Q$47)+'СЕТ СН'!$G$9+СВЦЭМ!$D$10+'СЕТ СН'!$G$6-'СЕТ СН'!$G$19</f>
        <v>1013.18214039</v>
      </c>
      <c r="R73" s="36">
        <f>SUMIFS(СВЦЭМ!$C$39:$C$782,СВЦЭМ!$A$39:$A$782,$A73,СВЦЭМ!$B$39:$B$782,R$47)+'СЕТ СН'!$G$9+СВЦЭМ!$D$10+'СЕТ СН'!$G$6-'СЕТ СН'!$G$19</f>
        <v>998.77434422999988</v>
      </c>
      <c r="S73" s="36">
        <f>SUMIFS(СВЦЭМ!$C$39:$C$782,СВЦЭМ!$A$39:$A$782,$A73,СВЦЭМ!$B$39:$B$782,S$47)+'СЕТ СН'!$G$9+СВЦЭМ!$D$10+'СЕТ СН'!$G$6-'СЕТ СН'!$G$19</f>
        <v>1020.53756457</v>
      </c>
      <c r="T73" s="36">
        <f>SUMIFS(СВЦЭМ!$C$39:$C$782,СВЦЭМ!$A$39:$A$782,$A73,СВЦЭМ!$B$39:$B$782,T$47)+'СЕТ СН'!$G$9+СВЦЭМ!$D$10+'СЕТ СН'!$G$6-'СЕТ СН'!$G$19</f>
        <v>1073.30901419</v>
      </c>
      <c r="U73" s="36">
        <f>SUMIFS(СВЦЭМ!$C$39:$C$782,СВЦЭМ!$A$39:$A$782,$A73,СВЦЭМ!$B$39:$B$782,U$47)+'СЕТ СН'!$G$9+СВЦЭМ!$D$10+'СЕТ СН'!$G$6-'СЕТ СН'!$G$19</f>
        <v>1064.3128133</v>
      </c>
      <c r="V73" s="36">
        <f>SUMIFS(СВЦЭМ!$C$39:$C$782,СВЦЭМ!$A$39:$A$782,$A73,СВЦЭМ!$B$39:$B$782,V$47)+'СЕТ СН'!$G$9+СВЦЭМ!$D$10+'СЕТ СН'!$G$6-'СЕТ СН'!$G$19</f>
        <v>1080.85706903</v>
      </c>
      <c r="W73" s="36">
        <f>SUMIFS(СВЦЭМ!$C$39:$C$782,СВЦЭМ!$A$39:$A$782,$A73,СВЦЭМ!$B$39:$B$782,W$47)+'СЕТ СН'!$G$9+СВЦЭМ!$D$10+'СЕТ СН'!$G$6-'СЕТ СН'!$G$19</f>
        <v>1082.4863606700001</v>
      </c>
      <c r="X73" s="36">
        <f>SUMIFS(СВЦЭМ!$C$39:$C$782,СВЦЭМ!$A$39:$A$782,$A73,СВЦЭМ!$B$39:$B$782,X$47)+'СЕТ СН'!$G$9+СВЦЭМ!$D$10+'СЕТ СН'!$G$6-'СЕТ СН'!$G$19</f>
        <v>1048.2761584100001</v>
      </c>
      <c r="Y73" s="36">
        <f>SUMIFS(СВЦЭМ!$C$39:$C$782,СВЦЭМ!$A$39:$A$782,$A73,СВЦЭМ!$B$39:$B$782,Y$47)+'СЕТ СН'!$G$9+СВЦЭМ!$D$10+'СЕТ СН'!$G$6-'СЕТ СН'!$G$19</f>
        <v>1036.729748</v>
      </c>
    </row>
    <row r="74" spans="1:27" ht="15.75" x14ac:dyDescent="0.2">
      <c r="A74" s="35">
        <f t="shared" si="1"/>
        <v>44435</v>
      </c>
      <c r="B74" s="36">
        <f>SUMIFS(СВЦЭМ!$C$39:$C$782,СВЦЭМ!$A$39:$A$782,$A74,СВЦЭМ!$B$39:$B$782,B$47)+'СЕТ СН'!$G$9+СВЦЭМ!$D$10+'СЕТ СН'!$G$6-'СЕТ СН'!$G$19</f>
        <v>1187.0519424000001</v>
      </c>
      <c r="C74" s="36">
        <f>SUMIFS(СВЦЭМ!$C$39:$C$782,СВЦЭМ!$A$39:$A$782,$A74,СВЦЭМ!$B$39:$B$782,C$47)+'СЕТ СН'!$G$9+СВЦЭМ!$D$10+'СЕТ СН'!$G$6-'СЕТ СН'!$G$19</f>
        <v>1250.7184144</v>
      </c>
      <c r="D74" s="36">
        <f>SUMIFS(СВЦЭМ!$C$39:$C$782,СВЦЭМ!$A$39:$A$782,$A74,СВЦЭМ!$B$39:$B$782,D$47)+'СЕТ СН'!$G$9+СВЦЭМ!$D$10+'СЕТ СН'!$G$6-'СЕТ СН'!$G$19</f>
        <v>1336.66192118</v>
      </c>
      <c r="E74" s="36">
        <f>SUMIFS(СВЦЭМ!$C$39:$C$782,СВЦЭМ!$A$39:$A$782,$A74,СВЦЭМ!$B$39:$B$782,E$47)+'СЕТ СН'!$G$9+СВЦЭМ!$D$10+'СЕТ СН'!$G$6-'СЕТ СН'!$G$19</f>
        <v>1373.69999607</v>
      </c>
      <c r="F74" s="36">
        <f>SUMIFS(СВЦЭМ!$C$39:$C$782,СВЦЭМ!$A$39:$A$782,$A74,СВЦЭМ!$B$39:$B$782,F$47)+'СЕТ СН'!$G$9+СВЦЭМ!$D$10+'СЕТ СН'!$G$6-'СЕТ СН'!$G$19</f>
        <v>1382.01555859</v>
      </c>
      <c r="G74" s="36">
        <f>SUMIFS(СВЦЭМ!$C$39:$C$782,СВЦЭМ!$A$39:$A$782,$A74,СВЦЭМ!$B$39:$B$782,G$47)+'СЕТ СН'!$G$9+СВЦЭМ!$D$10+'СЕТ СН'!$G$6-'СЕТ СН'!$G$19</f>
        <v>1366.4575765300001</v>
      </c>
      <c r="H74" s="36">
        <f>SUMIFS(СВЦЭМ!$C$39:$C$782,СВЦЭМ!$A$39:$A$782,$A74,СВЦЭМ!$B$39:$B$782,H$47)+'СЕТ СН'!$G$9+СВЦЭМ!$D$10+'СЕТ СН'!$G$6-'СЕТ СН'!$G$19</f>
        <v>1292.00213607</v>
      </c>
      <c r="I74" s="36">
        <f>SUMIFS(СВЦЭМ!$C$39:$C$782,СВЦЭМ!$A$39:$A$782,$A74,СВЦЭМ!$B$39:$B$782,I$47)+'СЕТ СН'!$G$9+СВЦЭМ!$D$10+'СЕТ СН'!$G$6-'СЕТ СН'!$G$19</f>
        <v>1180.42378751</v>
      </c>
      <c r="J74" s="36">
        <f>SUMIFS(СВЦЭМ!$C$39:$C$782,СВЦЭМ!$A$39:$A$782,$A74,СВЦЭМ!$B$39:$B$782,J$47)+'СЕТ СН'!$G$9+СВЦЭМ!$D$10+'СЕТ СН'!$G$6-'СЕТ СН'!$G$19</f>
        <v>1100.3292637699999</v>
      </c>
      <c r="K74" s="36">
        <f>SUMIFS(СВЦЭМ!$C$39:$C$782,СВЦЭМ!$A$39:$A$782,$A74,СВЦЭМ!$B$39:$B$782,K$47)+'СЕТ СН'!$G$9+СВЦЭМ!$D$10+'СЕТ СН'!$G$6-'СЕТ СН'!$G$19</f>
        <v>1048.3564105400001</v>
      </c>
      <c r="L74" s="36">
        <f>SUMIFS(СВЦЭМ!$C$39:$C$782,СВЦЭМ!$A$39:$A$782,$A74,СВЦЭМ!$B$39:$B$782,L$47)+'СЕТ СН'!$G$9+СВЦЭМ!$D$10+'СЕТ СН'!$G$6-'СЕТ СН'!$G$19</f>
        <v>1052.0354078400001</v>
      </c>
      <c r="M74" s="36">
        <f>SUMIFS(СВЦЭМ!$C$39:$C$782,СВЦЭМ!$A$39:$A$782,$A74,СВЦЭМ!$B$39:$B$782,M$47)+'СЕТ СН'!$G$9+СВЦЭМ!$D$10+'СЕТ СН'!$G$6-'СЕТ СН'!$G$19</f>
        <v>1053.0451211</v>
      </c>
      <c r="N74" s="36">
        <f>SUMIFS(СВЦЭМ!$C$39:$C$782,СВЦЭМ!$A$39:$A$782,$A74,СВЦЭМ!$B$39:$B$782,N$47)+'СЕТ СН'!$G$9+СВЦЭМ!$D$10+'СЕТ СН'!$G$6-'СЕТ СН'!$G$19</f>
        <v>1051.1478607700001</v>
      </c>
      <c r="O74" s="36">
        <f>SUMIFS(СВЦЭМ!$C$39:$C$782,СВЦЭМ!$A$39:$A$782,$A74,СВЦЭМ!$B$39:$B$782,O$47)+'СЕТ СН'!$G$9+СВЦЭМ!$D$10+'СЕТ СН'!$G$6-'СЕТ СН'!$G$19</f>
        <v>1053.0429056099999</v>
      </c>
      <c r="P74" s="36">
        <f>SUMIFS(СВЦЭМ!$C$39:$C$782,СВЦЭМ!$A$39:$A$782,$A74,СВЦЭМ!$B$39:$B$782,P$47)+'СЕТ СН'!$G$9+СВЦЭМ!$D$10+'СЕТ СН'!$G$6-'СЕТ СН'!$G$19</f>
        <v>1080.1733367300001</v>
      </c>
      <c r="Q74" s="36">
        <f>SUMIFS(СВЦЭМ!$C$39:$C$782,СВЦЭМ!$A$39:$A$782,$A74,СВЦЭМ!$B$39:$B$782,Q$47)+'СЕТ СН'!$G$9+СВЦЭМ!$D$10+'СЕТ СН'!$G$6-'СЕТ СН'!$G$19</f>
        <v>1089.06885964</v>
      </c>
      <c r="R74" s="36">
        <f>SUMIFS(СВЦЭМ!$C$39:$C$782,СВЦЭМ!$A$39:$A$782,$A74,СВЦЭМ!$B$39:$B$782,R$47)+'СЕТ СН'!$G$9+СВЦЭМ!$D$10+'СЕТ СН'!$G$6-'СЕТ СН'!$G$19</f>
        <v>1084.2246444800001</v>
      </c>
      <c r="S74" s="36">
        <f>SUMIFS(СВЦЭМ!$C$39:$C$782,СВЦЭМ!$A$39:$A$782,$A74,СВЦЭМ!$B$39:$B$782,S$47)+'СЕТ СН'!$G$9+СВЦЭМ!$D$10+'СЕТ СН'!$G$6-'СЕТ СН'!$G$19</f>
        <v>1049.02806721</v>
      </c>
      <c r="T74" s="36">
        <f>SUMIFS(СВЦЭМ!$C$39:$C$782,СВЦЭМ!$A$39:$A$782,$A74,СВЦЭМ!$B$39:$B$782,T$47)+'СЕТ СН'!$G$9+СВЦЭМ!$D$10+'СЕТ СН'!$G$6-'СЕТ СН'!$G$19</f>
        <v>1034.32737806</v>
      </c>
      <c r="U74" s="36">
        <f>SUMIFS(СВЦЭМ!$C$39:$C$782,СВЦЭМ!$A$39:$A$782,$A74,СВЦЭМ!$B$39:$B$782,U$47)+'СЕТ СН'!$G$9+СВЦЭМ!$D$10+'СЕТ СН'!$G$6-'СЕТ СН'!$G$19</f>
        <v>1043.8829961599999</v>
      </c>
      <c r="V74" s="36">
        <f>SUMIFS(СВЦЭМ!$C$39:$C$782,СВЦЭМ!$A$39:$A$782,$A74,СВЦЭМ!$B$39:$B$782,V$47)+'СЕТ СН'!$G$9+СВЦЭМ!$D$10+'СЕТ СН'!$G$6-'СЕТ СН'!$G$19</f>
        <v>1029.63945248</v>
      </c>
      <c r="W74" s="36">
        <f>SUMIFS(СВЦЭМ!$C$39:$C$782,СВЦЭМ!$A$39:$A$782,$A74,СВЦЭМ!$B$39:$B$782,W$47)+'СЕТ СН'!$G$9+СВЦЭМ!$D$10+'СЕТ СН'!$G$6-'СЕТ СН'!$G$19</f>
        <v>1020.4219363599999</v>
      </c>
      <c r="X74" s="36">
        <f>SUMIFS(СВЦЭМ!$C$39:$C$782,СВЦЭМ!$A$39:$A$782,$A74,СВЦЭМ!$B$39:$B$782,X$47)+'СЕТ СН'!$G$9+СВЦЭМ!$D$10+'СЕТ СН'!$G$6-'СЕТ СН'!$G$19</f>
        <v>1064.7048112499999</v>
      </c>
      <c r="Y74" s="36">
        <f>SUMIFS(СВЦЭМ!$C$39:$C$782,СВЦЭМ!$A$39:$A$782,$A74,СВЦЭМ!$B$39:$B$782,Y$47)+'СЕТ СН'!$G$9+СВЦЭМ!$D$10+'СЕТ СН'!$G$6-'СЕТ СН'!$G$19</f>
        <v>1127.3357454300001</v>
      </c>
    </row>
    <row r="75" spans="1:27" ht="15.75" x14ac:dyDescent="0.2">
      <c r="A75" s="35">
        <f t="shared" si="1"/>
        <v>44436</v>
      </c>
      <c r="B75" s="36">
        <f>SUMIFS(СВЦЭМ!$C$39:$C$782,СВЦЭМ!$A$39:$A$782,$A75,СВЦЭМ!$B$39:$B$782,B$47)+'СЕТ СН'!$G$9+СВЦЭМ!$D$10+'СЕТ СН'!$G$6-'СЕТ СН'!$G$19</f>
        <v>1137.9004660000001</v>
      </c>
      <c r="C75" s="36">
        <f>SUMIFS(СВЦЭМ!$C$39:$C$782,СВЦЭМ!$A$39:$A$782,$A75,СВЦЭМ!$B$39:$B$782,C$47)+'СЕТ СН'!$G$9+СВЦЭМ!$D$10+'СЕТ СН'!$G$6-'СЕТ СН'!$G$19</f>
        <v>1206.5358366500002</v>
      </c>
      <c r="D75" s="36">
        <f>SUMIFS(СВЦЭМ!$C$39:$C$782,СВЦЭМ!$A$39:$A$782,$A75,СВЦЭМ!$B$39:$B$782,D$47)+'СЕТ СН'!$G$9+СВЦЭМ!$D$10+'СЕТ СН'!$G$6-'СЕТ СН'!$G$19</f>
        <v>1265.7573128900001</v>
      </c>
      <c r="E75" s="36">
        <f>SUMIFS(СВЦЭМ!$C$39:$C$782,СВЦЭМ!$A$39:$A$782,$A75,СВЦЭМ!$B$39:$B$782,E$47)+'СЕТ СН'!$G$9+СВЦЭМ!$D$10+'СЕТ СН'!$G$6-'СЕТ СН'!$G$19</f>
        <v>1292.2940053500001</v>
      </c>
      <c r="F75" s="36">
        <f>SUMIFS(СВЦЭМ!$C$39:$C$782,СВЦЭМ!$A$39:$A$782,$A75,СВЦЭМ!$B$39:$B$782,F$47)+'СЕТ СН'!$G$9+СВЦЭМ!$D$10+'СЕТ СН'!$G$6-'СЕТ СН'!$G$19</f>
        <v>1293.8184538200001</v>
      </c>
      <c r="G75" s="36">
        <f>SUMIFS(СВЦЭМ!$C$39:$C$782,СВЦЭМ!$A$39:$A$782,$A75,СВЦЭМ!$B$39:$B$782,G$47)+'СЕТ СН'!$G$9+СВЦЭМ!$D$10+'СЕТ СН'!$G$6-'СЕТ СН'!$G$19</f>
        <v>1284.7540063500001</v>
      </c>
      <c r="H75" s="36">
        <f>SUMIFS(СВЦЭМ!$C$39:$C$782,СВЦЭМ!$A$39:$A$782,$A75,СВЦЭМ!$B$39:$B$782,H$47)+'СЕТ СН'!$G$9+СВЦЭМ!$D$10+'СЕТ СН'!$G$6-'СЕТ СН'!$G$19</f>
        <v>1258.60712048</v>
      </c>
      <c r="I75" s="36">
        <f>SUMIFS(СВЦЭМ!$C$39:$C$782,СВЦЭМ!$A$39:$A$782,$A75,СВЦЭМ!$B$39:$B$782,I$47)+'СЕТ СН'!$G$9+СВЦЭМ!$D$10+'СЕТ СН'!$G$6-'СЕТ СН'!$G$19</f>
        <v>1153.6848296799999</v>
      </c>
      <c r="J75" s="36">
        <f>SUMIFS(СВЦЭМ!$C$39:$C$782,СВЦЭМ!$A$39:$A$782,$A75,СВЦЭМ!$B$39:$B$782,J$47)+'СЕТ СН'!$G$9+СВЦЭМ!$D$10+'СЕТ СН'!$G$6-'СЕТ СН'!$G$19</f>
        <v>1065.9738616</v>
      </c>
      <c r="K75" s="36">
        <f>SUMIFS(СВЦЭМ!$C$39:$C$782,СВЦЭМ!$A$39:$A$782,$A75,СВЦЭМ!$B$39:$B$782,K$47)+'СЕТ СН'!$G$9+СВЦЭМ!$D$10+'СЕТ СН'!$G$6-'СЕТ СН'!$G$19</f>
        <v>997.87435760999995</v>
      </c>
      <c r="L75" s="36">
        <f>SUMIFS(СВЦЭМ!$C$39:$C$782,СВЦЭМ!$A$39:$A$782,$A75,СВЦЭМ!$B$39:$B$782,L$47)+'СЕТ СН'!$G$9+СВЦЭМ!$D$10+'СЕТ СН'!$G$6-'СЕТ СН'!$G$19</f>
        <v>964.94392538</v>
      </c>
      <c r="M75" s="36">
        <f>SUMIFS(СВЦЭМ!$C$39:$C$782,СВЦЭМ!$A$39:$A$782,$A75,СВЦЭМ!$B$39:$B$782,M$47)+'СЕТ СН'!$G$9+СВЦЭМ!$D$10+'СЕТ СН'!$G$6-'СЕТ СН'!$G$19</f>
        <v>962.59875265999995</v>
      </c>
      <c r="N75" s="36">
        <f>SUMIFS(СВЦЭМ!$C$39:$C$782,СВЦЭМ!$A$39:$A$782,$A75,СВЦЭМ!$B$39:$B$782,N$47)+'СЕТ СН'!$G$9+СВЦЭМ!$D$10+'СЕТ СН'!$G$6-'СЕТ СН'!$G$19</f>
        <v>969.64415483999994</v>
      </c>
      <c r="O75" s="36">
        <f>SUMIFS(СВЦЭМ!$C$39:$C$782,СВЦЭМ!$A$39:$A$782,$A75,СВЦЭМ!$B$39:$B$782,O$47)+'СЕТ СН'!$G$9+СВЦЭМ!$D$10+'СЕТ СН'!$G$6-'СЕТ СН'!$G$19</f>
        <v>987.45482685999991</v>
      </c>
      <c r="P75" s="36">
        <f>SUMIFS(СВЦЭМ!$C$39:$C$782,СВЦЭМ!$A$39:$A$782,$A75,СВЦЭМ!$B$39:$B$782,P$47)+'СЕТ СН'!$G$9+СВЦЭМ!$D$10+'СЕТ СН'!$G$6-'СЕТ СН'!$G$19</f>
        <v>1004.1666589299999</v>
      </c>
      <c r="Q75" s="36">
        <f>SUMIFS(СВЦЭМ!$C$39:$C$782,СВЦЭМ!$A$39:$A$782,$A75,СВЦЭМ!$B$39:$B$782,Q$47)+'СЕТ СН'!$G$9+СВЦЭМ!$D$10+'СЕТ СН'!$G$6-'СЕТ СН'!$G$19</f>
        <v>1018.5677882499999</v>
      </c>
      <c r="R75" s="36">
        <f>SUMIFS(СВЦЭМ!$C$39:$C$782,СВЦЭМ!$A$39:$A$782,$A75,СВЦЭМ!$B$39:$B$782,R$47)+'СЕТ СН'!$G$9+СВЦЭМ!$D$10+'СЕТ СН'!$G$6-'СЕТ СН'!$G$19</f>
        <v>1018.2859734</v>
      </c>
      <c r="S75" s="36">
        <f>SUMIFS(СВЦЭМ!$C$39:$C$782,СВЦЭМ!$A$39:$A$782,$A75,СВЦЭМ!$B$39:$B$782,S$47)+'СЕТ СН'!$G$9+СВЦЭМ!$D$10+'СЕТ СН'!$G$6-'СЕТ СН'!$G$19</f>
        <v>996.29692888999989</v>
      </c>
      <c r="T75" s="36">
        <f>SUMIFS(СВЦЭМ!$C$39:$C$782,СВЦЭМ!$A$39:$A$782,$A75,СВЦЭМ!$B$39:$B$782,T$47)+'СЕТ СН'!$G$9+СВЦЭМ!$D$10+'СЕТ СН'!$G$6-'СЕТ СН'!$G$19</f>
        <v>984.83834049999996</v>
      </c>
      <c r="U75" s="36">
        <f>SUMIFS(СВЦЭМ!$C$39:$C$782,СВЦЭМ!$A$39:$A$782,$A75,СВЦЭМ!$B$39:$B$782,U$47)+'СЕТ СН'!$G$9+СВЦЭМ!$D$10+'СЕТ СН'!$G$6-'СЕТ СН'!$G$19</f>
        <v>977.54211486999998</v>
      </c>
      <c r="V75" s="36">
        <f>SUMIFS(СВЦЭМ!$C$39:$C$782,СВЦЭМ!$A$39:$A$782,$A75,СВЦЭМ!$B$39:$B$782,V$47)+'СЕТ СН'!$G$9+СВЦЭМ!$D$10+'СЕТ СН'!$G$6-'СЕТ СН'!$G$19</f>
        <v>975.66842215999998</v>
      </c>
      <c r="W75" s="36">
        <f>SUMIFS(СВЦЭМ!$C$39:$C$782,СВЦЭМ!$A$39:$A$782,$A75,СВЦЭМ!$B$39:$B$782,W$47)+'СЕТ СН'!$G$9+СВЦЭМ!$D$10+'СЕТ СН'!$G$6-'СЕТ СН'!$G$19</f>
        <v>983.62666018999994</v>
      </c>
      <c r="X75" s="36">
        <f>SUMIFS(СВЦЭМ!$C$39:$C$782,СВЦЭМ!$A$39:$A$782,$A75,СВЦЭМ!$B$39:$B$782,X$47)+'СЕТ СН'!$G$9+СВЦЭМ!$D$10+'СЕТ СН'!$G$6-'СЕТ СН'!$G$19</f>
        <v>1007.8088180599999</v>
      </c>
      <c r="Y75" s="36">
        <f>SUMIFS(СВЦЭМ!$C$39:$C$782,СВЦЭМ!$A$39:$A$782,$A75,СВЦЭМ!$B$39:$B$782,Y$47)+'СЕТ СН'!$G$9+СВЦЭМ!$D$10+'СЕТ СН'!$G$6-'СЕТ СН'!$G$19</f>
        <v>1056.58532962</v>
      </c>
    </row>
    <row r="76" spans="1:27" ht="15.75" x14ac:dyDescent="0.2">
      <c r="A76" s="35">
        <f t="shared" si="1"/>
        <v>44437</v>
      </c>
      <c r="B76" s="36">
        <f>SUMIFS(СВЦЭМ!$C$39:$C$782,СВЦЭМ!$A$39:$A$782,$A76,СВЦЭМ!$B$39:$B$782,B$47)+'СЕТ СН'!$G$9+СВЦЭМ!$D$10+'СЕТ СН'!$G$6-'СЕТ СН'!$G$19</f>
        <v>1139.68844569</v>
      </c>
      <c r="C76" s="36">
        <f>SUMIFS(СВЦЭМ!$C$39:$C$782,СВЦЭМ!$A$39:$A$782,$A76,СВЦЭМ!$B$39:$B$782,C$47)+'СЕТ СН'!$G$9+СВЦЭМ!$D$10+'СЕТ СН'!$G$6-'СЕТ СН'!$G$19</f>
        <v>1208.04929711</v>
      </c>
      <c r="D76" s="36">
        <f>SUMIFS(СВЦЭМ!$C$39:$C$782,СВЦЭМ!$A$39:$A$782,$A76,СВЦЭМ!$B$39:$B$782,D$47)+'СЕТ СН'!$G$9+СВЦЭМ!$D$10+'СЕТ СН'!$G$6-'СЕТ СН'!$G$19</f>
        <v>1271.9956345600001</v>
      </c>
      <c r="E76" s="36">
        <f>SUMIFS(СВЦЭМ!$C$39:$C$782,СВЦЭМ!$A$39:$A$782,$A76,СВЦЭМ!$B$39:$B$782,E$47)+'СЕТ СН'!$G$9+СВЦЭМ!$D$10+'СЕТ СН'!$G$6-'СЕТ СН'!$G$19</f>
        <v>1309.9090599400001</v>
      </c>
      <c r="F76" s="36">
        <f>SUMIFS(СВЦЭМ!$C$39:$C$782,СВЦЭМ!$A$39:$A$782,$A76,СВЦЭМ!$B$39:$B$782,F$47)+'СЕТ СН'!$G$9+СВЦЭМ!$D$10+'СЕТ СН'!$G$6-'СЕТ СН'!$G$19</f>
        <v>1308.14807952</v>
      </c>
      <c r="G76" s="36">
        <f>SUMIFS(СВЦЭМ!$C$39:$C$782,СВЦЭМ!$A$39:$A$782,$A76,СВЦЭМ!$B$39:$B$782,G$47)+'СЕТ СН'!$G$9+СВЦЭМ!$D$10+'СЕТ СН'!$G$6-'СЕТ СН'!$G$19</f>
        <v>1300.97645248</v>
      </c>
      <c r="H76" s="36">
        <f>SUMIFS(СВЦЭМ!$C$39:$C$782,СВЦЭМ!$A$39:$A$782,$A76,СВЦЭМ!$B$39:$B$782,H$47)+'СЕТ СН'!$G$9+СВЦЭМ!$D$10+'СЕТ СН'!$G$6-'СЕТ СН'!$G$19</f>
        <v>1268.5479228700001</v>
      </c>
      <c r="I76" s="36">
        <f>SUMIFS(СВЦЭМ!$C$39:$C$782,СВЦЭМ!$A$39:$A$782,$A76,СВЦЭМ!$B$39:$B$782,I$47)+'СЕТ СН'!$G$9+СВЦЭМ!$D$10+'СЕТ СН'!$G$6-'СЕТ СН'!$G$19</f>
        <v>1204.6248358400001</v>
      </c>
      <c r="J76" s="36">
        <f>SUMIFS(СВЦЭМ!$C$39:$C$782,СВЦЭМ!$A$39:$A$782,$A76,СВЦЭМ!$B$39:$B$782,J$47)+'СЕТ СН'!$G$9+СВЦЭМ!$D$10+'СЕТ СН'!$G$6-'СЕТ СН'!$G$19</f>
        <v>1111.7768233100001</v>
      </c>
      <c r="K76" s="36">
        <f>SUMIFS(СВЦЭМ!$C$39:$C$782,СВЦЭМ!$A$39:$A$782,$A76,СВЦЭМ!$B$39:$B$782,K$47)+'СЕТ СН'!$G$9+СВЦЭМ!$D$10+'СЕТ СН'!$G$6-'СЕТ СН'!$G$19</f>
        <v>1044.67848538</v>
      </c>
      <c r="L76" s="36">
        <f>SUMIFS(СВЦЭМ!$C$39:$C$782,СВЦЭМ!$A$39:$A$782,$A76,СВЦЭМ!$B$39:$B$782,L$47)+'СЕТ СН'!$G$9+СВЦЭМ!$D$10+'СЕТ СН'!$G$6-'СЕТ СН'!$G$19</f>
        <v>1005.73543949</v>
      </c>
      <c r="M76" s="36">
        <f>SUMIFS(СВЦЭМ!$C$39:$C$782,СВЦЭМ!$A$39:$A$782,$A76,СВЦЭМ!$B$39:$B$782,M$47)+'СЕТ СН'!$G$9+СВЦЭМ!$D$10+'СЕТ СН'!$G$6-'СЕТ СН'!$G$19</f>
        <v>996.90764303999993</v>
      </c>
      <c r="N76" s="36">
        <f>SUMIFS(СВЦЭМ!$C$39:$C$782,СВЦЭМ!$A$39:$A$782,$A76,СВЦЭМ!$B$39:$B$782,N$47)+'СЕТ СН'!$G$9+СВЦЭМ!$D$10+'СЕТ СН'!$G$6-'СЕТ СН'!$G$19</f>
        <v>999.14700055999992</v>
      </c>
      <c r="O76" s="36">
        <f>SUMIFS(СВЦЭМ!$C$39:$C$782,СВЦЭМ!$A$39:$A$782,$A76,СВЦЭМ!$B$39:$B$782,O$47)+'СЕТ СН'!$G$9+СВЦЭМ!$D$10+'СЕТ СН'!$G$6-'СЕТ СН'!$G$19</f>
        <v>1010.0563060999999</v>
      </c>
      <c r="P76" s="36">
        <f>SUMIFS(СВЦЭМ!$C$39:$C$782,СВЦЭМ!$A$39:$A$782,$A76,СВЦЭМ!$B$39:$B$782,P$47)+'СЕТ СН'!$G$9+СВЦЭМ!$D$10+'СЕТ СН'!$G$6-'СЕТ СН'!$G$19</f>
        <v>1035.8384550400001</v>
      </c>
      <c r="Q76" s="36">
        <f>SUMIFS(СВЦЭМ!$C$39:$C$782,СВЦЭМ!$A$39:$A$782,$A76,СВЦЭМ!$B$39:$B$782,Q$47)+'СЕТ СН'!$G$9+СВЦЭМ!$D$10+'СЕТ СН'!$G$6-'СЕТ СН'!$G$19</f>
        <v>1043.7874448800001</v>
      </c>
      <c r="R76" s="36">
        <f>SUMIFS(СВЦЭМ!$C$39:$C$782,СВЦЭМ!$A$39:$A$782,$A76,СВЦЭМ!$B$39:$B$782,R$47)+'СЕТ СН'!$G$9+СВЦЭМ!$D$10+'СЕТ СН'!$G$6-'СЕТ СН'!$G$19</f>
        <v>1043.7687748999999</v>
      </c>
      <c r="S76" s="36">
        <f>SUMIFS(СВЦЭМ!$C$39:$C$782,СВЦЭМ!$A$39:$A$782,$A76,СВЦЭМ!$B$39:$B$782,S$47)+'СЕТ СН'!$G$9+СВЦЭМ!$D$10+'СЕТ СН'!$G$6-'СЕТ СН'!$G$19</f>
        <v>1014.8690035499999</v>
      </c>
      <c r="T76" s="36">
        <f>SUMIFS(СВЦЭМ!$C$39:$C$782,СВЦЭМ!$A$39:$A$782,$A76,СВЦЭМ!$B$39:$B$782,T$47)+'СЕТ СН'!$G$9+СВЦЭМ!$D$10+'СЕТ СН'!$G$6-'СЕТ СН'!$G$19</f>
        <v>997.22268702999997</v>
      </c>
      <c r="U76" s="36">
        <f>SUMIFS(СВЦЭМ!$C$39:$C$782,СВЦЭМ!$A$39:$A$782,$A76,СВЦЭМ!$B$39:$B$782,U$47)+'СЕТ СН'!$G$9+СВЦЭМ!$D$10+'СЕТ СН'!$G$6-'СЕТ СН'!$G$19</f>
        <v>995.42115414999989</v>
      </c>
      <c r="V76" s="36">
        <f>SUMIFS(СВЦЭМ!$C$39:$C$782,СВЦЭМ!$A$39:$A$782,$A76,СВЦЭМ!$B$39:$B$782,V$47)+'СЕТ СН'!$G$9+СВЦЭМ!$D$10+'СЕТ СН'!$G$6-'СЕТ СН'!$G$19</f>
        <v>996.67929263999997</v>
      </c>
      <c r="W76" s="36">
        <f>SUMIFS(СВЦЭМ!$C$39:$C$782,СВЦЭМ!$A$39:$A$782,$A76,СВЦЭМ!$B$39:$B$782,W$47)+'СЕТ СН'!$G$9+СВЦЭМ!$D$10+'СЕТ СН'!$G$6-'СЕТ СН'!$G$19</f>
        <v>1016.95229015</v>
      </c>
      <c r="X76" s="36">
        <f>SUMIFS(СВЦЭМ!$C$39:$C$782,СВЦЭМ!$A$39:$A$782,$A76,СВЦЭМ!$B$39:$B$782,X$47)+'СЕТ СН'!$G$9+СВЦЭМ!$D$10+'СЕТ СН'!$G$6-'СЕТ СН'!$G$19</f>
        <v>997.52414030999989</v>
      </c>
      <c r="Y76" s="36">
        <f>SUMIFS(СВЦЭМ!$C$39:$C$782,СВЦЭМ!$A$39:$A$782,$A76,СВЦЭМ!$B$39:$B$782,Y$47)+'СЕТ СН'!$G$9+СВЦЭМ!$D$10+'СЕТ СН'!$G$6-'СЕТ СН'!$G$19</f>
        <v>1048.1736421400001</v>
      </c>
    </row>
    <row r="77" spans="1:27" ht="15.75" x14ac:dyDescent="0.2">
      <c r="A77" s="35">
        <f t="shared" si="1"/>
        <v>44438</v>
      </c>
      <c r="B77" s="36">
        <f>SUMIFS(СВЦЭМ!$C$39:$C$782,СВЦЭМ!$A$39:$A$782,$A77,СВЦЭМ!$B$39:$B$782,B$47)+'СЕТ СН'!$G$9+СВЦЭМ!$D$10+'СЕТ СН'!$G$6-'СЕТ СН'!$G$19</f>
        <v>1114.0292457</v>
      </c>
      <c r="C77" s="36">
        <f>SUMIFS(СВЦЭМ!$C$39:$C$782,СВЦЭМ!$A$39:$A$782,$A77,СВЦЭМ!$B$39:$B$782,C$47)+'СЕТ СН'!$G$9+СВЦЭМ!$D$10+'СЕТ СН'!$G$6-'СЕТ СН'!$G$19</f>
        <v>1189.8350876300001</v>
      </c>
      <c r="D77" s="36">
        <f>SUMIFS(СВЦЭМ!$C$39:$C$782,СВЦЭМ!$A$39:$A$782,$A77,СВЦЭМ!$B$39:$B$782,D$47)+'СЕТ СН'!$G$9+СВЦЭМ!$D$10+'СЕТ СН'!$G$6-'СЕТ СН'!$G$19</f>
        <v>1248.39455256</v>
      </c>
      <c r="E77" s="36">
        <f>SUMIFS(СВЦЭМ!$C$39:$C$782,СВЦЭМ!$A$39:$A$782,$A77,СВЦЭМ!$B$39:$B$782,E$47)+'СЕТ СН'!$G$9+СВЦЭМ!$D$10+'СЕТ СН'!$G$6-'СЕТ СН'!$G$19</f>
        <v>1270.9685174700001</v>
      </c>
      <c r="F77" s="36">
        <f>SUMIFS(СВЦЭМ!$C$39:$C$782,СВЦЭМ!$A$39:$A$782,$A77,СВЦЭМ!$B$39:$B$782,F$47)+'СЕТ СН'!$G$9+СВЦЭМ!$D$10+'СЕТ СН'!$G$6-'СЕТ СН'!$G$19</f>
        <v>1282.1428666300001</v>
      </c>
      <c r="G77" s="36">
        <f>SUMIFS(СВЦЭМ!$C$39:$C$782,СВЦЭМ!$A$39:$A$782,$A77,СВЦЭМ!$B$39:$B$782,G$47)+'СЕТ СН'!$G$9+СВЦЭМ!$D$10+'СЕТ СН'!$G$6-'СЕТ СН'!$G$19</f>
        <v>1254.60630711</v>
      </c>
      <c r="H77" s="36">
        <f>SUMIFS(СВЦЭМ!$C$39:$C$782,СВЦЭМ!$A$39:$A$782,$A77,СВЦЭМ!$B$39:$B$782,H$47)+'СЕТ СН'!$G$9+СВЦЭМ!$D$10+'СЕТ СН'!$G$6-'СЕТ СН'!$G$19</f>
        <v>1221.6676520799999</v>
      </c>
      <c r="I77" s="36">
        <f>SUMIFS(СВЦЭМ!$C$39:$C$782,СВЦЭМ!$A$39:$A$782,$A77,СВЦЭМ!$B$39:$B$782,I$47)+'СЕТ СН'!$G$9+СВЦЭМ!$D$10+'СЕТ СН'!$G$6-'СЕТ СН'!$G$19</f>
        <v>1127.93211518</v>
      </c>
      <c r="J77" s="36">
        <f>SUMIFS(СВЦЭМ!$C$39:$C$782,СВЦЭМ!$A$39:$A$782,$A77,СВЦЭМ!$B$39:$B$782,J$47)+'СЕТ СН'!$G$9+СВЦЭМ!$D$10+'СЕТ СН'!$G$6-'СЕТ СН'!$G$19</f>
        <v>1061.81738415</v>
      </c>
      <c r="K77" s="36">
        <f>SUMIFS(СВЦЭМ!$C$39:$C$782,СВЦЭМ!$A$39:$A$782,$A77,СВЦЭМ!$B$39:$B$782,K$47)+'СЕТ СН'!$G$9+СВЦЭМ!$D$10+'СЕТ СН'!$G$6-'СЕТ СН'!$G$19</f>
        <v>991.21340457999997</v>
      </c>
      <c r="L77" s="36">
        <f>SUMIFS(СВЦЭМ!$C$39:$C$782,СВЦЭМ!$A$39:$A$782,$A77,СВЦЭМ!$B$39:$B$782,L$47)+'СЕТ СН'!$G$9+СВЦЭМ!$D$10+'СЕТ СН'!$G$6-'СЕТ СН'!$G$19</f>
        <v>989.34186328999999</v>
      </c>
      <c r="M77" s="36">
        <f>SUMIFS(СВЦЭМ!$C$39:$C$782,СВЦЭМ!$A$39:$A$782,$A77,СВЦЭМ!$B$39:$B$782,M$47)+'СЕТ СН'!$G$9+СВЦЭМ!$D$10+'СЕТ СН'!$G$6-'СЕТ СН'!$G$19</f>
        <v>990.28704313999992</v>
      </c>
      <c r="N77" s="36">
        <f>SUMIFS(СВЦЭМ!$C$39:$C$782,СВЦЭМ!$A$39:$A$782,$A77,СВЦЭМ!$B$39:$B$782,N$47)+'СЕТ СН'!$G$9+СВЦЭМ!$D$10+'СЕТ СН'!$G$6-'СЕТ СН'!$G$19</f>
        <v>988.78688948999991</v>
      </c>
      <c r="O77" s="36">
        <f>SUMIFS(СВЦЭМ!$C$39:$C$782,СВЦЭМ!$A$39:$A$782,$A77,СВЦЭМ!$B$39:$B$782,O$47)+'СЕТ СН'!$G$9+СВЦЭМ!$D$10+'СЕТ СН'!$G$6-'СЕТ СН'!$G$19</f>
        <v>1030.4933887499999</v>
      </c>
      <c r="P77" s="36">
        <f>SUMIFS(СВЦЭМ!$C$39:$C$782,СВЦЭМ!$A$39:$A$782,$A77,СВЦЭМ!$B$39:$B$782,P$47)+'СЕТ СН'!$G$9+СВЦЭМ!$D$10+'СЕТ СН'!$G$6-'СЕТ СН'!$G$19</f>
        <v>1024.77469105</v>
      </c>
      <c r="Q77" s="36">
        <f>SUMIFS(СВЦЭМ!$C$39:$C$782,СВЦЭМ!$A$39:$A$782,$A77,СВЦЭМ!$B$39:$B$782,Q$47)+'СЕТ СН'!$G$9+СВЦЭМ!$D$10+'СЕТ СН'!$G$6-'СЕТ СН'!$G$19</f>
        <v>1025.44983144</v>
      </c>
      <c r="R77" s="36">
        <f>SUMIFS(СВЦЭМ!$C$39:$C$782,СВЦЭМ!$A$39:$A$782,$A77,СВЦЭМ!$B$39:$B$782,R$47)+'СЕТ СН'!$G$9+СВЦЭМ!$D$10+'СЕТ СН'!$G$6-'СЕТ СН'!$G$19</f>
        <v>1015.54822439</v>
      </c>
      <c r="S77" s="36">
        <f>SUMIFS(СВЦЭМ!$C$39:$C$782,СВЦЭМ!$A$39:$A$782,$A77,СВЦЭМ!$B$39:$B$782,S$47)+'СЕТ СН'!$G$9+СВЦЭМ!$D$10+'СЕТ СН'!$G$6-'СЕТ СН'!$G$19</f>
        <v>1005.7139075199999</v>
      </c>
      <c r="T77" s="36">
        <f>SUMIFS(СВЦЭМ!$C$39:$C$782,СВЦЭМ!$A$39:$A$782,$A77,СВЦЭМ!$B$39:$B$782,T$47)+'СЕТ СН'!$G$9+СВЦЭМ!$D$10+'СЕТ СН'!$G$6-'СЕТ СН'!$G$19</f>
        <v>1015.4975545599999</v>
      </c>
      <c r="U77" s="36">
        <f>SUMIFS(СВЦЭМ!$C$39:$C$782,СВЦЭМ!$A$39:$A$782,$A77,СВЦЭМ!$B$39:$B$782,U$47)+'СЕТ СН'!$G$9+СВЦЭМ!$D$10+'СЕТ СН'!$G$6-'СЕТ СН'!$G$19</f>
        <v>1014.6555234799999</v>
      </c>
      <c r="V77" s="36">
        <f>SUMIFS(СВЦЭМ!$C$39:$C$782,СВЦЭМ!$A$39:$A$782,$A77,СВЦЭМ!$B$39:$B$782,V$47)+'СЕТ СН'!$G$9+СВЦЭМ!$D$10+'СЕТ СН'!$G$6-'СЕТ СН'!$G$19</f>
        <v>1015.2733779599999</v>
      </c>
      <c r="W77" s="36">
        <f>SUMIFS(СВЦЭМ!$C$39:$C$782,СВЦЭМ!$A$39:$A$782,$A77,СВЦЭМ!$B$39:$B$782,W$47)+'СЕТ СН'!$G$9+СВЦЭМ!$D$10+'СЕТ СН'!$G$6-'СЕТ СН'!$G$19</f>
        <v>1013.8242232199999</v>
      </c>
      <c r="X77" s="36">
        <f>SUMIFS(СВЦЭМ!$C$39:$C$782,СВЦЭМ!$A$39:$A$782,$A77,СВЦЭМ!$B$39:$B$782,X$47)+'СЕТ СН'!$G$9+СВЦЭМ!$D$10+'СЕТ СН'!$G$6-'СЕТ СН'!$G$19</f>
        <v>998.59534065999992</v>
      </c>
      <c r="Y77" s="36">
        <f>SUMIFS(СВЦЭМ!$C$39:$C$782,СВЦЭМ!$A$39:$A$782,$A77,СВЦЭМ!$B$39:$B$782,Y$47)+'СЕТ СН'!$G$9+СВЦЭМ!$D$10+'СЕТ СН'!$G$6-'СЕТ СН'!$G$19</f>
        <v>1061.03132499</v>
      </c>
      <c r="AA77" s="37"/>
    </row>
    <row r="78" spans="1:27" ht="15.75" x14ac:dyDescent="0.2">
      <c r="A78" s="35">
        <f t="shared" si="1"/>
        <v>44439</v>
      </c>
      <c r="B78" s="36">
        <f>SUMIFS(СВЦЭМ!$C$39:$C$782,СВЦЭМ!$A$39:$A$782,$A78,СВЦЭМ!$B$39:$B$782,B$47)+'СЕТ СН'!$G$9+СВЦЭМ!$D$10+'СЕТ СН'!$G$6-'СЕТ СН'!$G$19</f>
        <v>1154.9066568200001</v>
      </c>
      <c r="C78" s="36">
        <f>SUMIFS(СВЦЭМ!$C$39:$C$782,СВЦЭМ!$A$39:$A$782,$A78,СВЦЭМ!$B$39:$B$782,C$47)+'СЕТ СН'!$G$9+СВЦЭМ!$D$10+'СЕТ СН'!$G$6-'СЕТ СН'!$G$19</f>
        <v>1222.5833309000002</v>
      </c>
      <c r="D78" s="36">
        <f>SUMIFS(СВЦЭМ!$C$39:$C$782,СВЦЭМ!$A$39:$A$782,$A78,СВЦЭМ!$B$39:$B$782,D$47)+'СЕТ СН'!$G$9+СВЦЭМ!$D$10+'СЕТ СН'!$G$6-'СЕТ СН'!$G$19</f>
        <v>1280.2019093200001</v>
      </c>
      <c r="E78" s="36">
        <f>SUMIFS(СВЦЭМ!$C$39:$C$782,СВЦЭМ!$A$39:$A$782,$A78,СВЦЭМ!$B$39:$B$782,E$47)+'СЕТ СН'!$G$9+СВЦЭМ!$D$10+'СЕТ СН'!$G$6-'СЕТ СН'!$G$19</f>
        <v>1292.1568299400001</v>
      </c>
      <c r="F78" s="36">
        <f>SUMIFS(СВЦЭМ!$C$39:$C$782,СВЦЭМ!$A$39:$A$782,$A78,СВЦЭМ!$B$39:$B$782,F$47)+'СЕТ СН'!$G$9+СВЦЭМ!$D$10+'СЕТ СН'!$G$6-'СЕТ СН'!$G$19</f>
        <v>1297.2324207700001</v>
      </c>
      <c r="G78" s="36">
        <f>SUMIFS(СВЦЭМ!$C$39:$C$782,СВЦЭМ!$A$39:$A$782,$A78,СВЦЭМ!$B$39:$B$782,G$47)+'СЕТ СН'!$G$9+СВЦЭМ!$D$10+'СЕТ СН'!$G$6-'СЕТ СН'!$G$19</f>
        <v>1293.7417312100001</v>
      </c>
      <c r="H78" s="36">
        <f>SUMIFS(СВЦЭМ!$C$39:$C$782,СВЦЭМ!$A$39:$A$782,$A78,СВЦЭМ!$B$39:$B$782,H$47)+'СЕТ СН'!$G$9+СВЦЭМ!$D$10+'СЕТ СН'!$G$6-'СЕТ СН'!$G$19</f>
        <v>1252.6130273799999</v>
      </c>
      <c r="I78" s="36">
        <f>SUMIFS(СВЦЭМ!$C$39:$C$782,СВЦЭМ!$A$39:$A$782,$A78,СВЦЭМ!$B$39:$B$782,I$47)+'СЕТ СН'!$G$9+СВЦЭМ!$D$10+'СЕТ СН'!$G$6-'СЕТ СН'!$G$19</f>
        <v>1139.0983941100001</v>
      </c>
      <c r="J78" s="36">
        <f>SUMIFS(СВЦЭМ!$C$39:$C$782,СВЦЭМ!$A$39:$A$782,$A78,СВЦЭМ!$B$39:$B$782,J$47)+'СЕТ СН'!$G$9+СВЦЭМ!$D$10+'СЕТ СН'!$G$6-'СЕТ СН'!$G$19</f>
        <v>1029.2199183800001</v>
      </c>
      <c r="K78" s="36">
        <f>SUMIFS(СВЦЭМ!$C$39:$C$782,СВЦЭМ!$A$39:$A$782,$A78,СВЦЭМ!$B$39:$B$782,K$47)+'СЕТ СН'!$G$9+СВЦЭМ!$D$10+'СЕТ СН'!$G$6-'СЕТ СН'!$G$19</f>
        <v>977.22024191999992</v>
      </c>
      <c r="L78" s="36">
        <f>SUMIFS(СВЦЭМ!$C$39:$C$782,СВЦЭМ!$A$39:$A$782,$A78,СВЦЭМ!$B$39:$B$782,L$47)+'СЕТ СН'!$G$9+СВЦЭМ!$D$10+'СЕТ СН'!$G$6-'СЕТ СН'!$G$19</f>
        <v>971.12424193999993</v>
      </c>
      <c r="M78" s="36">
        <f>SUMIFS(СВЦЭМ!$C$39:$C$782,СВЦЭМ!$A$39:$A$782,$A78,СВЦЭМ!$B$39:$B$782,M$47)+'СЕТ СН'!$G$9+СВЦЭМ!$D$10+'СЕТ СН'!$G$6-'СЕТ СН'!$G$19</f>
        <v>967.37753021999993</v>
      </c>
      <c r="N78" s="36">
        <f>SUMIFS(СВЦЭМ!$C$39:$C$782,СВЦЭМ!$A$39:$A$782,$A78,СВЦЭМ!$B$39:$B$782,N$47)+'СЕТ СН'!$G$9+СВЦЭМ!$D$10+'СЕТ СН'!$G$6-'СЕТ СН'!$G$19</f>
        <v>964.91720300999998</v>
      </c>
      <c r="O78" s="36">
        <f>SUMIFS(СВЦЭМ!$C$39:$C$782,СВЦЭМ!$A$39:$A$782,$A78,СВЦЭМ!$B$39:$B$782,O$47)+'СЕТ СН'!$G$9+СВЦЭМ!$D$10+'СЕТ СН'!$G$6-'СЕТ СН'!$G$19</f>
        <v>974.19447001999993</v>
      </c>
      <c r="P78" s="36">
        <f>SUMIFS(СВЦЭМ!$C$39:$C$782,СВЦЭМ!$A$39:$A$782,$A78,СВЦЭМ!$B$39:$B$782,P$47)+'СЕТ СН'!$G$9+СВЦЭМ!$D$10+'СЕТ СН'!$G$6-'СЕТ СН'!$G$19</f>
        <v>1007.9031768799999</v>
      </c>
      <c r="Q78" s="36">
        <f>SUMIFS(СВЦЭМ!$C$39:$C$782,СВЦЭМ!$A$39:$A$782,$A78,СВЦЭМ!$B$39:$B$782,Q$47)+'СЕТ СН'!$G$9+СВЦЭМ!$D$10+'СЕТ СН'!$G$6-'СЕТ СН'!$G$19</f>
        <v>1014.62049727</v>
      </c>
      <c r="R78" s="36">
        <f>SUMIFS(СВЦЭМ!$C$39:$C$782,СВЦЭМ!$A$39:$A$782,$A78,СВЦЭМ!$B$39:$B$782,R$47)+'СЕТ СН'!$G$9+СВЦЭМ!$D$10+'СЕТ СН'!$G$6-'СЕТ СН'!$G$19</f>
        <v>1008.6872469199999</v>
      </c>
      <c r="S78" s="36">
        <f>SUMIFS(СВЦЭМ!$C$39:$C$782,СВЦЭМ!$A$39:$A$782,$A78,СВЦЭМ!$B$39:$B$782,S$47)+'СЕТ СН'!$G$9+СВЦЭМ!$D$10+'СЕТ СН'!$G$6-'СЕТ СН'!$G$19</f>
        <v>986.38971520999996</v>
      </c>
      <c r="T78" s="36">
        <f>SUMIFS(СВЦЭМ!$C$39:$C$782,СВЦЭМ!$A$39:$A$782,$A78,СВЦЭМ!$B$39:$B$782,T$47)+'СЕТ СН'!$G$9+СВЦЭМ!$D$10+'СЕТ СН'!$G$6-'СЕТ СН'!$G$19</f>
        <v>989.61595507999994</v>
      </c>
      <c r="U78" s="36">
        <f>SUMIFS(СВЦЭМ!$C$39:$C$782,СВЦЭМ!$A$39:$A$782,$A78,СВЦЭМ!$B$39:$B$782,U$47)+'СЕТ СН'!$G$9+СВЦЭМ!$D$10+'СЕТ СН'!$G$6-'СЕТ СН'!$G$19</f>
        <v>989.57468650999999</v>
      </c>
      <c r="V78" s="36">
        <f>SUMIFS(СВЦЭМ!$C$39:$C$782,СВЦЭМ!$A$39:$A$782,$A78,СВЦЭМ!$B$39:$B$782,V$47)+'СЕТ СН'!$G$9+СВЦЭМ!$D$10+'СЕТ СН'!$G$6-'СЕТ СН'!$G$19</f>
        <v>1009.2663796099999</v>
      </c>
      <c r="W78" s="36">
        <f>SUMIFS(СВЦЭМ!$C$39:$C$782,СВЦЭМ!$A$39:$A$782,$A78,СВЦЭМ!$B$39:$B$782,W$47)+'СЕТ СН'!$G$9+СВЦЭМ!$D$10+'СЕТ СН'!$G$6-'СЕТ СН'!$G$19</f>
        <v>1008.7977956999999</v>
      </c>
      <c r="X78" s="36">
        <f>SUMIFS(СВЦЭМ!$C$39:$C$782,СВЦЭМ!$A$39:$A$782,$A78,СВЦЭМ!$B$39:$B$782,X$47)+'СЕТ СН'!$G$9+СВЦЭМ!$D$10+'СЕТ СН'!$G$6-'СЕТ СН'!$G$19</f>
        <v>981.2225140999999</v>
      </c>
      <c r="Y78" s="36">
        <f>SUMIFS(СВЦЭМ!$C$39:$C$782,СВЦЭМ!$A$39:$A$782,$A78,СВЦЭМ!$B$39:$B$782,Y$47)+'СЕТ СН'!$G$9+СВЦЭМ!$D$10+'СЕТ СН'!$G$6-'СЕТ СН'!$G$19</f>
        <v>1055.6780271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СН'!$H$9+СВЦЭМ!$D$10+'СЕТ СН'!$H$6-'СЕТ СН'!$H$19</f>
        <v>1200.9445699400001</v>
      </c>
      <c r="C84" s="36">
        <f>SUMIFS(СВЦЭМ!$C$39:$C$782,СВЦЭМ!$A$39:$A$782,$A84,СВЦЭМ!$B$39:$B$782,C$83)+'СЕТ СН'!$H$9+СВЦЭМ!$D$10+'СЕТ СН'!$H$6-'СЕТ СН'!$H$19</f>
        <v>1307.05412996</v>
      </c>
      <c r="D84" s="36">
        <f>SUMIFS(СВЦЭМ!$C$39:$C$782,СВЦЭМ!$A$39:$A$782,$A84,СВЦЭМ!$B$39:$B$782,D$83)+'СЕТ СН'!$H$9+СВЦЭМ!$D$10+'СЕТ СН'!$H$6-'СЕТ СН'!$H$19</f>
        <v>1362.20829194</v>
      </c>
      <c r="E84" s="36">
        <f>SUMIFS(СВЦЭМ!$C$39:$C$782,СВЦЭМ!$A$39:$A$782,$A84,СВЦЭМ!$B$39:$B$782,E$83)+'СЕТ СН'!$H$9+СВЦЭМ!$D$10+'СЕТ СН'!$H$6-'СЕТ СН'!$H$19</f>
        <v>1396.34429215</v>
      </c>
      <c r="F84" s="36">
        <f>SUMIFS(СВЦЭМ!$C$39:$C$782,СВЦЭМ!$A$39:$A$782,$A84,СВЦЭМ!$B$39:$B$782,F$83)+'СЕТ СН'!$H$9+СВЦЭМ!$D$10+'СЕТ СН'!$H$6-'СЕТ СН'!$H$19</f>
        <v>1381.8249752500001</v>
      </c>
      <c r="G84" s="36">
        <f>SUMIFS(СВЦЭМ!$C$39:$C$782,СВЦЭМ!$A$39:$A$782,$A84,СВЦЭМ!$B$39:$B$782,G$83)+'СЕТ СН'!$H$9+СВЦЭМ!$D$10+'СЕТ СН'!$H$6-'СЕТ СН'!$H$19</f>
        <v>1382.1074832199999</v>
      </c>
      <c r="H84" s="36">
        <f>SUMIFS(СВЦЭМ!$C$39:$C$782,СВЦЭМ!$A$39:$A$782,$A84,СВЦЭМ!$B$39:$B$782,H$83)+'СЕТ СН'!$H$9+СВЦЭМ!$D$10+'СЕТ СН'!$H$6-'СЕТ СН'!$H$19</f>
        <v>1363.0065735200001</v>
      </c>
      <c r="I84" s="36">
        <f>SUMIFS(СВЦЭМ!$C$39:$C$782,СВЦЭМ!$A$39:$A$782,$A84,СВЦЭМ!$B$39:$B$782,I$83)+'СЕТ СН'!$H$9+СВЦЭМ!$D$10+'СЕТ СН'!$H$6-'СЕТ СН'!$H$19</f>
        <v>1279.2775702000001</v>
      </c>
      <c r="J84" s="36">
        <f>SUMIFS(СВЦЭМ!$C$39:$C$782,СВЦЭМ!$A$39:$A$782,$A84,СВЦЭМ!$B$39:$B$782,J$83)+'СЕТ СН'!$H$9+СВЦЭМ!$D$10+'СЕТ СН'!$H$6-'СЕТ СН'!$H$19</f>
        <v>1204.2784665199999</v>
      </c>
      <c r="K84" s="36">
        <f>SUMIFS(СВЦЭМ!$C$39:$C$782,СВЦЭМ!$A$39:$A$782,$A84,СВЦЭМ!$B$39:$B$782,K$83)+'СЕТ СН'!$H$9+СВЦЭМ!$D$10+'СЕТ СН'!$H$6-'СЕТ СН'!$H$19</f>
        <v>1138.8845125099999</v>
      </c>
      <c r="L84" s="36">
        <f>SUMIFS(СВЦЭМ!$C$39:$C$782,СВЦЭМ!$A$39:$A$782,$A84,СВЦЭМ!$B$39:$B$782,L$83)+'СЕТ СН'!$H$9+СВЦЭМ!$D$10+'СЕТ СН'!$H$6-'СЕТ СН'!$H$19</f>
        <v>1156.7079577899999</v>
      </c>
      <c r="M84" s="36">
        <f>SUMIFS(СВЦЭМ!$C$39:$C$782,СВЦЭМ!$A$39:$A$782,$A84,СВЦЭМ!$B$39:$B$782,M$83)+'СЕТ СН'!$H$9+СВЦЭМ!$D$10+'СЕТ СН'!$H$6-'СЕТ СН'!$H$19</f>
        <v>1143.84958041</v>
      </c>
      <c r="N84" s="36">
        <f>SUMIFS(СВЦЭМ!$C$39:$C$782,СВЦЭМ!$A$39:$A$782,$A84,СВЦЭМ!$B$39:$B$782,N$83)+'СЕТ СН'!$H$9+СВЦЭМ!$D$10+'СЕТ СН'!$H$6-'СЕТ СН'!$H$19</f>
        <v>1157.6890754999999</v>
      </c>
      <c r="O84" s="36">
        <f>SUMIFS(СВЦЭМ!$C$39:$C$782,СВЦЭМ!$A$39:$A$782,$A84,СВЦЭМ!$B$39:$B$782,O$83)+'СЕТ СН'!$H$9+СВЦЭМ!$D$10+'СЕТ СН'!$H$6-'СЕТ СН'!$H$19</f>
        <v>1178.0495123600001</v>
      </c>
      <c r="P84" s="36">
        <f>SUMIFS(СВЦЭМ!$C$39:$C$782,СВЦЭМ!$A$39:$A$782,$A84,СВЦЭМ!$B$39:$B$782,P$83)+'СЕТ СН'!$H$9+СВЦЭМ!$D$10+'СЕТ СН'!$H$6-'СЕТ СН'!$H$19</f>
        <v>1191.76223701</v>
      </c>
      <c r="Q84" s="36">
        <f>SUMIFS(СВЦЭМ!$C$39:$C$782,СВЦЭМ!$A$39:$A$782,$A84,СВЦЭМ!$B$39:$B$782,Q$83)+'СЕТ СН'!$H$9+СВЦЭМ!$D$10+'СЕТ СН'!$H$6-'СЕТ СН'!$H$19</f>
        <v>1203.14791259</v>
      </c>
      <c r="R84" s="36">
        <f>SUMIFS(СВЦЭМ!$C$39:$C$782,СВЦЭМ!$A$39:$A$782,$A84,СВЦЭМ!$B$39:$B$782,R$83)+'СЕТ СН'!$H$9+СВЦЭМ!$D$10+'СЕТ СН'!$H$6-'СЕТ СН'!$H$19</f>
        <v>1186.7262233199999</v>
      </c>
      <c r="S84" s="36">
        <f>SUMIFS(СВЦЭМ!$C$39:$C$782,СВЦЭМ!$A$39:$A$782,$A84,СВЦЭМ!$B$39:$B$782,S$83)+'СЕТ СН'!$H$9+СВЦЭМ!$D$10+'СЕТ СН'!$H$6-'СЕТ СН'!$H$19</f>
        <v>1173.2565668499999</v>
      </c>
      <c r="T84" s="36">
        <f>SUMIFS(СВЦЭМ!$C$39:$C$782,СВЦЭМ!$A$39:$A$782,$A84,СВЦЭМ!$B$39:$B$782,T$83)+'СЕТ СН'!$H$9+СВЦЭМ!$D$10+'СЕТ СН'!$H$6-'СЕТ СН'!$H$19</f>
        <v>1158.1002598800001</v>
      </c>
      <c r="U84" s="36">
        <f>SUMIFS(СВЦЭМ!$C$39:$C$782,СВЦЭМ!$A$39:$A$782,$A84,СВЦЭМ!$B$39:$B$782,U$83)+'СЕТ СН'!$H$9+СВЦЭМ!$D$10+'СЕТ СН'!$H$6-'СЕТ СН'!$H$19</f>
        <v>1141.20923154</v>
      </c>
      <c r="V84" s="36">
        <f>SUMIFS(СВЦЭМ!$C$39:$C$782,СВЦЭМ!$A$39:$A$782,$A84,СВЦЭМ!$B$39:$B$782,V$83)+'СЕТ СН'!$H$9+СВЦЭМ!$D$10+'СЕТ СН'!$H$6-'СЕТ СН'!$H$19</f>
        <v>1128.49528601</v>
      </c>
      <c r="W84" s="36">
        <f>SUMIFS(СВЦЭМ!$C$39:$C$782,СВЦЭМ!$A$39:$A$782,$A84,СВЦЭМ!$B$39:$B$782,W$83)+'СЕТ СН'!$H$9+СВЦЭМ!$D$10+'СЕТ СН'!$H$6-'СЕТ СН'!$H$19</f>
        <v>1139.82062161</v>
      </c>
      <c r="X84" s="36">
        <f>SUMIFS(СВЦЭМ!$C$39:$C$782,СВЦЭМ!$A$39:$A$782,$A84,СВЦЭМ!$B$39:$B$782,X$83)+'СЕТ СН'!$H$9+СВЦЭМ!$D$10+'СЕТ СН'!$H$6-'СЕТ СН'!$H$19</f>
        <v>1123.8999994000001</v>
      </c>
      <c r="Y84" s="36">
        <f>SUMIFS(СВЦЭМ!$C$39:$C$782,СВЦЭМ!$A$39:$A$782,$A84,СВЦЭМ!$B$39:$B$782,Y$83)+'СЕТ СН'!$H$9+СВЦЭМ!$D$10+'СЕТ СН'!$H$6-'СЕТ СН'!$H$19</f>
        <v>1152.3009613899999</v>
      </c>
    </row>
    <row r="85" spans="1:25" ht="15.75" x14ac:dyDescent="0.2">
      <c r="A85" s="35">
        <f>A84+1</f>
        <v>44410</v>
      </c>
      <c r="B85" s="36">
        <f>SUMIFS(СВЦЭМ!$C$39:$C$782,СВЦЭМ!$A$39:$A$782,$A85,СВЦЭМ!$B$39:$B$782,B$83)+'СЕТ СН'!$H$9+СВЦЭМ!$D$10+'СЕТ СН'!$H$6-'СЕТ СН'!$H$19</f>
        <v>1204.4866209500001</v>
      </c>
      <c r="C85" s="36">
        <f>SUMIFS(СВЦЭМ!$C$39:$C$782,СВЦЭМ!$A$39:$A$782,$A85,СВЦЭМ!$B$39:$B$782,C$83)+'СЕТ СН'!$H$9+СВЦЭМ!$D$10+'СЕТ СН'!$H$6-'СЕТ СН'!$H$19</f>
        <v>1234.8023182899999</v>
      </c>
      <c r="D85" s="36">
        <f>SUMIFS(СВЦЭМ!$C$39:$C$782,СВЦЭМ!$A$39:$A$782,$A85,СВЦЭМ!$B$39:$B$782,D$83)+'СЕТ СН'!$H$9+СВЦЭМ!$D$10+'СЕТ СН'!$H$6-'СЕТ СН'!$H$19</f>
        <v>1284.79164782</v>
      </c>
      <c r="E85" s="36">
        <f>SUMIFS(СВЦЭМ!$C$39:$C$782,СВЦЭМ!$A$39:$A$782,$A85,СВЦЭМ!$B$39:$B$782,E$83)+'СЕТ СН'!$H$9+СВЦЭМ!$D$10+'СЕТ СН'!$H$6-'СЕТ СН'!$H$19</f>
        <v>1309.29771405</v>
      </c>
      <c r="F85" s="36">
        <f>SUMIFS(СВЦЭМ!$C$39:$C$782,СВЦЭМ!$A$39:$A$782,$A85,СВЦЭМ!$B$39:$B$782,F$83)+'СЕТ СН'!$H$9+СВЦЭМ!$D$10+'СЕТ СН'!$H$6-'СЕТ СН'!$H$19</f>
        <v>1304.28939513</v>
      </c>
      <c r="G85" s="36">
        <f>SUMIFS(СВЦЭМ!$C$39:$C$782,СВЦЭМ!$A$39:$A$782,$A85,СВЦЭМ!$B$39:$B$782,G$83)+'СЕТ СН'!$H$9+СВЦЭМ!$D$10+'СЕТ СН'!$H$6-'СЕТ СН'!$H$19</f>
        <v>1287.9189118900001</v>
      </c>
      <c r="H85" s="36">
        <f>SUMIFS(СВЦЭМ!$C$39:$C$782,СВЦЭМ!$A$39:$A$782,$A85,СВЦЭМ!$B$39:$B$782,H$83)+'СЕТ СН'!$H$9+СВЦЭМ!$D$10+'СЕТ СН'!$H$6-'СЕТ СН'!$H$19</f>
        <v>1257.4159355500001</v>
      </c>
      <c r="I85" s="36">
        <f>SUMIFS(СВЦЭМ!$C$39:$C$782,СВЦЭМ!$A$39:$A$782,$A85,СВЦЭМ!$B$39:$B$782,I$83)+'СЕТ СН'!$H$9+СВЦЭМ!$D$10+'СЕТ СН'!$H$6-'СЕТ СН'!$H$19</f>
        <v>1194.6380341300001</v>
      </c>
      <c r="J85" s="36">
        <f>SUMIFS(СВЦЭМ!$C$39:$C$782,СВЦЭМ!$A$39:$A$782,$A85,СВЦЭМ!$B$39:$B$782,J$83)+'СЕТ СН'!$H$9+СВЦЭМ!$D$10+'СЕТ СН'!$H$6-'СЕТ СН'!$H$19</f>
        <v>1134.1095211700001</v>
      </c>
      <c r="K85" s="36">
        <f>SUMIFS(СВЦЭМ!$C$39:$C$782,СВЦЭМ!$A$39:$A$782,$A85,СВЦЭМ!$B$39:$B$782,K$83)+'СЕТ СН'!$H$9+СВЦЭМ!$D$10+'СЕТ СН'!$H$6-'СЕТ СН'!$H$19</f>
        <v>1097.45834025</v>
      </c>
      <c r="L85" s="36">
        <f>SUMIFS(СВЦЭМ!$C$39:$C$782,СВЦЭМ!$A$39:$A$782,$A85,СВЦЭМ!$B$39:$B$782,L$83)+'СЕТ СН'!$H$9+СВЦЭМ!$D$10+'СЕТ СН'!$H$6-'СЕТ СН'!$H$19</f>
        <v>1116.9039149600001</v>
      </c>
      <c r="M85" s="36">
        <f>SUMIFS(СВЦЭМ!$C$39:$C$782,СВЦЭМ!$A$39:$A$782,$A85,СВЦЭМ!$B$39:$B$782,M$83)+'СЕТ СН'!$H$9+СВЦЭМ!$D$10+'СЕТ СН'!$H$6-'СЕТ СН'!$H$19</f>
        <v>1131.04563871</v>
      </c>
      <c r="N85" s="36">
        <f>SUMIFS(СВЦЭМ!$C$39:$C$782,СВЦЭМ!$A$39:$A$782,$A85,СВЦЭМ!$B$39:$B$782,N$83)+'СЕТ СН'!$H$9+СВЦЭМ!$D$10+'СЕТ СН'!$H$6-'СЕТ СН'!$H$19</f>
        <v>1122.5212199600001</v>
      </c>
      <c r="O85" s="36">
        <f>SUMIFS(СВЦЭМ!$C$39:$C$782,СВЦЭМ!$A$39:$A$782,$A85,СВЦЭМ!$B$39:$B$782,O$83)+'СЕТ СН'!$H$9+СВЦЭМ!$D$10+'СЕТ СН'!$H$6-'СЕТ СН'!$H$19</f>
        <v>1139.6720774200001</v>
      </c>
      <c r="P85" s="36">
        <f>SUMIFS(СВЦЭМ!$C$39:$C$782,СВЦЭМ!$A$39:$A$782,$A85,СВЦЭМ!$B$39:$B$782,P$83)+'СЕТ СН'!$H$9+СВЦЭМ!$D$10+'СЕТ СН'!$H$6-'СЕТ СН'!$H$19</f>
        <v>1142.3322154</v>
      </c>
      <c r="Q85" s="36">
        <f>SUMIFS(СВЦЭМ!$C$39:$C$782,СВЦЭМ!$A$39:$A$782,$A85,СВЦЭМ!$B$39:$B$782,Q$83)+'СЕТ СН'!$H$9+СВЦЭМ!$D$10+'СЕТ СН'!$H$6-'СЕТ СН'!$H$19</f>
        <v>1142.63907397</v>
      </c>
      <c r="R85" s="36">
        <f>SUMIFS(СВЦЭМ!$C$39:$C$782,СВЦЭМ!$A$39:$A$782,$A85,СВЦЭМ!$B$39:$B$782,R$83)+'СЕТ СН'!$H$9+СВЦЭМ!$D$10+'СЕТ СН'!$H$6-'СЕТ СН'!$H$19</f>
        <v>1138.7970224799999</v>
      </c>
      <c r="S85" s="36">
        <f>SUMIFS(СВЦЭМ!$C$39:$C$782,СВЦЭМ!$A$39:$A$782,$A85,СВЦЭМ!$B$39:$B$782,S$83)+'СЕТ СН'!$H$9+СВЦЭМ!$D$10+'СЕТ СН'!$H$6-'СЕТ СН'!$H$19</f>
        <v>1161.2545167400001</v>
      </c>
      <c r="T85" s="36">
        <f>SUMIFS(СВЦЭМ!$C$39:$C$782,СВЦЭМ!$A$39:$A$782,$A85,СВЦЭМ!$B$39:$B$782,T$83)+'СЕТ СН'!$H$9+СВЦЭМ!$D$10+'СЕТ СН'!$H$6-'СЕТ СН'!$H$19</f>
        <v>1196.6835888200001</v>
      </c>
      <c r="U85" s="36">
        <f>SUMIFS(СВЦЭМ!$C$39:$C$782,СВЦЭМ!$A$39:$A$782,$A85,СВЦЭМ!$B$39:$B$782,U$83)+'СЕТ СН'!$H$9+СВЦЭМ!$D$10+'СЕТ СН'!$H$6-'СЕТ СН'!$H$19</f>
        <v>1189.82625921</v>
      </c>
      <c r="V85" s="36">
        <f>SUMIFS(СВЦЭМ!$C$39:$C$782,СВЦЭМ!$A$39:$A$782,$A85,СВЦЭМ!$B$39:$B$782,V$83)+'СЕТ СН'!$H$9+СВЦЭМ!$D$10+'СЕТ СН'!$H$6-'СЕТ СН'!$H$19</f>
        <v>1151.91679482</v>
      </c>
      <c r="W85" s="36">
        <f>SUMIFS(СВЦЭМ!$C$39:$C$782,СВЦЭМ!$A$39:$A$782,$A85,СВЦЭМ!$B$39:$B$782,W$83)+'СЕТ СН'!$H$9+СВЦЭМ!$D$10+'СЕТ СН'!$H$6-'СЕТ СН'!$H$19</f>
        <v>1155.0906720800001</v>
      </c>
      <c r="X85" s="36">
        <f>SUMIFS(СВЦЭМ!$C$39:$C$782,СВЦЭМ!$A$39:$A$782,$A85,СВЦЭМ!$B$39:$B$782,X$83)+'СЕТ СН'!$H$9+СВЦЭМ!$D$10+'СЕТ СН'!$H$6-'СЕТ СН'!$H$19</f>
        <v>1160.5096246600001</v>
      </c>
      <c r="Y85" s="36">
        <f>SUMIFS(СВЦЭМ!$C$39:$C$782,СВЦЭМ!$A$39:$A$782,$A85,СВЦЭМ!$B$39:$B$782,Y$83)+'СЕТ СН'!$H$9+СВЦЭМ!$D$10+'СЕТ СН'!$H$6-'СЕТ СН'!$H$19</f>
        <v>1130.20802514</v>
      </c>
    </row>
    <row r="86" spans="1:25" ht="15.75" x14ac:dyDescent="0.2">
      <c r="A86" s="35">
        <f t="shared" ref="A86:A114" si="2">A85+1</f>
        <v>44411</v>
      </c>
      <c r="B86" s="36">
        <f>SUMIFS(СВЦЭМ!$C$39:$C$782,СВЦЭМ!$A$39:$A$782,$A86,СВЦЭМ!$B$39:$B$782,B$83)+'СЕТ СН'!$H$9+СВЦЭМ!$D$10+'СЕТ СН'!$H$6-'СЕТ СН'!$H$19</f>
        <v>1273.27224621</v>
      </c>
      <c r="C86" s="36">
        <f>SUMIFS(СВЦЭМ!$C$39:$C$782,СВЦЭМ!$A$39:$A$782,$A86,СВЦЭМ!$B$39:$B$782,C$83)+'СЕТ СН'!$H$9+СВЦЭМ!$D$10+'СЕТ СН'!$H$6-'СЕТ СН'!$H$19</f>
        <v>1344.91112965</v>
      </c>
      <c r="D86" s="36">
        <f>SUMIFS(СВЦЭМ!$C$39:$C$782,СВЦЭМ!$A$39:$A$782,$A86,СВЦЭМ!$B$39:$B$782,D$83)+'СЕТ СН'!$H$9+СВЦЭМ!$D$10+'СЕТ СН'!$H$6-'СЕТ СН'!$H$19</f>
        <v>1411.8347569500002</v>
      </c>
      <c r="E86" s="36">
        <f>SUMIFS(СВЦЭМ!$C$39:$C$782,СВЦЭМ!$A$39:$A$782,$A86,СВЦЭМ!$B$39:$B$782,E$83)+'СЕТ СН'!$H$9+СВЦЭМ!$D$10+'СЕТ СН'!$H$6-'СЕТ СН'!$H$19</f>
        <v>1444.3280221300001</v>
      </c>
      <c r="F86" s="36">
        <f>SUMIFS(СВЦЭМ!$C$39:$C$782,СВЦЭМ!$A$39:$A$782,$A86,СВЦЭМ!$B$39:$B$782,F$83)+'СЕТ СН'!$H$9+СВЦЭМ!$D$10+'СЕТ СН'!$H$6-'СЕТ СН'!$H$19</f>
        <v>1439.9430700400001</v>
      </c>
      <c r="G86" s="36">
        <f>SUMIFS(СВЦЭМ!$C$39:$C$782,СВЦЭМ!$A$39:$A$782,$A86,СВЦЭМ!$B$39:$B$782,G$83)+'СЕТ СН'!$H$9+СВЦЭМ!$D$10+'СЕТ СН'!$H$6-'СЕТ СН'!$H$19</f>
        <v>1422.6583953300001</v>
      </c>
      <c r="H86" s="36">
        <f>SUMIFS(СВЦЭМ!$C$39:$C$782,СВЦЭМ!$A$39:$A$782,$A86,СВЦЭМ!$B$39:$B$782,H$83)+'СЕТ СН'!$H$9+СВЦЭМ!$D$10+'СЕТ СН'!$H$6-'СЕТ СН'!$H$19</f>
        <v>1364.6397814700001</v>
      </c>
      <c r="I86" s="36">
        <f>SUMIFS(СВЦЭМ!$C$39:$C$782,СВЦЭМ!$A$39:$A$782,$A86,СВЦЭМ!$B$39:$B$782,I$83)+'СЕТ СН'!$H$9+СВЦЭМ!$D$10+'СЕТ СН'!$H$6-'СЕТ СН'!$H$19</f>
        <v>1270.8145019599999</v>
      </c>
      <c r="J86" s="36">
        <f>SUMIFS(СВЦЭМ!$C$39:$C$782,СВЦЭМ!$A$39:$A$782,$A86,СВЦЭМ!$B$39:$B$782,J$83)+'СЕТ СН'!$H$9+СВЦЭМ!$D$10+'СЕТ СН'!$H$6-'СЕТ СН'!$H$19</f>
        <v>1187.5060071400001</v>
      </c>
      <c r="K86" s="36">
        <f>SUMIFS(СВЦЭМ!$C$39:$C$782,СВЦЭМ!$A$39:$A$782,$A86,СВЦЭМ!$B$39:$B$782,K$83)+'СЕТ СН'!$H$9+СВЦЭМ!$D$10+'СЕТ СН'!$H$6-'СЕТ СН'!$H$19</f>
        <v>1134.9269531</v>
      </c>
      <c r="L86" s="36">
        <f>SUMIFS(СВЦЭМ!$C$39:$C$782,СВЦЭМ!$A$39:$A$782,$A86,СВЦЭМ!$B$39:$B$782,L$83)+'СЕТ СН'!$H$9+СВЦЭМ!$D$10+'СЕТ СН'!$H$6-'СЕТ СН'!$H$19</f>
        <v>1140.65460515</v>
      </c>
      <c r="M86" s="36">
        <f>SUMIFS(СВЦЭМ!$C$39:$C$782,СВЦЭМ!$A$39:$A$782,$A86,СВЦЭМ!$B$39:$B$782,M$83)+'СЕТ СН'!$H$9+СВЦЭМ!$D$10+'СЕТ СН'!$H$6-'СЕТ СН'!$H$19</f>
        <v>1158.7314994999999</v>
      </c>
      <c r="N86" s="36">
        <f>SUMIFS(СВЦЭМ!$C$39:$C$782,СВЦЭМ!$A$39:$A$782,$A86,СВЦЭМ!$B$39:$B$782,N$83)+'СЕТ СН'!$H$9+СВЦЭМ!$D$10+'СЕТ СН'!$H$6-'СЕТ СН'!$H$19</f>
        <v>1154.61469532</v>
      </c>
      <c r="O86" s="36">
        <f>SUMIFS(СВЦЭМ!$C$39:$C$782,СВЦЭМ!$A$39:$A$782,$A86,СВЦЭМ!$B$39:$B$782,O$83)+'СЕТ СН'!$H$9+СВЦЭМ!$D$10+'СЕТ СН'!$H$6-'СЕТ СН'!$H$19</f>
        <v>1195.66591374</v>
      </c>
      <c r="P86" s="36">
        <f>SUMIFS(СВЦЭМ!$C$39:$C$782,СВЦЭМ!$A$39:$A$782,$A86,СВЦЭМ!$B$39:$B$782,P$83)+'СЕТ СН'!$H$9+СВЦЭМ!$D$10+'СЕТ СН'!$H$6-'СЕТ СН'!$H$19</f>
        <v>1210.0450135599999</v>
      </c>
      <c r="Q86" s="36">
        <f>SUMIFS(СВЦЭМ!$C$39:$C$782,СВЦЭМ!$A$39:$A$782,$A86,СВЦЭМ!$B$39:$B$782,Q$83)+'СЕТ СН'!$H$9+СВЦЭМ!$D$10+'СЕТ СН'!$H$6-'СЕТ СН'!$H$19</f>
        <v>1235.74489225</v>
      </c>
      <c r="R86" s="36">
        <f>SUMIFS(СВЦЭМ!$C$39:$C$782,СВЦЭМ!$A$39:$A$782,$A86,СВЦЭМ!$B$39:$B$782,R$83)+'СЕТ СН'!$H$9+СВЦЭМ!$D$10+'СЕТ СН'!$H$6-'СЕТ СН'!$H$19</f>
        <v>1226.4608386300001</v>
      </c>
      <c r="S86" s="36">
        <f>SUMIFS(СВЦЭМ!$C$39:$C$782,СВЦЭМ!$A$39:$A$782,$A86,СВЦЭМ!$B$39:$B$782,S$83)+'СЕТ СН'!$H$9+СВЦЭМ!$D$10+'СЕТ СН'!$H$6-'СЕТ СН'!$H$19</f>
        <v>1231.9741049900001</v>
      </c>
      <c r="T86" s="36">
        <f>SUMIFS(СВЦЭМ!$C$39:$C$782,СВЦЭМ!$A$39:$A$782,$A86,СВЦЭМ!$B$39:$B$782,T$83)+'СЕТ СН'!$H$9+СВЦЭМ!$D$10+'СЕТ СН'!$H$6-'СЕТ СН'!$H$19</f>
        <v>1180.0090812599999</v>
      </c>
      <c r="U86" s="36">
        <f>SUMIFS(СВЦЭМ!$C$39:$C$782,СВЦЭМ!$A$39:$A$782,$A86,СВЦЭМ!$B$39:$B$782,U$83)+'СЕТ СН'!$H$9+СВЦЭМ!$D$10+'СЕТ СН'!$H$6-'СЕТ СН'!$H$19</f>
        <v>1171.6952341900001</v>
      </c>
      <c r="V86" s="36">
        <f>SUMIFS(СВЦЭМ!$C$39:$C$782,СВЦЭМ!$A$39:$A$782,$A86,СВЦЭМ!$B$39:$B$782,V$83)+'СЕТ СН'!$H$9+СВЦЭМ!$D$10+'СЕТ СН'!$H$6-'СЕТ СН'!$H$19</f>
        <v>1206.4633622700001</v>
      </c>
      <c r="W86" s="36">
        <f>SUMIFS(СВЦЭМ!$C$39:$C$782,СВЦЭМ!$A$39:$A$782,$A86,СВЦЭМ!$B$39:$B$782,W$83)+'СЕТ СН'!$H$9+СВЦЭМ!$D$10+'СЕТ СН'!$H$6-'СЕТ СН'!$H$19</f>
        <v>1210.9262109399999</v>
      </c>
      <c r="X86" s="36">
        <f>SUMIFS(СВЦЭМ!$C$39:$C$782,СВЦЭМ!$A$39:$A$782,$A86,СВЦЭМ!$B$39:$B$782,X$83)+'СЕТ СН'!$H$9+СВЦЭМ!$D$10+'СЕТ СН'!$H$6-'СЕТ СН'!$H$19</f>
        <v>1172.4811699300001</v>
      </c>
      <c r="Y86" s="36">
        <f>SUMIFS(СВЦЭМ!$C$39:$C$782,СВЦЭМ!$A$39:$A$782,$A86,СВЦЭМ!$B$39:$B$782,Y$83)+'СЕТ СН'!$H$9+СВЦЭМ!$D$10+'СЕТ СН'!$H$6-'СЕТ СН'!$H$19</f>
        <v>1189.40603508</v>
      </c>
    </row>
    <row r="87" spans="1:25" ht="15.75" x14ac:dyDescent="0.2">
      <c r="A87" s="35">
        <f t="shared" si="2"/>
        <v>44412</v>
      </c>
      <c r="B87" s="36">
        <f>SUMIFS(СВЦЭМ!$C$39:$C$782,СВЦЭМ!$A$39:$A$782,$A87,СВЦЭМ!$B$39:$B$782,B$83)+'СЕТ СН'!$H$9+СВЦЭМ!$D$10+'СЕТ СН'!$H$6-'СЕТ СН'!$H$19</f>
        <v>1217.5507929</v>
      </c>
      <c r="C87" s="36">
        <f>SUMIFS(СВЦЭМ!$C$39:$C$782,СВЦЭМ!$A$39:$A$782,$A87,СВЦЭМ!$B$39:$B$782,C$83)+'СЕТ СН'!$H$9+СВЦЭМ!$D$10+'СЕТ СН'!$H$6-'СЕТ СН'!$H$19</f>
        <v>1295.3926046500001</v>
      </c>
      <c r="D87" s="36">
        <f>SUMIFS(СВЦЭМ!$C$39:$C$782,СВЦЭМ!$A$39:$A$782,$A87,СВЦЭМ!$B$39:$B$782,D$83)+'СЕТ СН'!$H$9+СВЦЭМ!$D$10+'СЕТ СН'!$H$6-'СЕТ СН'!$H$19</f>
        <v>1363.5836024300002</v>
      </c>
      <c r="E87" s="36">
        <f>SUMIFS(СВЦЭМ!$C$39:$C$782,СВЦЭМ!$A$39:$A$782,$A87,СВЦЭМ!$B$39:$B$782,E$83)+'СЕТ СН'!$H$9+СВЦЭМ!$D$10+'СЕТ СН'!$H$6-'СЕТ СН'!$H$19</f>
        <v>1381.6615295000001</v>
      </c>
      <c r="F87" s="36">
        <f>SUMIFS(СВЦЭМ!$C$39:$C$782,СВЦЭМ!$A$39:$A$782,$A87,СВЦЭМ!$B$39:$B$782,F$83)+'СЕТ СН'!$H$9+СВЦЭМ!$D$10+'СЕТ СН'!$H$6-'СЕТ СН'!$H$19</f>
        <v>1381.7945352500001</v>
      </c>
      <c r="G87" s="36">
        <f>SUMIFS(СВЦЭМ!$C$39:$C$782,СВЦЭМ!$A$39:$A$782,$A87,СВЦЭМ!$B$39:$B$782,G$83)+'СЕТ СН'!$H$9+СВЦЭМ!$D$10+'СЕТ СН'!$H$6-'СЕТ СН'!$H$19</f>
        <v>1379.17627057</v>
      </c>
      <c r="H87" s="36">
        <f>SUMIFS(СВЦЭМ!$C$39:$C$782,СВЦЭМ!$A$39:$A$782,$A87,СВЦЭМ!$B$39:$B$782,H$83)+'СЕТ СН'!$H$9+СВЦЭМ!$D$10+'СЕТ СН'!$H$6-'СЕТ СН'!$H$19</f>
        <v>1326.3374811799999</v>
      </c>
      <c r="I87" s="36">
        <f>SUMIFS(СВЦЭМ!$C$39:$C$782,СВЦЭМ!$A$39:$A$782,$A87,СВЦЭМ!$B$39:$B$782,I$83)+'СЕТ СН'!$H$9+СВЦЭМ!$D$10+'СЕТ СН'!$H$6-'СЕТ СН'!$H$19</f>
        <v>1244.6973415800001</v>
      </c>
      <c r="J87" s="36">
        <f>SUMIFS(СВЦЭМ!$C$39:$C$782,СВЦЭМ!$A$39:$A$782,$A87,СВЦЭМ!$B$39:$B$782,J$83)+'СЕТ СН'!$H$9+СВЦЭМ!$D$10+'СЕТ СН'!$H$6-'СЕТ СН'!$H$19</f>
        <v>1163.03096925</v>
      </c>
      <c r="K87" s="36">
        <f>SUMIFS(СВЦЭМ!$C$39:$C$782,СВЦЭМ!$A$39:$A$782,$A87,СВЦЭМ!$B$39:$B$782,K$83)+'СЕТ СН'!$H$9+СВЦЭМ!$D$10+'СЕТ СН'!$H$6-'СЕТ СН'!$H$19</f>
        <v>1119.51289993</v>
      </c>
      <c r="L87" s="36">
        <f>SUMIFS(СВЦЭМ!$C$39:$C$782,СВЦЭМ!$A$39:$A$782,$A87,СВЦЭМ!$B$39:$B$782,L$83)+'СЕТ СН'!$H$9+СВЦЭМ!$D$10+'СЕТ СН'!$H$6-'СЕТ СН'!$H$19</f>
        <v>1127.30952566</v>
      </c>
      <c r="M87" s="36">
        <f>SUMIFS(СВЦЭМ!$C$39:$C$782,СВЦЭМ!$A$39:$A$782,$A87,СВЦЭМ!$B$39:$B$782,M$83)+'СЕТ СН'!$H$9+СВЦЭМ!$D$10+'СЕТ СН'!$H$6-'СЕТ СН'!$H$19</f>
        <v>1136.3017144600001</v>
      </c>
      <c r="N87" s="36">
        <f>SUMIFS(СВЦЭМ!$C$39:$C$782,СВЦЭМ!$A$39:$A$782,$A87,СВЦЭМ!$B$39:$B$782,N$83)+'СЕТ СН'!$H$9+СВЦЭМ!$D$10+'СЕТ СН'!$H$6-'СЕТ СН'!$H$19</f>
        <v>1128.8488804000001</v>
      </c>
      <c r="O87" s="36">
        <f>SUMIFS(СВЦЭМ!$C$39:$C$782,СВЦЭМ!$A$39:$A$782,$A87,СВЦЭМ!$B$39:$B$782,O$83)+'СЕТ СН'!$H$9+СВЦЭМ!$D$10+'СЕТ СН'!$H$6-'СЕТ СН'!$H$19</f>
        <v>1144.8333154899999</v>
      </c>
      <c r="P87" s="36">
        <f>SUMIFS(СВЦЭМ!$C$39:$C$782,СВЦЭМ!$A$39:$A$782,$A87,СВЦЭМ!$B$39:$B$782,P$83)+'СЕТ СН'!$H$9+СВЦЭМ!$D$10+'СЕТ СН'!$H$6-'СЕТ СН'!$H$19</f>
        <v>1144.5276740199999</v>
      </c>
      <c r="Q87" s="36">
        <f>SUMIFS(СВЦЭМ!$C$39:$C$782,СВЦЭМ!$A$39:$A$782,$A87,СВЦЭМ!$B$39:$B$782,Q$83)+'СЕТ СН'!$H$9+СВЦЭМ!$D$10+'СЕТ СН'!$H$6-'СЕТ СН'!$H$19</f>
        <v>1151.1543045000001</v>
      </c>
      <c r="R87" s="36">
        <f>SUMIFS(СВЦЭМ!$C$39:$C$782,СВЦЭМ!$A$39:$A$782,$A87,СВЦЭМ!$B$39:$B$782,R$83)+'СЕТ СН'!$H$9+СВЦЭМ!$D$10+'СЕТ СН'!$H$6-'СЕТ СН'!$H$19</f>
        <v>1150.6400383099999</v>
      </c>
      <c r="S87" s="36">
        <f>SUMIFS(СВЦЭМ!$C$39:$C$782,СВЦЭМ!$A$39:$A$782,$A87,СВЦЭМ!$B$39:$B$782,S$83)+'СЕТ СН'!$H$9+СВЦЭМ!$D$10+'СЕТ СН'!$H$6-'СЕТ СН'!$H$19</f>
        <v>1149.4597845599999</v>
      </c>
      <c r="T87" s="36">
        <f>SUMIFS(СВЦЭМ!$C$39:$C$782,СВЦЭМ!$A$39:$A$782,$A87,СВЦЭМ!$B$39:$B$782,T$83)+'СЕТ СН'!$H$9+СВЦЭМ!$D$10+'СЕТ СН'!$H$6-'СЕТ СН'!$H$19</f>
        <v>1181.1344775600001</v>
      </c>
      <c r="U87" s="36">
        <f>SUMIFS(СВЦЭМ!$C$39:$C$782,СВЦЭМ!$A$39:$A$782,$A87,СВЦЭМ!$B$39:$B$782,U$83)+'СЕТ СН'!$H$9+СВЦЭМ!$D$10+'СЕТ СН'!$H$6-'СЕТ СН'!$H$19</f>
        <v>1168.1941573399999</v>
      </c>
      <c r="V87" s="36">
        <f>SUMIFS(СВЦЭМ!$C$39:$C$782,СВЦЭМ!$A$39:$A$782,$A87,СВЦЭМ!$B$39:$B$782,V$83)+'СЕТ СН'!$H$9+СВЦЭМ!$D$10+'СЕТ СН'!$H$6-'СЕТ СН'!$H$19</f>
        <v>1167.61931233</v>
      </c>
      <c r="W87" s="36">
        <f>SUMIFS(СВЦЭМ!$C$39:$C$782,СВЦЭМ!$A$39:$A$782,$A87,СВЦЭМ!$B$39:$B$782,W$83)+'СЕТ СН'!$H$9+СВЦЭМ!$D$10+'СЕТ СН'!$H$6-'СЕТ СН'!$H$19</f>
        <v>1192.21267771</v>
      </c>
      <c r="X87" s="36">
        <f>SUMIFS(СВЦЭМ!$C$39:$C$782,СВЦЭМ!$A$39:$A$782,$A87,СВЦЭМ!$B$39:$B$782,X$83)+'СЕТ СН'!$H$9+СВЦЭМ!$D$10+'СЕТ СН'!$H$6-'СЕТ СН'!$H$19</f>
        <v>1153.8930668</v>
      </c>
      <c r="Y87" s="36">
        <f>SUMIFS(СВЦЭМ!$C$39:$C$782,СВЦЭМ!$A$39:$A$782,$A87,СВЦЭМ!$B$39:$B$782,Y$83)+'СЕТ СН'!$H$9+СВЦЭМ!$D$10+'СЕТ СН'!$H$6-'СЕТ СН'!$H$19</f>
        <v>1138.0156611299999</v>
      </c>
    </row>
    <row r="88" spans="1:25" ht="15.75" x14ac:dyDescent="0.2">
      <c r="A88" s="35">
        <f t="shared" si="2"/>
        <v>44413</v>
      </c>
      <c r="B88" s="36">
        <f>SUMIFS(СВЦЭМ!$C$39:$C$782,СВЦЭМ!$A$39:$A$782,$A88,СВЦЭМ!$B$39:$B$782,B$83)+'СЕТ СН'!$H$9+СВЦЭМ!$D$10+'СЕТ СН'!$H$6-'СЕТ СН'!$H$19</f>
        <v>1288.53100539</v>
      </c>
      <c r="C88" s="36">
        <f>SUMIFS(СВЦЭМ!$C$39:$C$782,СВЦЭМ!$A$39:$A$782,$A88,СВЦЭМ!$B$39:$B$782,C$83)+'СЕТ СН'!$H$9+СВЦЭМ!$D$10+'СЕТ СН'!$H$6-'СЕТ СН'!$H$19</f>
        <v>1364.34580845</v>
      </c>
      <c r="D88" s="36">
        <f>SUMIFS(СВЦЭМ!$C$39:$C$782,СВЦЭМ!$A$39:$A$782,$A88,СВЦЭМ!$B$39:$B$782,D$83)+'СЕТ СН'!$H$9+СВЦЭМ!$D$10+'СЕТ СН'!$H$6-'СЕТ СН'!$H$19</f>
        <v>1423.8347810300002</v>
      </c>
      <c r="E88" s="36">
        <f>SUMIFS(СВЦЭМ!$C$39:$C$782,СВЦЭМ!$A$39:$A$782,$A88,СВЦЭМ!$B$39:$B$782,E$83)+'СЕТ СН'!$H$9+СВЦЭМ!$D$10+'СЕТ СН'!$H$6-'СЕТ СН'!$H$19</f>
        <v>1446.7431450399999</v>
      </c>
      <c r="F88" s="36">
        <f>SUMIFS(СВЦЭМ!$C$39:$C$782,СВЦЭМ!$A$39:$A$782,$A88,СВЦЭМ!$B$39:$B$782,F$83)+'СЕТ СН'!$H$9+СВЦЭМ!$D$10+'СЕТ СН'!$H$6-'СЕТ СН'!$H$19</f>
        <v>1451.6072290900001</v>
      </c>
      <c r="G88" s="36">
        <f>SUMIFS(СВЦЭМ!$C$39:$C$782,СВЦЭМ!$A$39:$A$782,$A88,СВЦЭМ!$B$39:$B$782,G$83)+'СЕТ СН'!$H$9+СВЦЭМ!$D$10+'СЕТ СН'!$H$6-'СЕТ СН'!$H$19</f>
        <v>1437.7272230200001</v>
      </c>
      <c r="H88" s="36">
        <f>SUMIFS(СВЦЭМ!$C$39:$C$782,СВЦЭМ!$A$39:$A$782,$A88,СВЦЭМ!$B$39:$B$782,H$83)+'СЕТ СН'!$H$9+СВЦЭМ!$D$10+'СЕТ СН'!$H$6-'СЕТ СН'!$H$19</f>
        <v>1399.4149846100001</v>
      </c>
      <c r="I88" s="36">
        <f>SUMIFS(СВЦЭМ!$C$39:$C$782,СВЦЭМ!$A$39:$A$782,$A88,СВЦЭМ!$B$39:$B$782,I$83)+'СЕТ СН'!$H$9+СВЦЭМ!$D$10+'СЕТ СН'!$H$6-'СЕТ СН'!$H$19</f>
        <v>1316.48371514</v>
      </c>
      <c r="J88" s="36">
        <f>SUMIFS(СВЦЭМ!$C$39:$C$782,СВЦЭМ!$A$39:$A$782,$A88,СВЦЭМ!$B$39:$B$782,J$83)+'СЕТ СН'!$H$9+СВЦЭМ!$D$10+'СЕТ СН'!$H$6-'СЕТ СН'!$H$19</f>
        <v>1236.23483489</v>
      </c>
      <c r="K88" s="36">
        <f>SUMIFS(СВЦЭМ!$C$39:$C$782,СВЦЭМ!$A$39:$A$782,$A88,СВЦЭМ!$B$39:$B$782,K$83)+'СЕТ СН'!$H$9+СВЦЭМ!$D$10+'СЕТ СН'!$H$6-'СЕТ СН'!$H$19</f>
        <v>1180.85535112</v>
      </c>
      <c r="L88" s="36">
        <f>SUMIFS(СВЦЭМ!$C$39:$C$782,СВЦЭМ!$A$39:$A$782,$A88,СВЦЭМ!$B$39:$B$782,L$83)+'СЕТ СН'!$H$9+СВЦЭМ!$D$10+'СЕТ СН'!$H$6-'СЕТ СН'!$H$19</f>
        <v>1189.50269052</v>
      </c>
      <c r="M88" s="36">
        <f>SUMIFS(СВЦЭМ!$C$39:$C$782,СВЦЭМ!$A$39:$A$782,$A88,СВЦЭМ!$B$39:$B$782,M$83)+'СЕТ СН'!$H$9+СВЦЭМ!$D$10+'СЕТ СН'!$H$6-'СЕТ СН'!$H$19</f>
        <v>1196.89857076</v>
      </c>
      <c r="N88" s="36">
        <f>SUMIFS(СВЦЭМ!$C$39:$C$782,СВЦЭМ!$A$39:$A$782,$A88,СВЦЭМ!$B$39:$B$782,N$83)+'СЕТ СН'!$H$9+СВЦЭМ!$D$10+'СЕТ СН'!$H$6-'СЕТ СН'!$H$19</f>
        <v>1172.1056473900001</v>
      </c>
      <c r="O88" s="36">
        <f>SUMIFS(СВЦЭМ!$C$39:$C$782,СВЦЭМ!$A$39:$A$782,$A88,СВЦЭМ!$B$39:$B$782,O$83)+'СЕТ СН'!$H$9+СВЦЭМ!$D$10+'СЕТ СН'!$H$6-'СЕТ СН'!$H$19</f>
        <v>1175.4220605800001</v>
      </c>
      <c r="P88" s="36">
        <f>SUMIFS(СВЦЭМ!$C$39:$C$782,СВЦЭМ!$A$39:$A$782,$A88,СВЦЭМ!$B$39:$B$782,P$83)+'СЕТ СН'!$H$9+СВЦЭМ!$D$10+'СЕТ СН'!$H$6-'СЕТ СН'!$H$19</f>
        <v>1210.7037732199999</v>
      </c>
      <c r="Q88" s="36">
        <f>SUMIFS(СВЦЭМ!$C$39:$C$782,СВЦЭМ!$A$39:$A$782,$A88,СВЦЭМ!$B$39:$B$782,Q$83)+'СЕТ СН'!$H$9+СВЦЭМ!$D$10+'СЕТ СН'!$H$6-'СЕТ СН'!$H$19</f>
        <v>1220.9467449800002</v>
      </c>
      <c r="R88" s="36">
        <f>SUMIFS(СВЦЭМ!$C$39:$C$782,СВЦЭМ!$A$39:$A$782,$A88,СВЦЭМ!$B$39:$B$782,R$83)+'СЕТ СН'!$H$9+СВЦЭМ!$D$10+'СЕТ СН'!$H$6-'СЕТ СН'!$H$19</f>
        <v>1228.6095622800001</v>
      </c>
      <c r="S88" s="36">
        <f>SUMIFS(СВЦЭМ!$C$39:$C$782,СВЦЭМ!$A$39:$A$782,$A88,СВЦЭМ!$B$39:$B$782,S$83)+'СЕТ СН'!$H$9+СВЦЭМ!$D$10+'СЕТ СН'!$H$6-'СЕТ СН'!$H$19</f>
        <v>1195.9760299300001</v>
      </c>
      <c r="T88" s="36">
        <f>SUMIFS(СВЦЭМ!$C$39:$C$782,СВЦЭМ!$A$39:$A$782,$A88,СВЦЭМ!$B$39:$B$782,T$83)+'СЕТ СН'!$H$9+СВЦЭМ!$D$10+'СЕТ СН'!$H$6-'СЕТ СН'!$H$19</f>
        <v>1182.48792744</v>
      </c>
      <c r="U88" s="36">
        <f>SUMIFS(СВЦЭМ!$C$39:$C$782,СВЦЭМ!$A$39:$A$782,$A88,СВЦЭМ!$B$39:$B$782,U$83)+'СЕТ СН'!$H$9+СВЦЭМ!$D$10+'СЕТ СН'!$H$6-'СЕТ СН'!$H$19</f>
        <v>1185.2127566500001</v>
      </c>
      <c r="V88" s="36">
        <f>SUMIFS(СВЦЭМ!$C$39:$C$782,СВЦЭМ!$A$39:$A$782,$A88,СВЦЭМ!$B$39:$B$782,V$83)+'СЕТ СН'!$H$9+СВЦЭМ!$D$10+'СЕТ СН'!$H$6-'СЕТ СН'!$H$19</f>
        <v>1185.02829853</v>
      </c>
      <c r="W88" s="36">
        <f>SUMIFS(СВЦЭМ!$C$39:$C$782,СВЦЭМ!$A$39:$A$782,$A88,СВЦЭМ!$B$39:$B$782,W$83)+'СЕТ СН'!$H$9+СВЦЭМ!$D$10+'СЕТ СН'!$H$6-'СЕТ СН'!$H$19</f>
        <v>1196.0767015900001</v>
      </c>
      <c r="X88" s="36">
        <f>SUMIFS(СВЦЭМ!$C$39:$C$782,СВЦЭМ!$A$39:$A$782,$A88,СВЦЭМ!$B$39:$B$782,X$83)+'СЕТ СН'!$H$9+СВЦЭМ!$D$10+'СЕТ СН'!$H$6-'СЕТ СН'!$H$19</f>
        <v>1167.8280529000001</v>
      </c>
      <c r="Y88" s="36">
        <f>SUMIFS(СВЦЭМ!$C$39:$C$782,СВЦЭМ!$A$39:$A$782,$A88,СВЦЭМ!$B$39:$B$782,Y$83)+'СЕТ СН'!$H$9+СВЦЭМ!$D$10+'СЕТ СН'!$H$6-'СЕТ СН'!$H$19</f>
        <v>1171.34689976</v>
      </c>
    </row>
    <row r="89" spans="1:25" ht="15.75" x14ac:dyDescent="0.2">
      <c r="A89" s="35">
        <f t="shared" si="2"/>
        <v>44414</v>
      </c>
      <c r="B89" s="36">
        <f>SUMIFS(СВЦЭМ!$C$39:$C$782,СВЦЭМ!$A$39:$A$782,$A89,СВЦЭМ!$B$39:$B$782,B$83)+'СЕТ СН'!$H$9+СВЦЭМ!$D$10+'СЕТ СН'!$H$6-'СЕТ СН'!$H$19</f>
        <v>1197.6267772799999</v>
      </c>
      <c r="C89" s="36">
        <f>SUMIFS(СВЦЭМ!$C$39:$C$782,СВЦЭМ!$A$39:$A$782,$A89,СВЦЭМ!$B$39:$B$782,C$83)+'СЕТ СН'!$H$9+СВЦЭМ!$D$10+'СЕТ СН'!$H$6-'СЕТ СН'!$H$19</f>
        <v>1239.8932857000002</v>
      </c>
      <c r="D89" s="36">
        <f>SUMIFS(СВЦЭМ!$C$39:$C$782,СВЦЭМ!$A$39:$A$782,$A89,СВЦЭМ!$B$39:$B$782,D$83)+'СЕТ СН'!$H$9+СВЦЭМ!$D$10+'СЕТ СН'!$H$6-'СЕТ СН'!$H$19</f>
        <v>1267.27447781</v>
      </c>
      <c r="E89" s="36">
        <f>SUMIFS(СВЦЭМ!$C$39:$C$782,СВЦЭМ!$A$39:$A$782,$A89,СВЦЭМ!$B$39:$B$782,E$83)+'СЕТ СН'!$H$9+СВЦЭМ!$D$10+'СЕТ СН'!$H$6-'СЕТ СН'!$H$19</f>
        <v>1282.37990655</v>
      </c>
      <c r="F89" s="36">
        <f>SUMIFS(СВЦЭМ!$C$39:$C$782,СВЦЭМ!$A$39:$A$782,$A89,СВЦЭМ!$B$39:$B$782,F$83)+'СЕТ СН'!$H$9+СВЦЭМ!$D$10+'СЕТ СН'!$H$6-'СЕТ СН'!$H$19</f>
        <v>1280.9628922900001</v>
      </c>
      <c r="G89" s="36">
        <f>SUMIFS(СВЦЭМ!$C$39:$C$782,СВЦЭМ!$A$39:$A$782,$A89,СВЦЭМ!$B$39:$B$782,G$83)+'СЕТ СН'!$H$9+СВЦЭМ!$D$10+'СЕТ СН'!$H$6-'СЕТ СН'!$H$19</f>
        <v>1275.52805027</v>
      </c>
      <c r="H89" s="36">
        <f>SUMIFS(СВЦЭМ!$C$39:$C$782,СВЦЭМ!$A$39:$A$782,$A89,СВЦЭМ!$B$39:$B$782,H$83)+'СЕТ СН'!$H$9+СВЦЭМ!$D$10+'СЕТ СН'!$H$6-'СЕТ СН'!$H$19</f>
        <v>1275.5507598300001</v>
      </c>
      <c r="I89" s="36">
        <f>SUMIFS(СВЦЭМ!$C$39:$C$782,СВЦЭМ!$A$39:$A$782,$A89,СВЦЭМ!$B$39:$B$782,I$83)+'СЕТ СН'!$H$9+СВЦЭМ!$D$10+'СЕТ СН'!$H$6-'СЕТ СН'!$H$19</f>
        <v>1170.68301488</v>
      </c>
      <c r="J89" s="36">
        <f>SUMIFS(СВЦЭМ!$C$39:$C$782,СВЦЭМ!$A$39:$A$782,$A89,СВЦЭМ!$B$39:$B$782,J$83)+'СЕТ СН'!$H$9+СВЦЭМ!$D$10+'СЕТ СН'!$H$6-'СЕТ СН'!$H$19</f>
        <v>1104.90737777</v>
      </c>
      <c r="K89" s="36">
        <f>SUMIFS(СВЦЭМ!$C$39:$C$782,СВЦЭМ!$A$39:$A$782,$A89,СВЦЭМ!$B$39:$B$782,K$83)+'СЕТ СН'!$H$9+СВЦЭМ!$D$10+'СЕТ СН'!$H$6-'СЕТ СН'!$H$19</f>
        <v>1097.6484870300001</v>
      </c>
      <c r="L89" s="36">
        <f>SUMIFS(СВЦЭМ!$C$39:$C$782,СВЦЭМ!$A$39:$A$782,$A89,СВЦЭМ!$B$39:$B$782,L$83)+'СЕТ СН'!$H$9+СВЦЭМ!$D$10+'СЕТ СН'!$H$6-'СЕТ СН'!$H$19</f>
        <v>1102.4562737700001</v>
      </c>
      <c r="M89" s="36">
        <f>SUMIFS(СВЦЭМ!$C$39:$C$782,СВЦЭМ!$A$39:$A$782,$A89,СВЦЭМ!$B$39:$B$782,M$83)+'СЕТ СН'!$H$9+СВЦЭМ!$D$10+'СЕТ СН'!$H$6-'СЕТ СН'!$H$19</f>
        <v>1103.04052039</v>
      </c>
      <c r="N89" s="36">
        <f>SUMIFS(СВЦЭМ!$C$39:$C$782,СВЦЭМ!$A$39:$A$782,$A89,СВЦЭМ!$B$39:$B$782,N$83)+'СЕТ СН'!$H$9+СВЦЭМ!$D$10+'СЕТ СН'!$H$6-'СЕТ СН'!$H$19</f>
        <v>1116.93150446</v>
      </c>
      <c r="O89" s="36">
        <f>SUMIFS(СВЦЭМ!$C$39:$C$782,СВЦЭМ!$A$39:$A$782,$A89,СВЦЭМ!$B$39:$B$782,O$83)+'СЕТ СН'!$H$9+СВЦЭМ!$D$10+'СЕТ СН'!$H$6-'СЕТ СН'!$H$19</f>
        <v>1102.1108453700001</v>
      </c>
      <c r="P89" s="36">
        <f>SUMIFS(СВЦЭМ!$C$39:$C$782,СВЦЭМ!$A$39:$A$782,$A89,СВЦЭМ!$B$39:$B$782,P$83)+'СЕТ СН'!$H$9+СВЦЭМ!$D$10+'СЕТ СН'!$H$6-'СЕТ СН'!$H$19</f>
        <v>1082.79167057</v>
      </c>
      <c r="Q89" s="36">
        <f>SUMIFS(СВЦЭМ!$C$39:$C$782,СВЦЭМ!$A$39:$A$782,$A89,СВЦЭМ!$B$39:$B$782,Q$83)+'СЕТ СН'!$H$9+СВЦЭМ!$D$10+'СЕТ СН'!$H$6-'СЕТ СН'!$H$19</f>
        <v>1078.3895418899999</v>
      </c>
      <c r="R89" s="36">
        <f>SUMIFS(СВЦЭМ!$C$39:$C$782,СВЦЭМ!$A$39:$A$782,$A89,СВЦЭМ!$B$39:$B$782,R$83)+'СЕТ СН'!$H$9+СВЦЭМ!$D$10+'СЕТ СН'!$H$6-'СЕТ СН'!$H$19</f>
        <v>1081.34092725</v>
      </c>
      <c r="S89" s="36">
        <f>SUMIFS(СВЦЭМ!$C$39:$C$782,СВЦЭМ!$A$39:$A$782,$A89,СВЦЭМ!$B$39:$B$782,S$83)+'СЕТ СН'!$H$9+СВЦЭМ!$D$10+'СЕТ СН'!$H$6-'СЕТ СН'!$H$19</f>
        <v>1102.2863987400001</v>
      </c>
      <c r="T89" s="36">
        <f>SUMIFS(СВЦЭМ!$C$39:$C$782,СВЦЭМ!$A$39:$A$782,$A89,СВЦЭМ!$B$39:$B$782,T$83)+'СЕТ СН'!$H$9+СВЦЭМ!$D$10+'СЕТ СН'!$H$6-'СЕТ СН'!$H$19</f>
        <v>1135.46716543</v>
      </c>
      <c r="U89" s="36">
        <f>SUMIFS(СВЦЭМ!$C$39:$C$782,СВЦЭМ!$A$39:$A$782,$A89,СВЦЭМ!$B$39:$B$782,U$83)+'СЕТ СН'!$H$9+СВЦЭМ!$D$10+'СЕТ СН'!$H$6-'СЕТ СН'!$H$19</f>
        <v>1123.4298545500001</v>
      </c>
      <c r="V89" s="36">
        <f>SUMIFS(СВЦЭМ!$C$39:$C$782,СВЦЭМ!$A$39:$A$782,$A89,СВЦЭМ!$B$39:$B$782,V$83)+'СЕТ СН'!$H$9+СВЦЭМ!$D$10+'СЕТ СН'!$H$6-'СЕТ СН'!$H$19</f>
        <v>1121.3990248</v>
      </c>
      <c r="W89" s="36">
        <f>SUMIFS(СВЦЭМ!$C$39:$C$782,СВЦЭМ!$A$39:$A$782,$A89,СВЦЭМ!$B$39:$B$782,W$83)+'СЕТ СН'!$H$9+СВЦЭМ!$D$10+'СЕТ СН'!$H$6-'СЕТ СН'!$H$19</f>
        <v>1141.6013135000001</v>
      </c>
      <c r="X89" s="36">
        <f>SUMIFS(СВЦЭМ!$C$39:$C$782,СВЦЭМ!$A$39:$A$782,$A89,СВЦЭМ!$B$39:$B$782,X$83)+'СЕТ СН'!$H$9+СВЦЭМ!$D$10+'СЕТ СН'!$H$6-'СЕТ СН'!$H$19</f>
        <v>1112.98751135</v>
      </c>
      <c r="Y89" s="36">
        <f>SUMIFS(СВЦЭМ!$C$39:$C$782,СВЦЭМ!$A$39:$A$782,$A89,СВЦЭМ!$B$39:$B$782,Y$83)+'СЕТ СН'!$H$9+СВЦЭМ!$D$10+'СЕТ СН'!$H$6-'СЕТ СН'!$H$19</f>
        <v>1165.51869121</v>
      </c>
    </row>
    <row r="90" spans="1:25" ht="15.75" x14ac:dyDescent="0.2">
      <c r="A90" s="35">
        <f t="shared" si="2"/>
        <v>44415</v>
      </c>
      <c r="B90" s="36">
        <f>SUMIFS(СВЦЭМ!$C$39:$C$782,СВЦЭМ!$A$39:$A$782,$A90,СВЦЭМ!$B$39:$B$782,B$83)+'СЕТ СН'!$H$9+СВЦЭМ!$D$10+'СЕТ СН'!$H$6-'СЕТ СН'!$H$19</f>
        <v>1190.56567698</v>
      </c>
      <c r="C90" s="36">
        <f>SUMIFS(СВЦЭМ!$C$39:$C$782,СВЦЭМ!$A$39:$A$782,$A90,СВЦЭМ!$B$39:$B$782,C$83)+'СЕТ СН'!$H$9+СВЦЭМ!$D$10+'СЕТ СН'!$H$6-'СЕТ СН'!$H$19</f>
        <v>1240.39122662</v>
      </c>
      <c r="D90" s="36">
        <f>SUMIFS(СВЦЭМ!$C$39:$C$782,СВЦЭМ!$A$39:$A$782,$A90,СВЦЭМ!$B$39:$B$782,D$83)+'СЕТ СН'!$H$9+СВЦЭМ!$D$10+'СЕТ СН'!$H$6-'СЕТ СН'!$H$19</f>
        <v>1313.04266953</v>
      </c>
      <c r="E90" s="36">
        <f>SUMIFS(СВЦЭМ!$C$39:$C$782,СВЦЭМ!$A$39:$A$782,$A90,СВЦЭМ!$B$39:$B$782,E$83)+'СЕТ СН'!$H$9+СВЦЭМ!$D$10+'СЕТ СН'!$H$6-'СЕТ СН'!$H$19</f>
        <v>1329.25935043</v>
      </c>
      <c r="F90" s="36">
        <f>SUMIFS(СВЦЭМ!$C$39:$C$782,СВЦЭМ!$A$39:$A$782,$A90,СВЦЭМ!$B$39:$B$782,F$83)+'СЕТ СН'!$H$9+СВЦЭМ!$D$10+'СЕТ СН'!$H$6-'СЕТ СН'!$H$19</f>
        <v>1317.4143470200002</v>
      </c>
      <c r="G90" s="36">
        <f>SUMIFS(СВЦЭМ!$C$39:$C$782,СВЦЭМ!$A$39:$A$782,$A90,СВЦЭМ!$B$39:$B$782,G$83)+'СЕТ СН'!$H$9+СВЦЭМ!$D$10+'СЕТ СН'!$H$6-'СЕТ СН'!$H$19</f>
        <v>1315.4244254300002</v>
      </c>
      <c r="H90" s="36">
        <f>SUMIFS(СВЦЭМ!$C$39:$C$782,СВЦЭМ!$A$39:$A$782,$A90,СВЦЭМ!$B$39:$B$782,H$83)+'СЕТ СН'!$H$9+СВЦЭМ!$D$10+'СЕТ СН'!$H$6-'СЕТ СН'!$H$19</f>
        <v>1297.79026894</v>
      </c>
      <c r="I90" s="36">
        <f>SUMIFS(СВЦЭМ!$C$39:$C$782,СВЦЭМ!$A$39:$A$782,$A90,СВЦЭМ!$B$39:$B$782,I$83)+'СЕТ СН'!$H$9+СВЦЭМ!$D$10+'СЕТ СН'!$H$6-'СЕТ СН'!$H$19</f>
        <v>1257.2287902099999</v>
      </c>
      <c r="J90" s="36">
        <f>SUMIFS(СВЦЭМ!$C$39:$C$782,СВЦЭМ!$A$39:$A$782,$A90,СВЦЭМ!$B$39:$B$782,J$83)+'СЕТ СН'!$H$9+СВЦЭМ!$D$10+'СЕТ СН'!$H$6-'СЕТ СН'!$H$19</f>
        <v>1167.76926869</v>
      </c>
      <c r="K90" s="36">
        <f>SUMIFS(СВЦЭМ!$C$39:$C$782,СВЦЭМ!$A$39:$A$782,$A90,СВЦЭМ!$B$39:$B$782,K$83)+'СЕТ СН'!$H$9+СВЦЭМ!$D$10+'СЕТ СН'!$H$6-'СЕТ СН'!$H$19</f>
        <v>1094.8364129700001</v>
      </c>
      <c r="L90" s="36">
        <f>SUMIFS(СВЦЭМ!$C$39:$C$782,СВЦЭМ!$A$39:$A$782,$A90,СВЦЭМ!$B$39:$B$782,L$83)+'СЕТ СН'!$H$9+СВЦЭМ!$D$10+'СЕТ СН'!$H$6-'СЕТ СН'!$H$19</f>
        <v>1062.25167655</v>
      </c>
      <c r="M90" s="36">
        <f>SUMIFS(СВЦЭМ!$C$39:$C$782,СВЦЭМ!$A$39:$A$782,$A90,СВЦЭМ!$B$39:$B$782,M$83)+'СЕТ СН'!$H$9+СВЦЭМ!$D$10+'СЕТ СН'!$H$6-'СЕТ СН'!$H$19</f>
        <v>1064.56992827</v>
      </c>
      <c r="N90" s="36">
        <f>SUMIFS(СВЦЭМ!$C$39:$C$782,СВЦЭМ!$A$39:$A$782,$A90,СВЦЭМ!$B$39:$B$782,N$83)+'СЕТ СН'!$H$9+СВЦЭМ!$D$10+'СЕТ СН'!$H$6-'СЕТ СН'!$H$19</f>
        <v>1103.29194366</v>
      </c>
      <c r="O90" s="36">
        <f>SUMIFS(СВЦЭМ!$C$39:$C$782,СВЦЭМ!$A$39:$A$782,$A90,СВЦЭМ!$B$39:$B$782,O$83)+'СЕТ СН'!$H$9+СВЦЭМ!$D$10+'СЕТ СН'!$H$6-'СЕТ СН'!$H$19</f>
        <v>1086.1681469</v>
      </c>
      <c r="P90" s="36">
        <f>SUMIFS(СВЦЭМ!$C$39:$C$782,СВЦЭМ!$A$39:$A$782,$A90,СВЦЭМ!$B$39:$B$782,P$83)+'СЕТ СН'!$H$9+СВЦЭМ!$D$10+'СЕТ СН'!$H$6-'СЕТ СН'!$H$19</f>
        <v>1088.4542779999999</v>
      </c>
      <c r="Q90" s="36">
        <f>SUMIFS(СВЦЭМ!$C$39:$C$782,СВЦЭМ!$A$39:$A$782,$A90,СВЦЭМ!$B$39:$B$782,Q$83)+'СЕТ СН'!$H$9+СВЦЭМ!$D$10+'СЕТ СН'!$H$6-'СЕТ СН'!$H$19</f>
        <v>1094.96191712</v>
      </c>
      <c r="R90" s="36">
        <f>SUMIFS(СВЦЭМ!$C$39:$C$782,СВЦЭМ!$A$39:$A$782,$A90,СВЦЭМ!$B$39:$B$782,R$83)+'СЕТ СН'!$H$9+СВЦЭМ!$D$10+'СЕТ СН'!$H$6-'СЕТ СН'!$H$19</f>
        <v>1088.1167958200001</v>
      </c>
      <c r="S90" s="36">
        <f>SUMIFS(СВЦЭМ!$C$39:$C$782,СВЦЭМ!$A$39:$A$782,$A90,СВЦЭМ!$B$39:$B$782,S$83)+'СЕТ СН'!$H$9+СВЦЭМ!$D$10+'СЕТ СН'!$H$6-'СЕТ СН'!$H$19</f>
        <v>1089.34522778</v>
      </c>
      <c r="T90" s="36">
        <f>SUMIFS(СВЦЭМ!$C$39:$C$782,СВЦЭМ!$A$39:$A$782,$A90,СВЦЭМ!$B$39:$B$782,T$83)+'СЕТ СН'!$H$9+СВЦЭМ!$D$10+'СЕТ СН'!$H$6-'СЕТ СН'!$H$19</f>
        <v>1071.6563075199999</v>
      </c>
      <c r="U90" s="36">
        <f>SUMIFS(СВЦЭМ!$C$39:$C$782,СВЦЭМ!$A$39:$A$782,$A90,СВЦЭМ!$B$39:$B$782,U$83)+'СЕТ СН'!$H$9+СВЦЭМ!$D$10+'СЕТ СН'!$H$6-'СЕТ СН'!$H$19</f>
        <v>1070.6128547400001</v>
      </c>
      <c r="V90" s="36">
        <f>SUMIFS(СВЦЭМ!$C$39:$C$782,СВЦЭМ!$A$39:$A$782,$A90,СВЦЭМ!$B$39:$B$782,V$83)+'СЕТ СН'!$H$9+СВЦЭМ!$D$10+'СЕТ СН'!$H$6-'СЕТ СН'!$H$19</f>
        <v>1073.7983617499999</v>
      </c>
      <c r="W90" s="36">
        <f>SUMIFS(СВЦЭМ!$C$39:$C$782,СВЦЭМ!$A$39:$A$782,$A90,СВЦЭМ!$B$39:$B$782,W$83)+'СЕТ СН'!$H$9+СВЦЭМ!$D$10+'СЕТ СН'!$H$6-'СЕТ СН'!$H$19</f>
        <v>1086.1516722700001</v>
      </c>
      <c r="X90" s="36">
        <f>SUMIFS(СВЦЭМ!$C$39:$C$782,СВЦЭМ!$A$39:$A$782,$A90,СВЦЭМ!$B$39:$B$782,X$83)+'СЕТ СН'!$H$9+СВЦЭМ!$D$10+'СЕТ СН'!$H$6-'СЕТ СН'!$H$19</f>
        <v>1090.8384658099999</v>
      </c>
      <c r="Y90" s="36">
        <f>SUMIFS(СВЦЭМ!$C$39:$C$782,СВЦЭМ!$A$39:$A$782,$A90,СВЦЭМ!$B$39:$B$782,Y$83)+'СЕТ СН'!$H$9+СВЦЭМ!$D$10+'СЕТ СН'!$H$6-'СЕТ СН'!$H$19</f>
        <v>1124.37796045</v>
      </c>
    </row>
    <row r="91" spans="1:25" ht="15.75" x14ac:dyDescent="0.2">
      <c r="A91" s="35">
        <f t="shared" si="2"/>
        <v>44416</v>
      </c>
      <c r="B91" s="36">
        <f>SUMIFS(СВЦЭМ!$C$39:$C$782,СВЦЭМ!$A$39:$A$782,$A91,СВЦЭМ!$B$39:$B$782,B$83)+'СЕТ СН'!$H$9+СВЦЭМ!$D$10+'СЕТ СН'!$H$6-'СЕТ СН'!$H$19</f>
        <v>1199.1977460099999</v>
      </c>
      <c r="C91" s="36">
        <f>SUMIFS(СВЦЭМ!$C$39:$C$782,СВЦЭМ!$A$39:$A$782,$A91,СВЦЭМ!$B$39:$B$782,C$83)+'СЕТ СН'!$H$9+СВЦЭМ!$D$10+'СЕТ СН'!$H$6-'СЕТ СН'!$H$19</f>
        <v>1267.05373353</v>
      </c>
      <c r="D91" s="36">
        <f>SUMIFS(СВЦЭМ!$C$39:$C$782,СВЦЭМ!$A$39:$A$782,$A91,СВЦЭМ!$B$39:$B$782,D$83)+'СЕТ СН'!$H$9+СВЦЭМ!$D$10+'СЕТ СН'!$H$6-'СЕТ СН'!$H$19</f>
        <v>1316.2972047600001</v>
      </c>
      <c r="E91" s="36">
        <f>SUMIFS(СВЦЭМ!$C$39:$C$782,СВЦЭМ!$A$39:$A$782,$A91,СВЦЭМ!$B$39:$B$782,E$83)+'СЕТ СН'!$H$9+СВЦЭМ!$D$10+'СЕТ СН'!$H$6-'СЕТ СН'!$H$19</f>
        <v>1347.28247321</v>
      </c>
      <c r="F91" s="36">
        <f>SUMIFS(СВЦЭМ!$C$39:$C$782,СВЦЭМ!$A$39:$A$782,$A91,СВЦЭМ!$B$39:$B$782,F$83)+'СЕТ СН'!$H$9+СВЦЭМ!$D$10+'СЕТ СН'!$H$6-'СЕТ СН'!$H$19</f>
        <v>1348.80189756</v>
      </c>
      <c r="G91" s="36">
        <f>SUMIFS(СВЦЭМ!$C$39:$C$782,СВЦЭМ!$A$39:$A$782,$A91,СВЦЭМ!$B$39:$B$782,G$83)+'СЕТ СН'!$H$9+СВЦЭМ!$D$10+'СЕТ СН'!$H$6-'СЕТ СН'!$H$19</f>
        <v>1339.2546798200001</v>
      </c>
      <c r="H91" s="36">
        <f>SUMIFS(СВЦЭМ!$C$39:$C$782,СВЦЭМ!$A$39:$A$782,$A91,СВЦЭМ!$B$39:$B$782,H$83)+'СЕТ СН'!$H$9+СВЦЭМ!$D$10+'СЕТ СН'!$H$6-'СЕТ СН'!$H$19</f>
        <v>1311.21912503</v>
      </c>
      <c r="I91" s="36">
        <f>SUMIFS(СВЦЭМ!$C$39:$C$782,СВЦЭМ!$A$39:$A$782,$A91,СВЦЭМ!$B$39:$B$782,I$83)+'СЕТ СН'!$H$9+СВЦЭМ!$D$10+'СЕТ СН'!$H$6-'СЕТ СН'!$H$19</f>
        <v>1252.2925790800002</v>
      </c>
      <c r="J91" s="36">
        <f>SUMIFS(СВЦЭМ!$C$39:$C$782,СВЦЭМ!$A$39:$A$782,$A91,СВЦЭМ!$B$39:$B$782,J$83)+'СЕТ СН'!$H$9+СВЦЭМ!$D$10+'СЕТ СН'!$H$6-'СЕТ СН'!$H$19</f>
        <v>1160.5800053400001</v>
      </c>
      <c r="K91" s="36">
        <f>SUMIFS(СВЦЭМ!$C$39:$C$782,СВЦЭМ!$A$39:$A$782,$A91,СВЦЭМ!$B$39:$B$782,K$83)+'СЕТ СН'!$H$9+СВЦЭМ!$D$10+'СЕТ СН'!$H$6-'СЕТ СН'!$H$19</f>
        <v>1101.1633958899999</v>
      </c>
      <c r="L91" s="36">
        <f>SUMIFS(СВЦЭМ!$C$39:$C$782,СВЦЭМ!$A$39:$A$782,$A91,СВЦЭМ!$B$39:$B$782,L$83)+'СЕТ СН'!$H$9+СВЦЭМ!$D$10+'СЕТ СН'!$H$6-'СЕТ СН'!$H$19</f>
        <v>1127.48200402</v>
      </c>
      <c r="M91" s="36">
        <f>SUMIFS(СВЦЭМ!$C$39:$C$782,СВЦЭМ!$A$39:$A$782,$A91,СВЦЭМ!$B$39:$B$782,M$83)+'СЕТ СН'!$H$9+СВЦЭМ!$D$10+'СЕТ СН'!$H$6-'СЕТ СН'!$H$19</f>
        <v>1064.15349446</v>
      </c>
      <c r="N91" s="36">
        <f>SUMIFS(СВЦЭМ!$C$39:$C$782,СВЦЭМ!$A$39:$A$782,$A91,СВЦЭМ!$B$39:$B$782,N$83)+'СЕТ СН'!$H$9+СВЦЭМ!$D$10+'СЕТ СН'!$H$6-'СЕТ СН'!$H$19</f>
        <v>1080.6859739700001</v>
      </c>
      <c r="O91" s="36">
        <f>SUMIFS(СВЦЭМ!$C$39:$C$782,СВЦЭМ!$A$39:$A$782,$A91,СВЦЭМ!$B$39:$B$782,O$83)+'СЕТ СН'!$H$9+СВЦЭМ!$D$10+'СЕТ СН'!$H$6-'СЕТ СН'!$H$19</f>
        <v>1120.8654009899999</v>
      </c>
      <c r="P91" s="36">
        <f>SUMIFS(СВЦЭМ!$C$39:$C$782,СВЦЭМ!$A$39:$A$782,$A91,СВЦЭМ!$B$39:$B$782,P$83)+'СЕТ СН'!$H$9+СВЦЭМ!$D$10+'СЕТ СН'!$H$6-'СЕТ СН'!$H$19</f>
        <v>1102.4909748699999</v>
      </c>
      <c r="Q91" s="36">
        <f>SUMIFS(СВЦЭМ!$C$39:$C$782,СВЦЭМ!$A$39:$A$782,$A91,СВЦЭМ!$B$39:$B$782,Q$83)+'СЕТ СН'!$H$9+СВЦЭМ!$D$10+'СЕТ СН'!$H$6-'СЕТ СН'!$H$19</f>
        <v>1124.48458274</v>
      </c>
      <c r="R91" s="36">
        <f>SUMIFS(СВЦЭМ!$C$39:$C$782,СВЦЭМ!$A$39:$A$782,$A91,СВЦЭМ!$B$39:$B$782,R$83)+'СЕТ СН'!$H$9+СВЦЭМ!$D$10+'СЕТ СН'!$H$6-'СЕТ СН'!$H$19</f>
        <v>1111.1813932099999</v>
      </c>
      <c r="S91" s="36">
        <f>SUMIFS(СВЦЭМ!$C$39:$C$782,СВЦЭМ!$A$39:$A$782,$A91,СВЦЭМ!$B$39:$B$782,S$83)+'СЕТ СН'!$H$9+СВЦЭМ!$D$10+'СЕТ СН'!$H$6-'СЕТ СН'!$H$19</f>
        <v>1110.6459514400001</v>
      </c>
      <c r="T91" s="36">
        <f>SUMIFS(СВЦЭМ!$C$39:$C$782,СВЦЭМ!$A$39:$A$782,$A91,СВЦЭМ!$B$39:$B$782,T$83)+'СЕТ СН'!$H$9+СВЦЭМ!$D$10+'СЕТ СН'!$H$6-'СЕТ СН'!$H$19</f>
        <v>1079.90342175</v>
      </c>
      <c r="U91" s="36">
        <f>SUMIFS(СВЦЭМ!$C$39:$C$782,СВЦЭМ!$A$39:$A$782,$A91,СВЦЭМ!$B$39:$B$782,U$83)+'СЕТ СН'!$H$9+СВЦЭМ!$D$10+'СЕТ СН'!$H$6-'СЕТ СН'!$H$19</f>
        <v>1064.6555467200001</v>
      </c>
      <c r="V91" s="36">
        <f>SUMIFS(СВЦЭМ!$C$39:$C$782,СВЦЭМ!$A$39:$A$782,$A91,СВЦЭМ!$B$39:$B$782,V$83)+'СЕТ СН'!$H$9+СВЦЭМ!$D$10+'СЕТ СН'!$H$6-'СЕТ СН'!$H$19</f>
        <v>1055.1569041800001</v>
      </c>
      <c r="W91" s="36">
        <f>SUMIFS(СВЦЭМ!$C$39:$C$782,СВЦЭМ!$A$39:$A$782,$A91,СВЦЭМ!$B$39:$B$782,W$83)+'СЕТ СН'!$H$9+СВЦЭМ!$D$10+'СЕТ СН'!$H$6-'СЕТ СН'!$H$19</f>
        <v>1068.5340282699999</v>
      </c>
      <c r="X91" s="36">
        <f>SUMIFS(СВЦЭМ!$C$39:$C$782,СВЦЭМ!$A$39:$A$782,$A91,СВЦЭМ!$B$39:$B$782,X$83)+'СЕТ СН'!$H$9+СВЦЭМ!$D$10+'СЕТ СН'!$H$6-'СЕТ СН'!$H$19</f>
        <v>1120.1849396800001</v>
      </c>
      <c r="Y91" s="36">
        <f>SUMIFS(СВЦЭМ!$C$39:$C$782,СВЦЭМ!$A$39:$A$782,$A91,СВЦЭМ!$B$39:$B$782,Y$83)+'СЕТ СН'!$H$9+СВЦЭМ!$D$10+'СЕТ СН'!$H$6-'СЕТ СН'!$H$19</f>
        <v>1144.8531289499999</v>
      </c>
    </row>
    <row r="92" spans="1:25" ht="15.75" x14ac:dyDescent="0.2">
      <c r="A92" s="35">
        <f t="shared" si="2"/>
        <v>44417</v>
      </c>
      <c r="B92" s="36">
        <f>SUMIFS(СВЦЭМ!$C$39:$C$782,СВЦЭМ!$A$39:$A$782,$A92,СВЦЭМ!$B$39:$B$782,B$83)+'СЕТ СН'!$H$9+СВЦЭМ!$D$10+'СЕТ СН'!$H$6-'СЕТ СН'!$H$19</f>
        <v>1202.64679877</v>
      </c>
      <c r="C92" s="36">
        <f>SUMIFS(СВЦЭМ!$C$39:$C$782,СВЦЭМ!$A$39:$A$782,$A92,СВЦЭМ!$B$39:$B$782,C$83)+'СЕТ СН'!$H$9+СВЦЭМ!$D$10+'СЕТ СН'!$H$6-'СЕТ СН'!$H$19</f>
        <v>1277.59987598</v>
      </c>
      <c r="D92" s="36">
        <f>SUMIFS(СВЦЭМ!$C$39:$C$782,СВЦЭМ!$A$39:$A$782,$A92,СВЦЭМ!$B$39:$B$782,D$83)+'СЕТ СН'!$H$9+СВЦЭМ!$D$10+'СЕТ СН'!$H$6-'СЕТ СН'!$H$19</f>
        <v>1336.2589788600001</v>
      </c>
      <c r="E92" s="36">
        <f>SUMIFS(СВЦЭМ!$C$39:$C$782,СВЦЭМ!$A$39:$A$782,$A92,СВЦЭМ!$B$39:$B$782,E$83)+'СЕТ СН'!$H$9+СВЦЭМ!$D$10+'СЕТ СН'!$H$6-'СЕТ СН'!$H$19</f>
        <v>1339.32575296</v>
      </c>
      <c r="F92" s="36">
        <f>SUMIFS(СВЦЭМ!$C$39:$C$782,СВЦЭМ!$A$39:$A$782,$A92,СВЦЭМ!$B$39:$B$782,F$83)+'СЕТ СН'!$H$9+СВЦЭМ!$D$10+'СЕТ СН'!$H$6-'СЕТ СН'!$H$19</f>
        <v>1352.2117425900001</v>
      </c>
      <c r="G92" s="36">
        <f>SUMIFS(СВЦЭМ!$C$39:$C$782,СВЦЭМ!$A$39:$A$782,$A92,СВЦЭМ!$B$39:$B$782,G$83)+'СЕТ СН'!$H$9+СВЦЭМ!$D$10+'СЕТ СН'!$H$6-'СЕТ СН'!$H$19</f>
        <v>1324.65311718</v>
      </c>
      <c r="H92" s="36">
        <f>SUMIFS(СВЦЭМ!$C$39:$C$782,СВЦЭМ!$A$39:$A$782,$A92,СВЦЭМ!$B$39:$B$782,H$83)+'СЕТ СН'!$H$9+СВЦЭМ!$D$10+'СЕТ СН'!$H$6-'СЕТ СН'!$H$19</f>
        <v>1288.3150102100001</v>
      </c>
      <c r="I92" s="36">
        <f>SUMIFS(СВЦЭМ!$C$39:$C$782,СВЦЭМ!$A$39:$A$782,$A92,СВЦЭМ!$B$39:$B$782,I$83)+'СЕТ СН'!$H$9+СВЦЭМ!$D$10+'СЕТ СН'!$H$6-'СЕТ СН'!$H$19</f>
        <v>1246.3341300899999</v>
      </c>
      <c r="J92" s="36">
        <f>SUMIFS(СВЦЭМ!$C$39:$C$782,СВЦЭМ!$A$39:$A$782,$A92,СВЦЭМ!$B$39:$B$782,J$83)+'СЕТ СН'!$H$9+СВЦЭМ!$D$10+'СЕТ СН'!$H$6-'СЕТ СН'!$H$19</f>
        <v>1157.6196182900001</v>
      </c>
      <c r="K92" s="36">
        <f>SUMIFS(СВЦЭМ!$C$39:$C$782,СВЦЭМ!$A$39:$A$782,$A92,СВЦЭМ!$B$39:$B$782,K$83)+'СЕТ СН'!$H$9+СВЦЭМ!$D$10+'СЕТ СН'!$H$6-'СЕТ СН'!$H$19</f>
        <v>1108.4605821099999</v>
      </c>
      <c r="L92" s="36">
        <f>SUMIFS(СВЦЭМ!$C$39:$C$782,СВЦЭМ!$A$39:$A$782,$A92,СВЦЭМ!$B$39:$B$782,L$83)+'СЕТ СН'!$H$9+СВЦЭМ!$D$10+'СЕТ СН'!$H$6-'СЕТ СН'!$H$19</f>
        <v>1086.4290415200001</v>
      </c>
      <c r="M92" s="36">
        <f>SUMIFS(СВЦЭМ!$C$39:$C$782,СВЦЭМ!$A$39:$A$782,$A92,СВЦЭМ!$B$39:$B$782,M$83)+'СЕТ СН'!$H$9+СВЦЭМ!$D$10+'СЕТ СН'!$H$6-'СЕТ СН'!$H$19</f>
        <v>1092.2524377499999</v>
      </c>
      <c r="N92" s="36">
        <f>SUMIFS(СВЦЭМ!$C$39:$C$782,СВЦЭМ!$A$39:$A$782,$A92,СВЦЭМ!$B$39:$B$782,N$83)+'СЕТ СН'!$H$9+СВЦЭМ!$D$10+'СЕТ СН'!$H$6-'СЕТ СН'!$H$19</f>
        <v>1102.1739855000001</v>
      </c>
      <c r="O92" s="36">
        <f>SUMIFS(СВЦЭМ!$C$39:$C$782,СВЦЭМ!$A$39:$A$782,$A92,СВЦЭМ!$B$39:$B$782,O$83)+'СЕТ СН'!$H$9+СВЦЭМ!$D$10+'СЕТ СН'!$H$6-'СЕТ СН'!$H$19</f>
        <v>1143.39308916</v>
      </c>
      <c r="P92" s="36">
        <f>SUMIFS(СВЦЭМ!$C$39:$C$782,СВЦЭМ!$A$39:$A$782,$A92,СВЦЭМ!$B$39:$B$782,P$83)+'СЕТ СН'!$H$9+СВЦЭМ!$D$10+'СЕТ СН'!$H$6-'СЕТ СН'!$H$19</f>
        <v>1156.0660331900001</v>
      </c>
      <c r="Q92" s="36">
        <f>SUMIFS(СВЦЭМ!$C$39:$C$782,СВЦЭМ!$A$39:$A$782,$A92,СВЦЭМ!$B$39:$B$782,Q$83)+'СЕТ СН'!$H$9+СВЦЭМ!$D$10+'СЕТ СН'!$H$6-'СЕТ СН'!$H$19</f>
        <v>1171.1314061999999</v>
      </c>
      <c r="R92" s="36">
        <f>SUMIFS(СВЦЭМ!$C$39:$C$782,СВЦЭМ!$A$39:$A$782,$A92,СВЦЭМ!$B$39:$B$782,R$83)+'СЕТ СН'!$H$9+СВЦЭМ!$D$10+'СЕТ СН'!$H$6-'СЕТ СН'!$H$19</f>
        <v>1148.1261597499999</v>
      </c>
      <c r="S92" s="36">
        <f>SUMIFS(СВЦЭМ!$C$39:$C$782,СВЦЭМ!$A$39:$A$782,$A92,СВЦЭМ!$B$39:$B$782,S$83)+'СЕТ СН'!$H$9+СВЦЭМ!$D$10+'СЕТ СН'!$H$6-'СЕТ СН'!$H$19</f>
        <v>1130.7012327</v>
      </c>
      <c r="T92" s="36">
        <f>SUMIFS(СВЦЭМ!$C$39:$C$782,СВЦЭМ!$A$39:$A$782,$A92,СВЦЭМ!$B$39:$B$782,T$83)+'СЕТ СН'!$H$9+СВЦЭМ!$D$10+'СЕТ СН'!$H$6-'СЕТ СН'!$H$19</f>
        <v>1170.6584208199999</v>
      </c>
      <c r="U92" s="36">
        <f>SUMIFS(СВЦЭМ!$C$39:$C$782,СВЦЭМ!$A$39:$A$782,$A92,СВЦЭМ!$B$39:$B$782,U$83)+'СЕТ СН'!$H$9+СВЦЭМ!$D$10+'СЕТ СН'!$H$6-'СЕТ СН'!$H$19</f>
        <v>1161.3975198000001</v>
      </c>
      <c r="V92" s="36">
        <f>SUMIFS(СВЦЭМ!$C$39:$C$782,СВЦЭМ!$A$39:$A$782,$A92,СВЦЭМ!$B$39:$B$782,V$83)+'СЕТ СН'!$H$9+СВЦЭМ!$D$10+'СЕТ СН'!$H$6-'СЕТ СН'!$H$19</f>
        <v>1116.0992323600001</v>
      </c>
      <c r="W92" s="36">
        <f>SUMIFS(СВЦЭМ!$C$39:$C$782,СВЦЭМ!$A$39:$A$782,$A92,СВЦЭМ!$B$39:$B$782,W$83)+'СЕТ СН'!$H$9+СВЦЭМ!$D$10+'СЕТ СН'!$H$6-'СЕТ СН'!$H$19</f>
        <v>1133.03327734</v>
      </c>
      <c r="X92" s="36">
        <f>SUMIFS(СВЦЭМ!$C$39:$C$782,СВЦЭМ!$A$39:$A$782,$A92,СВЦЭМ!$B$39:$B$782,X$83)+'СЕТ СН'!$H$9+СВЦЭМ!$D$10+'СЕТ СН'!$H$6-'СЕТ СН'!$H$19</f>
        <v>1138.92241893</v>
      </c>
      <c r="Y92" s="36">
        <f>SUMIFS(СВЦЭМ!$C$39:$C$782,СВЦЭМ!$A$39:$A$782,$A92,СВЦЭМ!$B$39:$B$782,Y$83)+'СЕТ СН'!$H$9+СВЦЭМ!$D$10+'СЕТ СН'!$H$6-'СЕТ СН'!$H$19</f>
        <v>1169.4417369099999</v>
      </c>
    </row>
    <row r="93" spans="1:25" ht="15.75" x14ac:dyDescent="0.2">
      <c r="A93" s="35">
        <f t="shared" si="2"/>
        <v>44418</v>
      </c>
      <c r="B93" s="36">
        <f>SUMIFS(СВЦЭМ!$C$39:$C$782,СВЦЭМ!$A$39:$A$782,$A93,СВЦЭМ!$B$39:$B$782,B$83)+'СЕТ СН'!$H$9+СВЦЭМ!$D$10+'СЕТ СН'!$H$6-'СЕТ СН'!$H$19</f>
        <v>1219.5626889299999</v>
      </c>
      <c r="C93" s="36">
        <f>SUMIFS(СВЦЭМ!$C$39:$C$782,СВЦЭМ!$A$39:$A$782,$A93,СВЦЭМ!$B$39:$B$782,C$83)+'СЕТ СН'!$H$9+СВЦЭМ!$D$10+'СЕТ СН'!$H$6-'СЕТ СН'!$H$19</f>
        <v>1286.3514333800001</v>
      </c>
      <c r="D93" s="36">
        <f>SUMIFS(СВЦЭМ!$C$39:$C$782,СВЦЭМ!$A$39:$A$782,$A93,СВЦЭМ!$B$39:$B$782,D$83)+'СЕТ СН'!$H$9+СВЦЭМ!$D$10+'СЕТ СН'!$H$6-'СЕТ СН'!$H$19</f>
        <v>1345.8311691400002</v>
      </c>
      <c r="E93" s="36">
        <f>SUMIFS(СВЦЭМ!$C$39:$C$782,СВЦЭМ!$A$39:$A$782,$A93,СВЦЭМ!$B$39:$B$782,E$83)+'СЕТ СН'!$H$9+СВЦЭМ!$D$10+'СЕТ СН'!$H$6-'СЕТ СН'!$H$19</f>
        <v>1362.6303667100001</v>
      </c>
      <c r="F93" s="36">
        <f>SUMIFS(СВЦЭМ!$C$39:$C$782,СВЦЭМ!$A$39:$A$782,$A93,СВЦЭМ!$B$39:$B$782,F$83)+'СЕТ СН'!$H$9+СВЦЭМ!$D$10+'СЕТ СН'!$H$6-'СЕТ СН'!$H$19</f>
        <v>1347.89210839</v>
      </c>
      <c r="G93" s="36">
        <f>SUMIFS(СВЦЭМ!$C$39:$C$782,СВЦЭМ!$A$39:$A$782,$A93,СВЦЭМ!$B$39:$B$782,G$83)+'СЕТ СН'!$H$9+СВЦЭМ!$D$10+'СЕТ СН'!$H$6-'СЕТ СН'!$H$19</f>
        <v>1329.1293998900001</v>
      </c>
      <c r="H93" s="36">
        <f>SUMIFS(СВЦЭМ!$C$39:$C$782,СВЦЭМ!$A$39:$A$782,$A93,СВЦЭМ!$B$39:$B$782,H$83)+'СЕТ СН'!$H$9+СВЦЭМ!$D$10+'СЕТ СН'!$H$6-'СЕТ СН'!$H$19</f>
        <v>1296.9290397500001</v>
      </c>
      <c r="I93" s="36">
        <f>SUMIFS(СВЦЭМ!$C$39:$C$782,СВЦЭМ!$A$39:$A$782,$A93,СВЦЭМ!$B$39:$B$782,I$83)+'СЕТ СН'!$H$9+СВЦЭМ!$D$10+'СЕТ СН'!$H$6-'СЕТ СН'!$H$19</f>
        <v>1240.4415116800001</v>
      </c>
      <c r="J93" s="36">
        <f>SUMIFS(СВЦЭМ!$C$39:$C$782,СВЦЭМ!$A$39:$A$782,$A93,СВЦЭМ!$B$39:$B$782,J$83)+'СЕТ СН'!$H$9+СВЦЭМ!$D$10+'СЕТ СН'!$H$6-'СЕТ СН'!$H$19</f>
        <v>1179.2381081599999</v>
      </c>
      <c r="K93" s="36">
        <f>SUMIFS(СВЦЭМ!$C$39:$C$782,СВЦЭМ!$A$39:$A$782,$A93,СВЦЭМ!$B$39:$B$782,K$83)+'СЕТ СН'!$H$9+СВЦЭМ!$D$10+'СЕТ СН'!$H$6-'СЕТ СН'!$H$19</f>
        <v>1131.27143363</v>
      </c>
      <c r="L93" s="36">
        <f>SUMIFS(СВЦЭМ!$C$39:$C$782,СВЦЭМ!$A$39:$A$782,$A93,СВЦЭМ!$B$39:$B$782,L$83)+'СЕТ СН'!$H$9+СВЦЭМ!$D$10+'СЕТ СН'!$H$6-'СЕТ СН'!$H$19</f>
        <v>1146.2316482199999</v>
      </c>
      <c r="M93" s="36">
        <f>SUMIFS(СВЦЭМ!$C$39:$C$782,СВЦЭМ!$A$39:$A$782,$A93,СВЦЭМ!$B$39:$B$782,M$83)+'СЕТ СН'!$H$9+СВЦЭМ!$D$10+'СЕТ СН'!$H$6-'СЕТ СН'!$H$19</f>
        <v>1142.8457283499999</v>
      </c>
      <c r="N93" s="36">
        <f>SUMIFS(СВЦЭМ!$C$39:$C$782,СВЦЭМ!$A$39:$A$782,$A93,СВЦЭМ!$B$39:$B$782,N$83)+'СЕТ СН'!$H$9+СВЦЭМ!$D$10+'СЕТ СН'!$H$6-'СЕТ СН'!$H$19</f>
        <v>1147.71641456</v>
      </c>
      <c r="O93" s="36">
        <f>SUMIFS(СВЦЭМ!$C$39:$C$782,СВЦЭМ!$A$39:$A$782,$A93,СВЦЭМ!$B$39:$B$782,O$83)+'СЕТ СН'!$H$9+СВЦЭМ!$D$10+'СЕТ СН'!$H$6-'СЕТ СН'!$H$19</f>
        <v>1149.6938473800001</v>
      </c>
      <c r="P93" s="36">
        <f>SUMIFS(СВЦЭМ!$C$39:$C$782,СВЦЭМ!$A$39:$A$782,$A93,СВЦЭМ!$B$39:$B$782,P$83)+'СЕТ СН'!$H$9+СВЦЭМ!$D$10+'СЕТ СН'!$H$6-'СЕТ СН'!$H$19</f>
        <v>1157.12589312</v>
      </c>
      <c r="Q93" s="36">
        <f>SUMIFS(СВЦЭМ!$C$39:$C$782,СВЦЭМ!$A$39:$A$782,$A93,СВЦЭМ!$B$39:$B$782,Q$83)+'СЕТ СН'!$H$9+СВЦЭМ!$D$10+'СЕТ СН'!$H$6-'СЕТ СН'!$H$19</f>
        <v>1170.1602432499999</v>
      </c>
      <c r="R93" s="36">
        <f>SUMIFS(СВЦЭМ!$C$39:$C$782,СВЦЭМ!$A$39:$A$782,$A93,СВЦЭМ!$B$39:$B$782,R$83)+'СЕТ СН'!$H$9+СВЦЭМ!$D$10+'СЕТ СН'!$H$6-'СЕТ СН'!$H$19</f>
        <v>1187.8293615499999</v>
      </c>
      <c r="S93" s="36">
        <f>SUMIFS(СВЦЭМ!$C$39:$C$782,СВЦЭМ!$A$39:$A$782,$A93,СВЦЭМ!$B$39:$B$782,S$83)+'СЕТ СН'!$H$9+СВЦЭМ!$D$10+'СЕТ СН'!$H$6-'СЕТ СН'!$H$19</f>
        <v>1157.3733861600001</v>
      </c>
      <c r="T93" s="36">
        <f>SUMIFS(СВЦЭМ!$C$39:$C$782,СВЦЭМ!$A$39:$A$782,$A93,СВЦЭМ!$B$39:$B$782,T$83)+'СЕТ СН'!$H$9+СВЦЭМ!$D$10+'СЕТ СН'!$H$6-'СЕТ СН'!$H$19</f>
        <v>1109.8907171999999</v>
      </c>
      <c r="U93" s="36">
        <f>SUMIFS(СВЦЭМ!$C$39:$C$782,СВЦЭМ!$A$39:$A$782,$A93,СВЦЭМ!$B$39:$B$782,U$83)+'СЕТ СН'!$H$9+СВЦЭМ!$D$10+'СЕТ СН'!$H$6-'СЕТ СН'!$H$19</f>
        <v>1100.8127210099999</v>
      </c>
      <c r="V93" s="36">
        <f>SUMIFS(СВЦЭМ!$C$39:$C$782,СВЦЭМ!$A$39:$A$782,$A93,СВЦЭМ!$B$39:$B$782,V$83)+'СЕТ СН'!$H$9+СВЦЭМ!$D$10+'СЕТ СН'!$H$6-'СЕТ СН'!$H$19</f>
        <v>1106.06428712</v>
      </c>
      <c r="W93" s="36">
        <f>SUMIFS(СВЦЭМ!$C$39:$C$782,СВЦЭМ!$A$39:$A$782,$A93,СВЦЭМ!$B$39:$B$782,W$83)+'СЕТ СН'!$H$9+СВЦЭМ!$D$10+'СЕТ СН'!$H$6-'СЕТ СН'!$H$19</f>
        <v>1127.15427873</v>
      </c>
      <c r="X93" s="36">
        <f>SUMIFS(СВЦЭМ!$C$39:$C$782,СВЦЭМ!$A$39:$A$782,$A93,СВЦЭМ!$B$39:$B$782,X$83)+'СЕТ СН'!$H$9+СВЦЭМ!$D$10+'СЕТ СН'!$H$6-'СЕТ СН'!$H$19</f>
        <v>1083.3693822800001</v>
      </c>
      <c r="Y93" s="36">
        <f>SUMIFS(СВЦЭМ!$C$39:$C$782,СВЦЭМ!$A$39:$A$782,$A93,СВЦЭМ!$B$39:$B$782,Y$83)+'СЕТ СН'!$H$9+СВЦЭМ!$D$10+'СЕТ СН'!$H$6-'СЕТ СН'!$H$19</f>
        <v>1086.0541981599999</v>
      </c>
    </row>
    <row r="94" spans="1:25" ht="15.75" x14ac:dyDescent="0.2">
      <c r="A94" s="35">
        <f t="shared" si="2"/>
        <v>44419</v>
      </c>
      <c r="B94" s="36">
        <f>SUMIFS(СВЦЭМ!$C$39:$C$782,СВЦЭМ!$A$39:$A$782,$A94,СВЦЭМ!$B$39:$B$782,B$83)+'СЕТ СН'!$H$9+СВЦЭМ!$D$10+'СЕТ СН'!$H$6-'СЕТ СН'!$H$19</f>
        <v>1141.5086964899999</v>
      </c>
      <c r="C94" s="36">
        <f>SUMIFS(СВЦЭМ!$C$39:$C$782,СВЦЭМ!$A$39:$A$782,$A94,СВЦЭМ!$B$39:$B$782,C$83)+'СЕТ СН'!$H$9+СВЦЭМ!$D$10+'СЕТ СН'!$H$6-'СЕТ СН'!$H$19</f>
        <v>1201.4699218000001</v>
      </c>
      <c r="D94" s="36">
        <f>SUMIFS(СВЦЭМ!$C$39:$C$782,СВЦЭМ!$A$39:$A$782,$A94,СВЦЭМ!$B$39:$B$782,D$83)+'СЕТ СН'!$H$9+СВЦЭМ!$D$10+'СЕТ СН'!$H$6-'СЕТ СН'!$H$19</f>
        <v>1251.4895024700002</v>
      </c>
      <c r="E94" s="36">
        <f>SUMIFS(СВЦЭМ!$C$39:$C$782,СВЦЭМ!$A$39:$A$782,$A94,СВЦЭМ!$B$39:$B$782,E$83)+'СЕТ СН'!$H$9+СВЦЭМ!$D$10+'СЕТ СН'!$H$6-'СЕТ СН'!$H$19</f>
        <v>1274.0070633400001</v>
      </c>
      <c r="F94" s="36">
        <f>SUMIFS(СВЦЭМ!$C$39:$C$782,СВЦЭМ!$A$39:$A$782,$A94,СВЦЭМ!$B$39:$B$782,F$83)+'СЕТ СН'!$H$9+СВЦЭМ!$D$10+'СЕТ СН'!$H$6-'СЕТ СН'!$H$19</f>
        <v>1280.26513995</v>
      </c>
      <c r="G94" s="36">
        <f>SUMIFS(СВЦЭМ!$C$39:$C$782,СВЦЭМ!$A$39:$A$782,$A94,СВЦЭМ!$B$39:$B$782,G$83)+'СЕТ СН'!$H$9+СВЦЭМ!$D$10+'СЕТ СН'!$H$6-'СЕТ СН'!$H$19</f>
        <v>1266.2759367800002</v>
      </c>
      <c r="H94" s="36">
        <f>SUMIFS(СВЦЭМ!$C$39:$C$782,СВЦЭМ!$A$39:$A$782,$A94,СВЦЭМ!$B$39:$B$782,H$83)+'СЕТ СН'!$H$9+СВЦЭМ!$D$10+'СЕТ СН'!$H$6-'СЕТ СН'!$H$19</f>
        <v>1244.22052186</v>
      </c>
      <c r="I94" s="36">
        <f>SUMIFS(СВЦЭМ!$C$39:$C$782,СВЦЭМ!$A$39:$A$782,$A94,СВЦЭМ!$B$39:$B$782,I$83)+'СЕТ СН'!$H$9+СВЦЭМ!$D$10+'СЕТ СН'!$H$6-'СЕТ СН'!$H$19</f>
        <v>1202.76046488</v>
      </c>
      <c r="J94" s="36">
        <f>SUMIFS(СВЦЭМ!$C$39:$C$782,СВЦЭМ!$A$39:$A$782,$A94,СВЦЭМ!$B$39:$B$782,J$83)+'СЕТ СН'!$H$9+СВЦЭМ!$D$10+'СЕТ СН'!$H$6-'СЕТ СН'!$H$19</f>
        <v>1158.6919410600001</v>
      </c>
      <c r="K94" s="36">
        <f>SUMIFS(СВЦЭМ!$C$39:$C$782,СВЦЭМ!$A$39:$A$782,$A94,СВЦЭМ!$B$39:$B$782,K$83)+'СЕТ СН'!$H$9+СВЦЭМ!$D$10+'СЕТ СН'!$H$6-'СЕТ СН'!$H$19</f>
        <v>1135.20977251</v>
      </c>
      <c r="L94" s="36">
        <f>SUMIFS(СВЦЭМ!$C$39:$C$782,СВЦЭМ!$A$39:$A$782,$A94,СВЦЭМ!$B$39:$B$782,L$83)+'СЕТ СН'!$H$9+СВЦЭМ!$D$10+'СЕТ СН'!$H$6-'СЕТ СН'!$H$19</f>
        <v>1108.57946451</v>
      </c>
      <c r="M94" s="36">
        <f>SUMIFS(СВЦЭМ!$C$39:$C$782,СВЦЭМ!$A$39:$A$782,$A94,СВЦЭМ!$B$39:$B$782,M$83)+'СЕТ СН'!$H$9+СВЦЭМ!$D$10+'СЕТ СН'!$H$6-'СЕТ СН'!$H$19</f>
        <v>1111.4475764900001</v>
      </c>
      <c r="N94" s="36">
        <f>SUMIFS(СВЦЭМ!$C$39:$C$782,СВЦЭМ!$A$39:$A$782,$A94,СВЦЭМ!$B$39:$B$782,N$83)+'СЕТ СН'!$H$9+СВЦЭМ!$D$10+'СЕТ СН'!$H$6-'СЕТ СН'!$H$19</f>
        <v>1123.4095252499999</v>
      </c>
      <c r="O94" s="36">
        <f>SUMIFS(СВЦЭМ!$C$39:$C$782,СВЦЭМ!$A$39:$A$782,$A94,СВЦЭМ!$B$39:$B$782,O$83)+'СЕТ СН'!$H$9+СВЦЭМ!$D$10+'СЕТ СН'!$H$6-'СЕТ СН'!$H$19</f>
        <v>1149.76349405</v>
      </c>
      <c r="P94" s="36">
        <f>SUMIFS(СВЦЭМ!$C$39:$C$782,СВЦЭМ!$A$39:$A$782,$A94,СВЦЭМ!$B$39:$B$782,P$83)+'СЕТ СН'!$H$9+СВЦЭМ!$D$10+'СЕТ СН'!$H$6-'СЕТ СН'!$H$19</f>
        <v>1191.6043357799999</v>
      </c>
      <c r="Q94" s="36">
        <f>SUMIFS(СВЦЭМ!$C$39:$C$782,СВЦЭМ!$A$39:$A$782,$A94,СВЦЭМ!$B$39:$B$782,Q$83)+'СЕТ СН'!$H$9+СВЦЭМ!$D$10+'СЕТ СН'!$H$6-'СЕТ СН'!$H$19</f>
        <v>1205.16591447</v>
      </c>
      <c r="R94" s="36">
        <f>SUMIFS(СВЦЭМ!$C$39:$C$782,СВЦЭМ!$A$39:$A$782,$A94,СВЦЭМ!$B$39:$B$782,R$83)+'СЕТ СН'!$H$9+СВЦЭМ!$D$10+'СЕТ СН'!$H$6-'СЕТ СН'!$H$19</f>
        <v>1183.79530952</v>
      </c>
      <c r="S94" s="36">
        <f>SUMIFS(СВЦЭМ!$C$39:$C$782,СВЦЭМ!$A$39:$A$782,$A94,СВЦЭМ!$B$39:$B$782,S$83)+'СЕТ СН'!$H$9+СВЦЭМ!$D$10+'СЕТ СН'!$H$6-'СЕТ СН'!$H$19</f>
        <v>1154.98132618</v>
      </c>
      <c r="T94" s="36">
        <f>SUMIFS(СВЦЭМ!$C$39:$C$782,СВЦЭМ!$A$39:$A$782,$A94,СВЦЭМ!$B$39:$B$782,T$83)+'СЕТ СН'!$H$9+СВЦЭМ!$D$10+'СЕТ СН'!$H$6-'СЕТ СН'!$H$19</f>
        <v>1137.7173080499999</v>
      </c>
      <c r="U94" s="36">
        <f>SUMIFS(СВЦЭМ!$C$39:$C$782,СВЦЭМ!$A$39:$A$782,$A94,СВЦЭМ!$B$39:$B$782,U$83)+'СЕТ СН'!$H$9+СВЦЭМ!$D$10+'СЕТ СН'!$H$6-'СЕТ СН'!$H$19</f>
        <v>1130.49989028</v>
      </c>
      <c r="V94" s="36">
        <f>SUMIFS(СВЦЭМ!$C$39:$C$782,СВЦЭМ!$A$39:$A$782,$A94,СВЦЭМ!$B$39:$B$782,V$83)+'СЕТ СН'!$H$9+СВЦЭМ!$D$10+'СЕТ СН'!$H$6-'СЕТ СН'!$H$19</f>
        <v>1135.69300767</v>
      </c>
      <c r="W94" s="36">
        <f>SUMIFS(СВЦЭМ!$C$39:$C$782,СВЦЭМ!$A$39:$A$782,$A94,СВЦЭМ!$B$39:$B$782,W$83)+'СЕТ СН'!$H$9+СВЦЭМ!$D$10+'СЕТ СН'!$H$6-'СЕТ СН'!$H$19</f>
        <v>1152.8059443499999</v>
      </c>
      <c r="X94" s="36">
        <f>SUMIFS(СВЦЭМ!$C$39:$C$782,СВЦЭМ!$A$39:$A$782,$A94,СВЦЭМ!$B$39:$B$782,X$83)+'СЕТ СН'!$H$9+СВЦЭМ!$D$10+'СЕТ СН'!$H$6-'СЕТ СН'!$H$19</f>
        <v>1135.5546794500001</v>
      </c>
      <c r="Y94" s="36">
        <f>SUMIFS(СВЦЭМ!$C$39:$C$782,СВЦЭМ!$A$39:$A$782,$A94,СВЦЭМ!$B$39:$B$782,Y$83)+'СЕТ СН'!$H$9+СВЦЭМ!$D$10+'СЕТ СН'!$H$6-'СЕТ СН'!$H$19</f>
        <v>1166.1742033600001</v>
      </c>
    </row>
    <row r="95" spans="1:25" ht="15.75" x14ac:dyDescent="0.2">
      <c r="A95" s="35">
        <f t="shared" si="2"/>
        <v>44420</v>
      </c>
      <c r="B95" s="36">
        <f>SUMIFS(СВЦЭМ!$C$39:$C$782,СВЦЭМ!$A$39:$A$782,$A95,СВЦЭМ!$B$39:$B$782,B$83)+'СЕТ СН'!$H$9+СВЦЭМ!$D$10+'СЕТ СН'!$H$6-'СЕТ СН'!$H$19</f>
        <v>1270.6106578500001</v>
      </c>
      <c r="C95" s="36">
        <f>SUMIFS(СВЦЭМ!$C$39:$C$782,СВЦЭМ!$A$39:$A$782,$A95,СВЦЭМ!$B$39:$B$782,C$83)+'СЕТ СН'!$H$9+СВЦЭМ!$D$10+'СЕТ СН'!$H$6-'СЕТ СН'!$H$19</f>
        <v>1334.9398453400001</v>
      </c>
      <c r="D95" s="36">
        <f>SUMIFS(СВЦЭМ!$C$39:$C$782,СВЦЭМ!$A$39:$A$782,$A95,СВЦЭМ!$B$39:$B$782,D$83)+'СЕТ СН'!$H$9+СВЦЭМ!$D$10+'СЕТ СН'!$H$6-'СЕТ СН'!$H$19</f>
        <v>1389.7513362100001</v>
      </c>
      <c r="E95" s="36">
        <f>SUMIFS(СВЦЭМ!$C$39:$C$782,СВЦЭМ!$A$39:$A$782,$A95,СВЦЭМ!$B$39:$B$782,E$83)+'СЕТ СН'!$H$9+СВЦЭМ!$D$10+'СЕТ СН'!$H$6-'СЕТ СН'!$H$19</f>
        <v>1404.1151456100001</v>
      </c>
      <c r="F95" s="36">
        <f>SUMIFS(СВЦЭМ!$C$39:$C$782,СВЦЭМ!$A$39:$A$782,$A95,СВЦЭМ!$B$39:$B$782,F$83)+'СЕТ СН'!$H$9+СВЦЭМ!$D$10+'СЕТ СН'!$H$6-'СЕТ СН'!$H$19</f>
        <v>1410.1224918100002</v>
      </c>
      <c r="G95" s="36">
        <f>SUMIFS(СВЦЭМ!$C$39:$C$782,СВЦЭМ!$A$39:$A$782,$A95,СВЦЭМ!$B$39:$B$782,G$83)+'СЕТ СН'!$H$9+СВЦЭМ!$D$10+'СЕТ СН'!$H$6-'СЕТ СН'!$H$19</f>
        <v>1405.6153588300001</v>
      </c>
      <c r="H95" s="36">
        <f>SUMIFS(СВЦЭМ!$C$39:$C$782,СВЦЭМ!$A$39:$A$782,$A95,СВЦЭМ!$B$39:$B$782,H$83)+'СЕТ СН'!$H$9+СВЦЭМ!$D$10+'СЕТ СН'!$H$6-'СЕТ СН'!$H$19</f>
        <v>1348.8200453300001</v>
      </c>
      <c r="I95" s="36">
        <f>SUMIFS(СВЦЭМ!$C$39:$C$782,СВЦЭМ!$A$39:$A$782,$A95,СВЦЭМ!$B$39:$B$782,I$83)+'СЕТ СН'!$H$9+СВЦЭМ!$D$10+'СЕТ СН'!$H$6-'СЕТ СН'!$H$19</f>
        <v>1278.2308299200001</v>
      </c>
      <c r="J95" s="36">
        <f>SUMIFS(СВЦЭМ!$C$39:$C$782,СВЦЭМ!$A$39:$A$782,$A95,СВЦЭМ!$B$39:$B$782,J$83)+'СЕТ СН'!$H$9+СВЦЭМ!$D$10+'СЕТ СН'!$H$6-'СЕТ СН'!$H$19</f>
        <v>1193.2858603100001</v>
      </c>
      <c r="K95" s="36">
        <f>SUMIFS(СВЦЭМ!$C$39:$C$782,СВЦЭМ!$A$39:$A$782,$A95,СВЦЭМ!$B$39:$B$782,K$83)+'СЕТ СН'!$H$9+СВЦЭМ!$D$10+'СЕТ СН'!$H$6-'СЕТ СН'!$H$19</f>
        <v>1169.52016076</v>
      </c>
      <c r="L95" s="36">
        <f>SUMIFS(СВЦЭМ!$C$39:$C$782,СВЦЭМ!$A$39:$A$782,$A95,СВЦЭМ!$B$39:$B$782,L$83)+'СЕТ СН'!$H$9+СВЦЭМ!$D$10+'СЕТ СН'!$H$6-'СЕТ СН'!$H$19</f>
        <v>1129.74590863</v>
      </c>
      <c r="M95" s="36">
        <f>SUMIFS(СВЦЭМ!$C$39:$C$782,СВЦЭМ!$A$39:$A$782,$A95,СВЦЭМ!$B$39:$B$782,M$83)+'СЕТ СН'!$H$9+СВЦЭМ!$D$10+'СЕТ СН'!$H$6-'СЕТ СН'!$H$19</f>
        <v>1122.0286151800001</v>
      </c>
      <c r="N95" s="36">
        <f>SUMIFS(СВЦЭМ!$C$39:$C$782,СВЦЭМ!$A$39:$A$782,$A95,СВЦЭМ!$B$39:$B$782,N$83)+'СЕТ СН'!$H$9+СВЦЭМ!$D$10+'СЕТ СН'!$H$6-'СЕТ СН'!$H$19</f>
        <v>1158.9578480800001</v>
      </c>
      <c r="O95" s="36">
        <f>SUMIFS(СВЦЭМ!$C$39:$C$782,СВЦЭМ!$A$39:$A$782,$A95,СВЦЭМ!$B$39:$B$782,O$83)+'СЕТ СН'!$H$9+СВЦЭМ!$D$10+'СЕТ СН'!$H$6-'СЕТ СН'!$H$19</f>
        <v>1140.95635674</v>
      </c>
      <c r="P95" s="36">
        <f>SUMIFS(СВЦЭМ!$C$39:$C$782,СВЦЭМ!$A$39:$A$782,$A95,СВЦЭМ!$B$39:$B$782,P$83)+'СЕТ СН'!$H$9+СВЦЭМ!$D$10+'СЕТ СН'!$H$6-'СЕТ СН'!$H$19</f>
        <v>1161.53548596</v>
      </c>
      <c r="Q95" s="36">
        <f>SUMIFS(СВЦЭМ!$C$39:$C$782,СВЦЭМ!$A$39:$A$782,$A95,СВЦЭМ!$B$39:$B$782,Q$83)+'СЕТ СН'!$H$9+СВЦЭМ!$D$10+'СЕТ СН'!$H$6-'СЕТ СН'!$H$19</f>
        <v>1168.6788263200001</v>
      </c>
      <c r="R95" s="36">
        <f>SUMIFS(СВЦЭМ!$C$39:$C$782,СВЦЭМ!$A$39:$A$782,$A95,СВЦЭМ!$B$39:$B$782,R$83)+'СЕТ СН'!$H$9+СВЦЭМ!$D$10+'СЕТ СН'!$H$6-'СЕТ СН'!$H$19</f>
        <v>1185.12004379</v>
      </c>
      <c r="S95" s="36">
        <f>SUMIFS(СВЦЭМ!$C$39:$C$782,СВЦЭМ!$A$39:$A$782,$A95,СВЦЭМ!$B$39:$B$782,S$83)+'СЕТ СН'!$H$9+СВЦЭМ!$D$10+'СЕТ СН'!$H$6-'СЕТ СН'!$H$19</f>
        <v>1157.82435562</v>
      </c>
      <c r="T95" s="36">
        <f>SUMIFS(СВЦЭМ!$C$39:$C$782,СВЦЭМ!$A$39:$A$782,$A95,СВЦЭМ!$B$39:$B$782,T$83)+'СЕТ СН'!$H$9+СВЦЭМ!$D$10+'СЕТ СН'!$H$6-'СЕТ СН'!$H$19</f>
        <v>1138.99462492</v>
      </c>
      <c r="U95" s="36">
        <f>SUMIFS(СВЦЭМ!$C$39:$C$782,СВЦЭМ!$A$39:$A$782,$A95,СВЦЭМ!$B$39:$B$782,U$83)+'СЕТ СН'!$H$9+СВЦЭМ!$D$10+'СЕТ СН'!$H$6-'СЕТ СН'!$H$19</f>
        <v>1150.3474945</v>
      </c>
      <c r="V95" s="36">
        <f>SUMIFS(СВЦЭМ!$C$39:$C$782,СВЦЭМ!$A$39:$A$782,$A95,СВЦЭМ!$B$39:$B$782,V$83)+'СЕТ СН'!$H$9+СВЦЭМ!$D$10+'СЕТ СН'!$H$6-'СЕТ СН'!$H$19</f>
        <v>1149.0508782100001</v>
      </c>
      <c r="W95" s="36">
        <f>SUMIFS(СВЦЭМ!$C$39:$C$782,СВЦЭМ!$A$39:$A$782,$A95,СВЦЭМ!$B$39:$B$782,W$83)+'СЕТ СН'!$H$9+СВЦЭМ!$D$10+'СЕТ СН'!$H$6-'СЕТ СН'!$H$19</f>
        <v>1137.1688663</v>
      </c>
      <c r="X95" s="36">
        <f>SUMIFS(СВЦЭМ!$C$39:$C$782,СВЦЭМ!$A$39:$A$782,$A95,СВЦЭМ!$B$39:$B$782,X$83)+'СЕТ СН'!$H$9+СВЦЭМ!$D$10+'СЕТ СН'!$H$6-'СЕТ СН'!$H$19</f>
        <v>1135.0453260500001</v>
      </c>
      <c r="Y95" s="36">
        <f>SUMIFS(СВЦЭМ!$C$39:$C$782,СВЦЭМ!$A$39:$A$782,$A95,СВЦЭМ!$B$39:$B$782,Y$83)+'СЕТ СН'!$H$9+СВЦЭМ!$D$10+'СЕТ СН'!$H$6-'СЕТ СН'!$H$19</f>
        <v>1196.71876443</v>
      </c>
    </row>
    <row r="96" spans="1:25" ht="15.75" x14ac:dyDescent="0.2">
      <c r="A96" s="35">
        <f t="shared" si="2"/>
        <v>44421</v>
      </c>
      <c r="B96" s="36">
        <f>SUMIFS(СВЦЭМ!$C$39:$C$782,СВЦЭМ!$A$39:$A$782,$A96,СВЦЭМ!$B$39:$B$782,B$83)+'СЕТ СН'!$H$9+СВЦЭМ!$D$10+'СЕТ СН'!$H$6-'СЕТ СН'!$H$19</f>
        <v>1254.5592762399999</v>
      </c>
      <c r="C96" s="36">
        <f>SUMIFS(СВЦЭМ!$C$39:$C$782,СВЦЭМ!$A$39:$A$782,$A96,СВЦЭМ!$B$39:$B$782,C$83)+'СЕТ СН'!$H$9+СВЦЭМ!$D$10+'СЕТ СН'!$H$6-'СЕТ СН'!$H$19</f>
        <v>1324.74313489</v>
      </c>
      <c r="D96" s="36">
        <f>SUMIFS(СВЦЭМ!$C$39:$C$782,СВЦЭМ!$A$39:$A$782,$A96,СВЦЭМ!$B$39:$B$782,D$83)+'СЕТ СН'!$H$9+СВЦЭМ!$D$10+'СЕТ СН'!$H$6-'СЕТ СН'!$H$19</f>
        <v>1367.80537162</v>
      </c>
      <c r="E96" s="36">
        <f>SUMIFS(СВЦЭМ!$C$39:$C$782,СВЦЭМ!$A$39:$A$782,$A96,СВЦЭМ!$B$39:$B$782,E$83)+'СЕТ СН'!$H$9+СВЦЭМ!$D$10+'СЕТ СН'!$H$6-'СЕТ СН'!$H$19</f>
        <v>1382.2553621300001</v>
      </c>
      <c r="F96" s="36">
        <f>SUMIFS(СВЦЭМ!$C$39:$C$782,СВЦЭМ!$A$39:$A$782,$A96,СВЦЭМ!$B$39:$B$782,F$83)+'СЕТ СН'!$H$9+СВЦЭМ!$D$10+'СЕТ СН'!$H$6-'СЕТ СН'!$H$19</f>
        <v>1390.2974169700001</v>
      </c>
      <c r="G96" s="36">
        <f>SUMIFS(СВЦЭМ!$C$39:$C$782,СВЦЭМ!$A$39:$A$782,$A96,СВЦЭМ!$B$39:$B$782,G$83)+'СЕТ СН'!$H$9+СВЦЭМ!$D$10+'СЕТ СН'!$H$6-'СЕТ СН'!$H$19</f>
        <v>1379.11090096</v>
      </c>
      <c r="H96" s="36">
        <f>SUMIFS(СВЦЭМ!$C$39:$C$782,СВЦЭМ!$A$39:$A$782,$A96,СВЦЭМ!$B$39:$B$782,H$83)+'СЕТ СН'!$H$9+СВЦЭМ!$D$10+'СЕТ СН'!$H$6-'СЕТ СН'!$H$19</f>
        <v>1329.96336483</v>
      </c>
      <c r="I96" s="36">
        <f>SUMIFS(СВЦЭМ!$C$39:$C$782,СВЦЭМ!$A$39:$A$782,$A96,СВЦЭМ!$B$39:$B$782,I$83)+'СЕТ СН'!$H$9+СВЦЭМ!$D$10+'СЕТ СН'!$H$6-'СЕТ СН'!$H$19</f>
        <v>1244.2387114300002</v>
      </c>
      <c r="J96" s="36">
        <f>SUMIFS(СВЦЭМ!$C$39:$C$782,СВЦЭМ!$A$39:$A$782,$A96,СВЦЭМ!$B$39:$B$782,J$83)+'СЕТ СН'!$H$9+СВЦЭМ!$D$10+'СЕТ СН'!$H$6-'СЕТ СН'!$H$19</f>
        <v>1179.1091354600001</v>
      </c>
      <c r="K96" s="36">
        <f>SUMIFS(СВЦЭМ!$C$39:$C$782,СВЦЭМ!$A$39:$A$782,$A96,СВЦЭМ!$B$39:$B$782,K$83)+'СЕТ СН'!$H$9+СВЦЭМ!$D$10+'СЕТ СН'!$H$6-'СЕТ СН'!$H$19</f>
        <v>1147.61382905</v>
      </c>
      <c r="L96" s="36">
        <f>SUMIFS(СВЦЭМ!$C$39:$C$782,СВЦЭМ!$A$39:$A$782,$A96,СВЦЭМ!$B$39:$B$782,L$83)+'СЕТ СН'!$H$9+СВЦЭМ!$D$10+'СЕТ СН'!$H$6-'СЕТ СН'!$H$19</f>
        <v>1127.96563107</v>
      </c>
      <c r="M96" s="36">
        <f>SUMIFS(СВЦЭМ!$C$39:$C$782,СВЦЭМ!$A$39:$A$782,$A96,СВЦЭМ!$B$39:$B$782,M$83)+'СЕТ СН'!$H$9+СВЦЭМ!$D$10+'СЕТ СН'!$H$6-'СЕТ СН'!$H$19</f>
        <v>1119.8898278700001</v>
      </c>
      <c r="N96" s="36">
        <f>SUMIFS(СВЦЭМ!$C$39:$C$782,СВЦЭМ!$A$39:$A$782,$A96,СВЦЭМ!$B$39:$B$782,N$83)+'СЕТ СН'!$H$9+СВЦЭМ!$D$10+'СЕТ СН'!$H$6-'СЕТ СН'!$H$19</f>
        <v>1108.6273106799999</v>
      </c>
      <c r="O96" s="36">
        <f>SUMIFS(СВЦЭМ!$C$39:$C$782,СВЦЭМ!$A$39:$A$782,$A96,СВЦЭМ!$B$39:$B$782,O$83)+'СЕТ СН'!$H$9+СВЦЭМ!$D$10+'СЕТ СН'!$H$6-'СЕТ СН'!$H$19</f>
        <v>1124.5142890899999</v>
      </c>
      <c r="P96" s="36">
        <f>SUMIFS(СВЦЭМ!$C$39:$C$782,СВЦЭМ!$A$39:$A$782,$A96,СВЦЭМ!$B$39:$B$782,P$83)+'СЕТ СН'!$H$9+СВЦЭМ!$D$10+'СЕТ СН'!$H$6-'СЕТ СН'!$H$19</f>
        <v>1150.5313555099999</v>
      </c>
      <c r="Q96" s="36">
        <f>SUMIFS(СВЦЭМ!$C$39:$C$782,СВЦЭМ!$A$39:$A$782,$A96,СВЦЭМ!$B$39:$B$782,Q$83)+'СЕТ СН'!$H$9+СВЦЭМ!$D$10+'СЕТ СН'!$H$6-'СЕТ СН'!$H$19</f>
        <v>1159.1124532399999</v>
      </c>
      <c r="R96" s="36">
        <f>SUMIFS(СВЦЭМ!$C$39:$C$782,СВЦЭМ!$A$39:$A$782,$A96,СВЦЭМ!$B$39:$B$782,R$83)+'СЕТ СН'!$H$9+СВЦЭМ!$D$10+'СЕТ СН'!$H$6-'СЕТ СН'!$H$19</f>
        <v>1177.4150031300001</v>
      </c>
      <c r="S96" s="36">
        <f>SUMIFS(СВЦЭМ!$C$39:$C$782,СВЦЭМ!$A$39:$A$782,$A96,СВЦЭМ!$B$39:$B$782,S$83)+'СЕТ СН'!$H$9+СВЦЭМ!$D$10+'СЕТ СН'!$H$6-'СЕТ СН'!$H$19</f>
        <v>1150.19117676</v>
      </c>
      <c r="T96" s="36">
        <f>SUMIFS(СВЦЭМ!$C$39:$C$782,СВЦЭМ!$A$39:$A$782,$A96,СВЦЭМ!$B$39:$B$782,T$83)+'СЕТ СН'!$H$9+СВЦЭМ!$D$10+'СЕТ СН'!$H$6-'СЕТ СН'!$H$19</f>
        <v>1128.2764211799999</v>
      </c>
      <c r="U96" s="36">
        <f>SUMIFS(СВЦЭМ!$C$39:$C$782,СВЦЭМ!$A$39:$A$782,$A96,СВЦЭМ!$B$39:$B$782,U$83)+'СЕТ СН'!$H$9+СВЦЭМ!$D$10+'СЕТ СН'!$H$6-'СЕТ СН'!$H$19</f>
        <v>1142.40572804</v>
      </c>
      <c r="V96" s="36">
        <f>SUMIFS(СВЦЭМ!$C$39:$C$782,СВЦЭМ!$A$39:$A$782,$A96,СВЦЭМ!$B$39:$B$782,V$83)+'СЕТ СН'!$H$9+СВЦЭМ!$D$10+'СЕТ СН'!$H$6-'СЕТ СН'!$H$19</f>
        <v>1108.00848372</v>
      </c>
      <c r="W96" s="36">
        <f>SUMIFS(СВЦЭМ!$C$39:$C$782,СВЦЭМ!$A$39:$A$782,$A96,СВЦЭМ!$B$39:$B$782,W$83)+'СЕТ СН'!$H$9+СВЦЭМ!$D$10+'СЕТ СН'!$H$6-'СЕТ СН'!$H$19</f>
        <v>1083.0894500100001</v>
      </c>
      <c r="X96" s="36">
        <f>SUMIFS(СВЦЭМ!$C$39:$C$782,СВЦЭМ!$A$39:$A$782,$A96,СВЦЭМ!$B$39:$B$782,X$83)+'СЕТ СН'!$H$9+СВЦЭМ!$D$10+'СЕТ СН'!$H$6-'СЕТ СН'!$H$19</f>
        <v>1107.4399180200001</v>
      </c>
      <c r="Y96" s="36">
        <f>SUMIFS(СВЦЭМ!$C$39:$C$782,СВЦЭМ!$A$39:$A$782,$A96,СВЦЭМ!$B$39:$B$782,Y$83)+'СЕТ СН'!$H$9+СВЦЭМ!$D$10+'СЕТ СН'!$H$6-'СЕТ СН'!$H$19</f>
        <v>1112.4282353900001</v>
      </c>
    </row>
    <row r="97" spans="1:25" ht="15.75" x14ac:dyDescent="0.2">
      <c r="A97" s="35">
        <f t="shared" si="2"/>
        <v>44422</v>
      </c>
      <c r="B97" s="36">
        <f>SUMIFS(СВЦЭМ!$C$39:$C$782,СВЦЭМ!$A$39:$A$782,$A97,СВЦЭМ!$B$39:$B$782,B$83)+'СЕТ СН'!$H$9+СВЦЭМ!$D$10+'СЕТ СН'!$H$6-'СЕТ СН'!$H$19</f>
        <v>1009.73655032</v>
      </c>
      <c r="C97" s="36">
        <f>SUMIFS(СВЦЭМ!$C$39:$C$782,СВЦЭМ!$A$39:$A$782,$A97,СВЦЭМ!$B$39:$B$782,C$83)+'СЕТ СН'!$H$9+СВЦЭМ!$D$10+'СЕТ СН'!$H$6-'СЕТ СН'!$H$19</f>
        <v>1068.4902552000001</v>
      </c>
      <c r="D97" s="36">
        <f>SUMIFS(СВЦЭМ!$C$39:$C$782,СВЦЭМ!$A$39:$A$782,$A97,СВЦЭМ!$B$39:$B$782,D$83)+'СЕТ СН'!$H$9+СВЦЭМ!$D$10+'СЕТ СН'!$H$6-'СЕТ СН'!$H$19</f>
        <v>1125.0366766300001</v>
      </c>
      <c r="E97" s="36">
        <f>SUMIFS(СВЦЭМ!$C$39:$C$782,СВЦЭМ!$A$39:$A$782,$A97,СВЦЭМ!$B$39:$B$782,E$83)+'СЕТ СН'!$H$9+СВЦЭМ!$D$10+'СЕТ СН'!$H$6-'СЕТ СН'!$H$19</f>
        <v>1127.14156727</v>
      </c>
      <c r="F97" s="36">
        <f>SUMIFS(СВЦЭМ!$C$39:$C$782,СВЦЭМ!$A$39:$A$782,$A97,СВЦЭМ!$B$39:$B$782,F$83)+'СЕТ СН'!$H$9+СВЦЭМ!$D$10+'СЕТ СН'!$H$6-'СЕТ СН'!$H$19</f>
        <v>1133.17948069</v>
      </c>
      <c r="G97" s="36">
        <f>SUMIFS(СВЦЭМ!$C$39:$C$782,СВЦЭМ!$A$39:$A$782,$A97,СВЦЭМ!$B$39:$B$782,G$83)+'СЕТ СН'!$H$9+СВЦЭМ!$D$10+'СЕТ СН'!$H$6-'СЕТ СН'!$H$19</f>
        <v>1187.5760339200001</v>
      </c>
      <c r="H97" s="36">
        <f>SUMIFS(СВЦЭМ!$C$39:$C$782,СВЦЭМ!$A$39:$A$782,$A97,СВЦЭМ!$B$39:$B$782,H$83)+'СЕТ СН'!$H$9+СВЦЭМ!$D$10+'СЕТ СН'!$H$6-'СЕТ СН'!$H$19</f>
        <v>1141.76788055</v>
      </c>
      <c r="I97" s="36">
        <f>SUMIFS(СВЦЭМ!$C$39:$C$782,СВЦЭМ!$A$39:$A$782,$A97,СВЦЭМ!$B$39:$B$782,I$83)+'СЕТ СН'!$H$9+СВЦЭМ!$D$10+'СЕТ СН'!$H$6-'СЕТ СН'!$H$19</f>
        <v>1060.06273276</v>
      </c>
      <c r="J97" s="36">
        <f>SUMIFS(СВЦЭМ!$C$39:$C$782,СВЦЭМ!$A$39:$A$782,$A97,СВЦЭМ!$B$39:$B$782,J$83)+'СЕТ СН'!$H$9+СВЦЭМ!$D$10+'СЕТ СН'!$H$6-'СЕТ СН'!$H$19</f>
        <v>975.76536634999991</v>
      </c>
      <c r="K97" s="36">
        <f>SUMIFS(СВЦЭМ!$C$39:$C$782,СВЦЭМ!$A$39:$A$782,$A97,СВЦЭМ!$B$39:$B$782,K$83)+'СЕТ СН'!$H$9+СВЦЭМ!$D$10+'СЕТ СН'!$H$6-'СЕТ СН'!$H$19</f>
        <v>943.24140519999992</v>
      </c>
      <c r="L97" s="36">
        <f>SUMIFS(СВЦЭМ!$C$39:$C$782,СВЦЭМ!$A$39:$A$782,$A97,СВЦЭМ!$B$39:$B$782,L$83)+'СЕТ СН'!$H$9+СВЦЭМ!$D$10+'СЕТ СН'!$H$6-'СЕТ СН'!$H$19</f>
        <v>919.81552269999997</v>
      </c>
      <c r="M97" s="36">
        <f>SUMIFS(СВЦЭМ!$C$39:$C$782,СВЦЭМ!$A$39:$A$782,$A97,СВЦЭМ!$B$39:$B$782,M$83)+'СЕТ СН'!$H$9+СВЦЭМ!$D$10+'СЕТ СН'!$H$6-'СЕТ СН'!$H$19</f>
        <v>915.97907375999989</v>
      </c>
      <c r="N97" s="36">
        <f>SUMIFS(СВЦЭМ!$C$39:$C$782,СВЦЭМ!$A$39:$A$782,$A97,СВЦЭМ!$B$39:$B$782,N$83)+'СЕТ СН'!$H$9+СВЦЭМ!$D$10+'СЕТ СН'!$H$6-'СЕТ СН'!$H$19</f>
        <v>927.72589394999989</v>
      </c>
      <c r="O97" s="36">
        <f>SUMIFS(СВЦЭМ!$C$39:$C$782,СВЦЭМ!$A$39:$A$782,$A97,СВЦЭМ!$B$39:$B$782,O$83)+'СЕТ СН'!$H$9+СВЦЭМ!$D$10+'СЕТ СН'!$H$6-'СЕТ СН'!$H$19</f>
        <v>945.7105095899999</v>
      </c>
      <c r="P97" s="36">
        <f>SUMIFS(СВЦЭМ!$C$39:$C$782,СВЦЭМ!$A$39:$A$782,$A97,СВЦЭМ!$B$39:$B$782,P$83)+'СЕТ СН'!$H$9+СВЦЭМ!$D$10+'СЕТ СН'!$H$6-'СЕТ СН'!$H$19</f>
        <v>978.63180321999994</v>
      </c>
      <c r="Q97" s="36">
        <f>SUMIFS(СВЦЭМ!$C$39:$C$782,СВЦЭМ!$A$39:$A$782,$A97,СВЦЭМ!$B$39:$B$782,Q$83)+'СЕТ СН'!$H$9+СВЦЭМ!$D$10+'СЕТ СН'!$H$6-'СЕТ СН'!$H$19</f>
        <v>988.7854812999999</v>
      </c>
      <c r="R97" s="36">
        <f>SUMIFS(СВЦЭМ!$C$39:$C$782,СВЦЭМ!$A$39:$A$782,$A97,СВЦЭМ!$B$39:$B$782,R$83)+'СЕТ СН'!$H$9+СВЦЭМ!$D$10+'СЕТ СН'!$H$6-'СЕТ СН'!$H$19</f>
        <v>988.44605102999992</v>
      </c>
      <c r="S97" s="36">
        <f>SUMIFS(СВЦЭМ!$C$39:$C$782,СВЦЭМ!$A$39:$A$782,$A97,СВЦЭМ!$B$39:$B$782,S$83)+'СЕТ СН'!$H$9+СВЦЭМ!$D$10+'СЕТ СН'!$H$6-'СЕТ СН'!$H$19</f>
        <v>957.27041679999991</v>
      </c>
      <c r="T97" s="36">
        <f>SUMIFS(СВЦЭМ!$C$39:$C$782,СВЦЭМ!$A$39:$A$782,$A97,СВЦЭМ!$B$39:$B$782,T$83)+'СЕТ СН'!$H$9+СВЦЭМ!$D$10+'СЕТ СН'!$H$6-'СЕТ СН'!$H$19</f>
        <v>929.32024241999989</v>
      </c>
      <c r="U97" s="36">
        <f>SUMIFS(СВЦЭМ!$C$39:$C$782,СВЦЭМ!$A$39:$A$782,$A97,СВЦЭМ!$B$39:$B$782,U$83)+'СЕТ СН'!$H$9+СВЦЭМ!$D$10+'СЕТ СН'!$H$6-'СЕТ СН'!$H$19</f>
        <v>934.78575526999998</v>
      </c>
      <c r="V97" s="36">
        <f>SUMIFS(СВЦЭМ!$C$39:$C$782,СВЦЭМ!$A$39:$A$782,$A97,СВЦЭМ!$B$39:$B$782,V$83)+'СЕТ СН'!$H$9+СВЦЭМ!$D$10+'СЕТ СН'!$H$6-'СЕТ СН'!$H$19</f>
        <v>937.61223528999994</v>
      </c>
      <c r="W97" s="36">
        <f>SUMIFS(СВЦЭМ!$C$39:$C$782,СВЦЭМ!$A$39:$A$782,$A97,СВЦЭМ!$B$39:$B$782,W$83)+'СЕТ СН'!$H$9+СВЦЭМ!$D$10+'СЕТ СН'!$H$6-'СЕТ СН'!$H$19</f>
        <v>938.04034899999999</v>
      </c>
      <c r="X97" s="36">
        <f>SUMIFS(СВЦЭМ!$C$39:$C$782,СВЦЭМ!$A$39:$A$782,$A97,СВЦЭМ!$B$39:$B$782,X$83)+'СЕТ СН'!$H$9+СВЦЭМ!$D$10+'СЕТ СН'!$H$6-'СЕТ СН'!$H$19</f>
        <v>969.44635871999992</v>
      </c>
      <c r="Y97" s="36">
        <f>SUMIFS(СВЦЭМ!$C$39:$C$782,СВЦЭМ!$A$39:$A$782,$A97,СВЦЭМ!$B$39:$B$782,Y$83)+'СЕТ СН'!$H$9+СВЦЭМ!$D$10+'СЕТ СН'!$H$6-'СЕТ СН'!$H$19</f>
        <v>1009.2272256099999</v>
      </c>
    </row>
    <row r="98" spans="1:25" ht="15.75" x14ac:dyDescent="0.2">
      <c r="A98" s="35">
        <f t="shared" si="2"/>
        <v>44423</v>
      </c>
      <c r="B98" s="36">
        <f>SUMIFS(СВЦЭМ!$C$39:$C$782,СВЦЭМ!$A$39:$A$782,$A98,СВЦЭМ!$B$39:$B$782,B$83)+'СЕТ СН'!$H$9+СВЦЭМ!$D$10+'СЕТ СН'!$H$6-'СЕТ СН'!$H$19</f>
        <v>1050.5984281599999</v>
      </c>
      <c r="C98" s="36">
        <f>SUMIFS(СВЦЭМ!$C$39:$C$782,СВЦЭМ!$A$39:$A$782,$A98,СВЦЭМ!$B$39:$B$782,C$83)+'СЕТ СН'!$H$9+СВЦЭМ!$D$10+'СЕТ СН'!$H$6-'СЕТ СН'!$H$19</f>
        <v>1105.3265469400001</v>
      </c>
      <c r="D98" s="36">
        <f>SUMIFS(СВЦЭМ!$C$39:$C$782,СВЦЭМ!$A$39:$A$782,$A98,СВЦЭМ!$B$39:$B$782,D$83)+'СЕТ СН'!$H$9+СВЦЭМ!$D$10+'СЕТ СН'!$H$6-'СЕТ СН'!$H$19</f>
        <v>1154.42250399</v>
      </c>
      <c r="E98" s="36">
        <f>SUMIFS(СВЦЭМ!$C$39:$C$782,СВЦЭМ!$A$39:$A$782,$A98,СВЦЭМ!$B$39:$B$782,E$83)+'СЕТ СН'!$H$9+СВЦЭМ!$D$10+'СЕТ СН'!$H$6-'СЕТ СН'!$H$19</f>
        <v>1158.2736670700001</v>
      </c>
      <c r="F98" s="36">
        <f>SUMIFS(СВЦЭМ!$C$39:$C$782,СВЦЭМ!$A$39:$A$782,$A98,СВЦЭМ!$B$39:$B$782,F$83)+'СЕТ СН'!$H$9+СВЦЭМ!$D$10+'СЕТ СН'!$H$6-'СЕТ СН'!$H$19</f>
        <v>1166.64539197</v>
      </c>
      <c r="G98" s="36">
        <f>SUMIFS(СВЦЭМ!$C$39:$C$782,СВЦЭМ!$A$39:$A$782,$A98,СВЦЭМ!$B$39:$B$782,G$83)+'СЕТ СН'!$H$9+СВЦЭМ!$D$10+'СЕТ СН'!$H$6-'СЕТ СН'!$H$19</f>
        <v>1172.2732135900001</v>
      </c>
      <c r="H98" s="36">
        <f>SUMIFS(СВЦЭМ!$C$39:$C$782,СВЦЭМ!$A$39:$A$782,$A98,СВЦЭМ!$B$39:$B$782,H$83)+'СЕТ СН'!$H$9+СВЦЭМ!$D$10+'СЕТ СН'!$H$6-'СЕТ СН'!$H$19</f>
        <v>1148.5431038300001</v>
      </c>
      <c r="I98" s="36">
        <f>SUMIFS(СВЦЭМ!$C$39:$C$782,СВЦЭМ!$A$39:$A$782,$A98,СВЦЭМ!$B$39:$B$782,I$83)+'СЕТ СН'!$H$9+СВЦЭМ!$D$10+'СЕТ СН'!$H$6-'СЕТ СН'!$H$19</f>
        <v>1091.71956019</v>
      </c>
      <c r="J98" s="36">
        <f>SUMIFS(СВЦЭМ!$C$39:$C$782,СВЦЭМ!$A$39:$A$782,$A98,СВЦЭМ!$B$39:$B$782,J$83)+'СЕТ СН'!$H$9+СВЦЭМ!$D$10+'СЕТ СН'!$H$6-'СЕТ СН'!$H$19</f>
        <v>1014.2261499</v>
      </c>
      <c r="K98" s="36">
        <f>SUMIFS(СВЦЭМ!$C$39:$C$782,СВЦЭМ!$A$39:$A$782,$A98,СВЦЭМ!$B$39:$B$782,K$83)+'СЕТ СН'!$H$9+СВЦЭМ!$D$10+'СЕТ СН'!$H$6-'СЕТ СН'!$H$19</f>
        <v>973.64033395999991</v>
      </c>
      <c r="L98" s="36">
        <f>SUMIFS(СВЦЭМ!$C$39:$C$782,СВЦЭМ!$A$39:$A$782,$A98,СВЦЭМ!$B$39:$B$782,L$83)+'СЕТ СН'!$H$9+СВЦЭМ!$D$10+'СЕТ СН'!$H$6-'СЕТ СН'!$H$19</f>
        <v>945.1062177199999</v>
      </c>
      <c r="M98" s="36">
        <f>SUMIFS(СВЦЭМ!$C$39:$C$782,СВЦЭМ!$A$39:$A$782,$A98,СВЦЭМ!$B$39:$B$782,M$83)+'СЕТ СН'!$H$9+СВЦЭМ!$D$10+'СЕТ СН'!$H$6-'СЕТ СН'!$H$19</f>
        <v>941.85584566999989</v>
      </c>
      <c r="N98" s="36">
        <f>SUMIFS(СВЦЭМ!$C$39:$C$782,СВЦЭМ!$A$39:$A$782,$A98,СВЦЭМ!$B$39:$B$782,N$83)+'СЕТ СН'!$H$9+СВЦЭМ!$D$10+'СЕТ СН'!$H$6-'СЕТ СН'!$H$19</f>
        <v>952.63299085999995</v>
      </c>
      <c r="O98" s="36">
        <f>SUMIFS(СВЦЭМ!$C$39:$C$782,СВЦЭМ!$A$39:$A$782,$A98,СВЦЭМ!$B$39:$B$782,O$83)+'СЕТ СН'!$H$9+СВЦЭМ!$D$10+'СЕТ СН'!$H$6-'СЕТ СН'!$H$19</f>
        <v>946.95952211999997</v>
      </c>
      <c r="P98" s="36">
        <f>SUMIFS(СВЦЭМ!$C$39:$C$782,СВЦЭМ!$A$39:$A$782,$A98,СВЦЭМ!$B$39:$B$782,P$83)+'СЕТ СН'!$H$9+СВЦЭМ!$D$10+'СЕТ СН'!$H$6-'СЕТ СН'!$H$19</f>
        <v>961.52529353999989</v>
      </c>
      <c r="Q98" s="36">
        <f>SUMIFS(СВЦЭМ!$C$39:$C$782,СВЦЭМ!$A$39:$A$782,$A98,СВЦЭМ!$B$39:$B$782,Q$83)+'СЕТ СН'!$H$9+СВЦЭМ!$D$10+'СЕТ СН'!$H$6-'СЕТ СН'!$H$19</f>
        <v>967.03734395999993</v>
      </c>
      <c r="R98" s="36">
        <f>SUMIFS(СВЦЭМ!$C$39:$C$782,СВЦЭМ!$A$39:$A$782,$A98,СВЦЭМ!$B$39:$B$782,R$83)+'СЕТ СН'!$H$9+СВЦЭМ!$D$10+'СЕТ СН'!$H$6-'СЕТ СН'!$H$19</f>
        <v>966.07735941999999</v>
      </c>
      <c r="S98" s="36">
        <f>SUMIFS(СВЦЭМ!$C$39:$C$782,СВЦЭМ!$A$39:$A$782,$A98,СВЦЭМ!$B$39:$B$782,S$83)+'СЕТ СН'!$H$9+СВЦЭМ!$D$10+'СЕТ СН'!$H$6-'СЕТ СН'!$H$19</f>
        <v>965.15728161999994</v>
      </c>
      <c r="T98" s="36">
        <f>SUMIFS(СВЦЭМ!$C$39:$C$782,СВЦЭМ!$A$39:$A$782,$A98,СВЦЭМ!$B$39:$B$782,T$83)+'СЕТ СН'!$H$9+СВЦЭМ!$D$10+'СЕТ СН'!$H$6-'СЕТ СН'!$H$19</f>
        <v>932.48813905999998</v>
      </c>
      <c r="U98" s="36">
        <f>SUMIFS(СВЦЭМ!$C$39:$C$782,СВЦЭМ!$A$39:$A$782,$A98,СВЦЭМ!$B$39:$B$782,U$83)+'СЕТ СН'!$H$9+СВЦЭМ!$D$10+'СЕТ СН'!$H$6-'СЕТ СН'!$H$19</f>
        <v>945.82729701999995</v>
      </c>
      <c r="V98" s="36">
        <f>SUMIFS(СВЦЭМ!$C$39:$C$782,СВЦЭМ!$A$39:$A$782,$A98,СВЦЭМ!$B$39:$B$782,V$83)+'СЕТ СН'!$H$9+СВЦЭМ!$D$10+'СЕТ СН'!$H$6-'СЕТ СН'!$H$19</f>
        <v>943.52065194999989</v>
      </c>
      <c r="W98" s="36">
        <f>SUMIFS(СВЦЭМ!$C$39:$C$782,СВЦЭМ!$A$39:$A$782,$A98,СВЦЭМ!$B$39:$B$782,W$83)+'СЕТ СН'!$H$9+СВЦЭМ!$D$10+'СЕТ СН'!$H$6-'СЕТ СН'!$H$19</f>
        <v>935.54169571999989</v>
      </c>
      <c r="X98" s="36">
        <f>SUMIFS(СВЦЭМ!$C$39:$C$782,СВЦЭМ!$A$39:$A$782,$A98,СВЦЭМ!$B$39:$B$782,X$83)+'СЕТ СН'!$H$9+СВЦЭМ!$D$10+'СЕТ СН'!$H$6-'СЕТ СН'!$H$19</f>
        <v>909.83349282999995</v>
      </c>
      <c r="Y98" s="36">
        <f>SUMIFS(СВЦЭМ!$C$39:$C$782,СВЦЭМ!$A$39:$A$782,$A98,СВЦЭМ!$B$39:$B$782,Y$83)+'СЕТ СН'!$H$9+СВЦЭМ!$D$10+'СЕТ СН'!$H$6-'СЕТ СН'!$H$19</f>
        <v>902.3242706499999</v>
      </c>
    </row>
    <row r="99" spans="1:25" ht="15.75" x14ac:dyDescent="0.2">
      <c r="A99" s="35">
        <f t="shared" si="2"/>
        <v>44424</v>
      </c>
      <c r="B99" s="36">
        <f>SUMIFS(СВЦЭМ!$C$39:$C$782,СВЦЭМ!$A$39:$A$782,$A99,СВЦЭМ!$B$39:$B$782,B$83)+'СЕТ СН'!$H$9+СВЦЭМ!$D$10+'СЕТ СН'!$H$6-'СЕТ СН'!$H$19</f>
        <v>1024.68413639</v>
      </c>
      <c r="C99" s="36">
        <f>SUMIFS(СВЦЭМ!$C$39:$C$782,СВЦЭМ!$A$39:$A$782,$A99,СВЦЭМ!$B$39:$B$782,C$83)+'СЕТ СН'!$H$9+СВЦЭМ!$D$10+'СЕТ СН'!$H$6-'СЕТ СН'!$H$19</f>
        <v>1074.49628095</v>
      </c>
      <c r="D99" s="36">
        <f>SUMIFS(СВЦЭМ!$C$39:$C$782,СВЦЭМ!$A$39:$A$782,$A99,СВЦЭМ!$B$39:$B$782,D$83)+'СЕТ СН'!$H$9+СВЦЭМ!$D$10+'СЕТ СН'!$H$6-'СЕТ СН'!$H$19</f>
        <v>1132.02370096</v>
      </c>
      <c r="E99" s="36">
        <f>SUMIFS(СВЦЭМ!$C$39:$C$782,СВЦЭМ!$A$39:$A$782,$A99,СВЦЭМ!$B$39:$B$782,E$83)+'СЕТ СН'!$H$9+СВЦЭМ!$D$10+'СЕТ СН'!$H$6-'СЕТ СН'!$H$19</f>
        <v>1164.1239040299999</v>
      </c>
      <c r="F99" s="36">
        <f>SUMIFS(СВЦЭМ!$C$39:$C$782,СВЦЭМ!$A$39:$A$782,$A99,СВЦЭМ!$B$39:$B$782,F$83)+'СЕТ СН'!$H$9+СВЦЭМ!$D$10+'СЕТ СН'!$H$6-'СЕТ СН'!$H$19</f>
        <v>1168.9816831400001</v>
      </c>
      <c r="G99" s="36">
        <f>SUMIFS(СВЦЭМ!$C$39:$C$782,СВЦЭМ!$A$39:$A$782,$A99,СВЦЭМ!$B$39:$B$782,G$83)+'СЕТ СН'!$H$9+СВЦЭМ!$D$10+'СЕТ СН'!$H$6-'СЕТ СН'!$H$19</f>
        <v>1180.9846476800001</v>
      </c>
      <c r="H99" s="36">
        <f>SUMIFS(СВЦЭМ!$C$39:$C$782,СВЦЭМ!$A$39:$A$782,$A99,СВЦЭМ!$B$39:$B$782,H$83)+'СЕТ СН'!$H$9+СВЦЭМ!$D$10+'СЕТ СН'!$H$6-'СЕТ СН'!$H$19</f>
        <v>1195.8576049999999</v>
      </c>
      <c r="I99" s="36">
        <f>SUMIFS(СВЦЭМ!$C$39:$C$782,СВЦЭМ!$A$39:$A$782,$A99,СВЦЭМ!$B$39:$B$782,I$83)+'СЕТ СН'!$H$9+СВЦЭМ!$D$10+'СЕТ СН'!$H$6-'СЕТ СН'!$H$19</f>
        <v>1243.57087351</v>
      </c>
      <c r="J99" s="36">
        <f>SUMIFS(СВЦЭМ!$C$39:$C$782,СВЦЭМ!$A$39:$A$782,$A99,СВЦЭМ!$B$39:$B$782,J$83)+'СЕТ СН'!$H$9+СВЦЭМ!$D$10+'СЕТ СН'!$H$6-'СЕТ СН'!$H$19</f>
        <v>1224.28317857</v>
      </c>
      <c r="K99" s="36">
        <f>SUMIFS(СВЦЭМ!$C$39:$C$782,СВЦЭМ!$A$39:$A$782,$A99,СВЦЭМ!$B$39:$B$782,K$83)+'СЕТ СН'!$H$9+СВЦЭМ!$D$10+'СЕТ СН'!$H$6-'СЕТ СН'!$H$19</f>
        <v>1140.26063806</v>
      </c>
      <c r="L99" s="36">
        <f>SUMIFS(СВЦЭМ!$C$39:$C$782,СВЦЭМ!$A$39:$A$782,$A99,СВЦЭМ!$B$39:$B$782,L$83)+'СЕТ СН'!$H$9+СВЦЭМ!$D$10+'СЕТ СН'!$H$6-'СЕТ СН'!$H$19</f>
        <v>1079.6096616499999</v>
      </c>
      <c r="M99" s="36">
        <f>SUMIFS(СВЦЭМ!$C$39:$C$782,СВЦЭМ!$A$39:$A$782,$A99,СВЦЭМ!$B$39:$B$782,M$83)+'СЕТ СН'!$H$9+СВЦЭМ!$D$10+'СЕТ СН'!$H$6-'СЕТ СН'!$H$19</f>
        <v>1076.2611145400001</v>
      </c>
      <c r="N99" s="36">
        <f>SUMIFS(СВЦЭМ!$C$39:$C$782,СВЦЭМ!$A$39:$A$782,$A99,СВЦЭМ!$B$39:$B$782,N$83)+'СЕТ СН'!$H$9+СВЦЭМ!$D$10+'СЕТ СН'!$H$6-'СЕТ СН'!$H$19</f>
        <v>1068.55453362</v>
      </c>
      <c r="O99" s="36">
        <f>SUMIFS(СВЦЭМ!$C$39:$C$782,СВЦЭМ!$A$39:$A$782,$A99,СВЦЭМ!$B$39:$B$782,O$83)+'СЕТ СН'!$H$9+СВЦЭМ!$D$10+'СЕТ СН'!$H$6-'СЕТ СН'!$H$19</f>
        <v>1072.3234321</v>
      </c>
      <c r="P99" s="36">
        <f>SUMIFS(СВЦЭМ!$C$39:$C$782,СВЦЭМ!$A$39:$A$782,$A99,СВЦЭМ!$B$39:$B$782,P$83)+'СЕТ СН'!$H$9+СВЦЭМ!$D$10+'СЕТ СН'!$H$6-'СЕТ СН'!$H$19</f>
        <v>1121.75600067</v>
      </c>
      <c r="Q99" s="36">
        <f>SUMIFS(СВЦЭМ!$C$39:$C$782,СВЦЭМ!$A$39:$A$782,$A99,СВЦЭМ!$B$39:$B$782,Q$83)+'СЕТ СН'!$H$9+СВЦЭМ!$D$10+'СЕТ СН'!$H$6-'СЕТ СН'!$H$19</f>
        <v>1110.3942001200001</v>
      </c>
      <c r="R99" s="36">
        <f>SUMIFS(СВЦЭМ!$C$39:$C$782,СВЦЭМ!$A$39:$A$782,$A99,СВЦЭМ!$B$39:$B$782,R$83)+'СЕТ СН'!$H$9+СВЦЭМ!$D$10+'СЕТ СН'!$H$6-'СЕТ СН'!$H$19</f>
        <v>1102.95493048</v>
      </c>
      <c r="S99" s="36">
        <f>SUMIFS(СВЦЭМ!$C$39:$C$782,СВЦЭМ!$A$39:$A$782,$A99,СВЦЭМ!$B$39:$B$782,S$83)+'СЕТ СН'!$H$9+СВЦЭМ!$D$10+'СЕТ СН'!$H$6-'СЕТ СН'!$H$19</f>
        <v>1066.7205237600001</v>
      </c>
      <c r="T99" s="36">
        <f>SUMIFS(СВЦЭМ!$C$39:$C$782,СВЦЭМ!$A$39:$A$782,$A99,СВЦЭМ!$B$39:$B$782,T$83)+'СЕТ СН'!$H$9+СВЦЭМ!$D$10+'СЕТ СН'!$H$6-'СЕТ СН'!$H$19</f>
        <v>1069.34064027</v>
      </c>
      <c r="U99" s="36">
        <f>SUMIFS(СВЦЭМ!$C$39:$C$782,СВЦЭМ!$A$39:$A$782,$A99,СВЦЭМ!$B$39:$B$782,U$83)+'СЕТ СН'!$H$9+СВЦЭМ!$D$10+'СЕТ СН'!$H$6-'СЕТ СН'!$H$19</f>
        <v>1077.9642295399999</v>
      </c>
      <c r="V99" s="36">
        <f>SUMIFS(СВЦЭМ!$C$39:$C$782,СВЦЭМ!$A$39:$A$782,$A99,СВЦЭМ!$B$39:$B$782,V$83)+'СЕТ СН'!$H$9+СВЦЭМ!$D$10+'СЕТ СН'!$H$6-'СЕТ СН'!$H$19</f>
        <v>1097.98358859</v>
      </c>
      <c r="W99" s="36">
        <f>SUMIFS(СВЦЭМ!$C$39:$C$782,СВЦЭМ!$A$39:$A$782,$A99,СВЦЭМ!$B$39:$B$782,W$83)+'СЕТ СН'!$H$9+СВЦЭМ!$D$10+'СЕТ СН'!$H$6-'СЕТ СН'!$H$19</f>
        <v>1109.4774381300001</v>
      </c>
      <c r="X99" s="36">
        <f>SUMIFS(СВЦЭМ!$C$39:$C$782,СВЦЭМ!$A$39:$A$782,$A99,СВЦЭМ!$B$39:$B$782,X$83)+'СЕТ СН'!$H$9+СВЦЭМ!$D$10+'СЕТ СН'!$H$6-'СЕТ СН'!$H$19</f>
        <v>1050.2472107999999</v>
      </c>
      <c r="Y99" s="36">
        <f>SUMIFS(СВЦЭМ!$C$39:$C$782,СВЦЭМ!$A$39:$A$782,$A99,СВЦЭМ!$B$39:$B$782,Y$83)+'СЕТ СН'!$H$9+СВЦЭМ!$D$10+'СЕТ СН'!$H$6-'СЕТ СН'!$H$19</f>
        <v>1029.35250277</v>
      </c>
    </row>
    <row r="100" spans="1:25" ht="15.75" x14ac:dyDescent="0.2">
      <c r="A100" s="35">
        <f t="shared" si="2"/>
        <v>44425</v>
      </c>
      <c r="B100" s="36">
        <f>SUMIFS(СВЦЭМ!$C$39:$C$782,СВЦЭМ!$A$39:$A$782,$A100,СВЦЭМ!$B$39:$B$782,B$83)+'СЕТ СН'!$H$9+СВЦЭМ!$D$10+'СЕТ СН'!$H$6-'СЕТ СН'!$H$19</f>
        <v>1153.48333321</v>
      </c>
      <c r="C100" s="36">
        <f>SUMIFS(СВЦЭМ!$C$39:$C$782,СВЦЭМ!$A$39:$A$782,$A100,СВЦЭМ!$B$39:$B$782,C$83)+'СЕТ СН'!$H$9+СВЦЭМ!$D$10+'СЕТ СН'!$H$6-'СЕТ СН'!$H$19</f>
        <v>1225.5479915800001</v>
      </c>
      <c r="D100" s="36">
        <f>SUMIFS(СВЦЭМ!$C$39:$C$782,СВЦЭМ!$A$39:$A$782,$A100,СВЦЭМ!$B$39:$B$782,D$83)+'СЕТ СН'!$H$9+СВЦЭМ!$D$10+'СЕТ СН'!$H$6-'СЕТ СН'!$H$19</f>
        <v>1284.8484342700001</v>
      </c>
      <c r="E100" s="36">
        <f>SUMIFS(СВЦЭМ!$C$39:$C$782,СВЦЭМ!$A$39:$A$782,$A100,СВЦЭМ!$B$39:$B$782,E$83)+'СЕТ СН'!$H$9+СВЦЭМ!$D$10+'СЕТ СН'!$H$6-'СЕТ СН'!$H$19</f>
        <v>1302.3611068100001</v>
      </c>
      <c r="F100" s="36">
        <f>SUMIFS(СВЦЭМ!$C$39:$C$782,СВЦЭМ!$A$39:$A$782,$A100,СВЦЭМ!$B$39:$B$782,F$83)+'СЕТ СН'!$H$9+СВЦЭМ!$D$10+'СЕТ СН'!$H$6-'СЕТ СН'!$H$19</f>
        <v>1291.33037272</v>
      </c>
      <c r="G100" s="36">
        <f>SUMIFS(СВЦЭМ!$C$39:$C$782,СВЦЭМ!$A$39:$A$782,$A100,СВЦЭМ!$B$39:$B$782,G$83)+'СЕТ СН'!$H$9+СВЦЭМ!$D$10+'СЕТ СН'!$H$6-'СЕТ СН'!$H$19</f>
        <v>1294.94217007</v>
      </c>
      <c r="H100" s="36">
        <f>SUMIFS(СВЦЭМ!$C$39:$C$782,СВЦЭМ!$A$39:$A$782,$A100,СВЦЭМ!$B$39:$B$782,H$83)+'СЕТ СН'!$H$9+СВЦЭМ!$D$10+'СЕТ СН'!$H$6-'СЕТ СН'!$H$19</f>
        <v>1293.6233504900001</v>
      </c>
      <c r="I100" s="36">
        <f>SUMIFS(СВЦЭМ!$C$39:$C$782,СВЦЭМ!$A$39:$A$782,$A100,СВЦЭМ!$B$39:$B$782,I$83)+'СЕТ СН'!$H$9+СВЦЭМ!$D$10+'СЕТ СН'!$H$6-'СЕТ СН'!$H$19</f>
        <v>980.78568960999996</v>
      </c>
      <c r="J100" s="36">
        <f>SUMIFS(СВЦЭМ!$C$39:$C$782,СВЦЭМ!$A$39:$A$782,$A100,СВЦЭМ!$B$39:$B$782,J$83)+'СЕТ СН'!$H$9+СВЦЭМ!$D$10+'СЕТ СН'!$H$6-'СЕТ СН'!$H$19</f>
        <v>904.3565699699999</v>
      </c>
      <c r="K100" s="36">
        <f>SUMIFS(СВЦЭМ!$C$39:$C$782,СВЦЭМ!$A$39:$A$782,$A100,СВЦЭМ!$B$39:$B$782,K$83)+'СЕТ СН'!$H$9+СВЦЭМ!$D$10+'СЕТ СН'!$H$6-'СЕТ СН'!$H$19</f>
        <v>900.43473329999995</v>
      </c>
      <c r="L100" s="36">
        <f>SUMIFS(СВЦЭМ!$C$39:$C$782,СВЦЭМ!$A$39:$A$782,$A100,СВЦЭМ!$B$39:$B$782,L$83)+'СЕТ СН'!$H$9+СВЦЭМ!$D$10+'СЕТ СН'!$H$6-'СЕТ СН'!$H$19</f>
        <v>1167.44082942</v>
      </c>
      <c r="M100" s="36">
        <f>SUMIFS(СВЦЭМ!$C$39:$C$782,СВЦЭМ!$A$39:$A$782,$A100,СВЦЭМ!$B$39:$B$782,M$83)+'СЕТ СН'!$H$9+СВЦЭМ!$D$10+'СЕТ СН'!$H$6-'СЕТ СН'!$H$19</f>
        <v>1107.6598633999999</v>
      </c>
      <c r="N100" s="36">
        <f>SUMIFS(СВЦЭМ!$C$39:$C$782,СВЦЭМ!$A$39:$A$782,$A100,СВЦЭМ!$B$39:$B$782,N$83)+'СЕТ СН'!$H$9+СВЦЭМ!$D$10+'СЕТ СН'!$H$6-'СЕТ СН'!$H$19</f>
        <v>1085.6024479</v>
      </c>
      <c r="O100" s="36">
        <f>SUMIFS(СВЦЭМ!$C$39:$C$782,СВЦЭМ!$A$39:$A$782,$A100,СВЦЭМ!$B$39:$B$782,O$83)+'СЕТ СН'!$H$9+СВЦЭМ!$D$10+'СЕТ СН'!$H$6-'СЕТ СН'!$H$19</f>
        <v>1078.3189227400001</v>
      </c>
      <c r="P100" s="36">
        <f>SUMIFS(СВЦЭМ!$C$39:$C$782,СВЦЭМ!$A$39:$A$782,$A100,СВЦЭМ!$B$39:$B$782,P$83)+'СЕТ СН'!$H$9+СВЦЭМ!$D$10+'СЕТ СН'!$H$6-'СЕТ СН'!$H$19</f>
        <v>1090.39232956</v>
      </c>
      <c r="Q100" s="36">
        <f>SUMIFS(СВЦЭМ!$C$39:$C$782,СВЦЭМ!$A$39:$A$782,$A100,СВЦЭМ!$B$39:$B$782,Q$83)+'СЕТ СН'!$H$9+СВЦЭМ!$D$10+'СЕТ СН'!$H$6-'СЕТ СН'!$H$19</f>
        <v>1092.14332625</v>
      </c>
      <c r="R100" s="36">
        <f>SUMIFS(СВЦЭМ!$C$39:$C$782,СВЦЭМ!$A$39:$A$782,$A100,СВЦЭМ!$B$39:$B$782,R$83)+'СЕТ СН'!$H$9+СВЦЭМ!$D$10+'СЕТ СН'!$H$6-'СЕТ СН'!$H$19</f>
        <v>1093.0350899</v>
      </c>
      <c r="S100" s="36">
        <f>SUMIFS(СВЦЭМ!$C$39:$C$782,СВЦЭМ!$A$39:$A$782,$A100,СВЦЭМ!$B$39:$B$782,S$83)+'СЕТ СН'!$H$9+СВЦЭМ!$D$10+'СЕТ СН'!$H$6-'СЕТ СН'!$H$19</f>
        <v>1059.7252036699999</v>
      </c>
      <c r="T100" s="36">
        <f>SUMIFS(СВЦЭМ!$C$39:$C$782,СВЦЭМ!$A$39:$A$782,$A100,СВЦЭМ!$B$39:$B$782,T$83)+'СЕТ СН'!$H$9+СВЦЭМ!$D$10+'СЕТ СН'!$H$6-'СЕТ СН'!$H$19</f>
        <v>1039.7361294100001</v>
      </c>
      <c r="U100" s="36">
        <f>SUMIFS(СВЦЭМ!$C$39:$C$782,СВЦЭМ!$A$39:$A$782,$A100,СВЦЭМ!$B$39:$B$782,U$83)+'СЕТ СН'!$H$9+СВЦЭМ!$D$10+'СЕТ СН'!$H$6-'СЕТ СН'!$H$19</f>
        <v>1032.9943019100001</v>
      </c>
      <c r="V100" s="36">
        <f>SUMIFS(СВЦЭМ!$C$39:$C$782,СВЦЭМ!$A$39:$A$782,$A100,СВЦЭМ!$B$39:$B$782,V$83)+'СЕТ СН'!$H$9+СВЦЭМ!$D$10+'СЕТ СН'!$H$6-'СЕТ СН'!$H$19</f>
        <v>1043.5639269000001</v>
      </c>
      <c r="W100" s="36">
        <f>SUMIFS(СВЦЭМ!$C$39:$C$782,СВЦЭМ!$A$39:$A$782,$A100,СВЦЭМ!$B$39:$B$782,W$83)+'СЕТ СН'!$H$9+СВЦЭМ!$D$10+'СЕТ СН'!$H$6-'СЕТ СН'!$H$19</f>
        <v>1067.02815459</v>
      </c>
      <c r="X100" s="36">
        <f>SUMIFS(СВЦЭМ!$C$39:$C$782,СВЦЭМ!$A$39:$A$782,$A100,СВЦЭМ!$B$39:$B$782,X$83)+'СЕТ СН'!$H$9+СВЦЭМ!$D$10+'СЕТ СН'!$H$6-'СЕТ СН'!$H$19</f>
        <v>1031.78235963</v>
      </c>
      <c r="Y100" s="36">
        <f>SUMIFS(СВЦЭМ!$C$39:$C$782,СВЦЭМ!$A$39:$A$782,$A100,СВЦЭМ!$B$39:$B$782,Y$83)+'СЕТ СН'!$H$9+СВЦЭМ!$D$10+'СЕТ СН'!$H$6-'СЕТ СН'!$H$19</f>
        <v>1062.0508405</v>
      </c>
    </row>
    <row r="101" spans="1:25" ht="15.75" x14ac:dyDescent="0.2">
      <c r="A101" s="35">
        <f t="shared" si="2"/>
        <v>44426</v>
      </c>
      <c r="B101" s="36">
        <f>SUMIFS(СВЦЭМ!$C$39:$C$782,СВЦЭМ!$A$39:$A$782,$A101,СВЦЭМ!$B$39:$B$782,B$83)+'СЕТ СН'!$H$9+СВЦЭМ!$D$10+'СЕТ СН'!$H$6-'СЕТ СН'!$H$19</f>
        <v>1141.1443239099999</v>
      </c>
      <c r="C101" s="36">
        <f>SUMIFS(СВЦЭМ!$C$39:$C$782,СВЦЭМ!$A$39:$A$782,$A101,СВЦЭМ!$B$39:$B$782,C$83)+'СЕТ СН'!$H$9+СВЦЭМ!$D$10+'СЕТ СН'!$H$6-'СЕТ СН'!$H$19</f>
        <v>1211.3038150699999</v>
      </c>
      <c r="D101" s="36">
        <f>SUMIFS(СВЦЭМ!$C$39:$C$782,СВЦЭМ!$A$39:$A$782,$A101,СВЦЭМ!$B$39:$B$782,D$83)+'СЕТ СН'!$H$9+СВЦЭМ!$D$10+'СЕТ СН'!$H$6-'СЕТ СН'!$H$19</f>
        <v>1276.19410791</v>
      </c>
      <c r="E101" s="36">
        <f>SUMIFS(СВЦЭМ!$C$39:$C$782,СВЦЭМ!$A$39:$A$782,$A101,СВЦЭМ!$B$39:$B$782,E$83)+'СЕТ СН'!$H$9+СВЦЭМ!$D$10+'СЕТ СН'!$H$6-'СЕТ СН'!$H$19</f>
        <v>1271.8597352100001</v>
      </c>
      <c r="F101" s="36">
        <f>SUMIFS(СВЦЭМ!$C$39:$C$782,СВЦЭМ!$A$39:$A$782,$A101,СВЦЭМ!$B$39:$B$782,F$83)+'СЕТ СН'!$H$9+СВЦЭМ!$D$10+'СЕТ СН'!$H$6-'СЕТ СН'!$H$19</f>
        <v>1271.71925055</v>
      </c>
      <c r="G101" s="36">
        <f>SUMIFS(СВЦЭМ!$C$39:$C$782,СВЦЭМ!$A$39:$A$782,$A101,СВЦЭМ!$B$39:$B$782,G$83)+'СЕТ СН'!$H$9+СВЦЭМ!$D$10+'СЕТ СН'!$H$6-'СЕТ СН'!$H$19</f>
        <v>1262.4318668600001</v>
      </c>
      <c r="H101" s="36">
        <f>SUMIFS(СВЦЭМ!$C$39:$C$782,СВЦЭМ!$A$39:$A$782,$A101,СВЦЭМ!$B$39:$B$782,H$83)+'СЕТ СН'!$H$9+СВЦЭМ!$D$10+'СЕТ СН'!$H$6-'СЕТ СН'!$H$19</f>
        <v>1228.89463826</v>
      </c>
      <c r="I101" s="36">
        <f>SUMIFS(СВЦЭМ!$C$39:$C$782,СВЦЭМ!$A$39:$A$782,$A101,СВЦЭМ!$B$39:$B$782,I$83)+'СЕТ СН'!$H$9+СВЦЭМ!$D$10+'СЕТ СН'!$H$6-'СЕТ СН'!$H$19</f>
        <v>1172.5902524600001</v>
      </c>
      <c r="J101" s="36">
        <f>SUMIFS(СВЦЭМ!$C$39:$C$782,СВЦЭМ!$A$39:$A$782,$A101,СВЦЭМ!$B$39:$B$782,J$83)+'СЕТ СН'!$H$9+СВЦЭМ!$D$10+'СЕТ СН'!$H$6-'СЕТ СН'!$H$19</f>
        <v>1124.3051499999999</v>
      </c>
      <c r="K101" s="36">
        <f>SUMIFS(СВЦЭМ!$C$39:$C$782,СВЦЭМ!$A$39:$A$782,$A101,СВЦЭМ!$B$39:$B$782,K$83)+'СЕТ СН'!$H$9+СВЦЭМ!$D$10+'СЕТ СН'!$H$6-'СЕТ СН'!$H$19</f>
        <v>1151.56569018</v>
      </c>
      <c r="L101" s="36">
        <f>SUMIFS(СВЦЭМ!$C$39:$C$782,СВЦЭМ!$A$39:$A$782,$A101,СВЦЭМ!$B$39:$B$782,L$83)+'СЕТ СН'!$H$9+СВЦЭМ!$D$10+'СЕТ СН'!$H$6-'СЕТ СН'!$H$19</f>
        <v>1161.3006661699999</v>
      </c>
      <c r="M101" s="36">
        <f>SUMIFS(СВЦЭМ!$C$39:$C$782,СВЦЭМ!$A$39:$A$782,$A101,СВЦЭМ!$B$39:$B$782,M$83)+'СЕТ СН'!$H$9+СВЦЭМ!$D$10+'СЕТ СН'!$H$6-'СЕТ СН'!$H$19</f>
        <v>1167.6574209800001</v>
      </c>
      <c r="N101" s="36">
        <f>SUMIFS(СВЦЭМ!$C$39:$C$782,СВЦЭМ!$A$39:$A$782,$A101,СВЦЭМ!$B$39:$B$782,N$83)+'СЕТ СН'!$H$9+СВЦЭМ!$D$10+'СЕТ СН'!$H$6-'СЕТ СН'!$H$19</f>
        <v>1146.26833917</v>
      </c>
      <c r="O101" s="36">
        <f>SUMIFS(СВЦЭМ!$C$39:$C$782,СВЦЭМ!$A$39:$A$782,$A101,СВЦЭМ!$B$39:$B$782,O$83)+'СЕТ СН'!$H$9+СВЦЭМ!$D$10+'СЕТ СН'!$H$6-'СЕТ СН'!$H$19</f>
        <v>1144.0772700299999</v>
      </c>
      <c r="P101" s="36">
        <f>SUMIFS(СВЦЭМ!$C$39:$C$782,СВЦЭМ!$A$39:$A$782,$A101,СВЦЭМ!$B$39:$B$782,P$83)+'СЕТ СН'!$H$9+СВЦЭМ!$D$10+'СЕТ СН'!$H$6-'СЕТ СН'!$H$19</f>
        <v>1100.60017595</v>
      </c>
      <c r="Q101" s="36">
        <f>SUMIFS(СВЦЭМ!$C$39:$C$782,СВЦЭМ!$A$39:$A$782,$A101,СВЦЭМ!$B$39:$B$782,Q$83)+'СЕТ СН'!$H$9+СВЦЭМ!$D$10+'СЕТ СН'!$H$6-'СЕТ СН'!$H$19</f>
        <v>1099.75476086</v>
      </c>
      <c r="R101" s="36">
        <f>SUMIFS(СВЦЭМ!$C$39:$C$782,СВЦЭМ!$A$39:$A$782,$A101,СВЦЭМ!$B$39:$B$782,R$83)+'СЕТ СН'!$H$9+СВЦЭМ!$D$10+'СЕТ СН'!$H$6-'СЕТ СН'!$H$19</f>
        <v>1094.50186267</v>
      </c>
      <c r="S101" s="36">
        <f>SUMIFS(СВЦЭМ!$C$39:$C$782,СВЦЭМ!$A$39:$A$782,$A101,СВЦЭМ!$B$39:$B$782,S$83)+'СЕТ СН'!$H$9+СВЦЭМ!$D$10+'СЕТ СН'!$H$6-'СЕТ СН'!$H$19</f>
        <v>1057.8080207200001</v>
      </c>
      <c r="T101" s="36">
        <f>SUMIFS(СВЦЭМ!$C$39:$C$782,СВЦЭМ!$A$39:$A$782,$A101,СВЦЭМ!$B$39:$B$782,T$83)+'СЕТ СН'!$H$9+СВЦЭМ!$D$10+'СЕТ СН'!$H$6-'СЕТ СН'!$H$19</f>
        <v>1042.98555425</v>
      </c>
      <c r="U101" s="36">
        <f>SUMIFS(СВЦЭМ!$C$39:$C$782,СВЦЭМ!$A$39:$A$782,$A101,СВЦЭМ!$B$39:$B$782,U$83)+'СЕТ СН'!$H$9+СВЦЭМ!$D$10+'СЕТ СН'!$H$6-'СЕТ СН'!$H$19</f>
        <v>1026.9268511499999</v>
      </c>
      <c r="V101" s="36">
        <f>SUMIFS(СВЦЭМ!$C$39:$C$782,СВЦЭМ!$A$39:$A$782,$A101,СВЦЭМ!$B$39:$B$782,V$83)+'СЕТ СН'!$H$9+СВЦЭМ!$D$10+'СЕТ СН'!$H$6-'СЕТ СН'!$H$19</f>
        <v>1036.2947743699999</v>
      </c>
      <c r="W101" s="36">
        <f>SUMIFS(СВЦЭМ!$C$39:$C$782,СВЦЭМ!$A$39:$A$782,$A101,СВЦЭМ!$B$39:$B$782,W$83)+'СЕТ СН'!$H$9+СВЦЭМ!$D$10+'СЕТ СН'!$H$6-'СЕТ СН'!$H$19</f>
        <v>1100.38404388</v>
      </c>
      <c r="X101" s="36">
        <f>SUMIFS(СВЦЭМ!$C$39:$C$782,СВЦЭМ!$A$39:$A$782,$A101,СВЦЭМ!$B$39:$B$782,X$83)+'СЕТ СН'!$H$9+СВЦЭМ!$D$10+'СЕТ СН'!$H$6-'СЕТ СН'!$H$19</f>
        <v>1052.53643059</v>
      </c>
      <c r="Y101" s="36">
        <f>SUMIFS(СВЦЭМ!$C$39:$C$782,СВЦЭМ!$A$39:$A$782,$A101,СВЦЭМ!$B$39:$B$782,Y$83)+'СЕТ СН'!$H$9+СВЦЭМ!$D$10+'СЕТ СН'!$H$6-'СЕТ СН'!$H$19</f>
        <v>1038.50803363</v>
      </c>
    </row>
    <row r="102" spans="1:25" ht="15.75" x14ac:dyDescent="0.2">
      <c r="A102" s="35">
        <f t="shared" si="2"/>
        <v>44427</v>
      </c>
      <c r="B102" s="36">
        <f>SUMIFS(СВЦЭМ!$C$39:$C$782,СВЦЭМ!$A$39:$A$782,$A102,СВЦЭМ!$B$39:$B$782,B$83)+'СЕТ СН'!$H$9+СВЦЭМ!$D$10+'СЕТ СН'!$H$6-'СЕТ СН'!$H$19</f>
        <v>1095.5022509999999</v>
      </c>
      <c r="C102" s="36">
        <f>SUMIFS(СВЦЭМ!$C$39:$C$782,СВЦЭМ!$A$39:$A$782,$A102,СВЦЭМ!$B$39:$B$782,C$83)+'СЕТ СН'!$H$9+СВЦЭМ!$D$10+'СЕТ СН'!$H$6-'СЕТ СН'!$H$19</f>
        <v>1175.41564582</v>
      </c>
      <c r="D102" s="36">
        <f>SUMIFS(СВЦЭМ!$C$39:$C$782,СВЦЭМ!$A$39:$A$782,$A102,СВЦЭМ!$B$39:$B$782,D$83)+'СЕТ СН'!$H$9+СВЦЭМ!$D$10+'СЕТ СН'!$H$6-'СЕТ СН'!$H$19</f>
        <v>1236.5926746100001</v>
      </c>
      <c r="E102" s="36">
        <f>SUMIFS(СВЦЭМ!$C$39:$C$782,СВЦЭМ!$A$39:$A$782,$A102,СВЦЭМ!$B$39:$B$782,E$83)+'СЕТ СН'!$H$9+СВЦЭМ!$D$10+'СЕТ СН'!$H$6-'СЕТ СН'!$H$19</f>
        <v>1259.4287428499999</v>
      </c>
      <c r="F102" s="36">
        <f>SUMIFS(СВЦЭМ!$C$39:$C$782,СВЦЭМ!$A$39:$A$782,$A102,СВЦЭМ!$B$39:$B$782,F$83)+'СЕТ СН'!$H$9+СВЦЭМ!$D$10+'СЕТ СН'!$H$6-'СЕТ СН'!$H$19</f>
        <v>1248.0629060399999</v>
      </c>
      <c r="G102" s="36">
        <f>SUMIFS(СВЦЭМ!$C$39:$C$782,СВЦЭМ!$A$39:$A$782,$A102,СВЦЭМ!$B$39:$B$782,G$83)+'СЕТ СН'!$H$9+СВЦЭМ!$D$10+'СЕТ СН'!$H$6-'СЕТ СН'!$H$19</f>
        <v>1229.3083398400001</v>
      </c>
      <c r="H102" s="36">
        <f>SUMIFS(СВЦЭМ!$C$39:$C$782,СВЦЭМ!$A$39:$A$782,$A102,СВЦЭМ!$B$39:$B$782,H$83)+'СЕТ СН'!$H$9+СВЦЭМ!$D$10+'СЕТ СН'!$H$6-'СЕТ СН'!$H$19</f>
        <v>1171.4819070200001</v>
      </c>
      <c r="I102" s="36">
        <f>SUMIFS(СВЦЭМ!$C$39:$C$782,СВЦЭМ!$A$39:$A$782,$A102,СВЦЭМ!$B$39:$B$782,I$83)+'СЕТ СН'!$H$9+СВЦЭМ!$D$10+'СЕТ СН'!$H$6-'СЕТ СН'!$H$19</f>
        <v>1121.73082127</v>
      </c>
      <c r="J102" s="36">
        <f>SUMIFS(СВЦЭМ!$C$39:$C$782,СВЦЭМ!$A$39:$A$782,$A102,СВЦЭМ!$B$39:$B$782,J$83)+'СЕТ СН'!$H$9+СВЦЭМ!$D$10+'СЕТ СН'!$H$6-'СЕТ СН'!$H$19</f>
        <v>1050.7063960400001</v>
      </c>
      <c r="K102" s="36">
        <f>SUMIFS(СВЦЭМ!$C$39:$C$782,СВЦЭМ!$A$39:$A$782,$A102,СВЦЭМ!$B$39:$B$782,K$83)+'СЕТ СН'!$H$9+СВЦЭМ!$D$10+'СЕТ СН'!$H$6-'СЕТ СН'!$H$19</f>
        <v>1048.5721104199999</v>
      </c>
      <c r="L102" s="36">
        <f>SUMIFS(СВЦЭМ!$C$39:$C$782,СВЦЭМ!$A$39:$A$782,$A102,СВЦЭМ!$B$39:$B$782,L$83)+'СЕТ СН'!$H$9+СВЦЭМ!$D$10+'СЕТ СН'!$H$6-'СЕТ СН'!$H$19</f>
        <v>1039.8072003100001</v>
      </c>
      <c r="M102" s="36">
        <f>SUMIFS(СВЦЭМ!$C$39:$C$782,СВЦЭМ!$A$39:$A$782,$A102,СВЦЭМ!$B$39:$B$782,M$83)+'СЕТ СН'!$H$9+СВЦЭМ!$D$10+'СЕТ СН'!$H$6-'СЕТ СН'!$H$19</f>
        <v>1047.9747208700001</v>
      </c>
      <c r="N102" s="36">
        <f>SUMIFS(СВЦЭМ!$C$39:$C$782,СВЦЭМ!$A$39:$A$782,$A102,СВЦЭМ!$B$39:$B$782,N$83)+'СЕТ СН'!$H$9+СВЦЭМ!$D$10+'СЕТ СН'!$H$6-'СЕТ СН'!$H$19</f>
        <v>1035.9993231599999</v>
      </c>
      <c r="O102" s="36">
        <f>SUMIFS(СВЦЭМ!$C$39:$C$782,СВЦЭМ!$A$39:$A$782,$A102,СВЦЭМ!$B$39:$B$782,O$83)+'СЕТ СН'!$H$9+СВЦЭМ!$D$10+'СЕТ СН'!$H$6-'СЕТ СН'!$H$19</f>
        <v>1043.5478179500001</v>
      </c>
      <c r="P102" s="36">
        <f>SUMIFS(СВЦЭМ!$C$39:$C$782,СВЦЭМ!$A$39:$A$782,$A102,СВЦЭМ!$B$39:$B$782,P$83)+'СЕТ СН'!$H$9+СВЦЭМ!$D$10+'СЕТ СН'!$H$6-'СЕТ СН'!$H$19</f>
        <v>1096.86179986</v>
      </c>
      <c r="Q102" s="36">
        <f>SUMIFS(СВЦЭМ!$C$39:$C$782,СВЦЭМ!$A$39:$A$782,$A102,СВЦЭМ!$B$39:$B$782,Q$83)+'СЕТ СН'!$H$9+СВЦЭМ!$D$10+'СЕТ СН'!$H$6-'СЕТ СН'!$H$19</f>
        <v>1091.28151871</v>
      </c>
      <c r="R102" s="36">
        <f>SUMIFS(СВЦЭМ!$C$39:$C$782,СВЦЭМ!$A$39:$A$782,$A102,СВЦЭМ!$B$39:$B$782,R$83)+'СЕТ СН'!$H$9+СВЦЭМ!$D$10+'СЕТ СН'!$H$6-'СЕТ СН'!$H$19</f>
        <v>1084.5083136200001</v>
      </c>
      <c r="S102" s="36">
        <f>SUMIFS(СВЦЭМ!$C$39:$C$782,СВЦЭМ!$A$39:$A$782,$A102,СВЦЭМ!$B$39:$B$782,S$83)+'СЕТ СН'!$H$9+СВЦЭМ!$D$10+'СЕТ СН'!$H$6-'СЕТ СН'!$H$19</f>
        <v>1106.1082341900001</v>
      </c>
      <c r="T102" s="36">
        <f>SUMIFS(СВЦЭМ!$C$39:$C$782,СВЦЭМ!$A$39:$A$782,$A102,СВЦЭМ!$B$39:$B$782,T$83)+'СЕТ СН'!$H$9+СВЦЭМ!$D$10+'СЕТ СН'!$H$6-'СЕТ СН'!$H$19</f>
        <v>1078.0934319</v>
      </c>
      <c r="U102" s="36">
        <f>SUMIFS(СВЦЭМ!$C$39:$C$782,СВЦЭМ!$A$39:$A$782,$A102,СВЦЭМ!$B$39:$B$782,U$83)+'СЕТ СН'!$H$9+СВЦЭМ!$D$10+'СЕТ СН'!$H$6-'СЕТ СН'!$H$19</f>
        <v>1047.13760484</v>
      </c>
      <c r="V102" s="36">
        <f>SUMIFS(СВЦЭМ!$C$39:$C$782,СВЦЭМ!$A$39:$A$782,$A102,СВЦЭМ!$B$39:$B$782,V$83)+'СЕТ СН'!$H$9+СВЦЭМ!$D$10+'СЕТ СН'!$H$6-'СЕТ СН'!$H$19</f>
        <v>1057.8857905</v>
      </c>
      <c r="W102" s="36">
        <f>SUMIFS(СВЦЭМ!$C$39:$C$782,СВЦЭМ!$A$39:$A$782,$A102,СВЦЭМ!$B$39:$B$782,W$83)+'СЕТ СН'!$H$9+СВЦЭМ!$D$10+'СЕТ СН'!$H$6-'СЕТ СН'!$H$19</f>
        <v>1080.44746635</v>
      </c>
      <c r="X102" s="36">
        <f>SUMIFS(СВЦЭМ!$C$39:$C$782,СВЦЭМ!$A$39:$A$782,$A102,СВЦЭМ!$B$39:$B$782,X$83)+'СЕТ СН'!$H$9+СВЦЭМ!$D$10+'СЕТ СН'!$H$6-'СЕТ СН'!$H$19</f>
        <v>1046.1987522100001</v>
      </c>
      <c r="Y102" s="36">
        <f>SUMIFS(СВЦЭМ!$C$39:$C$782,СВЦЭМ!$A$39:$A$782,$A102,СВЦЭМ!$B$39:$B$782,Y$83)+'СЕТ СН'!$H$9+СВЦЭМ!$D$10+'СЕТ СН'!$H$6-'СЕТ СН'!$H$19</f>
        <v>1016.19130705</v>
      </c>
    </row>
    <row r="103" spans="1:25" ht="15.75" x14ac:dyDescent="0.2">
      <c r="A103" s="35">
        <f t="shared" si="2"/>
        <v>44428</v>
      </c>
      <c r="B103" s="36">
        <f>SUMIFS(СВЦЭМ!$C$39:$C$782,СВЦЭМ!$A$39:$A$782,$A103,СВЦЭМ!$B$39:$B$782,B$83)+'СЕТ СН'!$H$9+СВЦЭМ!$D$10+'СЕТ СН'!$H$6-'СЕТ СН'!$H$19</f>
        <v>1109.65945343</v>
      </c>
      <c r="C103" s="36">
        <f>SUMIFS(СВЦЭМ!$C$39:$C$782,СВЦЭМ!$A$39:$A$782,$A103,СВЦЭМ!$B$39:$B$782,C$83)+'СЕТ СН'!$H$9+СВЦЭМ!$D$10+'СЕТ СН'!$H$6-'СЕТ СН'!$H$19</f>
        <v>1154.9749913200001</v>
      </c>
      <c r="D103" s="36">
        <f>SUMIFS(СВЦЭМ!$C$39:$C$782,СВЦЭМ!$A$39:$A$782,$A103,СВЦЭМ!$B$39:$B$782,D$83)+'СЕТ СН'!$H$9+СВЦЭМ!$D$10+'СЕТ СН'!$H$6-'СЕТ СН'!$H$19</f>
        <v>1211.51329678</v>
      </c>
      <c r="E103" s="36">
        <f>SUMIFS(СВЦЭМ!$C$39:$C$782,СВЦЭМ!$A$39:$A$782,$A103,СВЦЭМ!$B$39:$B$782,E$83)+'СЕТ СН'!$H$9+СВЦЭМ!$D$10+'СЕТ СН'!$H$6-'СЕТ СН'!$H$19</f>
        <v>1239.63204025</v>
      </c>
      <c r="F103" s="36">
        <f>SUMIFS(СВЦЭМ!$C$39:$C$782,СВЦЭМ!$A$39:$A$782,$A103,СВЦЭМ!$B$39:$B$782,F$83)+'СЕТ СН'!$H$9+СВЦЭМ!$D$10+'СЕТ СН'!$H$6-'СЕТ СН'!$H$19</f>
        <v>1230.6629171500001</v>
      </c>
      <c r="G103" s="36">
        <f>SUMIFS(СВЦЭМ!$C$39:$C$782,СВЦЭМ!$A$39:$A$782,$A103,СВЦЭМ!$B$39:$B$782,G$83)+'СЕТ СН'!$H$9+СВЦЭМ!$D$10+'СЕТ СН'!$H$6-'СЕТ СН'!$H$19</f>
        <v>1216.5745395599999</v>
      </c>
      <c r="H103" s="36">
        <f>SUMIFS(СВЦЭМ!$C$39:$C$782,СВЦЭМ!$A$39:$A$782,$A103,СВЦЭМ!$B$39:$B$782,H$83)+'СЕТ СН'!$H$9+СВЦЭМ!$D$10+'СЕТ СН'!$H$6-'СЕТ СН'!$H$19</f>
        <v>1158.91306405</v>
      </c>
      <c r="I103" s="36">
        <f>SUMIFS(СВЦЭМ!$C$39:$C$782,СВЦЭМ!$A$39:$A$782,$A103,СВЦЭМ!$B$39:$B$782,I$83)+'СЕТ СН'!$H$9+СВЦЭМ!$D$10+'СЕТ СН'!$H$6-'СЕТ СН'!$H$19</f>
        <v>1081.21963448</v>
      </c>
      <c r="J103" s="36">
        <f>SUMIFS(СВЦЭМ!$C$39:$C$782,СВЦЭМ!$A$39:$A$782,$A103,СВЦЭМ!$B$39:$B$782,J$83)+'СЕТ СН'!$H$9+СВЦЭМ!$D$10+'СЕТ СН'!$H$6-'СЕТ СН'!$H$19</f>
        <v>1021.2339834799999</v>
      </c>
      <c r="K103" s="36">
        <f>SUMIFS(СВЦЭМ!$C$39:$C$782,СВЦЭМ!$A$39:$A$782,$A103,СВЦЭМ!$B$39:$B$782,K$83)+'СЕТ СН'!$H$9+СВЦЭМ!$D$10+'СЕТ СН'!$H$6-'СЕТ СН'!$H$19</f>
        <v>1004.71924956</v>
      </c>
      <c r="L103" s="36">
        <f>SUMIFS(СВЦЭМ!$C$39:$C$782,СВЦЭМ!$A$39:$A$782,$A103,СВЦЭМ!$B$39:$B$782,L$83)+'СЕТ СН'!$H$9+СВЦЭМ!$D$10+'СЕТ СН'!$H$6-'СЕТ СН'!$H$19</f>
        <v>1007.51838216</v>
      </c>
      <c r="M103" s="36">
        <f>SUMIFS(СВЦЭМ!$C$39:$C$782,СВЦЭМ!$A$39:$A$782,$A103,СВЦЭМ!$B$39:$B$782,M$83)+'СЕТ СН'!$H$9+СВЦЭМ!$D$10+'СЕТ СН'!$H$6-'СЕТ СН'!$H$19</f>
        <v>996.08240981999995</v>
      </c>
      <c r="N103" s="36">
        <f>SUMIFS(СВЦЭМ!$C$39:$C$782,СВЦЭМ!$A$39:$A$782,$A103,СВЦЭМ!$B$39:$B$782,N$83)+'СЕТ СН'!$H$9+СВЦЭМ!$D$10+'СЕТ СН'!$H$6-'СЕТ СН'!$H$19</f>
        <v>993.88032821999991</v>
      </c>
      <c r="O103" s="36">
        <f>SUMIFS(СВЦЭМ!$C$39:$C$782,СВЦЭМ!$A$39:$A$782,$A103,СВЦЭМ!$B$39:$B$782,O$83)+'СЕТ СН'!$H$9+СВЦЭМ!$D$10+'СЕТ СН'!$H$6-'СЕТ СН'!$H$19</f>
        <v>998.10756502999993</v>
      </c>
      <c r="P103" s="36">
        <f>SUMIFS(СВЦЭМ!$C$39:$C$782,СВЦЭМ!$A$39:$A$782,$A103,СВЦЭМ!$B$39:$B$782,P$83)+'СЕТ СН'!$H$9+СВЦЭМ!$D$10+'СЕТ СН'!$H$6-'СЕТ СН'!$H$19</f>
        <v>1037.5258102299999</v>
      </c>
      <c r="Q103" s="36">
        <f>SUMIFS(СВЦЭМ!$C$39:$C$782,СВЦЭМ!$A$39:$A$782,$A103,СВЦЭМ!$B$39:$B$782,Q$83)+'СЕТ СН'!$H$9+СВЦЭМ!$D$10+'СЕТ СН'!$H$6-'СЕТ СН'!$H$19</f>
        <v>1036.0959214100001</v>
      </c>
      <c r="R103" s="36">
        <f>SUMIFS(СВЦЭМ!$C$39:$C$782,СВЦЭМ!$A$39:$A$782,$A103,СВЦЭМ!$B$39:$B$782,R$83)+'СЕТ СН'!$H$9+СВЦЭМ!$D$10+'СЕТ СН'!$H$6-'СЕТ СН'!$H$19</f>
        <v>1033.7479929399999</v>
      </c>
      <c r="S103" s="36">
        <f>SUMIFS(СВЦЭМ!$C$39:$C$782,СВЦЭМ!$A$39:$A$782,$A103,СВЦЭМ!$B$39:$B$782,S$83)+'СЕТ СН'!$H$9+СВЦЭМ!$D$10+'СЕТ СН'!$H$6-'СЕТ СН'!$H$19</f>
        <v>1035.7237059500001</v>
      </c>
      <c r="T103" s="36">
        <f>SUMIFS(СВЦЭМ!$C$39:$C$782,СВЦЭМ!$A$39:$A$782,$A103,СВЦЭМ!$B$39:$B$782,T$83)+'СЕТ СН'!$H$9+СВЦЭМ!$D$10+'СЕТ СН'!$H$6-'СЕТ СН'!$H$19</f>
        <v>1013.4393394499999</v>
      </c>
      <c r="U103" s="36">
        <f>SUMIFS(СВЦЭМ!$C$39:$C$782,СВЦЭМ!$A$39:$A$782,$A103,СВЦЭМ!$B$39:$B$782,U$83)+'СЕТ СН'!$H$9+СВЦЭМ!$D$10+'СЕТ СН'!$H$6-'СЕТ СН'!$H$19</f>
        <v>1001.6156308</v>
      </c>
      <c r="V103" s="36">
        <f>SUMIFS(СВЦЭМ!$C$39:$C$782,СВЦЭМ!$A$39:$A$782,$A103,СВЦЭМ!$B$39:$B$782,V$83)+'СЕТ СН'!$H$9+СВЦЭМ!$D$10+'СЕТ СН'!$H$6-'СЕТ СН'!$H$19</f>
        <v>1038.1899433599999</v>
      </c>
      <c r="W103" s="36">
        <f>SUMIFS(СВЦЭМ!$C$39:$C$782,СВЦЭМ!$A$39:$A$782,$A103,СВЦЭМ!$B$39:$B$782,W$83)+'СЕТ СН'!$H$9+СВЦЭМ!$D$10+'СЕТ СН'!$H$6-'СЕТ СН'!$H$19</f>
        <v>1044.73030713</v>
      </c>
      <c r="X103" s="36">
        <f>SUMIFS(СВЦЭМ!$C$39:$C$782,СВЦЭМ!$A$39:$A$782,$A103,СВЦЭМ!$B$39:$B$782,X$83)+'СЕТ СН'!$H$9+СВЦЭМ!$D$10+'СЕТ СН'!$H$6-'СЕТ СН'!$H$19</f>
        <v>1003.4947020699999</v>
      </c>
      <c r="Y103" s="36">
        <f>SUMIFS(СВЦЭМ!$C$39:$C$782,СВЦЭМ!$A$39:$A$782,$A103,СВЦЭМ!$B$39:$B$782,Y$83)+'СЕТ СН'!$H$9+СВЦЭМ!$D$10+'СЕТ СН'!$H$6-'СЕТ СН'!$H$19</f>
        <v>1004.97669806</v>
      </c>
    </row>
    <row r="104" spans="1:25" ht="15.75" x14ac:dyDescent="0.2">
      <c r="A104" s="35">
        <f t="shared" si="2"/>
        <v>44429</v>
      </c>
      <c r="B104" s="36">
        <f>SUMIFS(СВЦЭМ!$C$39:$C$782,СВЦЭМ!$A$39:$A$782,$A104,СВЦЭМ!$B$39:$B$782,B$83)+'СЕТ СН'!$H$9+СВЦЭМ!$D$10+'СЕТ СН'!$H$6-'СЕТ СН'!$H$19</f>
        <v>1061.48356936</v>
      </c>
      <c r="C104" s="36">
        <f>SUMIFS(СВЦЭМ!$C$39:$C$782,СВЦЭМ!$A$39:$A$782,$A104,СВЦЭМ!$B$39:$B$782,C$83)+'СЕТ СН'!$H$9+СВЦЭМ!$D$10+'СЕТ СН'!$H$6-'СЕТ СН'!$H$19</f>
        <v>1121.0498065500001</v>
      </c>
      <c r="D104" s="36">
        <f>SUMIFS(СВЦЭМ!$C$39:$C$782,СВЦЭМ!$A$39:$A$782,$A104,СВЦЭМ!$B$39:$B$782,D$83)+'СЕТ СН'!$H$9+СВЦЭМ!$D$10+'СЕТ СН'!$H$6-'СЕТ СН'!$H$19</f>
        <v>1170.5745378700001</v>
      </c>
      <c r="E104" s="36">
        <f>SUMIFS(СВЦЭМ!$C$39:$C$782,СВЦЭМ!$A$39:$A$782,$A104,СВЦЭМ!$B$39:$B$782,E$83)+'СЕТ СН'!$H$9+СВЦЭМ!$D$10+'СЕТ СН'!$H$6-'СЕТ СН'!$H$19</f>
        <v>1192.4660040700001</v>
      </c>
      <c r="F104" s="36">
        <f>SUMIFS(СВЦЭМ!$C$39:$C$782,СВЦЭМ!$A$39:$A$782,$A104,СВЦЭМ!$B$39:$B$782,F$83)+'СЕТ СН'!$H$9+СВЦЭМ!$D$10+'СЕТ СН'!$H$6-'СЕТ СН'!$H$19</f>
        <v>1195.79132192</v>
      </c>
      <c r="G104" s="36">
        <f>SUMIFS(СВЦЭМ!$C$39:$C$782,СВЦЭМ!$A$39:$A$782,$A104,СВЦЭМ!$B$39:$B$782,G$83)+'СЕТ СН'!$H$9+СВЦЭМ!$D$10+'СЕТ СН'!$H$6-'СЕТ СН'!$H$19</f>
        <v>1188.0236213999999</v>
      </c>
      <c r="H104" s="36">
        <f>SUMIFS(СВЦЭМ!$C$39:$C$782,СВЦЭМ!$A$39:$A$782,$A104,СВЦЭМ!$B$39:$B$782,H$83)+'СЕТ СН'!$H$9+СВЦЭМ!$D$10+'СЕТ СН'!$H$6-'СЕТ СН'!$H$19</f>
        <v>1150.80564093</v>
      </c>
      <c r="I104" s="36">
        <f>SUMIFS(СВЦЭМ!$C$39:$C$782,СВЦЭМ!$A$39:$A$782,$A104,СВЦЭМ!$B$39:$B$782,I$83)+'СЕТ СН'!$H$9+СВЦЭМ!$D$10+'СЕТ СН'!$H$6-'СЕТ СН'!$H$19</f>
        <v>1083.0231754700001</v>
      </c>
      <c r="J104" s="36">
        <f>SUMIFS(СВЦЭМ!$C$39:$C$782,СВЦЭМ!$A$39:$A$782,$A104,СВЦЭМ!$B$39:$B$782,J$83)+'СЕТ СН'!$H$9+СВЦЭМ!$D$10+'СЕТ СН'!$H$6-'СЕТ СН'!$H$19</f>
        <v>1045.4120242500001</v>
      </c>
      <c r="K104" s="36">
        <f>SUMIFS(СВЦЭМ!$C$39:$C$782,СВЦЭМ!$A$39:$A$782,$A104,СВЦЭМ!$B$39:$B$782,K$83)+'СЕТ СН'!$H$9+СВЦЭМ!$D$10+'СЕТ СН'!$H$6-'СЕТ СН'!$H$19</f>
        <v>1018.3700831399999</v>
      </c>
      <c r="L104" s="36">
        <f>SUMIFS(СВЦЭМ!$C$39:$C$782,СВЦЭМ!$A$39:$A$782,$A104,СВЦЭМ!$B$39:$B$782,L$83)+'СЕТ СН'!$H$9+СВЦЭМ!$D$10+'СЕТ СН'!$H$6-'СЕТ СН'!$H$19</f>
        <v>1012.99433083</v>
      </c>
      <c r="M104" s="36">
        <f>SUMIFS(СВЦЭМ!$C$39:$C$782,СВЦЭМ!$A$39:$A$782,$A104,СВЦЭМ!$B$39:$B$782,M$83)+'СЕТ СН'!$H$9+СВЦЭМ!$D$10+'СЕТ СН'!$H$6-'СЕТ СН'!$H$19</f>
        <v>1020.2060908799999</v>
      </c>
      <c r="N104" s="36">
        <f>SUMIFS(СВЦЭМ!$C$39:$C$782,СВЦЭМ!$A$39:$A$782,$A104,СВЦЭМ!$B$39:$B$782,N$83)+'СЕТ СН'!$H$9+СВЦЭМ!$D$10+'СЕТ СН'!$H$6-'СЕТ СН'!$H$19</f>
        <v>1016.1893705299999</v>
      </c>
      <c r="O104" s="36">
        <f>SUMIFS(СВЦЭМ!$C$39:$C$782,СВЦЭМ!$A$39:$A$782,$A104,СВЦЭМ!$B$39:$B$782,O$83)+'СЕТ СН'!$H$9+СВЦЭМ!$D$10+'СЕТ СН'!$H$6-'СЕТ СН'!$H$19</f>
        <v>1016.9061866999999</v>
      </c>
      <c r="P104" s="36">
        <f>SUMIFS(СВЦЭМ!$C$39:$C$782,СВЦЭМ!$A$39:$A$782,$A104,СВЦЭМ!$B$39:$B$782,P$83)+'СЕТ СН'!$H$9+СВЦЭМ!$D$10+'СЕТ СН'!$H$6-'СЕТ СН'!$H$19</f>
        <v>1018.4401438299999</v>
      </c>
      <c r="Q104" s="36">
        <f>SUMIFS(СВЦЭМ!$C$39:$C$782,СВЦЭМ!$A$39:$A$782,$A104,СВЦЭМ!$B$39:$B$782,Q$83)+'СЕТ СН'!$H$9+СВЦЭМ!$D$10+'СЕТ СН'!$H$6-'СЕТ СН'!$H$19</f>
        <v>1023.79304408</v>
      </c>
      <c r="R104" s="36">
        <f>SUMIFS(СВЦЭМ!$C$39:$C$782,СВЦЭМ!$A$39:$A$782,$A104,СВЦЭМ!$B$39:$B$782,R$83)+'СЕТ СН'!$H$9+СВЦЭМ!$D$10+'СЕТ СН'!$H$6-'СЕТ СН'!$H$19</f>
        <v>1018.1045535899999</v>
      </c>
      <c r="S104" s="36">
        <f>SUMIFS(СВЦЭМ!$C$39:$C$782,СВЦЭМ!$A$39:$A$782,$A104,СВЦЭМ!$B$39:$B$782,S$83)+'СЕТ СН'!$H$9+СВЦЭМ!$D$10+'СЕТ СН'!$H$6-'СЕТ СН'!$H$19</f>
        <v>1014.2507995899999</v>
      </c>
      <c r="T104" s="36">
        <f>SUMIFS(СВЦЭМ!$C$39:$C$782,СВЦЭМ!$A$39:$A$782,$A104,СВЦЭМ!$B$39:$B$782,T$83)+'СЕТ СН'!$H$9+СВЦЭМ!$D$10+'СЕТ СН'!$H$6-'СЕТ СН'!$H$19</f>
        <v>1028.0698401300001</v>
      </c>
      <c r="U104" s="36">
        <f>SUMIFS(СВЦЭМ!$C$39:$C$782,СВЦЭМ!$A$39:$A$782,$A104,СВЦЭМ!$B$39:$B$782,U$83)+'СЕТ СН'!$H$9+СВЦЭМ!$D$10+'СЕТ СН'!$H$6-'СЕТ СН'!$H$19</f>
        <v>1028.46362578</v>
      </c>
      <c r="V104" s="36">
        <f>SUMIFS(СВЦЭМ!$C$39:$C$782,СВЦЭМ!$A$39:$A$782,$A104,СВЦЭМ!$B$39:$B$782,V$83)+'СЕТ СН'!$H$9+СВЦЭМ!$D$10+'СЕТ СН'!$H$6-'СЕТ СН'!$H$19</f>
        <v>1034.26929655</v>
      </c>
      <c r="W104" s="36">
        <f>SUMIFS(СВЦЭМ!$C$39:$C$782,СВЦЭМ!$A$39:$A$782,$A104,СВЦЭМ!$B$39:$B$782,W$83)+'СЕТ СН'!$H$9+СВЦЭМ!$D$10+'СЕТ СН'!$H$6-'СЕТ СН'!$H$19</f>
        <v>1061.26273188</v>
      </c>
      <c r="X104" s="36">
        <f>SUMIFS(СВЦЭМ!$C$39:$C$782,СВЦЭМ!$A$39:$A$782,$A104,СВЦЭМ!$B$39:$B$782,X$83)+'СЕТ СН'!$H$9+СВЦЭМ!$D$10+'СЕТ СН'!$H$6-'СЕТ СН'!$H$19</f>
        <v>1024.6226703</v>
      </c>
      <c r="Y104" s="36">
        <f>SUMIFS(СВЦЭМ!$C$39:$C$782,СВЦЭМ!$A$39:$A$782,$A104,СВЦЭМ!$B$39:$B$782,Y$83)+'СЕТ СН'!$H$9+СВЦЭМ!$D$10+'СЕТ СН'!$H$6-'СЕТ СН'!$H$19</f>
        <v>1052.17154598</v>
      </c>
    </row>
    <row r="105" spans="1:25" ht="15.75" x14ac:dyDescent="0.2">
      <c r="A105" s="35">
        <f t="shared" si="2"/>
        <v>44430</v>
      </c>
      <c r="B105" s="36">
        <f>SUMIFS(СВЦЭМ!$C$39:$C$782,СВЦЭМ!$A$39:$A$782,$A105,СВЦЭМ!$B$39:$B$782,B$83)+'СЕТ СН'!$H$9+СВЦЭМ!$D$10+'СЕТ СН'!$H$6-'СЕТ СН'!$H$19</f>
        <v>1089.6914671500001</v>
      </c>
      <c r="C105" s="36">
        <f>SUMIFS(СВЦЭМ!$C$39:$C$782,СВЦЭМ!$A$39:$A$782,$A105,СВЦЭМ!$B$39:$B$782,C$83)+'СЕТ СН'!$H$9+СВЦЭМ!$D$10+'СЕТ СН'!$H$6-'СЕТ СН'!$H$19</f>
        <v>1160.0214526899999</v>
      </c>
      <c r="D105" s="36">
        <f>SUMIFS(СВЦЭМ!$C$39:$C$782,СВЦЭМ!$A$39:$A$782,$A105,СВЦЭМ!$B$39:$B$782,D$83)+'СЕТ СН'!$H$9+СВЦЭМ!$D$10+'СЕТ СН'!$H$6-'СЕТ СН'!$H$19</f>
        <v>1253.76508429</v>
      </c>
      <c r="E105" s="36">
        <f>SUMIFS(СВЦЭМ!$C$39:$C$782,СВЦЭМ!$A$39:$A$782,$A105,СВЦЭМ!$B$39:$B$782,E$83)+'СЕТ СН'!$H$9+СВЦЭМ!$D$10+'СЕТ СН'!$H$6-'СЕТ СН'!$H$19</f>
        <v>1330.8432812400001</v>
      </c>
      <c r="F105" s="36">
        <f>SUMIFS(СВЦЭМ!$C$39:$C$782,СВЦЭМ!$A$39:$A$782,$A105,СВЦЭМ!$B$39:$B$782,F$83)+'СЕТ СН'!$H$9+СВЦЭМ!$D$10+'СЕТ СН'!$H$6-'СЕТ СН'!$H$19</f>
        <v>1338.7032065200001</v>
      </c>
      <c r="G105" s="36">
        <f>SUMIFS(СВЦЭМ!$C$39:$C$782,СВЦЭМ!$A$39:$A$782,$A105,СВЦЭМ!$B$39:$B$782,G$83)+'СЕТ СН'!$H$9+СВЦЭМ!$D$10+'СЕТ СН'!$H$6-'СЕТ СН'!$H$19</f>
        <v>1332.6005335100001</v>
      </c>
      <c r="H105" s="36">
        <f>SUMIFS(СВЦЭМ!$C$39:$C$782,СВЦЭМ!$A$39:$A$782,$A105,СВЦЭМ!$B$39:$B$782,H$83)+'СЕТ СН'!$H$9+СВЦЭМ!$D$10+'СЕТ СН'!$H$6-'СЕТ СН'!$H$19</f>
        <v>1285.91942868</v>
      </c>
      <c r="I105" s="36">
        <f>SUMIFS(СВЦЭМ!$C$39:$C$782,СВЦЭМ!$A$39:$A$782,$A105,СВЦЭМ!$B$39:$B$782,I$83)+'СЕТ СН'!$H$9+СВЦЭМ!$D$10+'СЕТ СН'!$H$6-'СЕТ СН'!$H$19</f>
        <v>1124.60818638</v>
      </c>
      <c r="J105" s="36">
        <f>SUMIFS(СВЦЭМ!$C$39:$C$782,СВЦЭМ!$A$39:$A$782,$A105,СВЦЭМ!$B$39:$B$782,J$83)+'СЕТ СН'!$H$9+СВЦЭМ!$D$10+'СЕТ СН'!$H$6-'СЕТ СН'!$H$19</f>
        <v>1048.66732174</v>
      </c>
      <c r="K105" s="36">
        <f>SUMIFS(СВЦЭМ!$C$39:$C$782,СВЦЭМ!$A$39:$A$782,$A105,СВЦЭМ!$B$39:$B$782,K$83)+'СЕТ СН'!$H$9+СВЦЭМ!$D$10+'СЕТ СН'!$H$6-'СЕТ СН'!$H$19</f>
        <v>1158.28759094</v>
      </c>
      <c r="L105" s="36">
        <f>SUMIFS(СВЦЭМ!$C$39:$C$782,СВЦЭМ!$A$39:$A$782,$A105,СВЦЭМ!$B$39:$B$782,L$83)+'СЕТ СН'!$H$9+СВЦЭМ!$D$10+'СЕТ СН'!$H$6-'СЕТ СН'!$H$19</f>
        <v>818.71564346999992</v>
      </c>
      <c r="M105" s="36">
        <f>SUMIFS(СВЦЭМ!$C$39:$C$782,СВЦЭМ!$A$39:$A$782,$A105,СВЦЭМ!$B$39:$B$782,M$83)+'СЕТ СН'!$H$9+СВЦЭМ!$D$10+'СЕТ СН'!$H$6-'СЕТ СН'!$H$19</f>
        <v>810.34307505999993</v>
      </c>
      <c r="N105" s="36">
        <f>SUMIFS(СВЦЭМ!$C$39:$C$782,СВЦЭМ!$A$39:$A$782,$A105,СВЦЭМ!$B$39:$B$782,N$83)+'СЕТ СН'!$H$9+СВЦЭМ!$D$10+'СЕТ СН'!$H$6-'СЕТ СН'!$H$19</f>
        <v>2911.6785815600001</v>
      </c>
      <c r="O105" s="36">
        <f>SUMIFS(СВЦЭМ!$C$39:$C$782,СВЦЭМ!$A$39:$A$782,$A105,СВЦЭМ!$B$39:$B$782,O$83)+'СЕТ СН'!$H$9+СВЦЭМ!$D$10+'СЕТ СН'!$H$6-'СЕТ СН'!$H$19</f>
        <v>979.28935150999996</v>
      </c>
      <c r="P105" s="36">
        <f>SUMIFS(СВЦЭМ!$C$39:$C$782,СВЦЭМ!$A$39:$A$782,$A105,СВЦЭМ!$B$39:$B$782,P$83)+'СЕТ СН'!$H$9+СВЦЭМ!$D$10+'СЕТ СН'!$H$6-'СЕТ СН'!$H$19</f>
        <v>995.04735509</v>
      </c>
      <c r="Q105" s="36">
        <f>SUMIFS(СВЦЭМ!$C$39:$C$782,СВЦЭМ!$A$39:$A$782,$A105,СВЦЭМ!$B$39:$B$782,Q$83)+'СЕТ СН'!$H$9+СВЦЭМ!$D$10+'СЕТ СН'!$H$6-'СЕТ СН'!$H$19</f>
        <v>1004.9104859399999</v>
      </c>
      <c r="R105" s="36">
        <f>SUMIFS(СВЦЭМ!$C$39:$C$782,СВЦЭМ!$A$39:$A$782,$A105,СВЦЭМ!$B$39:$B$782,R$83)+'СЕТ СН'!$H$9+СВЦЭМ!$D$10+'СЕТ СН'!$H$6-'СЕТ СН'!$H$19</f>
        <v>1011.95131739</v>
      </c>
      <c r="S105" s="36">
        <f>SUMIFS(СВЦЭМ!$C$39:$C$782,СВЦЭМ!$A$39:$A$782,$A105,СВЦЭМ!$B$39:$B$782,S$83)+'СЕТ СН'!$H$9+СВЦЭМ!$D$10+'СЕТ СН'!$H$6-'СЕТ СН'!$H$19</f>
        <v>969.59461566999994</v>
      </c>
      <c r="T105" s="36">
        <f>SUMIFS(СВЦЭМ!$C$39:$C$782,СВЦЭМ!$A$39:$A$782,$A105,СВЦЭМ!$B$39:$B$782,T$83)+'СЕТ СН'!$H$9+СВЦЭМ!$D$10+'СЕТ СН'!$H$6-'СЕТ СН'!$H$19</f>
        <v>943.01348080999992</v>
      </c>
      <c r="U105" s="36">
        <f>SUMIFS(СВЦЭМ!$C$39:$C$782,СВЦЭМ!$A$39:$A$782,$A105,СВЦЭМ!$B$39:$B$782,U$83)+'СЕТ СН'!$H$9+СВЦЭМ!$D$10+'СЕТ СН'!$H$6-'СЕТ СН'!$H$19</f>
        <v>940.70376549999992</v>
      </c>
      <c r="V105" s="36">
        <f>SUMIFS(СВЦЭМ!$C$39:$C$782,СВЦЭМ!$A$39:$A$782,$A105,СВЦЭМ!$B$39:$B$782,V$83)+'СЕТ СН'!$H$9+СВЦЭМ!$D$10+'СЕТ СН'!$H$6-'СЕТ СН'!$H$19</f>
        <v>940.16437059999998</v>
      </c>
      <c r="W105" s="36">
        <f>SUMIFS(СВЦЭМ!$C$39:$C$782,СВЦЭМ!$A$39:$A$782,$A105,СВЦЭМ!$B$39:$B$782,W$83)+'СЕТ СН'!$H$9+СВЦЭМ!$D$10+'СЕТ СН'!$H$6-'СЕТ СН'!$H$19</f>
        <v>946.37857828999995</v>
      </c>
      <c r="X105" s="36">
        <f>SUMIFS(СВЦЭМ!$C$39:$C$782,СВЦЭМ!$A$39:$A$782,$A105,СВЦЭМ!$B$39:$B$782,X$83)+'СЕТ СН'!$H$9+СВЦЭМ!$D$10+'СЕТ СН'!$H$6-'СЕТ СН'!$H$19</f>
        <v>960.93701441999997</v>
      </c>
      <c r="Y105" s="36">
        <f>SUMIFS(СВЦЭМ!$C$39:$C$782,СВЦЭМ!$A$39:$A$782,$A105,СВЦЭМ!$B$39:$B$782,Y$83)+'СЕТ СН'!$H$9+СВЦЭМ!$D$10+'СЕТ СН'!$H$6-'СЕТ СН'!$H$19</f>
        <v>1019.86832205</v>
      </c>
    </row>
    <row r="106" spans="1:25" ht="15.75" x14ac:dyDescent="0.2">
      <c r="A106" s="35">
        <f t="shared" si="2"/>
        <v>44431</v>
      </c>
      <c r="B106" s="36">
        <f>SUMIFS(СВЦЭМ!$C$39:$C$782,СВЦЭМ!$A$39:$A$782,$A106,СВЦЭМ!$B$39:$B$782,B$83)+'СЕТ СН'!$H$9+СВЦЭМ!$D$10+'СЕТ СН'!$H$6-'СЕТ СН'!$H$19</f>
        <v>1112.04316288</v>
      </c>
      <c r="C106" s="36">
        <f>SUMIFS(СВЦЭМ!$C$39:$C$782,СВЦЭМ!$A$39:$A$782,$A106,СВЦЭМ!$B$39:$B$782,C$83)+'СЕТ СН'!$H$9+СВЦЭМ!$D$10+'СЕТ СН'!$H$6-'СЕТ СН'!$H$19</f>
        <v>1122.35555944</v>
      </c>
      <c r="D106" s="36">
        <f>SUMIFS(СВЦЭМ!$C$39:$C$782,СВЦЭМ!$A$39:$A$782,$A106,СВЦЭМ!$B$39:$B$782,D$83)+'СЕТ СН'!$H$9+СВЦЭМ!$D$10+'СЕТ СН'!$H$6-'СЕТ СН'!$H$19</f>
        <v>1157.3105384600001</v>
      </c>
      <c r="E106" s="36">
        <f>SUMIFS(СВЦЭМ!$C$39:$C$782,СВЦЭМ!$A$39:$A$782,$A106,СВЦЭМ!$B$39:$B$782,E$83)+'СЕТ СН'!$H$9+СВЦЭМ!$D$10+'СЕТ СН'!$H$6-'СЕТ СН'!$H$19</f>
        <v>1183.8322649899999</v>
      </c>
      <c r="F106" s="36">
        <f>SUMIFS(СВЦЭМ!$C$39:$C$782,СВЦЭМ!$A$39:$A$782,$A106,СВЦЭМ!$B$39:$B$782,F$83)+'СЕТ СН'!$H$9+СВЦЭМ!$D$10+'СЕТ СН'!$H$6-'СЕТ СН'!$H$19</f>
        <v>1184.2182107399999</v>
      </c>
      <c r="G106" s="36">
        <f>SUMIFS(СВЦЭМ!$C$39:$C$782,СВЦЭМ!$A$39:$A$782,$A106,СВЦЭМ!$B$39:$B$782,G$83)+'СЕТ СН'!$H$9+СВЦЭМ!$D$10+'СЕТ СН'!$H$6-'СЕТ СН'!$H$19</f>
        <v>1173.5401878600001</v>
      </c>
      <c r="H106" s="36">
        <f>SUMIFS(СВЦЭМ!$C$39:$C$782,СВЦЭМ!$A$39:$A$782,$A106,СВЦЭМ!$B$39:$B$782,H$83)+'СЕТ СН'!$H$9+СВЦЭМ!$D$10+'СЕТ СН'!$H$6-'СЕТ СН'!$H$19</f>
        <v>1142.89461652</v>
      </c>
      <c r="I106" s="36">
        <f>SUMIFS(СВЦЭМ!$C$39:$C$782,СВЦЭМ!$A$39:$A$782,$A106,СВЦЭМ!$B$39:$B$782,I$83)+'СЕТ СН'!$H$9+СВЦЭМ!$D$10+'СЕТ СН'!$H$6-'СЕТ СН'!$H$19</f>
        <v>1099.4017194400001</v>
      </c>
      <c r="J106" s="36">
        <f>SUMIFS(СВЦЭМ!$C$39:$C$782,СВЦЭМ!$A$39:$A$782,$A106,СВЦЭМ!$B$39:$B$782,J$83)+'СЕТ СН'!$H$9+СВЦЭМ!$D$10+'СЕТ СН'!$H$6-'СЕТ СН'!$H$19</f>
        <v>1044.40267696</v>
      </c>
      <c r="K106" s="36">
        <f>SUMIFS(СВЦЭМ!$C$39:$C$782,СВЦЭМ!$A$39:$A$782,$A106,СВЦЭМ!$B$39:$B$782,K$83)+'СЕТ СН'!$H$9+СВЦЭМ!$D$10+'СЕТ СН'!$H$6-'СЕТ СН'!$H$19</f>
        <v>1044.9188900199999</v>
      </c>
      <c r="L106" s="36">
        <f>SUMIFS(СВЦЭМ!$C$39:$C$782,СВЦЭМ!$A$39:$A$782,$A106,СВЦЭМ!$B$39:$B$782,L$83)+'СЕТ СН'!$H$9+СВЦЭМ!$D$10+'СЕТ СН'!$H$6-'СЕТ СН'!$H$19</f>
        <v>1067.4721605300001</v>
      </c>
      <c r="M106" s="36">
        <f>SUMIFS(СВЦЭМ!$C$39:$C$782,СВЦЭМ!$A$39:$A$782,$A106,СВЦЭМ!$B$39:$B$782,M$83)+'СЕТ СН'!$H$9+СВЦЭМ!$D$10+'СЕТ СН'!$H$6-'СЕТ СН'!$H$19</f>
        <v>1072.00078229</v>
      </c>
      <c r="N106" s="36">
        <f>SUMIFS(СВЦЭМ!$C$39:$C$782,СВЦЭМ!$A$39:$A$782,$A106,СВЦЭМ!$B$39:$B$782,N$83)+'СЕТ СН'!$H$9+СВЦЭМ!$D$10+'СЕТ СН'!$H$6-'СЕТ СН'!$H$19</f>
        <v>1071.84993669</v>
      </c>
      <c r="O106" s="36">
        <f>SUMIFS(СВЦЭМ!$C$39:$C$782,СВЦЭМ!$A$39:$A$782,$A106,СВЦЭМ!$B$39:$B$782,O$83)+'СЕТ СН'!$H$9+СВЦЭМ!$D$10+'СЕТ СН'!$H$6-'СЕТ СН'!$H$19</f>
        <v>1087.9348808</v>
      </c>
      <c r="P106" s="36">
        <f>SUMIFS(СВЦЭМ!$C$39:$C$782,СВЦЭМ!$A$39:$A$782,$A106,СВЦЭМ!$B$39:$B$782,P$83)+'СЕТ СН'!$H$9+СВЦЭМ!$D$10+'СЕТ СН'!$H$6-'СЕТ СН'!$H$19</f>
        <v>1073.7115532</v>
      </c>
      <c r="Q106" s="36">
        <f>SUMIFS(СВЦЭМ!$C$39:$C$782,СВЦЭМ!$A$39:$A$782,$A106,СВЦЭМ!$B$39:$B$782,Q$83)+'СЕТ СН'!$H$9+СВЦЭМ!$D$10+'СЕТ СН'!$H$6-'СЕТ СН'!$H$19</f>
        <v>1068.76922891</v>
      </c>
      <c r="R106" s="36">
        <f>SUMIFS(СВЦЭМ!$C$39:$C$782,СВЦЭМ!$A$39:$A$782,$A106,СВЦЭМ!$B$39:$B$782,R$83)+'СЕТ СН'!$H$9+СВЦЭМ!$D$10+'СЕТ СН'!$H$6-'СЕТ СН'!$H$19</f>
        <v>1064.8133599499999</v>
      </c>
      <c r="S106" s="36">
        <f>SUMIFS(СВЦЭМ!$C$39:$C$782,СВЦЭМ!$A$39:$A$782,$A106,СВЦЭМ!$B$39:$B$782,S$83)+'СЕТ СН'!$H$9+СВЦЭМ!$D$10+'СЕТ СН'!$H$6-'СЕТ СН'!$H$19</f>
        <v>1054.5759824199999</v>
      </c>
      <c r="T106" s="36">
        <f>SUMIFS(СВЦЭМ!$C$39:$C$782,СВЦЭМ!$A$39:$A$782,$A106,СВЦЭМ!$B$39:$B$782,T$83)+'СЕТ СН'!$H$9+СВЦЭМ!$D$10+'СЕТ СН'!$H$6-'СЕТ СН'!$H$19</f>
        <v>1086.2660850499999</v>
      </c>
      <c r="U106" s="36">
        <f>SUMIFS(СВЦЭМ!$C$39:$C$782,СВЦЭМ!$A$39:$A$782,$A106,СВЦЭМ!$B$39:$B$782,U$83)+'СЕТ СН'!$H$9+СВЦЭМ!$D$10+'СЕТ СН'!$H$6-'СЕТ СН'!$H$19</f>
        <v>1082.5802283400001</v>
      </c>
      <c r="V106" s="36">
        <f>SUMIFS(СВЦЭМ!$C$39:$C$782,СВЦЭМ!$A$39:$A$782,$A106,СВЦЭМ!$B$39:$B$782,V$83)+'СЕТ СН'!$H$9+СВЦЭМ!$D$10+'СЕТ СН'!$H$6-'СЕТ СН'!$H$19</f>
        <v>1072.29674903</v>
      </c>
      <c r="W106" s="36">
        <f>SUMIFS(СВЦЭМ!$C$39:$C$782,СВЦЭМ!$A$39:$A$782,$A106,СВЦЭМ!$B$39:$B$782,W$83)+'СЕТ СН'!$H$9+СВЦЭМ!$D$10+'СЕТ СН'!$H$6-'СЕТ СН'!$H$19</f>
        <v>1087.4428386699999</v>
      </c>
      <c r="X106" s="36">
        <f>SUMIFS(СВЦЭМ!$C$39:$C$782,СВЦЭМ!$A$39:$A$782,$A106,СВЦЭМ!$B$39:$B$782,X$83)+'СЕТ СН'!$H$9+СВЦЭМ!$D$10+'СЕТ СН'!$H$6-'СЕТ СН'!$H$19</f>
        <v>1046.1477943100001</v>
      </c>
      <c r="Y106" s="36">
        <f>SUMIFS(СВЦЭМ!$C$39:$C$782,СВЦЭМ!$A$39:$A$782,$A106,СВЦЭМ!$B$39:$B$782,Y$83)+'СЕТ СН'!$H$9+СВЦЭМ!$D$10+'СЕТ СН'!$H$6-'СЕТ СН'!$H$19</f>
        <v>1077.4312003299999</v>
      </c>
    </row>
    <row r="107" spans="1:25" ht="15.75" x14ac:dyDescent="0.2">
      <c r="A107" s="35">
        <f t="shared" si="2"/>
        <v>44432</v>
      </c>
      <c r="B107" s="36">
        <f>SUMIFS(СВЦЭМ!$C$39:$C$782,СВЦЭМ!$A$39:$A$782,$A107,СВЦЭМ!$B$39:$B$782,B$83)+'СЕТ СН'!$H$9+СВЦЭМ!$D$10+'СЕТ СН'!$H$6-'СЕТ СН'!$H$19</f>
        <v>1065.20821744</v>
      </c>
      <c r="C107" s="36">
        <f>SUMIFS(СВЦЭМ!$C$39:$C$782,СВЦЭМ!$A$39:$A$782,$A107,СВЦЭМ!$B$39:$B$782,C$83)+'СЕТ СН'!$H$9+СВЦЭМ!$D$10+'СЕТ СН'!$H$6-'СЕТ СН'!$H$19</f>
        <v>1130.3759087599999</v>
      </c>
      <c r="D107" s="36">
        <f>SUMIFS(СВЦЭМ!$C$39:$C$782,СВЦЭМ!$A$39:$A$782,$A107,СВЦЭМ!$B$39:$B$782,D$83)+'СЕТ СН'!$H$9+СВЦЭМ!$D$10+'СЕТ СН'!$H$6-'СЕТ СН'!$H$19</f>
        <v>1178.13252334</v>
      </c>
      <c r="E107" s="36">
        <f>SUMIFS(СВЦЭМ!$C$39:$C$782,СВЦЭМ!$A$39:$A$782,$A107,СВЦЭМ!$B$39:$B$782,E$83)+'СЕТ СН'!$H$9+СВЦЭМ!$D$10+'СЕТ СН'!$H$6-'СЕТ СН'!$H$19</f>
        <v>1235.43548111</v>
      </c>
      <c r="F107" s="36">
        <f>SUMIFS(СВЦЭМ!$C$39:$C$782,СВЦЭМ!$A$39:$A$782,$A107,СВЦЭМ!$B$39:$B$782,F$83)+'СЕТ СН'!$H$9+СВЦЭМ!$D$10+'СЕТ СН'!$H$6-'СЕТ СН'!$H$19</f>
        <v>1234.6037632700002</v>
      </c>
      <c r="G107" s="36">
        <f>SUMIFS(СВЦЭМ!$C$39:$C$782,СВЦЭМ!$A$39:$A$782,$A107,СВЦЭМ!$B$39:$B$782,G$83)+'СЕТ СН'!$H$9+СВЦЭМ!$D$10+'СЕТ СН'!$H$6-'СЕТ СН'!$H$19</f>
        <v>1212.0956860700001</v>
      </c>
      <c r="H107" s="36">
        <f>SUMIFS(СВЦЭМ!$C$39:$C$782,СВЦЭМ!$A$39:$A$782,$A107,СВЦЭМ!$B$39:$B$782,H$83)+'СЕТ СН'!$H$9+СВЦЭМ!$D$10+'СЕТ СН'!$H$6-'СЕТ СН'!$H$19</f>
        <v>1163.32078419</v>
      </c>
      <c r="I107" s="36">
        <f>SUMIFS(СВЦЭМ!$C$39:$C$782,СВЦЭМ!$A$39:$A$782,$A107,СВЦЭМ!$B$39:$B$782,I$83)+'СЕТ СН'!$H$9+СВЦЭМ!$D$10+'СЕТ СН'!$H$6-'СЕТ СН'!$H$19</f>
        <v>1096.2115346099999</v>
      </c>
      <c r="J107" s="36">
        <f>SUMIFS(СВЦЭМ!$C$39:$C$782,СВЦЭМ!$A$39:$A$782,$A107,СВЦЭМ!$B$39:$B$782,J$83)+'СЕТ СН'!$H$9+СВЦЭМ!$D$10+'СЕТ СН'!$H$6-'СЕТ СН'!$H$19</f>
        <v>1002.67972642</v>
      </c>
      <c r="K107" s="36">
        <f>SUMIFS(СВЦЭМ!$C$39:$C$782,СВЦЭМ!$A$39:$A$782,$A107,СВЦЭМ!$B$39:$B$782,K$83)+'СЕТ СН'!$H$9+СВЦЭМ!$D$10+'СЕТ СН'!$H$6-'СЕТ СН'!$H$19</f>
        <v>995.13136603999999</v>
      </c>
      <c r="L107" s="36">
        <f>SUMIFS(СВЦЭМ!$C$39:$C$782,СВЦЭМ!$A$39:$A$782,$A107,СВЦЭМ!$B$39:$B$782,L$83)+'СЕТ СН'!$H$9+СВЦЭМ!$D$10+'СЕТ СН'!$H$6-'СЕТ СН'!$H$19</f>
        <v>1001.6665385099999</v>
      </c>
      <c r="M107" s="36">
        <f>SUMIFS(СВЦЭМ!$C$39:$C$782,СВЦЭМ!$A$39:$A$782,$A107,СВЦЭМ!$B$39:$B$782,M$83)+'СЕТ СН'!$H$9+СВЦЭМ!$D$10+'СЕТ СН'!$H$6-'СЕТ СН'!$H$19</f>
        <v>999.17383675999997</v>
      </c>
      <c r="N107" s="36">
        <f>SUMIFS(СВЦЭМ!$C$39:$C$782,СВЦЭМ!$A$39:$A$782,$A107,СВЦЭМ!$B$39:$B$782,N$83)+'СЕТ СН'!$H$9+СВЦЭМ!$D$10+'СЕТ СН'!$H$6-'СЕТ СН'!$H$19</f>
        <v>999.77348348999999</v>
      </c>
      <c r="O107" s="36">
        <f>SUMIFS(СВЦЭМ!$C$39:$C$782,СВЦЭМ!$A$39:$A$782,$A107,СВЦЭМ!$B$39:$B$782,O$83)+'СЕТ СН'!$H$9+СВЦЭМ!$D$10+'СЕТ СН'!$H$6-'СЕТ СН'!$H$19</f>
        <v>985.76599406999992</v>
      </c>
      <c r="P107" s="36">
        <f>SUMIFS(СВЦЭМ!$C$39:$C$782,СВЦЭМ!$A$39:$A$782,$A107,СВЦЭМ!$B$39:$B$782,P$83)+'СЕТ СН'!$H$9+СВЦЭМ!$D$10+'СЕТ СН'!$H$6-'СЕТ СН'!$H$19</f>
        <v>1000.5410713799999</v>
      </c>
      <c r="Q107" s="36">
        <f>SUMIFS(СВЦЭМ!$C$39:$C$782,СВЦЭМ!$A$39:$A$782,$A107,СВЦЭМ!$B$39:$B$782,Q$83)+'СЕТ СН'!$H$9+СВЦЭМ!$D$10+'СЕТ СН'!$H$6-'СЕТ СН'!$H$19</f>
        <v>1015.9151628</v>
      </c>
      <c r="R107" s="36">
        <f>SUMIFS(СВЦЭМ!$C$39:$C$782,СВЦЭМ!$A$39:$A$782,$A107,СВЦЭМ!$B$39:$B$782,R$83)+'СЕТ СН'!$H$9+СВЦЭМ!$D$10+'СЕТ СН'!$H$6-'СЕТ СН'!$H$19</f>
        <v>1023.3483409899999</v>
      </c>
      <c r="S107" s="36">
        <f>SUMIFS(СВЦЭМ!$C$39:$C$782,СВЦЭМ!$A$39:$A$782,$A107,СВЦЭМ!$B$39:$B$782,S$83)+'СЕТ СН'!$H$9+СВЦЭМ!$D$10+'СЕТ СН'!$H$6-'СЕТ СН'!$H$19</f>
        <v>1004.73732763</v>
      </c>
      <c r="T107" s="36">
        <f>SUMIFS(СВЦЭМ!$C$39:$C$782,СВЦЭМ!$A$39:$A$782,$A107,СВЦЭМ!$B$39:$B$782,T$83)+'СЕТ СН'!$H$9+СВЦЭМ!$D$10+'СЕТ СН'!$H$6-'СЕТ СН'!$H$19</f>
        <v>1033.3861633199999</v>
      </c>
      <c r="U107" s="36">
        <f>SUMIFS(СВЦЭМ!$C$39:$C$782,СВЦЭМ!$A$39:$A$782,$A107,СВЦЭМ!$B$39:$B$782,U$83)+'СЕТ СН'!$H$9+СВЦЭМ!$D$10+'СЕТ СН'!$H$6-'СЕТ СН'!$H$19</f>
        <v>1035.3151034099999</v>
      </c>
      <c r="V107" s="36">
        <f>SUMIFS(СВЦЭМ!$C$39:$C$782,СВЦЭМ!$A$39:$A$782,$A107,СВЦЭМ!$B$39:$B$782,V$83)+'СЕТ СН'!$H$9+СВЦЭМ!$D$10+'СЕТ СН'!$H$6-'СЕТ СН'!$H$19</f>
        <v>1035.52954215</v>
      </c>
      <c r="W107" s="36">
        <f>SUMIFS(СВЦЭМ!$C$39:$C$782,СВЦЭМ!$A$39:$A$782,$A107,СВЦЭМ!$B$39:$B$782,W$83)+'СЕТ СН'!$H$9+СВЦЭМ!$D$10+'СЕТ СН'!$H$6-'СЕТ СН'!$H$19</f>
        <v>1048.0914306100001</v>
      </c>
      <c r="X107" s="36">
        <f>SUMIFS(СВЦЭМ!$C$39:$C$782,СВЦЭМ!$A$39:$A$782,$A107,СВЦЭМ!$B$39:$B$782,X$83)+'СЕТ СН'!$H$9+СВЦЭМ!$D$10+'СЕТ СН'!$H$6-'СЕТ СН'!$H$19</f>
        <v>996.01431554999999</v>
      </c>
      <c r="Y107" s="36">
        <f>SUMIFS(СВЦЭМ!$C$39:$C$782,СВЦЭМ!$A$39:$A$782,$A107,СВЦЭМ!$B$39:$B$782,Y$83)+'СЕТ СН'!$H$9+СВЦЭМ!$D$10+'СЕТ СН'!$H$6-'СЕТ СН'!$H$19</f>
        <v>1027.55230312</v>
      </c>
    </row>
    <row r="108" spans="1:25" ht="15.75" x14ac:dyDescent="0.2">
      <c r="A108" s="35">
        <f t="shared" si="2"/>
        <v>44433</v>
      </c>
      <c r="B108" s="36">
        <f>SUMIFS(СВЦЭМ!$C$39:$C$782,СВЦЭМ!$A$39:$A$782,$A108,СВЦЭМ!$B$39:$B$782,B$83)+'СЕТ СН'!$H$9+СВЦЭМ!$D$10+'СЕТ СН'!$H$6-'СЕТ СН'!$H$19</f>
        <v>1134.0748461799999</v>
      </c>
      <c r="C108" s="36">
        <f>SUMIFS(СВЦЭМ!$C$39:$C$782,СВЦЭМ!$A$39:$A$782,$A108,СВЦЭМ!$B$39:$B$782,C$83)+'СЕТ СН'!$H$9+СВЦЭМ!$D$10+'СЕТ СН'!$H$6-'СЕТ СН'!$H$19</f>
        <v>1209.14418722</v>
      </c>
      <c r="D108" s="36">
        <f>SUMIFS(СВЦЭМ!$C$39:$C$782,СВЦЭМ!$A$39:$A$782,$A108,СВЦЭМ!$B$39:$B$782,D$83)+'СЕТ СН'!$H$9+СВЦЭМ!$D$10+'СЕТ СН'!$H$6-'СЕТ СН'!$H$19</f>
        <v>1237.4391079100001</v>
      </c>
      <c r="E108" s="36">
        <f>SUMIFS(СВЦЭМ!$C$39:$C$782,СВЦЭМ!$A$39:$A$782,$A108,СВЦЭМ!$B$39:$B$782,E$83)+'СЕТ СН'!$H$9+СВЦЭМ!$D$10+'СЕТ СН'!$H$6-'СЕТ СН'!$H$19</f>
        <v>1243.4486544900001</v>
      </c>
      <c r="F108" s="36">
        <f>SUMIFS(СВЦЭМ!$C$39:$C$782,СВЦЭМ!$A$39:$A$782,$A108,СВЦЭМ!$B$39:$B$782,F$83)+'СЕТ СН'!$H$9+СВЦЭМ!$D$10+'СЕТ СН'!$H$6-'СЕТ СН'!$H$19</f>
        <v>1235.9255233199999</v>
      </c>
      <c r="G108" s="36">
        <f>SUMIFS(СВЦЭМ!$C$39:$C$782,СВЦЭМ!$A$39:$A$782,$A108,СВЦЭМ!$B$39:$B$782,G$83)+'СЕТ СН'!$H$9+СВЦЭМ!$D$10+'СЕТ СН'!$H$6-'СЕТ СН'!$H$19</f>
        <v>1226.2940860600002</v>
      </c>
      <c r="H108" s="36">
        <f>SUMIFS(СВЦЭМ!$C$39:$C$782,СВЦЭМ!$A$39:$A$782,$A108,СВЦЭМ!$B$39:$B$782,H$83)+'СЕТ СН'!$H$9+СВЦЭМ!$D$10+'СЕТ СН'!$H$6-'СЕТ СН'!$H$19</f>
        <v>1194.3921393099999</v>
      </c>
      <c r="I108" s="36">
        <f>SUMIFS(СВЦЭМ!$C$39:$C$782,СВЦЭМ!$A$39:$A$782,$A108,СВЦЭМ!$B$39:$B$782,I$83)+'СЕТ СН'!$H$9+СВЦЭМ!$D$10+'СЕТ СН'!$H$6-'СЕТ СН'!$H$19</f>
        <v>1121.67418701</v>
      </c>
      <c r="J108" s="36">
        <f>SUMIFS(СВЦЭМ!$C$39:$C$782,СВЦЭМ!$A$39:$A$782,$A108,СВЦЭМ!$B$39:$B$782,J$83)+'СЕТ СН'!$H$9+СВЦЭМ!$D$10+'СЕТ СН'!$H$6-'СЕТ СН'!$H$19</f>
        <v>1046.06271128</v>
      </c>
      <c r="K108" s="36">
        <f>SUMIFS(СВЦЭМ!$C$39:$C$782,СВЦЭМ!$A$39:$A$782,$A108,СВЦЭМ!$B$39:$B$782,K$83)+'СЕТ СН'!$H$9+СВЦЭМ!$D$10+'СЕТ СН'!$H$6-'СЕТ СН'!$H$19</f>
        <v>1019.24878698</v>
      </c>
      <c r="L108" s="36">
        <f>SUMIFS(СВЦЭМ!$C$39:$C$782,СВЦЭМ!$A$39:$A$782,$A108,СВЦЭМ!$B$39:$B$782,L$83)+'СЕТ СН'!$H$9+СВЦЭМ!$D$10+'СЕТ СН'!$H$6-'СЕТ СН'!$H$19</f>
        <v>1030.4082881899999</v>
      </c>
      <c r="M108" s="36">
        <f>SUMIFS(СВЦЭМ!$C$39:$C$782,СВЦЭМ!$A$39:$A$782,$A108,СВЦЭМ!$B$39:$B$782,M$83)+'СЕТ СН'!$H$9+СВЦЭМ!$D$10+'СЕТ СН'!$H$6-'СЕТ СН'!$H$19</f>
        <v>1036.3685963299999</v>
      </c>
      <c r="N108" s="36">
        <f>SUMIFS(СВЦЭМ!$C$39:$C$782,СВЦЭМ!$A$39:$A$782,$A108,СВЦЭМ!$B$39:$B$782,N$83)+'СЕТ СН'!$H$9+СВЦЭМ!$D$10+'СЕТ СН'!$H$6-'СЕТ СН'!$H$19</f>
        <v>1033.06442431</v>
      </c>
      <c r="O108" s="36">
        <f>SUMIFS(СВЦЭМ!$C$39:$C$782,СВЦЭМ!$A$39:$A$782,$A108,СВЦЭМ!$B$39:$B$782,O$83)+'СЕТ СН'!$H$9+СВЦЭМ!$D$10+'СЕТ СН'!$H$6-'СЕТ СН'!$H$19</f>
        <v>1035.4647321299999</v>
      </c>
      <c r="P108" s="36">
        <f>SUMIFS(СВЦЭМ!$C$39:$C$782,СВЦЭМ!$A$39:$A$782,$A108,СВЦЭМ!$B$39:$B$782,P$83)+'СЕТ СН'!$H$9+СВЦЭМ!$D$10+'СЕТ СН'!$H$6-'СЕТ СН'!$H$19</f>
        <v>1058.8629624800001</v>
      </c>
      <c r="Q108" s="36">
        <f>SUMIFS(СВЦЭМ!$C$39:$C$782,СВЦЭМ!$A$39:$A$782,$A108,СВЦЭМ!$B$39:$B$782,Q$83)+'СЕТ СН'!$H$9+СВЦЭМ!$D$10+'СЕТ СН'!$H$6-'СЕТ СН'!$H$19</f>
        <v>1067.55007019</v>
      </c>
      <c r="R108" s="36">
        <f>SUMIFS(СВЦЭМ!$C$39:$C$782,СВЦЭМ!$A$39:$A$782,$A108,СВЦЭМ!$B$39:$B$782,R$83)+'СЕТ СН'!$H$9+СВЦЭМ!$D$10+'СЕТ СН'!$H$6-'СЕТ СН'!$H$19</f>
        <v>1057.00215136</v>
      </c>
      <c r="S108" s="36">
        <f>SUMIFS(СВЦЭМ!$C$39:$C$782,СВЦЭМ!$A$39:$A$782,$A108,СВЦЭМ!$B$39:$B$782,S$83)+'СЕТ СН'!$H$9+СВЦЭМ!$D$10+'СЕТ СН'!$H$6-'СЕТ СН'!$H$19</f>
        <v>1037.4911067</v>
      </c>
      <c r="T108" s="36">
        <f>SUMIFS(СВЦЭМ!$C$39:$C$782,СВЦЭМ!$A$39:$A$782,$A108,СВЦЭМ!$B$39:$B$782,T$83)+'СЕТ СН'!$H$9+СВЦЭМ!$D$10+'СЕТ СН'!$H$6-'СЕТ СН'!$H$19</f>
        <v>1065.9399239100001</v>
      </c>
      <c r="U108" s="36">
        <f>SUMIFS(СВЦЭМ!$C$39:$C$782,СВЦЭМ!$A$39:$A$782,$A108,СВЦЭМ!$B$39:$B$782,U$83)+'СЕТ СН'!$H$9+СВЦЭМ!$D$10+'СЕТ СН'!$H$6-'СЕТ СН'!$H$19</f>
        <v>1061.8282621999999</v>
      </c>
      <c r="V108" s="36">
        <f>SUMIFS(СВЦЭМ!$C$39:$C$782,СВЦЭМ!$A$39:$A$782,$A108,СВЦЭМ!$B$39:$B$782,V$83)+'СЕТ СН'!$H$9+СВЦЭМ!$D$10+'СЕТ СН'!$H$6-'СЕТ СН'!$H$19</f>
        <v>1077.9886200200001</v>
      </c>
      <c r="W108" s="36">
        <f>SUMIFS(СВЦЭМ!$C$39:$C$782,СВЦЭМ!$A$39:$A$782,$A108,СВЦЭМ!$B$39:$B$782,W$83)+'СЕТ СН'!$H$9+СВЦЭМ!$D$10+'СЕТ СН'!$H$6-'СЕТ СН'!$H$19</f>
        <v>1091.38217958</v>
      </c>
      <c r="X108" s="36">
        <f>SUMIFS(СВЦЭМ!$C$39:$C$782,СВЦЭМ!$A$39:$A$782,$A108,СВЦЭМ!$B$39:$B$782,X$83)+'СЕТ СН'!$H$9+СВЦЭМ!$D$10+'СЕТ СН'!$H$6-'СЕТ СН'!$H$19</f>
        <v>1038.76975408</v>
      </c>
      <c r="Y108" s="36">
        <f>SUMIFS(СВЦЭМ!$C$39:$C$782,СВЦЭМ!$A$39:$A$782,$A108,СВЦЭМ!$B$39:$B$782,Y$83)+'СЕТ СН'!$H$9+СВЦЭМ!$D$10+'СЕТ СН'!$H$6-'СЕТ СН'!$H$19</f>
        <v>1051.9116919099999</v>
      </c>
    </row>
    <row r="109" spans="1:25" ht="15.75" x14ac:dyDescent="0.2">
      <c r="A109" s="35">
        <f t="shared" si="2"/>
        <v>44434</v>
      </c>
      <c r="B109" s="36">
        <f>SUMIFS(СВЦЭМ!$C$39:$C$782,СВЦЭМ!$A$39:$A$782,$A109,СВЦЭМ!$B$39:$B$782,B$83)+'СЕТ СН'!$H$9+СВЦЭМ!$D$10+'СЕТ СН'!$H$6-'СЕТ СН'!$H$19</f>
        <v>1148.8956712900001</v>
      </c>
      <c r="C109" s="36">
        <f>SUMIFS(СВЦЭМ!$C$39:$C$782,СВЦЭМ!$A$39:$A$782,$A109,СВЦЭМ!$B$39:$B$782,C$83)+'СЕТ СН'!$H$9+СВЦЭМ!$D$10+'СЕТ СН'!$H$6-'СЕТ СН'!$H$19</f>
        <v>1222.5927379300001</v>
      </c>
      <c r="D109" s="36">
        <f>SUMIFS(СВЦЭМ!$C$39:$C$782,СВЦЭМ!$A$39:$A$782,$A109,СВЦЭМ!$B$39:$B$782,D$83)+'СЕТ СН'!$H$9+СВЦЭМ!$D$10+'СЕТ СН'!$H$6-'СЕТ СН'!$H$19</f>
        <v>1267.42326067</v>
      </c>
      <c r="E109" s="36">
        <f>SUMIFS(СВЦЭМ!$C$39:$C$782,СВЦЭМ!$A$39:$A$782,$A109,СВЦЭМ!$B$39:$B$782,E$83)+'СЕТ СН'!$H$9+СВЦЭМ!$D$10+'СЕТ СН'!$H$6-'СЕТ СН'!$H$19</f>
        <v>1283.80675124</v>
      </c>
      <c r="F109" s="36">
        <f>SUMIFS(СВЦЭМ!$C$39:$C$782,СВЦЭМ!$A$39:$A$782,$A109,СВЦЭМ!$B$39:$B$782,F$83)+'СЕТ СН'!$H$9+СВЦЭМ!$D$10+'СЕТ СН'!$H$6-'СЕТ СН'!$H$19</f>
        <v>1287.86228622</v>
      </c>
      <c r="G109" s="36">
        <f>SUMIFS(СВЦЭМ!$C$39:$C$782,СВЦЭМ!$A$39:$A$782,$A109,СВЦЭМ!$B$39:$B$782,G$83)+'СЕТ СН'!$H$9+СВЦЭМ!$D$10+'СЕТ СН'!$H$6-'СЕТ СН'!$H$19</f>
        <v>1275.11668594</v>
      </c>
      <c r="H109" s="36">
        <f>SUMIFS(СВЦЭМ!$C$39:$C$782,СВЦЭМ!$A$39:$A$782,$A109,СВЦЭМ!$B$39:$B$782,H$83)+'СЕТ СН'!$H$9+СВЦЭМ!$D$10+'СЕТ СН'!$H$6-'СЕТ СН'!$H$19</f>
        <v>1232.5817841999999</v>
      </c>
      <c r="I109" s="36">
        <f>SUMIFS(СВЦЭМ!$C$39:$C$782,СВЦЭМ!$A$39:$A$782,$A109,СВЦЭМ!$B$39:$B$782,I$83)+'СЕТ СН'!$H$9+СВЦЭМ!$D$10+'СЕТ СН'!$H$6-'СЕТ СН'!$H$19</f>
        <v>1143.77701673</v>
      </c>
      <c r="J109" s="36">
        <f>SUMIFS(СВЦЭМ!$C$39:$C$782,СВЦЭМ!$A$39:$A$782,$A109,СВЦЭМ!$B$39:$B$782,J$83)+'СЕТ СН'!$H$9+СВЦЭМ!$D$10+'СЕТ СН'!$H$6-'СЕТ СН'!$H$19</f>
        <v>1062.95583147</v>
      </c>
      <c r="K109" s="36">
        <f>SUMIFS(СВЦЭМ!$C$39:$C$782,СВЦЭМ!$A$39:$A$782,$A109,СВЦЭМ!$B$39:$B$782,K$83)+'СЕТ СН'!$H$9+СВЦЭМ!$D$10+'СЕТ СН'!$H$6-'СЕТ СН'!$H$19</f>
        <v>1070.3058723500001</v>
      </c>
      <c r="L109" s="36">
        <f>SUMIFS(СВЦЭМ!$C$39:$C$782,СВЦЭМ!$A$39:$A$782,$A109,СВЦЭМ!$B$39:$B$782,L$83)+'СЕТ СН'!$H$9+СВЦЭМ!$D$10+'СЕТ СН'!$H$6-'СЕТ СН'!$H$19</f>
        <v>1089.87093508</v>
      </c>
      <c r="M109" s="36">
        <f>SUMIFS(СВЦЭМ!$C$39:$C$782,СВЦЭМ!$A$39:$A$782,$A109,СВЦЭМ!$B$39:$B$782,M$83)+'СЕТ СН'!$H$9+СВЦЭМ!$D$10+'СЕТ СН'!$H$6-'СЕТ СН'!$H$19</f>
        <v>1088.90047716</v>
      </c>
      <c r="N109" s="36">
        <f>SUMIFS(СВЦЭМ!$C$39:$C$782,СВЦЭМ!$A$39:$A$782,$A109,СВЦЭМ!$B$39:$B$782,N$83)+'СЕТ СН'!$H$9+СВЦЭМ!$D$10+'СЕТ СН'!$H$6-'СЕТ СН'!$H$19</f>
        <v>1082.45453744</v>
      </c>
      <c r="O109" s="36">
        <f>SUMIFS(СВЦЭМ!$C$39:$C$782,СВЦЭМ!$A$39:$A$782,$A109,СВЦЭМ!$B$39:$B$782,O$83)+'СЕТ СН'!$H$9+СВЦЭМ!$D$10+'СЕТ СН'!$H$6-'СЕТ СН'!$H$19</f>
        <v>1065.5682138899999</v>
      </c>
      <c r="P109" s="36">
        <f>SUMIFS(СВЦЭМ!$C$39:$C$782,СВЦЭМ!$A$39:$A$782,$A109,СВЦЭМ!$B$39:$B$782,P$83)+'СЕТ СН'!$H$9+СВЦЭМ!$D$10+'СЕТ СН'!$H$6-'СЕТ СН'!$H$19</f>
        <v>1070.5223279300001</v>
      </c>
      <c r="Q109" s="36">
        <f>SUMIFS(СВЦЭМ!$C$39:$C$782,СВЦЭМ!$A$39:$A$782,$A109,СВЦЭМ!$B$39:$B$782,Q$83)+'СЕТ СН'!$H$9+СВЦЭМ!$D$10+'СЕТ СН'!$H$6-'СЕТ СН'!$H$19</f>
        <v>1058.9321403900001</v>
      </c>
      <c r="R109" s="36">
        <f>SUMIFS(СВЦЭМ!$C$39:$C$782,СВЦЭМ!$A$39:$A$782,$A109,СВЦЭМ!$B$39:$B$782,R$83)+'СЕТ СН'!$H$9+СВЦЭМ!$D$10+'СЕТ СН'!$H$6-'СЕТ СН'!$H$19</f>
        <v>1044.52434423</v>
      </c>
      <c r="S109" s="36">
        <f>SUMIFS(СВЦЭМ!$C$39:$C$782,СВЦЭМ!$A$39:$A$782,$A109,СВЦЭМ!$B$39:$B$782,S$83)+'СЕТ СН'!$H$9+СВЦЭМ!$D$10+'СЕТ СН'!$H$6-'СЕТ СН'!$H$19</f>
        <v>1066.2875645700001</v>
      </c>
      <c r="T109" s="36">
        <f>SUMIFS(СВЦЭМ!$C$39:$C$782,СВЦЭМ!$A$39:$A$782,$A109,СВЦЭМ!$B$39:$B$782,T$83)+'СЕТ СН'!$H$9+СВЦЭМ!$D$10+'СЕТ СН'!$H$6-'СЕТ СН'!$H$19</f>
        <v>1119.05901419</v>
      </c>
      <c r="U109" s="36">
        <f>SUMIFS(СВЦЭМ!$C$39:$C$782,СВЦЭМ!$A$39:$A$782,$A109,СВЦЭМ!$B$39:$B$782,U$83)+'СЕТ СН'!$H$9+СВЦЭМ!$D$10+'СЕТ СН'!$H$6-'СЕТ СН'!$H$19</f>
        <v>1110.0628133</v>
      </c>
      <c r="V109" s="36">
        <f>SUMIFS(СВЦЭМ!$C$39:$C$782,СВЦЭМ!$A$39:$A$782,$A109,СВЦЭМ!$B$39:$B$782,V$83)+'СЕТ СН'!$H$9+СВЦЭМ!$D$10+'СЕТ СН'!$H$6-'СЕТ СН'!$H$19</f>
        <v>1126.60706903</v>
      </c>
      <c r="W109" s="36">
        <f>SUMIFS(СВЦЭМ!$C$39:$C$782,СВЦЭМ!$A$39:$A$782,$A109,СВЦЭМ!$B$39:$B$782,W$83)+'СЕТ СН'!$H$9+СВЦЭМ!$D$10+'СЕТ СН'!$H$6-'СЕТ СН'!$H$19</f>
        <v>1128.2363606700001</v>
      </c>
      <c r="X109" s="36">
        <f>SUMIFS(СВЦЭМ!$C$39:$C$782,СВЦЭМ!$A$39:$A$782,$A109,СВЦЭМ!$B$39:$B$782,X$83)+'СЕТ СН'!$H$9+СВЦЭМ!$D$10+'СЕТ СН'!$H$6-'СЕТ СН'!$H$19</f>
        <v>1094.0261584100001</v>
      </c>
      <c r="Y109" s="36">
        <f>SUMIFS(СВЦЭМ!$C$39:$C$782,СВЦЭМ!$A$39:$A$782,$A109,СВЦЭМ!$B$39:$B$782,Y$83)+'СЕТ СН'!$H$9+СВЦЭМ!$D$10+'СЕТ СН'!$H$6-'СЕТ СН'!$H$19</f>
        <v>1082.479748</v>
      </c>
    </row>
    <row r="110" spans="1:25" ht="15.75" x14ac:dyDescent="0.2">
      <c r="A110" s="35">
        <f t="shared" si="2"/>
        <v>44435</v>
      </c>
      <c r="B110" s="36">
        <f>SUMIFS(СВЦЭМ!$C$39:$C$782,СВЦЭМ!$A$39:$A$782,$A110,СВЦЭМ!$B$39:$B$782,B$83)+'СЕТ СН'!$H$9+СВЦЭМ!$D$10+'СЕТ СН'!$H$6-'СЕТ СН'!$H$19</f>
        <v>1232.8019424000001</v>
      </c>
      <c r="C110" s="36">
        <f>SUMIFS(СВЦЭМ!$C$39:$C$782,СВЦЭМ!$A$39:$A$782,$A110,СВЦЭМ!$B$39:$B$782,C$83)+'СЕТ СН'!$H$9+СВЦЭМ!$D$10+'СЕТ СН'!$H$6-'СЕТ СН'!$H$19</f>
        <v>1296.4684144</v>
      </c>
      <c r="D110" s="36">
        <f>SUMIFS(СВЦЭМ!$C$39:$C$782,СВЦЭМ!$A$39:$A$782,$A110,СВЦЭМ!$B$39:$B$782,D$83)+'СЕТ СН'!$H$9+СВЦЭМ!$D$10+'СЕТ СН'!$H$6-'СЕТ СН'!$H$19</f>
        <v>1382.41192118</v>
      </c>
      <c r="E110" s="36">
        <f>SUMIFS(СВЦЭМ!$C$39:$C$782,СВЦЭМ!$A$39:$A$782,$A110,СВЦЭМ!$B$39:$B$782,E$83)+'СЕТ СН'!$H$9+СВЦЭМ!$D$10+'СЕТ СН'!$H$6-'СЕТ СН'!$H$19</f>
        <v>1419.44999607</v>
      </c>
      <c r="F110" s="36">
        <f>SUMIFS(СВЦЭМ!$C$39:$C$782,СВЦЭМ!$A$39:$A$782,$A110,СВЦЭМ!$B$39:$B$782,F$83)+'СЕТ СН'!$H$9+СВЦЭМ!$D$10+'СЕТ СН'!$H$6-'СЕТ СН'!$H$19</f>
        <v>1427.76555859</v>
      </c>
      <c r="G110" s="36">
        <f>SUMIFS(СВЦЭМ!$C$39:$C$782,СВЦЭМ!$A$39:$A$782,$A110,СВЦЭМ!$B$39:$B$782,G$83)+'СЕТ СН'!$H$9+СВЦЭМ!$D$10+'СЕТ СН'!$H$6-'СЕТ СН'!$H$19</f>
        <v>1412.2075765300001</v>
      </c>
      <c r="H110" s="36">
        <f>SUMIFS(СВЦЭМ!$C$39:$C$782,СВЦЭМ!$A$39:$A$782,$A110,СВЦЭМ!$B$39:$B$782,H$83)+'СЕТ СН'!$H$9+СВЦЭМ!$D$10+'СЕТ СН'!$H$6-'СЕТ СН'!$H$19</f>
        <v>1337.75213607</v>
      </c>
      <c r="I110" s="36">
        <f>SUMIFS(СВЦЭМ!$C$39:$C$782,СВЦЭМ!$A$39:$A$782,$A110,СВЦЭМ!$B$39:$B$782,I$83)+'СЕТ СН'!$H$9+СВЦЭМ!$D$10+'СЕТ СН'!$H$6-'СЕТ СН'!$H$19</f>
        <v>1226.17378751</v>
      </c>
      <c r="J110" s="36">
        <f>SUMIFS(СВЦЭМ!$C$39:$C$782,СВЦЭМ!$A$39:$A$782,$A110,СВЦЭМ!$B$39:$B$782,J$83)+'СЕТ СН'!$H$9+СВЦЭМ!$D$10+'СЕТ СН'!$H$6-'СЕТ СН'!$H$19</f>
        <v>1146.0792637699999</v>
      </c>
      <c r="K110" s="36">
        <f>SUMIFS(СВЦЭМ!$C$39:$C$782,СВЦЭМ!$A$39:$A$782,$A110,СВЦЭМ!$B$39:$B$782,K$83)+'СЕТ СН'!$H$9+СВЦЭМ!$D$10+'СЕТ СН'!$H$6-'СЕТ СН'!$H$19</f>
        <v>1094.1064105400001</v>
      </c>
      <c r="L110" s="36">
        <f>SUMIFS(СВЦЭМ!$C$39:$C$782,СВЦЭМ!$A$39:$A$782,$A110,СВЦЭМ!$B$39:$B$782,L$83)+'СЕТ СН'!$H$9+СВЦЭМ!$D$10+'СЕТ СН'!$H$6-'СЕТ СН'!$H$19</f>
        <v>1097.7854078400001</v>
      </c>
      <c r="M110" s="36">
        <f>SUMIFS(СВЦЭМ!$C$39:$C$782,СВЦЭМ!$A$39:$A$782,$A110,СВЦЭМ!$B$39:$B$782,M$83)+'СЕТ СН'!$H$9+СВЦЭМ!$D$10+'СЕТ СН'!$H$6-'СЕТ СН'!$H$19</f>
        <v>1098.7951211</v>
      </c>
      <c r="N110" s="36">
        <f>SUMIFS(СВЦЭМ!$C$39:$C$782,СВЦЭМ!$A$39:$A$782,$A110,СВЦЭМ!$B$39:$B$782,N$83)+'СЕТ СН'!$H$9+СВЦЭМ!$D$10+'СЕТ СН'!$H$6-'СЕТ СН'!$H$19</f>
        <v>1096.8978607700001</v>
      </c>
      <c r="O110" s="36">
        <f>SUMIFS(СВЦЭМ!$C$39:$C$782,СВЦЭМ!$A$39:$A$782,$A110,СВЦЭМ!$B$39:$B$782,O$83)+'СЕТ СН'!$H$9+СВЦЭМ!$D$10+'СЕТ СН'!$H$6-'СЕТ СН'!$H$19</f>
        <v>1098.7929056099999</v>
      </c>
      <c r="P110" s="36">
        <f>SUMIFS(СВЦЭМ!$C$39:$C$782,СВЦЭМ!$A$39:$A$782,$A110,СВЦЭМ!$B$39:$B$782,P$83)+'СЕТ СН'!$H$9+СВЦЭМ!$D$10+'СЕТ СН'!$H$6-'СЕТ СН'!$H$19</f>
        <v>1125.9233367300001</v>
      </c>
      <c r="Q110" s="36">
        <f>SUMIFS(СВЦЭМ!$C$39:$C$782,СВЦЭМ!$A$39:$A$782,$A110,СВЦЭМ!$B$39:$B$782,Q$83)+'СЕТ СН'!$H$9+СВЦЭМ!$D$10+'СЕТ СН'!$H$6-'СЕТ СН'!$H$19</f>
        <v>1134.81885964</v>
      </c>
      <c r="R110" s="36">
        <f>SUMIFS(СВЦЭМ!$C$39:$C$782,СВЦЭМ!$A$39:$A$782,$A110,СВЦЭМ!$B$39:$B$782,R$83)+'СЕТ СН'!$H$9+СВЦЭМ!$D$10+'СЕТ СН'!$H$6-'СЕТ СН'!$H$19</f>
        <v>1129.9746444800001</v>
      </c>
      <c r="S110" s="36">
        <f>SUMIFS(СВЦЭМ!$C$39:$C$782,СВЦЭМ!$A$39:$A$782,$A110,СВЦЭМ!$B$39:$B$782,S$83)+'СЕТ СН'!$H$9+СВЦЭМ!$D$10+'СЕТ СН'!$H$6-'СЕТ СН'!$H$19</f>
        <v>1094.77806721</v>
      </c>
      <c r="T110" s="36">
        <f>SUMIFS(СВЦЭМ!$C$39:$C$782,СВЦЭМ!$A$39:$A$782,$A110,СВЦЭМ!$B$39:$B$782,T$83)+'СЕТ СН'!$H$9+СВЦЭМ!$D$10+'СЕТ СН'!$H$6-'СЕТ СН'!$H$19</f>
        <v>1080.07737806</v>
      </c>
      <c r="U110" s="36">
        <f>SUMIFS(СВЦЭМ!$C$39:$C$782,СВЦЭМ!$A$39:$A$782,$A110,СВЦЭМ!$B$39:$B$782,U$83)+'СЕТ СН'!$H$9+СВЦЭМ!$D$10+'СЕТ СН'!$H$6-'СЕТ СН'!$H$19</f>
        <v>1089.6329961599999</v>
      </c>
      <c r="V110" s="36">
        <f>SUMIFS(СВЦЭМ!$C$39:$C$782,СВЦЭМ!$A$39:$A$782,$A110,СВЦЭМ!$B$39:$B$782,V$83)+'СЕТ СН'!$H$9+СВЦЭМ!$D$10+'СЕТ СН'!$H$6-'СЕТ СН'!$H$19</f>
        <v>1075.38945248</v>
      </c>
      <c r="W110" s="36">
        <f>SUMIFS(СВЦЭМ!$C$39:$C$782,СВЦЭМ!$A$39:$A$782,$A110,СВЦЭМ!$B$39:$B$782,W$83)+'СЕТ СН'!$H$9+СВЦЭМ!$D$10+'СЕТ СН'!$H$6-'СЕТ СН'!$H$19</f>
        <v>1066.17193636</v>
      </c>
      <c r="X110" s="36">
        <f>SUMIFS(СВЦЭМ!$C$39:$C$782,СВЦЭМ!$A$39:$A$782,$A110,СВЦЭМ!$B$39:$B$782,X$83)+'СЕТ СН'!$H$9+СВЦЭМ!$D$10+'СЕТ СН'!$H$6-'СЕТ СН'!$H$19</f>
        <v>1110.4548112499999</v>
      </c>
      <c r="Y110" s="36">
        <f>SUMIFS(СВЦЭМ!$C$39:$C$782,СВЦЭМ!$A$39:$A$782,$A110,СВЦЭМ!$B$39:$B$782,Y$83)+'СЕТ СН'!$H$9+СВЦЭМ!$D$10+'СЕТ СН'!$H$6-'СЕТ СН'!$H$19</f>
        <v>1173.0857454300001</v>
      </c>
    </row>
    <row r="111" spans="1:25" ht="15.75" x14ac:dyDescent="0.2">
      <c r="A111" s="35">
        <f t="shared" si="2"/>
        <v>44436</v>
      </c>
      <c r="B111" s="36">
        <f>SUMIFS(СВЦЭМ!$C$39:$C$782,СВЦЭМ!$A$39:$A$782,$A111,СВЦЭМ!$B$39:$B$782,B$83)+'СЕТ СН'!$H$9+СВЦЭМ!$D$10+'СЕТ СН'!$H$6-'СЕТ СН'!$H$19</f>
        <v>1183.6504660000001</v>
      </c>
      <c r="C111" s="36">
        <f>SUMIFS(СВЦЭМ!$C$39:$C$782,СВЦЭМ!$A$39:$A$782,$A111,СВЦЭМ!$B$39:$B$782,C$83)+'СЕТ СН'!$H$9+СВЦЭМ!$D$10+'СЕТ СН'!$H$6-'СЕТ СН'!$H$19</f>
        <v>1252.2858366500002</v>
      </c>
      <c r="D111" s="36">
        <f>SUMIFS(СВЦЭМ!$C$39:$C$782,СВЦЭМ!$A$39:$A$782,$A111,СВЦЭМ!$B$39:$B$782,D$83)+'СЕТ СН'!$H$9+СВЦЭМ!$D$10+'СЕТ СН'!$H$6-'СЕТ СН'!$H$19</f>
        <v>1311.5073128900001</v>
      </c>
      <c r="E111" s="36">
        <f>SUMIFS(СВЦЭМ!$C$39:$C$782,СВЦЭМ!$A$39:$A$782,$A111,СВЦЭМ!$B$39:$B$782,E$83)+'СЕТ СН'!$H$9+СВЦЭМ!$D$10+'СЕТ СН'!$H$6-'СЕТ СН'!$H$19</f>
        <v>1338.0440053500001</v>
      </c>
      <c r="F111" s="36">
        <f>SUMIFS(СВЦЭМ!$C$39:$C$782,СВЦЭМ!$A$39:$A$782,$A111,СВЦЭМ!$B$39:$B$782,F$83)+'СЕТ СН'!$H$9+СВЦЭМ!$D$10+'СЕТ СН'!$H$6-'СЕТ СН'!$H$19</f>
        <v>1339.5684538200001</v>
      </c>
      <c r="G111" s="36">
        <f>SUMIFS(СВЦЭМ!$C$39:$C$782,СВЦЭМ!$A$39:$A$782,$A111,СВЦЭМ!$B$39:$B$782,G$83)+'СЕТ СН'!$H$9+СВЦЭМ!$D$10+'СЕТ СН'!$H$6-'СЕТ СН'!$H$19</f>
        <v>1330.5040063500001</v>
      </c>
      <c r="H111" s="36">
        <f>SUMIFS(СВЦЭМ!$C$39:$C$782,СВЦЭМ!$A$39:$A$782,$A111,СВЦЭМ!$B$39:$B$782,H$83)+'СЕТ СН'!$H$9+СВЦЭМ!$D$10+'СЕТ СН'!$H$6-'СЕТ СН'!$H$19</f>
        <v>1304.35712048</v>
      </c>
      <c r="I111" s="36">
        <f>SUMIFS(СВЦЭМ!$C$39:$C$782,СВЦЭМ!$A$39:$A$782,$A111,СВЦЭМ!$B$39:$B$782,I$83)+'СЕТ СН'!$H$9+СВЦЭМ!$D$10+'СЕТ СН'!$H$6-'СЕТ СН'!$H$19</f>
        <v>1199.4348296799999</v>
      </c>
      <c r="J111" s="36">
        <f>SUMIFS(СВЦЭМ!$C$39:$C$782,СВЦЭМ!$A$39:$A$782,$A111,СВЦЭМ!$B$39:$B$782,J$83)+'СЕТ СН'!$H$9+СВЦЭМ!$D$10+'СЕТ СН'!$H$6-'СЕТ СН'!$H$19</f>
        <v>1111.7238616</v>
      </c>
      <c r="K111" s="36">
        <f>SUMIFS(СВЦЭМ!$C$39:$C$782,СВЦЭМ!$A$39:$A$782,$A111,СВЦЭМ!$B$39:$B$782,K$83)+'СЕТ СН'!$H$9+СВЦЭМ!$D$10+'СЕТ СН'!$H$6-'СЕТ СН'!$H$19</f>
        <v>1043.6243576100001</v>
      </c>
      <c r="L111" s="36">
        <f>SUMIFS(СВЦЭМ!$C$39:$C$782,СВЦЭМ!$A$39:$A$782,$A111,СВЦЭМ!$B$39:$B$782,L$83)+'СЕТ СН'!$H$9+СВЦЭМ!$D$10+'СЕТ СН'!$H$6-'СЕТ СН'!$H$19</f>
        <v>1010.69392538</v>
      </c>
      <c r="M111" s="36">
        <f>SUMIFS(СВЦЭМ!$C$39:$C$782,СВЦЭМ!$A$39:$A$782,$A111,СВЦЭМ!$B$39:$B$782,M$83)+'СЕТ СН'!$H$9+СВЦЭМ!$D$10+'СЕТ СН'!$H$6-'СЕТ СН'!$H$19</f>
        <v>1008.3487526599999</v>
      </c>
      <c r="N111" s="36">
        <f>SUMIFS(СВЦЭМ!$C$39:$C$782,СВЦЭМ!$A$39:$A$782,$A111,СВЦЭМ!$B$39:$B$782,N$83)+'СЕТ СН'!$H$9+СВЦЭМ!$D$10+'СЕТ СН'!$H$6-'СЕТ СН'!$H$19</f>
        <v>1015.3941548399999</v>
      </c>
      <c r="O111" s="36">
        <f>SUMIFS(СВЦЭМ!$C$39:$C$782,СВЦЭМ!$A$39:$A$782,$A111,СВЦЭМ!$B$39:$B$782,O$83)+'СЕТ СН'!$H$9+СВЦЭМ!$D$10+'СЕТ СН'!$H$6-'СЕТ СН'!$H$19</f>
        <v>1033.2048268599999</v>
      </c>
      <c r="P111" s="36">
        <f>SUMIFS(СВЦЭМ!$C$39:$C$782,СВЦЭМ!$A$39:$A$782,$A111,СВЦЭМ!$B$39:$B$782,P$83)+'СЕТ СН'!$H$9+СВЦЭМ!$D$10+'СЕТ СН'!$H$6-'СЕТ СН'!$H$19</f>
        <v>1049.91665893</v>
      </c>
      <c r="Q111" s="36">
        <f>SUMIFS(СВЦЭМ!$C$39:$C$782,СВЦЭМ!$A$39:$A$782,$A111,СВЦЭМ!$B$39:$B$782,Q$83)+'СЕТ СН'!$H$9+СВЦЭМ!$D$10+'СЕТ СН'!$H$6-'СЕТ СН'!$H$19</f>
        <v>1064.3177882499999</v>
      </c>
      <c r="R111" s="36">
        <f>SUMIFS(СВЦЭМ!$C$39:$C$782,СВЦЭМ!$A$39:$A$782,$A111,СВЦЭМ!$B$39:$B$782,R$83)+'СЕТ СН'!$H$9+СВЦЭМ!$D$10+'СЕТ СН'!$H$6-'СЕТ СН'!$H$19</f>
        <v>1064.0359734000001</v>
      </c>
      <c r="S111" s="36">
        <f>SUMIFS(СВЦЭМ!$C$39:$C$782,СВЦЭМ!$A$39:$A$782,$A111,СВЦЭМ!$B$39:$B$782,S$83)+'СЕТ СН'!$H$9+СВЦЭМ!$D$10+'СЕТ СН'!$H$6-'СЕТ СН'!$H$19</f>
        <v>1042.0469288899999</v>
      </c>
      <c r="T111" s="36">
        <f>SUMIFS(СВЦЭМ!$C$39:$C$782,СВЦЭМ!$A$39:$A$782,$A111,СВЦЭМ!$B$39:$B$782,T$83)+'СЕТ СН'!$H$9+СВЦЭМ!$D$10+'СЕТ СН'!$H$6-'СЕТ СН'!$H$19</f>
        <v>1030.5883405</v>
      </c>
      <c r="U111" s="36">
        <f>SUMIFS(СВЦЭМ!$C$39:$C$782,СВЦЭМ!$A$39:$A$782,$A111,СВЦЭМ!$B$39:$B$782,U$83)+'СЕТ СН'!$H$9+СВЦЭМ!$D$10+'СЕТ СН'!$H$6-'СЕТ СН'!$H$19</f>
        <v>1023.29211487</v>
      </c>
      <c r="V111" s="36">
        <f>SUMIFS(СВЦЭМ!$C$39:$C$782,СВЦЭМ!$A$39:$A$782,$A111,СВЦЭМ!$B$39:$B$782,V$83)+'СЕТ СН'!$H$9+СВЦЭМ!$D$10+'СЕТ СН'!$H$6-'СЕТ СН'!$H$19</f>
        <v>1021.41842216</v>
      </c>
      <c r="W111" s="36">
        <f>SUMIFS(СВЦЭМ!$C$39:$C$782,СВЦЭМ!$A$39:$A$782,$A111,СВЦЭМ!$B$39:$B$782,W$83)+'СЕТ СН'!$H$9+СВЦЭМ!$D$10+'СЕТ СН'!$H$6-'СЕТ СН'!$H$19</f>
        <v>1029.3766601899999</v>
      </c>
      <c r="X111" s="36">
        <f>SUMIFS(СВЦЭМ!$C$39:$C$782,СВЦЭМ!$A$39:$A$782,$A111,СВЦЭМ!$B$39:$B$782,X$83)+'СЕТ СН'!$H$9+СВЦЭМ!$D$10+'СЕТ СН'!$H$6-'СЕТ СН'!$H$19</f>
        <v>1053.55881806</v>
      </c>
      <c r="Y111" s="36">
        <f>SUMIFS(СВЦЭМ!$C$39:$C$782,СВЦЭМ!$A$39:$A$782,$A111,СВЦЭМ!$B$39:$B$782,Y$83)+'СЕТ СН'!$H$9+СВЦЭМ!$D$10+'СЕТ СН'!$H$6-'СЕТ СН'!$H$19</f>
        <v>1102.33532962</v>
      </c>
    </row>
    <row r="112" spans="1:25" ht="15.75" x14ac:dyDescent="0.2">
      <c r="A112" s="35">
        <f t="shared" si="2"/>
        <v>44437</v>
      </c>
      <c r="B112" s="36">
        <f>SUMIFS(СВЦЭМ!$C$39:$C$782,СВЦЭМ!$A$39:$A$782,$A112,СВЦЭМ!$B$39:$B$782,B$83)+'СЕТ СН'!$H$9+СВЦЭМ!$D$10+'СЕТ СН'!$H$6-'СЕТ СН'!$H$19</f>
        <v>1185.43844569</v>
      </c>
      <c r="C112" s="36">
        <f>SUMIFS(СВЦЭМ!$C$39:$C$782,СВЦЭМ!$A$39:$A$782,$A112,СВЦЭМ!$B$39:$B$782,C$83)+'СЕТ СН'!$H$9+СВЦЭМ!$D$10+'СЕТ СН'!$H$6-'СЕТ СН'!$H$19</f>
        <v>1253.79929711</v>
      </c>
      <c r="D112" s="36">
        <f>SUMIFS(СВЦЭМ!$C$39:$C$782,СВЦЭМ!$A$39:$A$782,$A112,СВЦЭМ!$B$39:$B$782,D$83)+'СЕТ СН'!$H$9+СВЦЭМ!$D$10+'СЕТ СН'!$H$6-'СЕТ СН'!$H$19</f>
        <v>1317.7456345600001</v>
      </c>
      <c r="E112" s="36">
        <f>SUMIFS(СВЦЭМ!$C$39:$C$782,СВЦЭМ!$A$39:$A$782,$A112,СВЦЭМ!$B$39:$B$782,E$83)+'СЕТ СН'!$H$9+СВЦЭМ!$D$10+'СЕТ СН'!$H$6-'СЕТ СН'!$H$19</f>
        <v>1355.6590599400001</v>
      </c>
      <c r="F112" s="36">
        <f>SUMIFS(СВЦЭМ!$C$39:$C$782,СВЦЭМ!$A$39:$A$782,$A112,СВЦЭМ!$B$39:$B$782,F$83)+'СЕТ СН'!$H$9+СВЦЭМ!$D$10+'СЕТ СН'!$H$6-'СЕТ СН'!$H$19</f>
        <v>1353.89807952</v>
      </c>
      <c r="G112" s="36">
        <f>SUMIFS(СВЦЭМ!$C$39:$C$782,СВЦЭМ!$A$39:$A$782,$A112,СВЦЭМ!$B$39:$B$782,G$83)+'СЕТ СН'!$H$9+СВЦЭМ!$D$10+'СЕТ СН'!$H$6-'СЕТ СН'!$H$19</f>
        <v>1346.72645248</v>
      </c>
      <c r="H112" s="36">
        <f>SUMIFS(СВЦЭМ!$C$39:$C$782,СВЦЭМ!$A$39:$A$782,$A112,СВЦЭМ!$B$39:$B$782,H$83)+'СЕТ СН'!$H$9+СВЦЭМ!$D$10+'СЕТ СН'!$H$6-'СЕТ СН'!$H$19</f>
        <v>1314.2979228700001</v>
      </c>
      <c r="I112" s="36">
        <f>SUMIFS(СВЦЭМ!$C$39:$C$782,СВЦЭМ!$A$39:$A$782,$A112,СВЦЭМ!$B$39:$B$782,I$83)+'СЕТ СН'!$H$9+СВЦЭМ!$D$10+'СЕТ СН'!$H$6-'СЕТ СН'!$H$19</f>
        <v>1250.3748358400001</v>
      </c>
      <c r="J112" s="36">
        <f>SUMIFS(СВЦЭМ!$C$39:$C$782,СВЦЭМ!$A$39:$A$782,$A112,СВЦЭМ!$B$39:$B$782,J$83)+'СЕТ СН'!$H$9+СВЦЭМ!$D$10+'СЕТ СН'!$H$6-'СЕТ СН'!$H$19</f>
        <v>1157.5268233100001</v>
      </c>
      <c r="K112" s="36">
        <f>SUMIFS(СВЦЭМ!$C$39:$C$782,СВЦЭМ!$A$39:$A$782,$A112,СВЦЭМ!$B$39:$B$782,K$83)+'СЕТ СН'!$H$9+СВЦЭМ!$D$10+'СЕТ СН'!$H$6-'СЕТ СН'!$H$19</f>
        <v>1090.42848538</v>
      </c>
      <c r="L112" s="36">
        <f>SUMIFS(СВЦЭМ!$C$39:$C$782,СВЦЭМ!$A$39:$A$782,$A112,СВЦЭМ!$B$39:$B$782,L$83)+'СЕТ СН'!$H$9+СВЦЭМ!$D$10+'СЕТ СН'!$H$6-'СЕТ СН'!$H$19</f>
        <v>1051.4854394900001</v>
      </c>
      <c r="M112" s="36">
        <f>SUMIFS(СВЦЭМ!$C$39:$C$782,СВЦЭМ!$A$39:$A$782,$A112,СВЦЭМ!$B$39:$B$782,M$83)+'СЕТ СН'!$H$9+СВЦЭМ!$D$10+'СЕТ СН'!$H$6-'СЕТ СН'!$H$19</f>
        <v>1042.65764304</v>
      </c>
      <c r="N112" s="36">
        <f>SUMIFS(СВЦЭМ!$C$39:$C$782,СВЦЭМ!$A$39:$A$782,$A112,СВЦЭМ!$B$39:$B$782,N$83)+'СЕТ СН'!$H$9+СВЦЭМ!$D$10+'СЕТ СН'!$H$6-'СЕТ СН'!$H$19</f>
        <v>1044.8970005599999</v>
      </c>
      <c r="O112" s="36">
        <f>SUMIFS(СВЦЭМ!$C$39:$C$782,СВЦЭМ!$A$39:$A$782,$A112,СВЦЭМ!$B$39:$B$782,O$83)+'СЕТ СН'!$H$9+СВЦЭМ!$D$10+'СЕТ СН'!$H$6-'СЕТ СН'!$H$19</f>
        <v>1055.8063061</v>
      </c>
      <c r="P112" s="36">
        <f>SUMIFS(СВЦЭМ!$C$39:$C$782,СВЦЭМ!$A$39:$A$782,$A112,СВЦЭМ!$B$39:$B$782,P$83)+'СЕТ СН'!$H$9+СВЦЭМ!$D$10+'СЕТ СН'!$H$6-'СЕТ СН'!$H$19</f>
        <v>1081.5884550400001</v>
      </c>
      <c r="Q112" s="36">
        <f>SUMIFS(СВЦЭМ!$C$39:$C$782,СВЦЭМ!$A$39:$A$782,$A112,СВЦЭМ!$B$39:$B$782,Q$83)+'СЕТ СН'!$H$9+СВЦЭМ!$D$10+'СЕТ СН'!$H$6-'СЕТ СН'!$H$19</f>
        <v>1089.5374448800001</v>
      </c>
      <c r="R112" s="36">
        <f>SUMIFS(СВЦЭМ!$C$39:$C$782,СВЦЭМ!$A$39:$A$782,$A112,СВЦЭМ!$B$39:$B$782,R$83)+'СЕТ СН'!$H$9+СВЦЭМ!$D$10+'СЕТ СН'!$H$6-'СЕТ СН'!$H$19</f>
        <v>1089.5187748999999</v>
      </c>
      <c r="S112" s="36">
        <f>SUMIFS(СВЦЭМ!$C$39:$C$782,СВЦЭМ!$A$39:$A$782,$A112,СВЦЭМ!$B$39:$B$782,S$83)+'СЕТ СН'!$H$9+СВЦЭМ!$D$10+'СЕТ СН'!$H$6-'СЕТ СН'!$H$19</f>
        <v>1060.6190035499999</v>
      </c>
      <c r="T112" s="36">
        <f>SUMIFS(СВЦЭМ!$C$39:$C$782,СВЦЭМ!$A$39:$A$782,$A112,СВЦЭМ!$B$39:$B$782,T$83)+'СЕТ СН'!$H$9+СВЦЭМ!$D$10+'СЕТ СН'!$H$6-'СЕТ СН'!$H$19</f>
        <v>1042.9726870300001</v>
      </c>
      <c r="U112" s="36">
        <f>SUMIFS(СВЦЭМ!$C$39:$C$782,СВЦЭМ!$A$39:$A$782,$A112,СВЦЭМ!$B$39:$B$782,U$83)+'СЕТ СН'!$H$9+СВЦЭМ!$D$10+'СЕТ СН'!$H$6-'СЕТ СН'!$H$19</f>
        <v>1041.1711541499999</v>
      </c>
      <c r="V112" s="36">
        <f>SUMIFS(СВЦЭМ!$C$39:$C$782,СВЦЭМ!$A$39:$A$782,$A112,СВЦЭМ!$B$39:$B$782,V$83)+'СЕТ СН'!$H$9+СВЦЭМ!$D$10+'СЕТ СН'!$H$6-'СЕТ СН'!$H$19</f>
        <v>1042.4292926400001</v>
      </c>
      <c r="W112" s="36">
        <f>SUMIFS(СВЦЭМ!$C$39:$C$782,СВЦЭМ!$A$39:$A$782,$A112,СВЦЭМ!$B$39:$B$782,W$83)+'СЕТ СН'!$H$9+СВЦЭМ!$D$10+'СЕТ СН'!$H$6-'СЕТ СН'!$H$19</f>
        <v>1062.70229015</v>
      </c>
      <c r="X112" s="36">
        <f>SUMIFS(СВЦЭМ!$C$39:$C$782,СВЦЭМ!$A$39:$A$782,$A112,СВЦЭМ!$B$39:$B$782,X$83)+'СЕТ СН'!$H$9+СВЦЭМ!$D$10+'СЕТ СН'!$H$6-'СЕТ СН'!$H$19</f>
        <v>1043.2741403099999</v>
      </c>
      <c r="Y112" s="36">
        <f>SUMIFS(СВЦЭМ!$C$39:$C$782,СВЦЭМ!$A$39:$A$782,$A112,СВЦЭМ!$B$39:$B$782,Y$83)+'СЕТ СН'!$H$9+СВЦЭМ!$D$10+'СЕТ СН'!$H$6-'СЕТ СН'!$H$19</f>
        <v>1093.9236421400001</v>
      </c>
    </row>
    <row r="113" spans="1:27" ht="15.75" x14ac:dyDescent="0.2">
      <c r="A113" s="35">
        <f t="shared" si="2"/>
        <v>44438</v>
      </c>
      <c r="B113" s="36">
        <f>SUMIFS(СВЦЭМ!$C$39:$C$782,СВЦЭМ!$A$39:$A$782,$A113,СВЦЭМ!$B$39:$B$782,B$83)+'СЕТ СН'!$H$9+СВЦЭМ!$D$10+'СЕТ СН'!$H$6-'СЕТ СН'!$H$19</f>
        <v>1159.7792457</v>
      </c>
      <c r="C113" s="36">
        <f>SUMIFS(СВЦЭМ!$C$39:$C$782,СВЦЭМ!$A$39:$A$782,$A113,СВЦЭМ!$B$39:$B$782,C$83)+'СЕТ СН'!$H$9+СВЦЭМ!$D$10+'СЕТ СН'!$H$6-'СЕТ СН'!$H$19</f>
        <v>1235.5850876300001</v>
      </c>
      <c r="D113" s="36">
        <f>SUMIFS(СВЦЭМ!$C$39:$C$782,СВЦЭМ!$A$39:$A$782,$A113,СВЦЭМ!$B$39:$B$782,D$83)+'СЕТ СН'!$H$9+СВЦЭМ!$D$10+'СЕТ СН'!$H$6-'СЕТ СН'!$H$19</f>
        <v>1294.14455256</v>
      </c>
      <c r="E113" s="36">
        <f>SUMIFS(СВЦЭМ!$C$39:$C$782,СВЦЭМ!$A$39:$A$782,$A113,СВЦЭМ!$B$39:$B$782,E$83)+'СЕТ СН'!$H$9+СВЦЭМ!$D$10+'СЕТ СН'!$H$6-'СЕТ СН'!$H$19</f>
        <v>1316.7185174700001</v>
      </c>
      <c r="F113" s="36">
        <f>SUMIFS(СВЦЭМ!$C$39:$C$782,СВЦЭМ!$A$39:$A$782,$A113,СВЦЭМ!$B$39:$B$782,F$83)+'СЕТ СН'!$H$9+СВЦЭМ!$D$10+'СЕТ СН'!$H$6-'СЕТ СН'!$H$19</f>
        <v>1327.8928666300001</v>
      </c>
      <c r="G113" s="36">
        <f>SUMIFS(СВЦЭМ!$C$39:$C$782,СВЦЭМ!$A$39:$A$782,$A113,СВЦЭМ!$B$39:$B$782,G$83)+'СЕТ СН'!$H$9+СВЦЭМ!$D$10+'СЕТ СН'!$H$6-'СЕТ СН'!$H$19</f>
        <v>1300.35630711</v>
      </c>
      <c r="H113" s="36">
        <f>SUMIFS(СВЦЭМ!$C$39:$C$782,СВЦЭМ!$A$39:$A$782,$A113,СВЦЭМ!$B$39:$B$782,H$83)+'СЕТ СН'!$H$9+СВЦЭМ!$D$10+'СЕТ СН'!$H$6-'СЕТ СН'!$H$19</f>
        <v>1267.4176520799999</v>
      </c>
      <c r="I113" s="36">
        <f>SUMIFS(СВЦЭМ!$C$39:$C$782,СВЦЭМ!$A$39:$A$782,$A113,СВЦЭМ!$B$39:$B$782,I$83)+'СЕТ СН'!$H$9+СВЦЭМ!$D$10+'СЕТ СН'!$H$6-'СЕТ СН'!$H$19</f>
        <v>1173.68211518</v>
      </c>
      <c r="J113" s="36">
        <f>SUMIFS(СВЦЭМ!$C$39:$C$782,СВЦЭМ!$A$39:$A$782,$A113,СВЦЭМ!$B$39:$B$782,J$83)+'СЕТ СН'!$H$9+СВЦЭМ!$D$10+'СЕТ СН'!$H$6-'СЕТ СН'!$H$19</f>
        <v>1107.56738415</v>
      </c>
      <c r="K113" s="36">
        <f>SUMIFS(СВЦЭМ!$C$39:$C$782,СВЦЭМ!$A$39:$A$782,$A113,СВЦЭМ!$B$39:$B$782,K$83)+'СЕТ СН'!$H$9+СВЦЭМ!$D$10+'СЕТ СН'!$H$6-'СЕТ СН'!$H$19</f>
        <v>1036.9634045800001</v>
      </c>
      <c r="L113" s="36">
        <f>SUMIFS(СВЦЭМ!$C$39:$C$782,СВЦЭМ!$A$39:$A$782,$A113,СВЦЭМ!$B$39:$B$782,L$83)+'СЕТ СН'!$H$9+СВЦЭМ!$D$10+'СЕТ СН'!$H$6-'СЕТ СН'!$H$19</f>
        <v>1035.09186329</v>
      </c>
      <c r="M113" s="36">
        <f>SUMIFS(СВЦЭМ!$C$39:$C$782,СВЦЭМ!$A$39:$A$782,$A113,СВЦЭМ!$B$39:$B$782,M$83)+'СЕТ СН'!$H$9+СВЦЭМ!$D$10+'СЕТ СН'!$H$6-'СЕТ СН'!$H$19</f>
        <v>1036.0370431399999</v>
      </c>
      <c r="N113" s="36">
        <f>SUMIFS(СВЦЭМ!$C$39:$C$782,СВЦЭМ!$A$39:$A$782,$A113,СВЦЭМ!$B$39:$B$782,N$83)+'СЕТ СН'!$H$9+СВЦЭМ!$D$10+'СЕТ СН'!$H$6-'СЕТ СН'!$H$19</f>
        <v>1034.53688949</v>
      </c>
      <c r="O113" s="36">
        <f>SUMIFS(СВЦЭМ!$C$39:$C$782,СВЦЭМ!$A$39:$A$782,$A113,СВЦЭМ!$B$39:$B$782,O$83)+'СЕТ СН'!$H$9+СВЦЭМ!$D$10+'СЕТ СН'!$H$6-'СЕТ СН'!$H$19</f>
        <v>1076.2433887499999</v>
      </c>
      <c r="P113" s="36">
        <f>SUMIFS(СВЦЭМ!$C$39:$C$782,СВЦЭМ!$A$39:$A$782,$A113,СВЦЭМ!$B$39:$B$782,P$83)+'СЕТ СН'!$H$9+СВЦЭМ!$D$10+'СЕТ СН'!$H$6-'СЕТ СН'!$H$19</f>
        <v>1070.52469105</v>
      </c>
      <c r="Q113" s="36">
        <f>SUMIFS(СВЦЭМ!$C$39:$C$782,СВЦЭМ!$A$39:$A$782,$A113,СВЦЭМ!$B$39:$B$782,Q$83)+'СЕТ СН'!$H$9+СВЦЭМ!$D$10+'СЕТ СН'!$H$6-'СЕТ СН'!$H$19</f>
        <v>1071.19983144</v>
      </c>
      <c r="R113" s="36">
        <f>SUMIFS(СВЦЭМ!$C$39:$C$782,СВЦЭМ!$A$39:$A$782,$A113,СВЦЭМ!$B$39:$B$782,R$83)+'СЕТ СН'!$H$9+СВЦЭМ!$D$10+'СЕТ СН'!$H$6-'СЕТ СН'!$H$19</f>
        <v>1061.2982243900001</v>
      </c>
      <c r="S113" s="36">
        <f>SUMIFS(СВЦЭМ!$C$39:$C$782,СВЦЭМ!$A$39:$A$782,$A113,СВЦЭМ!$B$39:$B$782,S$83)+'СЕТ СН'!$H$9+СВЦЭМ!$D$10+'СЕТ СН'!$H$6-'СЕТ СН'!$H$19</f>
        <v>1051.46390752</v>
      </c>
      <c r="T113" s="36">
        <f>SUMIFS(СВЦЭМ!$C$39:$C$782,СВЦЭМ!$A$39:$A$782,$A113,СВЦЭМ!$B$39:$B$782,T$83)+'СЕТ СН'!$H$9+СВЦЭМ!$D$10+'СЕТ СН'!$H$6-'СЕТ СН'!$H$19</f>
        <v>1061.24755456</v>
      </c>
      <c r="U113" s="36">
        <f>SUMIFS(СВЦЭМ!$C$39:$C$782,СВЦЭМ!$A$39:$A$782,$A113,СВЦЭМ!$B$39:$B$782,U$83)+'СЕТ СН'!$H$9+СВЦЭМ!$D$10+'СЕТ СН'!$H$6-'СЕТ СН'!$H$19</f>
        <v>1060.4055234800001</v>
      </c>
      <c r="V113" s="36">
        <f>SUMIFS(СВЦЭМ!$C$39:$C$782,СВЦЭМ!$A$39:$A$782,$A113,СВЦЭМ!$B$39:$B$782,V$83)+'СЕТ СН'!$H$9+СВЦЭМ!$D$10+'СЕТ СН'!$H$6-'СЕТ СН'!$H$19</f>
        <v>1061.0233779600001</v>
      </c>
      <c r="W113" s="36">
        <f>SUMIFS(СВЦЭМ!$C$39:$C$782,СВЦЭМ!$A$39:$A$782,$A113,СВЦЭМ!$B$39:$B$782,W$83)+'СЕТ СН'!$H$9+СВЦЭМ!$D$10+'СЕТ СН'!$H$6-'СЕТ СН'!$H$19</f>
        <v>1059.57422322</v>
      </c>
      <c r="X113" s="36">
        <f>SUMIFS(СВЦЭМ!$C$39:$C$782,СВЦЭМ!$A$39:$A$782,$A113,СВЦЭМ!$B$39:$B$782,X$83)+'СЕТ СН'!$H$9+СВЦЭМ!$D$10+'СЕТ СН'!$H$6-'СЕТ СН'!$H$19</f>
        <v>1044.3453406599999</v>
      </c>
      <c r="Y113" s="36">
        <f>SUMIFS(СВЦЭМ!$C$39:$C$782,СВЦЭМ!$A$39:$A$782,$A113,СВЦЭМ!$B$39:$B$782,Y$83)+'СЕТ СН'!$H$9+СВЦЭМ!$D$10+'СЕТ СН'!$H$6-'СЕТ СН'!$H$19</f>
        <v>1106.78132499</v>
      </c>
      <c r="AA113" s="37"/>
    </row>
    <row r="114" spans="1:27" ht="15.75" x14ac:dyDescent="0.2">
      <c r="A114" s="35">
        <f t="shared" si="2"/>
        <v>44439</v>
      </c>
      <c r="B114" s="36">
        <f>SUMIFS(СВЦЭМ!$C$39:$C$782,СВЦЭМ!$A$39:$A$782,$A114,СВЦЭМ!$B$39:$B$782,B$83)+'СЕТ СН'!$H$9+СВЦЭМ!$D$10+'СЕТ СН'!$H$6-'СЕТ СН'!$H$19</f>
        <v>1200.6566568200001</v>
      </c>
      <c r="C114" s="36">
        <f>SUMIFS(СВЦЭМ!$C$39:$C$782,СВЦЭМ!$A$39:$A$782,$A114,СВЦЭМ!$B$39:$B$782,C$83)+'СЕТ СН'!$H$9+СВЦЭМ!$D$10+'СЕТ СН'!$H$6-'СЕТ СН'!$H$19</f>
        <v>1268.3333309000002</v>
      </c>
      <c r="D114" s="36">
        <f>SUMIFS(СВЦЭМ!$C$39:$C$782,СВЦЭМ!$A$39:$A$782,$A114,СВЦЭМ!$B$39:$B$782,D$83)+'СЕТ СН'!$H$9+СВЦЭМ!$D$10+'СЕТ СН'!$H$6-'СЕТ СН'!$H$19</f>
        <v>1325.9519093200001</v>
      </c>
      <c r="E114" s="36">
        <f>SUMIFS(СВЦЭМ!$C$39:$C$782,СВЦЭМ!$A$39:$A$782,$A114,СВЦЭМ!$B$39:$B$782,E$83)+'СЕТ СН'!$H$9+СВЦЭМ!$D$10+'СЕТ СН'!$H$6-'СЕТ СН'!$H$19</f>
        <v>1337.9068299400001</v>
      </c>
      <c r="F114" s="36">
        <f>SUMIFS(СВЦЭМ!$C$39:$C$782,СВЦЭМ!$A$39:$A$782,$A114,СВЦЭМ!$B$39:$B$782,F$83)+'СЕТ СН'!$H$9+СВЦЭМ!$D$10+'СЕТ СН'!$H$6-'СЕТ СН'!$H$19</f>
        <v>1342.9824207700001</v>
      </c>
      <c r="G114" s="36">
        <f>SUMIFS(СВЦЭМ!$C$39:$C$782,СВЦЭМ!$A$39:$A$782,$A114,СВЦЭМ!$B$39:$B$782,G$83)+'СЕТ СН'!$H$9+СВЦЭМ!$D$10+'СЕТ СН'!$H$6-'СЕТ СН'!$H$19</f>
        <v>1339.4917312100001</v>
      </c>
      <c r="H114" s="36">
        <f>SUMIFS(СВЦЭМ!$C$39:$C$782,СВЦЭМ!$A$39:$A$782,$A114,СВЦЭМ!$B$39:$B$782,H$83)+'СЕТ СН'!$H$9+СВЦЭМ!$D$10+'СЕТ СН'!$H$6-'СЕТ СН'!$H$19</f>
        <v>1298.3630273799999</v>
      </c>
      <c r="I114" s="36">
        <f>SUMIFS(СВЦЭМ!$C$39:$C$782,СВЦЭМ!$A$39:$A$782,$A114,СВЦЭМ!$B$39:$B$782,I$83)+'СЕТ СН'!$H$9+СВЦЭМ!$D$10+'СЕТ СН'!$H$6-'СЕТ СН'!$H$19</f>
        <v>1184.8483941100001</v>
      </c>
      <c r="J114" s="36">
        <f>SUMIFS(СВЦЭМ!$C$39:$C$782,СВЦЭМ!$A$39:$A$782,$A114,СВЦЭМ!$B$39:$B$782,J$83)+'СЕТ СН'!$H$9+СВЦЭМ!$D$10+'СЕТ СН'!$H$6-'СЕТ СН'!$H$19</f>
        <v>1074.9699183800001</v>
      </c>
      <c r="K114" s="36">
        <f>SUMIFS(СВЦЭМ!$C$39:$C$782,СВЦЭМ!$A$39:$A$782,$A114,СВЦЭМ!$B$39:$B$782,K$83)+'СЕТ СН'!$H$9+СВЦЭМ!$D$10+'СЕТ СН'!$H$6-'СЕТ СН'!$H$19</f>
        <v>1022.9702419199999</v>
      </c>
      <c r="L114" s="36">
        <f>SUMIFS(СВЦЭМ!$C$39:$C$782,СВЦЭМ!$A$39:$A$782,$A114,СВЦЭМ!$B$39:$B$782,L$83)+'СЕТ СН'!$H$9+СВЦЭМ!$D$10+'СЕТ СН'!$H$6-'СЕТ СН'!$H$19</f>
        <v>1016.8742419399999</v>
      </c>
      <c r="M114" s="36">
        <f>SUMIFS(СВЦЭМ!$C$39:$C$782,СВЦЭМ!$A$39:$A$782,$A114,СВЦЭМ!$B$39:$B$782,M$83)+'СЕТ СН'!$H$9+СВЦЭМ!$D$10+'СЕТ СН'!$H$6-'СЕТ СН'!$H$19</f>
        <v>1013.1275302199999</v>
      </c>
      <c r="N114" s="36">
        <f>SUMIFS(СВЦЭМ!$C$39:$C$782,СВЦЭМ!$A$39:$A$782,$A114,СВЦЭМ!$B$39:$B$782,N$83)+'СЕТ СН'!$H$9+СВЦЭМ!$D$10+'СЕТ СН'!$H$6-'СЕТ СН'!$H$19</f>
        <v>1010.66720301</v>
      </c>
      <c r="O114" s="36">
        <f>SUMIFS(СВЦЭМ!$C$39:$C$782,СВЦЭМ!$A$39:$A$782,$A114,СВЦЭМ!$B$39:$B$782,O$83)+'СЕТ СН'!$H$9+СВЦЭМ!$D$10+'СЕТ СН'!$H$6-'СЕТ СН'!$H$19</f>
        <v>1019.9444700199999</v>
      </c>
      <c r="P114" s="36">
        <f>SUMIFS(СВЦЭМ!$C$39:$C$782,СВЦЭМ!$A$39:$A$782,$A114,СВЦЭМ!$B$39:$B$782,P$83)+'СЕТ СН'!$H$9+СВЦЭМ!$D$10+'СЕТ СН'!$H$6-'СЕТ СН'!$H$19</f>
        <v>1053.65317688</v>
      </c>
      <c r="Q114" s="36">
        <f>SUMIFS(СВЦЭМ!$C$39:$C$782,СВЦЭМ!$A$39:$A$782,$A114,СВЦЭМ!$B$39:$B$782,Q$83)+'СЕТ СН'!$H$9+СВЦЭМ!$D$10+'СЕТ СН'!$H$6-'СЕТ СН'!$H$19</f>
        <v>1060.37049727</v>
      </c>
      <c r="R114" s="36">
        <f>SUMIFS(СВЦЭМ!$C$39:$C$782,СВЦЭМ!$A$39:$A$782,$A114,СВЦЭМ!$B$39:$B$782,R$83)+'СЕТ СН'!$H$9+СВЦЭМ!$D$10+'СЕТ СН'!$H$6-'СЕТ СН'!$H$19</f>
        <v>1054.43724692</v>
      </c>
      <c r="S114" s="36">
        <f>SUMIFS(СВЦЭМ!$C$39:$C$782,СВЦЭМ!$A$39:$A$782,$A114,СВЦЭМ!$B$39:$B$782,S$83)+'СЕТ СН'!$H$9+СВЦЭМ!$D$10+'СЕТ СН'!$H$6-'СЕТ СН'!$H$19</f>
        <v>1032.1397152100001</v>
      </c>
      <c r="T114" s="36">
        <f>SUMIFS(СВЦЭМ!$C$39:$C$782,СВЦЭМ!$A$39:$A$782,$A114,СВЦЭМ!$B$39:$B$782,T$83)+'СЕТ СН'!$H$9+СВЦЭМ!$D$10+'СЕТ СН'!$H$6-'СЕТ СН'!$H$19</f>
        <v>1035.36595508</v>
      </c>
      <c r="U114" s="36">
        <f>SUMIFS(СВЦЭМ!$C$39:$C$782,СВЦЭМ!$A$39:$A$782,$A114,СВЦЭМ!$B$39:$B$782,U$83)+'СЕТ СН'!$H$9+СВЦЭМ!$D$10+'СЕТ СН'!$H$6-'СЕТ СН'!$H$19</f>
        <v>1035.32468651</v>
      </c>
      <c r="V114" s="36">
        <f>SUMIFS(СВЦЭМ!$C$39:$C$782,СВЦЭМ!$A$39:$A$782,$A114,СВЦЭМ!$B$39:$B$782,V$83)+'СЕТ СН'!$H$9+СВЦЭМ!$D$10+'СЕТ СН'!$H$6-'СЕТ СН'!$H$19</f>
        <v>1055.0163796100001</v>
      </c>
      <c r="W114" s="36">
        <f>SUMIFS(СВЦЭМ!$C$39:$C$782,СВЦЭМ!$A$39:$A$782,$A114,СВЦЭМ!$B$39:$B$782,W$83)+'СЕТ СН'!$H$9+СВЦЭМ!$D$10+'СЕТ СН'!$H$6-'СЕТ СН'!$H$19</f>
        <v>1054.5477957000001</v>
      </c>
      <c r="X114" s="36">
        <f>SUMIFS(СВЦЭМ!$C$39:$C$782,СВЦЭМ!$A$39:$A$782,$A114,СВЦЭМ!$B$39:$B$782,X$83)+'СЕТ СН'!$H$9+СВЦЭМ!$D$10+'СЕТ СН'!$H$6-'СЕТ СН'!$H$19</f>
        <v>1026.9725140999999</v>
      </c>
      <c r="Y114" s="36">
        <f>SUMIFS(СВЦЭМ!$C$39:$C$782,СВЦЭМ!$A$39:$A$782,$A114,СВЦЭМ!$B$39:$B$782,Y$83)+'СЕТ СН'!$H$9+СВЦЭМ!$D$10+'СЕТ СН'!$H$6-'СЕТ СН'!$H$19</f>
        <v>1101.4280271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СН'!$I$9+СВЦЭМ!$D$10+'СЕТ СН'!$I$6-'СЕТ СН'!$I$19</f>
        <v>1521.80456994</v>
      </c>
      <c r="C120" s="36">
        <f>SUMIFS(СВЦЭМ!$C$39:$C$782,СВЦЭМ!$A$39:$A$782,$A120,СВЦЭМ!$B$39:$B$782,C$119)+'СЕТ СН'!$I$9+СВЦЭМ!$D$10+'СЕТ СН'!$I$6-'СЕТ СН'!$I$19</f>
        <v>1627.9141299599999</v>
      </c>
      <c r="D120" s="36">
        <f>SUMIFS(СВЦЭМ!$C$39:$C$782,СВЦЭМ!$A$39:$A$782,$A120,СВЦЭМ!$B$39:$B$782,D$119)+'СЕТ СН'!$I$9+СВЦЭМ!$D$10+'СЕТ СН'!$I$6-'СЕТ СН'!$I$19</f>
        <v>1683.0682919399999</v>
      </c>
      <c r="E120" s="36">
        <f>SUMIFS(СВЦЭМ!$C$39:$C$782,СВЦЭМ!$A$39:$A$782,$A120,СВЦЭМ!$B$39:$B$782,E$119)+'СЕТ СН'!$I$9+СВЦЭМ!$D$10+'СЕТ СН'!$I$6-'СЕТ СН'!$I$19</f>
        <v>1717.2042921499999</v>
      </c>
      <c r="F120" s="36">
        <f>SUMIFS(СВЦЭМ!$C$39:$C$782,СВЦЭМ!$A$39:$A$782,$A120,СВЦЭМ!$B$39:$B$782,F$119)+'СЕТ СН'!$I$9+СВЦЭМ!$D$10+'СЕТ СН'!$I$6-'СЕТ СН'!$I$19</f>
        <v>1702.68497525</v>
      </c>
      <c r="G120" s="36">
        <f>SUMIFS(СВЦЭМ!$C$39:$C$782,СВЦЭМ!$A$39:$A$782,$A120,СВЦЭМ!$B$39:$B$782,G$119)+'СЕТ СН'!$I$9+СВЦЭМ!$D$10+'СЕТ СН'!$I$6-'СЕТ СН'!$I$19</f>
        <v>1702.9674832199998</v>
      </c>
      <c r="H120" s="36">
        <f>SUMIFS(СВЦЭМ!$C$39:$C$782,СВЦЭМ!$A$39:$A$782,$A120,СВЦЭМ!$B$39:$B$782,H$119)+'СЕТ СН'!$I$9+СВЦЭМ!$D$10+'СЕТ СН'!$I$6-'СЕТ СН'!$I$19</f>
        <v>1683.86657352</v>
      </c>
      <c r="I120" s="36">
        <f>SUMIFS(СВЦЭМ!$C$39:$C$782,СВЦЭМ!$A$39:$A$782,$A120,СВЦЭМ!$B$39:$B$782,I$119)+'СЕТ СН'!$I$9+СВЦЭМ!$D$10+'СЕТ СН'!$I$6-'СЕТ СН'!$I$19</f>
        <v>1600.1375702</v>
      </c>
      <c r="J120" s="36">
        <f>SUMIFS(СВЦЭМ!$C$39:$C$782,СВЦЭМ!$A$39:$A$782,$A120,СВЦЭМ!$B$39:$B$782,J$119)+'СЕТ СН'!$I$9+СВЦЭМ!$D$10+'СЕТ СН'!$I$6-'СЕТ СН'!$I$19</f>
        <v>1525.1384665199998</v>
      </c>
      <c r="K120" s="36">
        <f>SUMIFS(СВЦЭМ!$C$39:$C$782,СВЦЭМ!$A$39:$A$782,$A120,СВЦЭМ!$B$39:$B$782,K$119)+'СЕТ СН'!$I$9+СВЦЭМ!$D$10+'СЕТ СН'!$I$6-'СЕТ СН'!$I$19</f>
        <v>1459.7445125099998</v>
      </c>
      <c r="L120" s="36">
        <f>SUMIFS(СВЦЭМ!$C$39:$C$782,СВЦЭМ!$A$39:$A$782,$A120,СВЦЭМ!$B$39:$B$782,L$119)+'СЕТ СН'!$I$9+СВЦЭМ!$D$10+'СЕТ СН'!$I$6-'СЕТ СН'!$I$19</f>
        <v>1477.56795779</v>
      </c>
      <c r="M120" s="36">
        <f>SUMIFS(СВЦЭМ!$C$39:$C$782,СВЦЭМ!$A$39:$A$782,$A120,СВЦЭМ!$B$39:$B$782,M$119)+'СЕТ СН'!$I$9+СВЦЭМ!$D$10+'СЕТ СН'!$I$6-'СЕТ СН'!$I$19</f>
        <v>1464.7095804099999</v>
      </c>
      <c r="N120" s="36">
        <f>SUMIFS(СВЦЭМ!$C$39:$C$782,СВЦЭМ!$A$39:$A$782,$A120,СВЦЭМ!$B$39:$B$782,N$119)+'СЕТ СН'!$I$9+СВЦЭМ!$D$10+'СЕТ СН'!$I$6-'СЕТ СН'!$I$19</f>
        <v>1478.5490755000001</v>
      </c>
      <c r="O120" s="36">
        <f>SUMIFS(СВЦЭМ!$C$39:$C$782,СВЦЭМ!$A$39:$A$782,$A120,СВЦЭМ!$B$39:$B$782,O$119)+'СЕТ СН'!$I$9+СВЦЭМ!$D$10+'СЕТ СН'!$I$6-'СЕТ СН'!$I$19</f>
        <v>1498.90951236</v>
      </c>
      <c r="P120" s="36">
        <f>SUMIFS(СВЦЭМ!$C$39:$C$782,СВЦЭМ!$A$39:$A$782,$A120,СВЦЭМ!$B$39:$B$782,P$119)+'СЕТ СН'!$I$9+СВЦЭМ!$D$10+'СЕТ СН'!$I$6-'СЕТ СН'!$I$19</f>
        <v>1512.6222370099999</v>
      </c>
      <c r="Q120" s="36">
        <f>SUMIFS(СВЦЭМ!$C$39:$C$782,СВЦЭМ!$A$39:$A$782,$A120,СВЦЭМ!$B$39:$B$782,Q$119)+'СЕТ СН'!$I$9+СВЦЭМ!$D$10+'СЕТ СН'!$I$6-'СЕТ СН'!$I$19</f>
        <v>1524.0079125899999</v>
      </c>
      <c r="R120" s="36">
        <f>SUMIFS(СВЦЭМ!$C$39:$C$782,СВЦЭМ!$A$39:$A$782,$A120,СВЦЭМ!$B$39:$B$782,R$119)+'СЕТ СН'!$I$9+СВЦЭМ!$D$10+'СЕТ СН'!$I$6-'СЕТ СН'!$I$19</f>
        <v>1507.58622332</v>
      </c>
      <c r="S120" s="36">
        <f>SUMIFS(СВЦЭМ!$C$39:$C$782,СВЦЭМ!$A$39:$A$782,$A120,СВЦЭМ!$B$39:$B$782,S$119)+'СЕТ СН'!$I$9+СВЦЭМ!$D$10+'СЕТ СН'!$I$6-'СЕТ СН'!$I$19</f>
        <v>1494.1165668499998</v>
      </c>
      <c r="T120" s="36">
        <f>SUMIFS(СВЦЭМ!$C$39:$C$782,СВЦЭМ!$A$39:$A$782,$A120,СВЦЭМ!$B$39:$B$782,T$119)+'СЕТ СН'!$I$9+СВЦЭМ!$D$10+'СЕТ СН'!$I$6-'СЕТ СН'!$I$19</f>
        <v>1478.96025988</v>
      </c>
      <c r="U120" s="36">
        <f>SUMIFS(СВЦЭМ!$C$39:$C$782,СВЦЭМ!$A$39:$A$782,$A120,СВЦЭМ!$B$39:$B$782,U$119)+'СЕТ СН'!$I$9+СВЦЭМ!$D$10+'СЕТ СН'!$I$6-'СЕТ СН'!$I$19</f>
        <v>1462.0692315399999</v>
      </c>
      <c r="V120" s="36">
        <f>SUMIFS(СВЦЭМ!$C$39:$C$782,СВЦЭМ!$A$39:$A$782,$A120,СВЦЭМ!$B$39:$B$782,V$119)+'СЕТ СН'!$I$9+СВЦЭМ!$D$10+'СЕТ СН'!$I$6-'СЕТ СН'!$I$19</f>
        <v>1449.3552860099999</v>
      </c>
      <c r="W120" s="36">
        <f>SUMIFS(СВЦЭМ!$C$39:$C$782,СВЦЭМ!$A$39:$A$782,$A120,СВЦЭМ!$B$39:$B$782,W$119)+'СЕТ СН'!$I$9+СВЦЭМ!$D$10+'СЕТ СН'!$I$6-'СЕТ СН'!$I$19</f>
        <v>1460.6806216099999</v>
      </c>
      <c r="X120" s="36">
        <f>SUMIFS(СВЦЭМ!$C$39:$C$782,СВЦЭМ!$A$39:$A$782,$A120,СВЦЭМ!$B$39:$B$782,X$119)+'СЕТ СН'!$I$9+СВЦЭМ!$D$10+'СЕТ СН'!$I$6-'СЕТ СН'!$I$19</f>
        <v>1444.7599994</v>
      </c>
      <c r="Y120" s="36">
        <f>SUMIFS(СВЦЭМ!$C$39:$C$782,СВЦЭМ!$A$39:$A$782,$A120,СВЦЭМ!$B$39:$B$782,Y$119)+'СЕТ СН'!$I$9+СВЦЭМ!$D$10+'СЕТ СН'!$I$6-'СЕТ СН'!$I$19</f>
        <v>1473.16096139</v>
      </c>
    </row>
    <row r="121" spans="1:27" ht="15.75" x14ac:dyDescent="0.2">
      <c r="A121" s="35">
        <f>A120+1</f>
        <v>44410</v>
      </c>
      <c r="B121" s="36">
        <f>SUMIFS(СВЦЭМ!$C$39:$C$782,СВЦЭМ!$A$39:$A$782,$A121,СВЦЭМ!$B$39:$B$782,B$119)+'СЕТ СН'!$I$9+СВЦЭМ!$D$10+'СЕТ СН'!$I$6-'СЕТ СН'!$I$19</f>
        <v>1525.34662095</v>
      </c>
      <c r="C121" s="36">
        <f>SUMIFS(СВЦЭМ!$C$39:$C$782,СВЦЭМ!$A$39:$A$782,$A121,СВЦЭМ!$B$39:$B$782,C$119)+'СЕТ СН'!$I$9+СВЦЭМ!$D$10+'СЕТ СН'!$I$6-'СЕТ СН'!$I$19</f>
        <v>1555.6623182899998</v>
      </c>
      <c r="D121" s="36">
        <f>SUMIFS(СВЦЭМ!$C$39:$C$782,СВЦЭМ!$A$39:$A$782,$A121,СВЦЭМ!$B$39:$B$782,D$119)+'СЕТ СН'!$I$9+СВЦЭМ!$D$10+'СЕТ СН'!$I$6-'СЕТ СН'!$I$19</f>
        <v>1605.6516478199999</v>
      </c>
      <c r="E121" s="36">
        <f>SUMIFS(СВЦЭМ!$C$39:$C$782,СВЦЭМ!$A$39:$A$782,$A121,СВЦЭМ!$B$39:$B$782,E$119)+'СЕТ СН'!$I$9+СВЦЭМ!$D$10+'СЕТ СН'!$I$6-'СЕТ СН'!$I$19</f>
        <v>1630.1577140499999</v>
      </c>
      <c r="F121" s="36">
        <f>SUMIFS(СВЦЭМ!$C$39:$C$782,СВЦЭМ!$A$39:$A$782,$A121,СВЦЭМ!$B$39:$B$782,F$119)+'СЕТ СН'!$I$9+СВЦЭМ!$D$10+'СЕТ СН'!$I$6-'СЕТ СН'!$I$19</f>
        <v>1625.1493951299999</v>
      </c>
      <c r="G121" s="36">
        <f>SUMIFS(СВЦЭМ!$C$39:$C$782,СВЦЭМ!$A$39:$A$782,$A121,СВЦЭМ!$B$39:$B$782,G$119)+'СЕТ СН'!$I$9+СВЦЭМ!$D$10+'СЕТ СН'!$I$6-'СЕТ СН'!$I$19</f>
        <v>1608.77891189</v>
      </c>
      <c r="H121" s="36">
        <f>SUMIFS(СВЦЭМ!$C$39:$C$782,СВЦЭМ!$A$39:$A$782,$A121,СВЦЭМ!$B$39:$B$782,H$119)+'СЕТ СН'!$I$9+СВЦЭМ!$D$10+'СЕТ СН'!$I$6-'СЕТ СН'!$I$19</f>
        <v>1578.27593555</v>
      </c>
      <c r="I121" s="36">
        <f>SUMIFS(СВЦЭМ!$C$39:$C$782,СВЦЭМ!$A$39:$A$782,$A121,СВЦЭМ!$B$39:$B$782,I$119)+'СЕТ СН'!$I$9+СВЦЭМ!$D$10+'СЕТ СН'!$I$6-'СЕТ СН'!$I$19</f>
        <v>1515.49803413</v>
      </c>
      <c r="J121" s="36">
        <f>SUMIFS(СВЦЭМ!$C$39:$C$782,СВЦЭМ!$A$39:$A$782,$A121,СВЦЭМ!$B$39:$B$782,J$119)+'СЕТ СН'!$I$9+СВЦЭМ!$D$10+'СЕТ СН'!$I$6-'СЕТ СН'!$I$19</f>
        <v>1454.96952117</v>
      </c>
      <c r="K121" s="36">
        <f>SUMIFS(СВЦЭМ!$C$39:$C$782,СВЦЭМ!$A$39:$A$782,$A121,СВЦЭМ!$B$39:$B$782,K$119)+'СЕТ СН'!$I$9+СВЦЭМ!$D$10+'СЕТ СН'!$I$6-'СЕТ СН'!$I$19</f>
        <v>1418.3183402499999</v>
      </c>
      <c r="L121" s="36">
        <f>SUMIFS(СВЦЭМ!$C$39:$C$782,СВЦЭМ!$A$39:$A$782,$A121,СВЦЭМ!$B$39:$B$782,L$119)+'СЕТ СН'!$I$9+СВЦЭМ!$D$10+'СЕТ СН'!$I$6-'СЕТ СН'!$I$19</f>
        <v>1437.76391496</v>
      </c>
      <c r="M121" s="36">
        <f>SUMIFS(СВЦЭМ!$C$39:$C$782,СВЦЭМ!$A$39:$A$782,$A121,СВЦЭМ!$B$39:$B$782,M$119)+'СЕТ СН'!$I$9+СВЦЭМ!$D$10+'СЕТ СН'!$I$6-'СЕТ СН'!$I$19</f>
        <v>1451.9056387099999</v>
      </c>
      <c r="N121" s="36">
        <f>SUMIFS(СВЦЭМ!$C$39:$C$782,СВЦЭМ!$A$39:$A$782,$A121,СВЦЭМ!$B$39:$B$782,N$119)+'СЕТ СН'!$I$9+СВЦЭМ!$D$10+'СЕТ СН'!$I$6-'СЕТ СН'!$I$19</f>
        <v>1443.38121996</v>
      </c>
      <c r="O121" s="36">
        <f>SUMIFS(СВЦЭМ!$C$39:$C$782,СВЦЭМ!$A$39:$A$782,$A121,СВЦЭМ!$B$39:$B$782,O$119)+'СЕТ СН'!$I$9+СВЦЭМ!$D$10+'СЕТ СН'!$I$6-'СЕТ СН'!$I$19</f>
        <v>1460.53207742</v>
      </c>
      <c r="P121" s="36">
        <f>SUMIFS(СВЦЭМ!$C$39:$C$782,СВЦЭМ!$A$39:$A$782,$A121,СВЦЭМ!$B$39:$B$782,P$119)+'СЕТ СН'!$I$9+СВЦЭМ!$D$10+'СЕТ СН'!$I$6-'СЕТ СН'!$I$19</f>
        <v>1463.1922153999999</v>
      </c>
      <c r="Q121" s="36">
        <f>SUMIFS(СВЦЭМ!$C$39:$C$782,СВЦЭМ!$A$39:$A$782,$A121,СВЦЭМ!$B$39:$B$782,Q$119)+'СЕТ СН'!$I$9+СВЦЭМ!$D$10+'СЕТ СН'!$I$6-'СЕТ СН'!$I$19</f>
        <v>1463.4990739699999</v>
      </c>
      <c r="R121" s="36">
        <f>SUMIFS(СВЦЭМ!$C$39:$C$782,СВЦЭМ!$A$39:$A$782,$A121,СВЦЭМ!$B$39:$B$782,R$119)+'СЕТ СН'!$I$9+СВЦЭМ!$D$10+'СЕТ СН'!$I$6-'СЕТ СН'!$I$19</f>
        <v>1459.6570224799998</v>
      </c>
      <c r="S121" s="36">
        <f>SUMIFS(СВЦЭМ!$C$39:$C$782,СВЦЭМ!$A$39:$A$782,$A121,СВЦЭМ!$B$39:$B$782,S$119)+'СЕТ СН'!$I$9+СВЦЭМ!$D$10+'СЕТ СН'!$I$6-'СЕТ СН'!$I$19</f>
        <v>1482.11451674</v>
      </c>
      <c r="T121" s="36">
        <f>SUMIFS(СВЦЭМ!$C$39:$C$782,СВЦЭМ!$A$39:$A$782,$A121,СВЦЭМ!$B$39:$B$782,T$119)+'СЕТ СН'!$I$9+СВЦЭМ!$D$10+'СЕТ СН'!$I$6-'СЕТ СН'!$I$19</f>
        <v>1517.54358882</v>
      </c>
      <c r="U121" s="36">
        <f>SUMIFS(СВЦЭМ!$C$39:$C$782,СВЦЭМ!$A$39:$A$782,$A121,СВЦЭМ!$B$39:$B$782,U$119)+'СЕТ СН'!$I$9+СВЦЭМ!$D$10+'СЕТ СН'!$I$6-'СЕТ СН'!$I$19</f>
        <v>1510.6862592100001</v>
      </c>
      <c r="V121" s="36">
        <f>SUMIFS(СВЦЭМ!$C$39:$C$782,СВЦЭМ!$A$39:$A$782,$A121,СВЦЭМ!$B$39:$B$782,V$119)+'СЕТ СН'!$I$9+СВЦЭМ!$D$10+'СЕТ СН'!$I$6-'СЕТ СН'!$I$19</f>
        <v>1472.7767948199999</v>
      </c>
      <c r="W121" s="36">
        <f>SUMIFS(СВЦЭМ!$C$39:$C$782,СВЦЭМ!$A$39:$A$782,$A121,СВЦЭМ!$B$39:$B$782,W$119)+'СЕТ СН'!$I$9+СВЦЭМ!$D$10+'СЕТ СН'!$I$6-'СЕТ СН'!$I$19</f>
        <v>1475.95067208</v>
      </c>
      <c r="X121" s="36">
        <f>SUMIFS(СВЦЭМ!$C$39:$C$782,СВЦЭМ!$A$39:$A$782,$A121,СВЦЭМ!$B$39:$B$782,X$119)+'СЕТ СН'!$I$9+СВЦЭМ!$D$10+'СЕТ СН'!$I$6-'СЕТ СН'!$I$19</f>
        <v>1481.36962466</v>
      </c>
      <c r="Y121" s="36">
        <f>SUMIFS(СВЦЭМ!$C$39:$C$782,СВЦЭМ!$A$39:$A$782,$A121,СВЦЭМ!$B$39:$B$782,Y$119)+'СЕТ СН'!$I$9+СВЦЭМ!$D$10+'СЕТ СН'!$I$6-'СЕТ СН'!$I$19</f>
        <v>1451.0680251399999</v>
      </c>
    </row>
    <row r="122" spans="1:27" ht="15.75" x14ac:dyDescent="0.2">
      <c r="A122" s="35">
        <f t="shared" ref="A122:A150" si="3">A121+1</f>
        <v>44411</v>
      </c>
      <c r="B122" s="36">
        <f>SUMIFS(СВЦЭМ!$C$39:$C$782,СВЦЭМ!$A$39:$A$782,$A122,СВЦЭМ!$B$39:$B$782,B$119)+'СЕТ СН'!$I$9+СВЦЭМ!$D$10+'СЕТ СН'!$I$6-'СЕТ СН'!$I$19</f>
        <v>1594.1322462099999</v>
      </c>
      <c r="C122" s="36">
        <f>SUMIFS(СВЦЭМ!$C$39:$C$782,СВЦЭМ!$A$39:$A$782,$A122,СВЦЭМ!$B$39:$B$782,C$119)+'СЕТ СН'!$I$9+СВЦЭМ!$D$10+'СЕТ СН'!$I$6-'СЕТ СН'!$I$19</f>
        <v>1665.7711296499999</v>
      </c>
      <c r="D122" s="36">
        <f>SUMIFS(СВЦЭМ!$C$39:$C$782,СВЦЭМ!$A$39:$A$782,$A122,СВЦЭМ!$B$39:$B$782,D$119)+'СЕТ СН'!$I$9+СВЦЭМ!$D$10+'СЕТ СН'!$I$6-'СЕТ СН'!$I$19</f>
        <v>1732.6947569500001</v>
      </c>
      <c r="E122" s="36">
        <f>SUMIFS(СВЦЭМ!$C$39:$C$782,СВЦЭМ!$A$39:$A$782,$A122,СВЦЭМ!$B$39:$B$782,E$119)+'СЕТ СН'!$I$9+СВЦЭМ!$D$10+'СЕТ СН'!$I$6-'СЕТ СН'!$I$19</f>
        <v>1765.18802213</v>
      </c>
      <c r="F122" s="36">
        <f>SUMIFS(СВЦЭМ!$C$39:$C$782,СВЦЭМ!$A$39:$A$782,$A122,СВЦЭМ!$B$39:$B$782,F$119)+'СЕТ СН'!$I$9+СВЦЭМ!$D$10+'СЕТ СН'!$I$6-'СЕТ СН'!$I$19</f>
        <v>1760.80307004</v>
      </c>
      <c r="G122" s="36">
        <f>SUMIFS(СВЦЭМ!$C$39:$C$782,СВЦЭМ!$A$39:$A$782,$A122,СВЦЭМ!$B$39:$B$782,G$119)+'СЕТ СН'!$I$9+СВЦЭМ!$D$10+'СЕТ СН'!$I$6-'СЕТ СН'!$I$19</f>
        <v>1743.51839533</v>
      </c>
      <c r="H122" s="36">
        <f>SUMIFS(СВЦЭМ!$C$39:$C$782,СВЦЭМ!$A$39:$A$782,$A122,СВЦЭМ!$B$39:$B$782,H$119)+'СЕТ СН'!$I$9+СВЦЭМ!$D$10+'СЕТ СН'!$I$6-'СЕТ СН'!$I$19</f>
        <v>1685.49978147</v>
      </c>
      <c r="I122" s="36">
        <f>SUMIFS(СВЦЭМ!$C$39:$C$782,СВЦЭМ!$A$39:$A$782,$A122,СВЦЭМ!$B$39:$B$782,I$119)+'СЕТ СН'!$I$9+СВЦЭМ!$D$10+'СЕТ СН'!$I$6-'СЕТ СН'!$I$19</f>
        <v>1591.6745019599998</v>
      </c>
      <c r="J122" s="36">
        <f>SUMIFS(СВЦЭМ!$C$39:$C$782,СВЦЭМ!$A$39:$A$782,$A122,СВЦЭМ!$B$39:$B$782,J$119)+'СЕТ СН'!$I$9+СВЦЭМ!$D$10+'СЕТ СН'!$I$6-'СЕТ СН'!$I$19</f>
        <v>1508.36600714</v>
      </c>
      <c r="K122" s="36">
        <f>SUMIFS(СВЦЭМ!$C$39:$C$782,СВЦЭМ!$A$39:$A$782,$A122,СВЦЭМ!$B$39:$B$782,K$119)+'СЕТ СН'!$I$9+СВЦЭМ!$D$10+'СЕТ СН'!$I$6-'СЕТ СН'!$I$19</f>
        <v>1455.7869531000001</v>
      </c>
      <c r="L122" s="36">
        <f>SUMIFS(СВЦЭМ!$C$39:$C$782,СВЦЭМ!$A$39:$A$782,$A122,СВЦЭМ!$B$39:$B$782,L$119)+'СЕТ СН'!$I$9+СВЦЭМ!$D$10+'СЕТ СН'!$I$6-'СЕТ СН'!$I$19</f>
        <v>1461.5146051500001</v>
      </c>
      <c r="M122" s="36">
        <f>SUMIFS(СВЦЭМ!$C$39:$C$782,СВЦЭМ!$A$39:$A$782,$A122,СВЦЭМ!$B$39:$B$782,M$119)+'СЕТ СН'!$I$9+СВЦЭМ!$D$10+'СЕТ СН'!$I$6-'СЕТ СН'!$I$19</f>
        <v>1479.5914994999998</v>
      </c>
      <c r="N122" s="36">
        <f>SUMIFS(СВЦЭМ!$C$39:$C$782,СВЦЭМ!$A$39:$A$782,$A122,СВЦЭМ!$B$39:$B$782,N$119)+'СЕТ СН'!$I$9+СВЦЭМ!$D$10+'СЕТ СН'!$I$6-'СЕТ СН'!$I$19</f>
        <v>1475.4746953199999</v>
      </c>
      <c r="O122" s="36">
        <f>SUMIFS(СВЦЭМ!$C$39:$C$782,СВЦЭМ!$A$39:$A$782,$A122,СВЦЭМ!$B$39:$B$782,O$119)+'СЕТ СН'!$I$9+СВЦЭМ!$D$10+'СЕТ СН'!$I$6-'СЕТ СН'!$I$19</f>
        <v>1516.5259137399999</v>
      </c>
      <c r="P122" s="36">
        <f>SUMIFS(СВЦЭМ!$C$39:$C$782,СВЦЭМ!$A$39:$A$782,$A122,СВЦЭМ!$B$39:$B$782,P$119)+'СЕТ СН'!$I$9+СВЦЭМ!$D$10+'СЕТ СН'!$I$6-'СЕТ СН'!$I$19</f>
        <v>1530.90501356</v>
      </c>
      <c r="Q122" s="36">
        <f>SUMIFS(СВЦЭМ!$C$39:$C$782,СВЦЭМ!$A$39:$A$782,$A122,СВЦЭМ!$B$39:$B$782,Q$119)+'СЕТ СН'!$I$9+СВЦЭМ!$D$10+'СЕТ СН'!$I$6-'СЕТ СН'!$I$19</f>
        <v>1556.6048922499999</v>
      </c>
      <c r="R122" s="36">
        <f>SUMIFS(СВЦЭМ!$C$39:$C$782,СВЦЭМ!$A$39:$A$782,$A122,СВЦЭМ!$B$39:$B$782,R$119)+'СЕТ СН'!$I$9+СВЦЭМ!$D$10+'СЕТ СН'!$I$6-'СЕТ СН'!$I$19</f>
        <v>1547.32083863</v>
      </c>
      <c r="S122" s="36">
        <f>SUMIFS(СВЦЭМ!$C$39:$C$782,СВЦЭМ!$A$39:$A$782,$A122,СВЦЭМ!$B$39:$B$782,S$119)+'СЕТ СН'!$I$9+СВЦЭМ!$D$10+'СЕТ СН'!$I$6-'СЕТ СН'!$I$19</f>
        <v>1552.83410499</v>
      </c>
      <c r="T122" s="36">
        <f>SUMIFS(СВЦЭМ!$C$39:$C$782,СВЦЭМ!$A$39:$A$782,$A122,СВЦЭМ!$B$39:$B$782,T$119)+'СЕТ СН'!$I$9+СВЦЭМ!$D$10+'СЕТ СН'!$I$6-'СЕТ СН'!$I$19</f>
        <v>1500.8690812599998</v>
      </c>
      <c r="U122" s="36">
        <f>SUMIFS(СВЦЭМ!$C$39:$C$782,СВЦЭМ!$A$39:$A$782,$A122,СВЦЭМ!$B$39:$B$782,U$119)+'СЕТ СН'!$I$9+СВЦЭМ!$D$10+'СЕТ СН'!$I$6-'СЕТ СН'!$I$19</f>
        <v>1492.55523419</v>
      </c>
      <c r="V122" s="36">
        <f>SUMIFS(СВЦЭМ!$C$39:$C$782,СВЦЭМ!$A$39:$A$782,$A122,СВЦЭМ!$B$39:$B$782,V$119)+'СЕТ СН'!$I$9+СВЦЭМ!$D$10+'СЕТ СН'!$I$6-'СЕТ СН'!$I$19</f>
        <v>1527.32336227</v>
      </c>
      <c r="W122" s="36">
        <f>SUMIFS(СВЦЭМ!$C$39:$C$782,СВЦЭМ!$A$39:$A$782,$A122,СВЦЭМ!$B$39:$B$782,W$119)+'СЕТ СН'!$I$9+СВЦЭМ!$D$10+'СЕТ СН'!$I$6-'СЕТ СН'!$I$19</f>
        <v>1531.7862109399998</v>
      </c>
      <c r="X122" s="36">
        <f>SUMIFS(СВЦЭМ!$C$39:$C$782,СВЦЭМ!$A$39:$A$782,$A122,СВЦЭМ!$B$39:$B$782,X$119)+'СЕТ СН'!$I$9+СВЦЭМ!$D$10+'СЕТ СН'!$I$6-'СЕТ СН'!$I$19</f>
        <v>1493.34116993</v>
      </c>
      <c r="Y122" s="36">
        <f>SUMIFS(СВЦЭМ!$C$39:$C$782,СВЦЭМ!$A$39:$A$782,$A122,СВЦЭМ!$B$39:$B$782,Y$119)+'СЕТ СН'!$I$9+СВЦЭМ!$D$10+'СЕТ СН'!$I$6-'СЕТ СН'!$I$19</f>
        <v>1510.2660350799999</v>
      </c>
    </row>
    <row r="123" spans="1:27" ht="15.75" x14ac:dyDescent="0.2">
      <c r="A123" s="35">
        <f t="shared" si="3"/>
        <v>44412</v>
      </c>
      <c r="B123" s="36">
        <f>SUMIFS(СВЦЭМ!$C$39:$C$782,СВЦЭМ!$A$39:$A$782,$A123,СВЦЭМ!$B$39:$B$782,B$119)+'СЕТ СН'!$I$9+СВЦЭМ!$D$10+'СЕТ СН'!$I$6-'СЕТ СН'!$I$19</f>
        <v>1538.4107928999999</v>
      </c>
      <c r="C123" s="36">
        <f>SUMIFS(СВЦЭМ!$C$39:$C$782,СВЦЭМ!$A$39:$A$782,$A123,СВЦЭМ!$B$39:$B$782,C$119)+'СЕТ СН'!$I$9+СВЦЭМ!$D$10+'СЕТ СН'!$I$6-'СЕТ СН'!$I$19</f>
        <v>1616.25260465</v>
      </c>
      <c r="D123" s="36">
        <f>SUMIFS(СВЦЭМ!$C$39:$C$782,СВЦЭМ!$A$39:$A$782,$A123,СВЦЭМ!$B$39:$B$782,D$119)+'СЕТ СН'!$I$9+СВЦЭМ!$D$10+'СЕТ СН'!$I$6-'СЕТ СН'!$I$19</f>
        <v>1684.4436024300001</v>
      </c>
      <c r="E123" s="36">
        <f>SUMIFS(СВЦЭМ!$C$39:$C$782,СВЦЭМ!$A$39:$A$782,$A123,СВЦЭМ!$B$39:$B$782,E$119)+'СЕТ СН'!$I$9+СВЦЭМ!$D$10+'СЕТ СН'!$I$6-'СЕТ СН'!$I$19</f>
        <v>1702.5215295</v>
      </c>
      <c r="F123" s="36">
        <f>SUMIFS(СВЦЭМ!$C$39:$C$782,СВЦЭМ!$A$39:$A$782,$A123,СВЦЭМ!$B$39:$B$782,F$119)+'СЕТ СН'!$I$9+СВЦЭМ!$D$10+'СЕТ СН'!$I$6-'СЕТ СН'!$I$19</f>
        <v>1702.65453525</v>
      </c>
      <c r="G123" s="36">
        <f>SUMIFS(СВЦЭМ!$C$39:$C$782,СВЦЭМ!$A$39:$A$782,$A123,СВЦЭМ!$B$39:$B$782,G$119)+'СЕТ СН'!$I$9+СВЦЭМ!$D$10+'СЕТ СН'!$I$6-'СЕТ СН'!$I$19</f>
        <v>1700.0362705699999</v>
      </c>
      <c r="H123" s="36">
        <f>SUMIFS(СВЦЭМ!$C$39:$C$782,СВЦЭМ!$A$39:$A$782,$A123,СВЦЭМ!$B$39:$B$782,H$119)+'СЕТ СН'!$I$9+СВЦЭМ!$D$10+'СЕТ СН'!$I$6-'СЕТ СН'!$I$19</f>
        <v>1647.1974811799998</v>
      </c>
      <c r="I123" s="36">
        <f>SUMIFS(СВЦЭМ!$C$39:$C$782,СВЦЭМ!$A$39:$A$782,$A123,СВЦЭМ!$B$39:$B$782,I$119)+'СЕТ СН'!$I$9+СВЦЭМ!$D$10+'СЕТ СН'!$I$6-'СЕТ СН'!$I$19</f>
        <v>1565.55734158</v>
      </c>
      <c r="J123" s="36">
        <f>SUMIFS(СВЦЭМ!$C$39:$C$782,СВЦЭМ!$A$39:$A$782,$A123,СВЦЭМ!$B$39:$B$782,J$119)+'СЕТ СН'!$I$9+СВЦЭМ!$D$10+'СЕТ СН'!$I$6-'СЕТ СН'!$I$19</f>
        <v>1483.8909692499999</v>
      </c>
      <c r="K123" s="36">
        <f>SUMIFS(СВЦЭМ!$C$39:$C$782,СВЦЭМ!$A$39:$A$782,$A123,СВЦЭМ!$B$39:$B$782,K$119)+'СЕТ СН'!$I$9+СВЦЭМ!$D$10+'СЕТ СН'!$I$6-'СЕТ СН'!$I$19</f>
        <v>1440.3728999299999</v>
      </c>
      <c r="L123" s="36">
        <f>SUMIFS(СВЦЭМ!$C$39:$C$782,СВЦЭМ!$A$39:$A$782,$A123,СВЦЭМ!$B$39:$B$782,L$119)+'СЕТ СН'!$I$9+СВЦЭМ!$D$10+'СЕТ СН'!$I$6-'СЕТ СН'!$I$19</f>
        <v>1448.1695256600001</v>
      </c>
      <c r="M123" s="36">
        <f>SUMIFS(СВЦЭМ!$C$39:$C$782,СВЦЭМ!$A$39:$A$782,$A123,СВЦЭМ!$B$39:$B$782,M$119)+'СЕТ СН'!$I$9+СВЦЭМ!$D$10+'СЕТ СН'!$I$6-'СЕТ СН'!$I$19</f>
        <v>1457.16171446</v>
      </c>
      <c r="N123" s="36">
        <f>SUMIFS(СВЦЭМ!$C$39:$C$782,СВЦЭМ!$A$39:$A$782,$A123,СВЦЭМ!$B$39:$B$782,N$119)+'СЕТ СН'!$I$9+СВЦЭМ!$D$10+'СЕТ СН'!$I$6-'СЕТ СН'!$I$19</f>
        <v>1449.7088804</v>
      </c>
      <c r="O123" s="36">
        <f>SUMIFS(СВЦЭМ!$C$39:$C$782,СВЦЭМ!$A$39:$A$782,$A123,СВЦЭМ!$B$39:$B$782,O$119)+'СЕТ СН'!$I$9+СВЦЭМ!$D$10+'СЕТ СН'!$I$6-'СЕТ СН'!$I$19</f>
        <v>1465.6933154899998</v>
      </c>
      <c r="P123" s="36">
        <f>SUMIFS(СВЦЭМ!$C$39:$C$782,СВЦЭМ!$A$39:$A$782,$A123,СВЦЭМ!$B$39:$B$782,P$119)+'СЕТ СН'!$I$9+СВЦЭМ!$D$10+'СЕТ СН'!$I$6-'СЕТ СН'!$I$19</f>
        <v>1465.3876740199998</v>
      </c>
      <c r="Q123" s="36">
        <f>SUMIFS(СВЦЭМ!$C$39:$C$782,СВЦЭМ!$A$39:$A$782,$A123,СВЦЭМ!$B$39:$B$782,Q$119)+'СЕТ СН'!$I$9+СВЦЭМ!$D$10+'СЕТ СН'!$I$6-'СЕТ СН'!$I$19</f>
        <v>1472.0143045</v>
      </c>
      <c r="R123" s="36">
        <f>SUMIFS(СВЦЭМ!$C$39:$C$782,СВЦЭМ!$A$39:$A$782,$A123,СВЦЭМ!$B$39:$B$782,R$119)+'СЕТ СН'!$I$9+СВЦЭМ!$D$10+'СЕТ СН'!$I$6-'СЕТ СН'!$I$19</f>
        <v>1471.50003831</v>
      </c>
      <c r="S123" s="36">
        <f>SUMIFS(СВЦЭМ!$C$39:$C$782,СВЦЭМ!$A$39:$A$782,$A123,СВЦЭМ!$B$39:$B$782,S$119)+'СЕТ СН'!$I$9+СВЦЭМ!$D$10+'СЕТ СН'!$I$6-'СЕТ СН'!$I$19</f>
        <v>1470.3197845599998</v>
      </c>
      <c r="T123" s="36">
        <f>SUMIFS(СВЦЭМ!$C$39:$C$782,СВЦЭМ!$A$39:$A$782,$A123,СВЦЭМ!$B$39:$B$782,T$119)+'СЕТ СН'!$I$9+СВЦЭМ!$D$10+'СЕТ СН'!$I$6-'СЕТ СН'!$I$19</f>
        <v>1501.99447756</v>
      </c>
      <c r="U123" s="36">
        <f>SUMIFS(СВЦЭМ!$C$39:$C$782,СВЦЭМ!$A$39:$A$782,$A123,СВЦЭМ!$B$39:$B$782,U$119)+'СЕТ СН'!$I$9+СВЦЭМ!$D$10+'СЕТ СН'!$I$6-'СЕТ СН'!$I$19</f>
        <v>1489.0541573400001</v>
      </c>
      <c r="V123" s="36">
        <f>SUMIFS(СВЦЭМ!$C$39:$C$782,СВЦЭМ!$A$39:$A$782,$A123,СВЦЭМ!$B$39:$B$782,V$119)+'СЕТ СН'!$I$9+СВЦЭМ!$D$10+'СЕТ СН'!$I$6-'СЕТ СН'!$I$19</f>
        <v>1488.4793123300001</v>
      </c>
      <c r="W123" s="36">
        <f>SUMIFS(СВЦЭМ!$C$39:$C$782,СВЦЭМ!$A$39:$A$782,$A123,СВЦЭМ!$B$39:$B$782,W$119)+'СЕТ СН'!$I$9+СВЦЭМ!$D$10+'СЕТ СН'!$I$6-'СЕТ СН'!$I$19</f>
        <v>1513.0726777099999</v>
      </c>
      <c r="X123" s="36">
        <f>SUMIFS(СВЦЭМ!$C$39:$C$782,СВЦЭМ!$A$39:$A$782,$A123,СВЦЭМ!$B$39:$B$782,X$119)+'СЕТ СН'!$I$9+СВЦЭМ!$D$10+'СЕТ СН'!$I$6-'СЕТ СН'!$I$19</f>
        <v>1474.7530667999999</v>
      </c>
      <c r="Y123" s="36">
        <f>SUMIFS(СВЦЭМ!$C$39:$C$782,СВЦЭМ!$A$39:$A$782,$A123,СВЦЭМ!$B$39:$B$782,Y$119)+'СЕТ СН'!$I$9+СВЦЭМ!$D$10+'СЕТ СН'!$I$6-'СЕТ СН'!$I$19</f>
        <v>1458.87566113</v>
      </c>
    </row>
    <row r="124" spans="1:27" ht="15.75" x14ac:dyDescent="0.2">
      <c r="A124" s="35">
        <f t="shared" si="3"/>
        <v>44413</v>
      </c>
      <c r="B124" s="36">
        <f>SUMIFS(СВЦЭМ!$C$39:$C$782,СВЦЭМ!$A$39:$A$782,$A124,СВЦЭМ!$B$39:$B$782,B$119)+'СЕТ СН'!$I$9+СВЦЭМ!$D$10+'СЕТ СН'!$I$6-'СЕТ СН'!$I$19</f>
        <v>1609.3910053899999</v>
      </c>
      <c r="C124" s="36">
        <f>SUMIFS(СВЦЭМ!$C$39:$C$782,СВЦЭМ!$A$39:$A$782,$A124,СВЦЭМ!$B$39:$B$782,C$119)+'СЕТ СН'!$I$9+СВЦЭМ!$D$10+'СЕТ СН'!$I$6-'СЕТ СН'!$I$19</f>
        <v>1685.2058084499999</v>
      </c>
      <c r="D124" s="36">
        <f>SUMIFS(СВЦЭМ!$C$39:$C$782,СВЦЭМ!$A$39:$A$782,$A124,СВЦЭМ!$B$39:$B$782,D$119)+'СЕТ СН'!$I$9+СВЦЭМ!$D$10+'СЕТ СН'!$I$6-'СЕТ СН'!$I$19</f>
        <v>1744.6947810300001</v>
      </c>
      <c r="E124" s="36">
        <f>SUMIFS(СВЦЭМ!$C$39:$C$782,СВЦЭМ!$A$39:$A$782,$A124,СВЦЭМ!$B$39:$B$782,E$119)+'СЕТ СН'!$I$9+СВЦЭМ!$D$10+'СЕТ СН'!$I$6-'СЕТ СН'!$I$19</f>
        <v>1767.6031450399998</v>
      </c>
      <c r="F124" s="36">
        <f>SUMIFS(СВЦЭМ!$C$39:$C$782,СВЦЭМ!$A$39:$A$782,$A124,СВЦЭМ!$B$39:$B$782,F$119)+'СЕТ СН'!$I$9+СВЦЭМ!$D$10+'СЕТ СН'!$I$6-'СЕТ СН'!$I$19</f>
        <v>1772.46722909</v>
      </c>
      <c r="G124" s="36">
        <f>SUMIFS(СВЦЭМ!$C$39:$C$782,СВЦЭМ!$A$39:$A$782,$A124,СВЦЭМ!$B$39:$B$782,G$119)+'СЕТ СН'!$I$9+СВЦЭМ!$D$10+'СЕТ СН'!$I$6-'СЕТ СН'!$I$19</f>
        <v>1758.58722302</v>
      </c>
      <c r="H124" s="36">
        <f>SUMIFS(СВЦЭМ!$C$39:$C$782,СВЦЭМ!$A$39:$A$782,$A124,СВЦЭМ!$B$39:$B$782,H$119)+'СЕТ СН'!$I$9+СВЦЭМ!$D$10+'СЕТ СН'!$I$6-'СЕТ СН'!$I$19</f>
        <v>1720.27498461</v>
      </c>
      <c r="I124" s="36">
        <f>SUMIFS(СВЦЭМ!$C$39:$C$782,СВЦЭМ!$A$39:$A$782,$A124,СВЦЭМ!$B$39:$B$782,I$119)+'СЕТ СН'!$I$9+СВЦЭМ!$D$10+'СЕТ СН'!$I$6-'СЕТ СН'!$I$19</f>
        <v>1637.3437151399999</v>
      </c>
      <c r="J124" s="36">
        <f>SUMIFS(СВЦЭМ!$C$39:$C$782,СВЦЭМ!$A$39:$A$782,$A124,СВЦЭМ!$B$39:$B$782,J$119)+'СЕТ СН'!$I$9+СВЦЭМ!$D$10+'СЕТ СН'!$I$6-'СЕТ СН'!$I$19</f>
        <v>1557.0948348899999</v>
      </c>
      <c r="K124" s="36">
        <f>SUMIFS(СВЦЭМ!$C$39:$C$782,СВЦЭМ!$A$39:$A$782,$A124,СВЦЭМ!$B$39:$B$782,K$119)+'СЕТ СН'!$I$9+СВЦЭМ!$D$10+'СЕТ СН'!$I$6-'СЕТ СН'!$I$19</f>
        <v>1501.7153511199999</v>
      </c>
      <c r="L124" s="36">
        <f>SUMIFS(СВЦЭМ!$C$39:$C$782,СВЦЭМ!$A$39:$A$782,$A124,СВЦЭМ!$B$39:$B$782,L$119)+'СЕТ СН'!$I$9+СВЦЭМ!$D$10+'СЕТ СН'!$I$6-'СЕТ СН'!$I$19</f>
        <v>1510.3626905199999</v>
      </c>
      <c r="M124" s="36">
        <f>SUMIFS(СВЦЭМ!$C$39:$C$782,СВЦЭМ!$A$39:$A$782,$A124,СВЦЭМ!$B$39:$B$782,M$119)+'СЕТ СН'!$I$9+СВЦЭМ!$D$10+'СЕТ СН'!$I$6-'СЕТ СН'!$I$19</f>
        <v>1517.7585707600001</v>
      </c>
      <c r="N124" s="36">
        <f>SUMIFS(СВЦЭМ!$C$39:$C$782,СВЦЭМ!$A$39:$A$782,$A124,СВЦЭМ!$B$39:$B$782,N$119)+'СЕТ СН'!$I$9+СВЦЭМ!$D$10+'СЕТ СН'!$I$6-'СЕТ СН'!$I$19</f>
        <v>1492.96564739</v>
      </c>
      <c r="O124" s="36">
        <f>SUMIFS(СВЦЭМ!$C$39:$C$782,СВЦЭМ!$A$39:$A$782,$A124,СВЦЭМ!$B$39:$B$782,O$119)+'СЕТ СН'!$I$9+СВЦЭМ!$D$10+'СЕТ СН'!$I$6-'СЕТ СН'!$I$19</f>
        <v>1496.28206058</v>
      </c>
      <c r="P124" s="36">
        <f>SUMIFS(СВЦЭМ!$C$39:$C$782,СВЦЭМ!$A$39:$A$782,$A124,СВЦЭМ!$B$39:$B$782,P$119)+'СЕТ СН'!$I$9+СВЦЭМ!$D$10+'СЕТ СН'!$I$6-'СЕТ СН'!$I$19</f>
        <v>1531.5637732199998</v>
      </c>
      <c r="Q124" s="36">
        <f>SUMIFS(СВЦЭМ!$C$39:$C$782,СВЦЭМ!$A$39:$A$782,$A124,СВЦЭМ!$B$39:$B$782,Q$119)+'СЕТ СН'!$I$9+СВЦЭМ!$D$10+'СЕТ СН'!$I$6-'СЕТ СН'!$I$19</f>
        <v>1541.8067449800001</v>
      </c>
      <c r="R124" s="36">
        <f>SUMIFS(СВЦЭМ!$C$39:$C$782,СВЦЭМ!$A$39:$A$782,$A124,СВЦЭМ!$B$39:$B$782,R$119)+'СЕТ СН'!$I$9+СВЦЭМ!$D$10+'СЕТ СН'!$I$6-'СЕТ СН'!$I$19</f>
        <v>1549.46956228</v>
      </c>
      <c r="S124" s="36">
        <f>SUMIFS(СВЦЭМ!$C$39:$C$782,СВЦЭМ!$A$39:$A$782,$A124,СВЦЭМ!$B$39:$B$782,S$119)+'СЕТ СН'!$I$9+СВЦЭМ!$D$10+'СЕТ СН'!$I$6-'СЕТ СН'!$I$19</f>
        <v>1516.83602993</v>
      </c>
      <c r="T124" s="36">
        <f>SUMIFS(СВЦЭМ!$C$39:$C$782,СВЦЭМ!$A$39:$A$782,$A124,СВЦЭМ!$B$39:$B$782,T$119)+'СЕТ СН'!$I$9+СВЦЭМ!$D$10+'СЕТ СН'!$I$6-'СЕТ СН'!$I$19</f>
        <v>1503.3479274399999</v>
      </c>
      <c r="U124" s="36">
        <f>SUMIFS(СВЦЭМ!$C$39:$C$782,СВЦЭМ!$A$39:$A$782,$A124,СВЦЭМ!$B$39:$B$782,U$119)+'СЕТ СН'!$I$9+СВЦЭМ!$D$10+'СЕТ СН'!$I$6-'СЕТ СН'!$I$19</f>
        <v>1506.07275665</v>
      </c>
      <c r="V124" s="36">
        <f>SUMIFS(СВЦЭМ!$C$39:$C$782,СВЦЭМ!$A$39:$A$782,$A124,СВЦЭМ!$B$39:$B$782,V$119)+'СЕТ СН'!$I$9+СВЦЭМ!$D$10+'СЕТ СН'!$I$6-'СЕТ СН'!$I$19</f>
        <v>1505.8882985299999</v>
      </c>
      <c r="W124" s="36">
        <f>SUMIFS(СВЦЭМ!$C$39:$C$782,СВЦЭМ!$A$39:$A$782,$A124,СВЦЭМ!$B$39:$B$782,W$119)+'СЕТ СН'!$I$9+СВЦЭМ!$D$10+'СЕТ СН'!$I$6-'СЕТ СН'!$I$19</f>
        <v>1516.93670159</v>
      </c>
      <c r="X124" s="36">
        <f>SUMIFS(СВЦЭМ!$C$39:$C$782,СВЦЭМ!$A$39:$A$782,$A124,СВЦЭМ!$B$39:$B$782,X$119)+'СЕТ СН'!$I$9+СВЦЭМ!$D$10+'СЕТ СН'!$I$6-'СЕТ СН'!$I$19</f>
        <v>1488.6880529</v>
      </c>
      <c r="Y124" s="36">
        <f>SUMIFS(СВЦЭМ!$C$39:$C$782,СВЦЭМ!$A$39:$A$782,$A124,СВЦЭМ!$B$39:$B$782,Y$119)+'СЕТ СН'!$I$9+СВЦЭМ!$D$10+'СЕТ СН'!$I$6-'СЕТ СН'!$I$19</f>
        <v>1492.2068997599999</v>
      </c>
    </row>
    <row r="125" spans="1:27" ht="15.75" x14ac:dyDescent="0.2">
      <c r="A125" s="35">
        <f t="shared" si="3"/>
        <v>44414</v>
      </c>
      <c r="B125" s="36">
        <f>SUMIFS(СВЦЭМ!$C$39:$C$782,СВЦЭМ!$A$39:$A$782,$A125,СВЦЭМ!$B$39:$B$782,B$119)+'СЕТ СН'!$I$9+СВЦЭМ!$D$10+'СЕТ СН'!$I$6-'СЕТ СН'!$I$19</f>
        <v>1518.4867772799998</v>
      </c>
      <c r="C125" s="36">
        <f>SUMIFS(СВЦЭМ!$C$39:$C$782,СВЦЭМ!$A$39:$A$782,$A125,СВЦЭМ!$B$39:$B$782,C$119)+'СЕТ СН'!$I$9+СВЦЭМ!$D$10+'СЕТ СН'!$I$6-'СЕТ СН'!$I$19</f>
        <v>1560.7532857000001</v>
      </c>
      <c r="D125" s="36">
        <f>SUMIFS(СВЦЭМ!$C$39:$C$782,СВЦЭМ!$A$39:$A$782,$A125,СВЦЭМ!$B$39:$B$782,D$119)+'СЕТ СН'!$I$9+СВЦЭМ!$D$10+'СЕТ СН'!$I$6-'СЕТ СН'!$I$19</f>
        <v>1588.1344778099999</v>
      </c>
      <c r="E125" s="36">
        <f>SUMIFS(СВЦЭМ!$C$39:$C$782,СВЦЭМ!$A$39:$A$782,$A125,СВЦЭМ!$B$39:$B$782,E$119)+'СЕТ СН'!$I$9+СВЦЭМ!$D$10+'СЕТ СН'!$I$6-'СЕТ СН'!$I$19</f>
        <v>1603.2399065499999</v>
      </c>
      <c r="F125" s="36">
        <f>SUMIFS(СВЦЭМ!$C$39:$C$782,СВЦЭМ!$A$39:$A$782,$A125,СВЦЭМ!$B$39:$B$782,F$119)+'СЕТ СН'!$I$9+СВЦЭМ!$D$10+'СЕТ СН'!$I$6-'СЕТ СН'!$I$19</f>
        <v>1601.82289229</v>
      </c>
      <c r="G125" s="36">
        <f>SUMIFS(СВЦЭМ!$C$39:$C$782,СВЦЭМ!$A$39:$A$782,$A125,СВЦЭМ!$B$39:$B$782,G$119)+'СЕТ СН'!$I$9+СВЦЭМ!$D$10+'СЕТ СН'!$I$6-'СЕТ СН'!$I$19</f>
        <v>1596.3880502699999</v>
      </c>
      <c r="H125" s="36">
        <f>SUMIFS(СВЦЭМ!$C$39:$C$782,СВЦЭМ!$A$39:$A$782,$A125,СВЦЭМ!$B$39:$B$782,H$119)+'СЕТ СН'!$I$9+СВЦЭМ!$D$10+'СЕТ СН'!$I$6-'СЕТ СН'!$I$19</f>
        <v>1596.41075983</v>
      </c>
      <c r="I125" s="36">
        <f>SUMIFS(СВЦЭМ!$C$39:$C$782,СВЦЭМ!$A$39:$A$782,$A125,СВЦЭМ!$B$39:$B$782,I$119)+'СЕТ СН'!$I$9+СВЦЭМ!$D$10+'СЕТ СН'!$I$6-'СЕТ СН'!$I$19</f>
        <v>1491.5430148800001</v>
      </c>
      <c r="J125" s="36">
        <f>SUMIFS(СВЦЭМ!$C$39:$C$782,СВЦЭМ!$A$39:$A$782,$A125,СВЦЭМ!$B$39:$B$782,J$119)+'СЕТ СН'!$I$9+СВЦЭМ!$D$10+'СЕТ СН'!$I$6-'СЕТ СН'!$I$19</f>
        <v>1425.7673777699999</v>
      </c>
      <c r="K125" s="36">
        <f>SUMIFS(СВЦЭМ!$C$39:$C$782,СВЦЭМ!$A$39:$A$782,$A125,СВЦЭМ!$B$39:$B$782,K$119)+'СЕТ СН'!$I$9+СВЦЭМ!$D$10+'СЕТ СН'!$I$6-'СЕТ СН'!$I$19</f>
        <v>1418.50848703</v>
      </c>
      <c r="L125" s="36">
        <f>SUMIFS(СВЦЭМ!$C$39:$C$782,СВЦЭМ!$A$39:$A$782,$A125,СВЦЭМ!$B$39:$B$782,L$119)+'СЕТ СН'!$I$9+СВЦЭМ!$D$10+'СЕТ СН'!$I$6-'СЕТ СН'!$I$19</f>
        <v>1423.31627377</v>
      </c>
      <c r="M125" s="36">
        <f>SUMIFS(СВЦЭМ!$C$39:$C$782,СВЦЭМ!$A$39:$A$782,$A125,СВЦЭМ!$B$39:$B$782,M$119)+'СЕТ СН'!$I$9+СВЦЭМ!$D$10+'СЕТ СН'!$I$6-'СЕТ СН'!$I$19</f>
        <v>1423.9005203900001</v>
      </c>
      <c r="N125" s="36">
        <f>SUMIFS(СВЦЭМ!$C$39:$C$782,СВЦЭМ!$A$39:$A$782,$A125,СВЦЭМ!$B$39:$B$782,N$119)+'СЕТ СН'!$I$9+СВЦЭМ!$D$10+'СЕТ СН'!$I$6-'СЕТ СН'!$I$19</f>
        <v>1437.7915044599999</v>
      </c>
      <c r="O125" s="36">
        <f>SUMIFS(СВЦЭМ!$C$39:$C$782,СВЦЭМ!$A$39:$A$782,$A125,СВЦЭМ!$B$39:$B$782,O$119)+'СЕТ СН'!$I$9+СВЦЭМ!$D$10+'СЕТ СН'!$I$6-'СЕТ СН'!$I$19</f>
        <v>1422.97084537</v>
      </c>
      <c r="P125" s="36">
        <f>SUMIFS(СВЦЭМ!$C$39:$C$782,СВЦЭМ!$A$39:$A$782,$A125,СВЦЭМ!$B$39:$B$782,P$119)+'СЕТ СН'!$I$9+СВЦЭМ!$D$10+'СЕТ СН'!$I$6-'СЕТ СН'!$I$19</f>
        <v>1403.6516705700001</v>
      </c>
      <c r="Q125" s="36">
        <f>SUMIFS(СВЦЭМ!$C$39:$C$782,СВЦЭМ!$A$39:$A$782,$A125,СВЦЭМ!$B$39:$B$782,Q$119)+'СЕТ СН'!$I$9+СВЦЭМ!$D$10+'СЕТ СН'!$I$6-'СЕТ СН'!$I$19</f>
        <v>1399.2495418899998</v>
      </c>
      <c r="R125" s="36">
        <f>SUMIFS(СВЦЭМ!$C$39:$C$782,СВЦЭМ!$A$39:$A$782,$A125,СВЦЭМ!$B$39:$B$782,R$119)+'СЕТ СН'!$I$9+СВЦЭМ!$D$10+'СЕТ СН'!$I$6-'СЕТ СН'!$I$19</f>
        <v>1402.2009272499999</v>
      </c>
      <c r="S125" s="36">
        <f>SUMIFS(СВЦЭМ!$C$39:$C$782,СВЦЭМ!$A$39:$A$782,$A125,СВЦЭМ!$B$39:$B$782,S$119)+'СЕТ СН'!$I$9+СВЦЭМ!$D$10+'СЕТ СН'!$I$6-'СЕТ СН'!$I$19</f>
        <v>1423.14639874</v>
      </c>
      <c r="T125" s="36">
        <f>SUMIFS(СВЦЭМ!$C$39:$C$782,СВЦЭМ!$A$39:$A$782,$A125,СВЦЭМ!$B$39:$B$782,T$119)+'СЕТ СН'!$I$9+СВЦЭМ!$D$10+'СЕТ СН'!$I$6-'СЕТ СН'!$I$19</f>
        <v>1456.3271654299999</v>
      </c>
      <c r="U125" s="36">
        <f>SUMIFS(СВЦЭМ!$C$39:$C$782,СВЦЭМ!$A$39:$A$782,$A125,СВЦЭМ!$B$39:$B$782,U$119)+'СЕТ СН'!$I$9+СВЦЭМ!$D$10+'СЕТ СН'!$I$6-'СЕТ СН'!$I$19</f>
        <v>1444.28985455</v>
      </c>
      <c r="V125" s="36">
        <f>SUMIFS(СВЦЭМ!$C$39:$C$782,СВЦЭМ!$A$39:$A$782,$A125,СВЦЭМ!$B$39:$B$782,V$119)+'СЕТ СН'!$I$9+СВЦЭМ!$D$10+'СЕТ СН'!$I$6-'СЕТ СН'!$I$19</f>
        <v>1442.2590247999999</v>
      </c>
      <c r="W125" s="36">
        <f>SUMIFS(СВЦЭМ!$C$39:$C$782,СВЦЭМ!$A$39:$A$782,$A125,СВЦЭМ!$B$39:$B$782,W$119)+'СЕТ СН'!$I$9+СВЦЭМ!$D$10+'СЕТ СН'!$I$6-'СЕТ СН'!$I$19</f>
        <v>1462.4613135</v>
      </c>
      <c r="X125" s="36">
        <f>SUMIFS(СВЦЭМ!$C$39:$C$782,СВЦЭМ!$A$39:$A$782,$A125,СВЦЭМ!$B$39:$B$782,X$119)+'СЕТ СН'!$I$9+СВЦЭМ!$D$10+'СЕТ СН'!$I$6-'СЕТ СН'!$I$19</f>
        <v>1433.8475113499999</v>
      </c>
      <c r="Y125" s="36">
        <f>SUMIFS(СВЦЭМ!$C$39:$C$782,СВЦЭМ!$A$39:$A$782,$A125,СВЦЭМ!$B$39:$B$782,Y$119)+'СЕТ СН'!$I$9+СВЦЭМ!$D$10+'СЕТ СН'!$I$6-'СЕТ СН'!$I$19</f>
        <v>1486.3786912099999</v>
      </c>
    </row>
    <row r="126" spans="1:27" ht="15.75" x14ac:dyDescent="0.2">
      <c r="A126" s="35">
        <f t="shared" si="3"/>
        <v>44415</v>
      </c>
      <c r="B126" s="36">
        <f>SUMIFS(СВЦЭМ!$C$39:$C$782,СВЦЭМ!$A$39:$A$782,$A126,СВЦЭМ!$B$39:$B$782,B$119)+'СЕТ СН'!$I$9+СВЦЭМ!$D$10+'СЕТ СН'!$I$6-'СЕТ СН'!$I$19</f>
        <v>1511.4256769799999</v>
      </c>
      <c r="C126" s="36">
        <f>SUMIFS(СВЦЭМ!$C$39:$C$782,СВЦЭМ!$A$39:$A$782,$A126,СВЦЭМ!$B$39:$B$782,C$119)+'СЕТ СН'!$I$9+СВЦЭМ!$D$10+'СЕТ СН'!$I$6-'СЕТ СН'!$I$19</f>
        <v>1561.2512266199999</v>
      </c>
      <c r="D126" s="36">
        <f>SUMIFS(СВЦЭМ!$C$39:$C$782,СВЦЭМ!$A$39:$A$782,$A126,СВЦЭМ!$B$39:$B$782,D$119)+'СЕТ СН'!$I$9+СВЦЭМ!$D$10+'СЕТ СН'!$I$6-'СЕТ СН'!$I$19</f>
        <v>1633.9026695299999</v>
      </c>
      <c r="E126" s="36">
        <f>SUMIFS(СВЦЭМ!$C$39:$C$782,СВЦЭМ!$A$39:$A$782,$A126,СВЦЭМ!$B$39:$B$782,E$119)+'СЕТ СН'!$I$9+СВЦЭМ!$D$10+'СЕТ СН'!$I$6-'СЕТ СН'!$I$19</f>
        <v>1650.1193504299999</v>
      </c>
      <c r="F126" s="36">
        <f>SUMIFS(СВЦЭМ!$C$39:$C$782,СВЦЭМ!$A$39:$A$782,$A126,СВЦЭМ!$B$39:$B$782,F$119)+'СЕТ СН'!$I$9+СВЦЭМ!$D$10+'СЕТ СН'!$I$6-'СЕТ СН'!$I$19</f>
        <v>1638.2743470200001</v>
      </c>
      <c r="G126" s="36">
        <f>SUMIFS(СВЦЭМ!$C$39:$C$782,СВЦЭМ!$A$39:$A$782,$A126,СВЦЭМ!$B$39:$B$782,G$119)+'СЕТ СН'!$I$9+СВЦЭМ!$D$10+'СЕТ СН'!$I$6-'СЕТ СН'!$I$19</f>
        <v>1636.2844254300001</v>
      </c>
      <c r="H126" s="36">
        <f>SUMIFS(СВЦЭМ!$C$39:$C$782,СВЦЭМ!$A$39:$A$782,$A126,СВЦЭМ!$B$39:$B$782,H$119)+'СЕТ СН'!$I$9+СВЦЭМ!$D$10+'СЕТ СН'!$I$6-'СЕТ СН'!$I$19</f>
        <v>1618.6502689399999</v>
      </c>
      <c r="I126" s="36">
        <f>SUMIFS(СВЦЭМ!$C$39:$C$782,СВЦЭМ!$A$39:$A$782,$A126,СВЦЭМ!$B$39:$B$782,I$119)+'СЕТ СН'!$I$9+СВЦЭМ!$D$10+'СЕТ СН'!$I$6-'СЕТ СН'!$I$19</f>
        <v>1578.0887902099998</v>
      </c>
      <c r="J126" s="36">
        <f>SUMIFS(СВЦЭМ!$C$39:$C$782,СВЦЭМ!$A$39:$A$782,$A126,СВЦЭМ!$B$39:$B$782,J$119)+'СЕТ СН'!$I$9+СВЦЭМ!$D$10+'СЕТ СН'!$I$6-'СЕТ СН'!$I$19</f>
        <v>1488.6292686900001</v>
      </c>
      <c r="K126" s="36">
        <f>SUMIFS(СВЦЭМ!$C$39:$C$782,СВЦЭМ!$A$39:$A$782,$A126,СВЦЭМ!$B$39:$B$782,K$119)+'СЕТ СН'!$I$9+СВЦЭМ!$D$10+'СЕТ СН'!$I$6-'СЕТ СН'!$I$19</f>
        <v>1415.69641297</v>
      </c>
      <c r="L126" s="36">
        <f>SUMIFS(СВЦЭМ!$C$39:$C$782,СВЦЭМ!$A$39:$A$782,$A126,СВЦЭМ!$B$39:$B$782,L$119)+'СЕТ СН'!$I$9+СВЦЭМ!$D$10+'СЕТ СН'!$I$6-'СЕТ СН'!$I$19</f>
        <v>1383.1116765500001</v>
      </c>
      <c r="M126" s="36">
        <f>SUMIFS(СВЦЭМ!$C$39:$C$782,СВЦЭМ!$A$39:$A$782,$A126,СВЦЭМ!$B$39:$B$782,M$119)+'СЕТ СН'!$I$9+СВЦЭМ!$D$10+'СЕТ СН'!$I$6-'СЕТ СН'!$I$19</f>
        <v>1385.4299282699999</v>
      </c>
      <c r="N126" s="36">
        <f>SUMIFS(СВЦЭМ!$C$39:$C$782,СВЦЭМ!$A$39:$A$782,$A126,СВЦЭМ!$B$39:$B$782,N$119)+'СЕТ СН'!$I$9+СВЦЭМ!$D$10+'СЕТ СН'!$I$6-'СЕТ СН'!$I$19</f>
        <v>1424.1519436599999</v>
      </c>
      <c r="O126" s="36">
        <f>SUMIFS(СВЦЭМ!$C$39:$C$782,СВЦЭМ!$A$39:$A$782,$A126,СВЦЭМ!$B$39:$B$782,O$119)+'СЕТ СН'!$I$9+СВЦЭМ!$D$10+'СЕТ СН'!$I$6-'СЕТ СН'!$I$19</f>
        <v>1407.0281468999999</v>
      </c>
      <c r="P126" s="36">
        <f>SUMIFS(СВЦЭМ!$C$39:$C$782,СВЦЭМ!$A$39:$A$782,$A126,СВЦЭМ!$B$39:$B$782,P$119)+'СЕТ СН'!$I$9+СВЦЭМ!$D$10+'СЕТ СН'!$I$6-'СЕТ СН'!$I$19</f>
        <v>1409.3142779999998</v>
      </c>
      <c r="Q126" s="36">
        <f>SUMIFS(СВЦЭМ!$C$39:$C$782,СВЦЭМ!$A$39:$A$782,$A126,СВЦЭМ!$B$39:$B$782,Q$119)+'СЕТ СН'!$I$9+СВЦЭМ!$D$10+'СЕТ СН'!$I$6-'СЕТ СН'!$I$19</f>
        <v>1415.8219171199999</v>
      </c>
      <c r="R126" s="36">
        <f>SUMIFS(СВЦЭМ!$C$39:$C$782,СВЦЭМ!$A$39:$A$782,$A126,СВЦЭМ!$B$39:$B$782,R$119)+'СЕТ СН'!$I$9+СВЦЭМ!$D$10+'СЕТ СН'!$I$6-'СЕТ СН'!$I$19</f>
        <v>1408.97679582</v>
      </c>
      <c r="S126" s="36">
        <f>SUMIFS(СВЦЭМ!$C$39:$C$782,СВЦЭМ!$A$39:$A$782,$A126,СВЦЭМ!$B$39:$B$782,S$119)+'СЕТ СН'!$I$9+СВЦЭМ!$D$10+'СЕТ СН'!$I$6-'СЕТ СН'!$I$19</f>
        <v>1410.2052277799999</v>
      </c>
      <c r="T126" s="36">
        <f>SUMIFS(СВЦЭМ!$C$39:$C$782,СВЦЭМ!$A$39:$A$782,$A126,СВЦЭМ!$B$39:$B$782,T$119)+'СЕТ СН'!$I$9+СВЦЭМ!$D$10+'СЕТ СН'!$I$6-'СЕТ СН'!$I$19</f>
        <v>1392.5163075199998</v>
      </c>
      <c r="U126" s="36">
        <f>SUMIFS(СВЦЭМ!$C$39:$C$782,СВЦЭМ!$A$39:$A$782,$A126,СВЦЭМ!$B$39:$B$782,U$119)+'СЕТ СН'!$I$9+СВЦЭМ!$D$10+'СЕТ СН'!$I$6-'СЕТ СН'!$I$19</f>
        <v>1391.47285474</v>
      </c>
      <c r="V126" s="36">
        <f>SUMIFS(СВЦЭМ!$C$39:$C$782,СВЦЭМ!$A$39:$A$782,$A126,СВЦЭМ!$B$39:$B$782,V$119)+'СЕТ СН'!$I$9+СВЦЭМ!$D$10+'СЕТ СН'!$I$6-'СЕТ СН'!$I$19</f>
        <v>1394.65836175</v>
      </c>
      <c r="W126" s="36">
        <f>SUMIFS(СВЦЭМ!$C$39:$C$782,СВЦЭМ!$A$39:$A$782,$A126,СВЦЭМ!$B$39:$B$782,W$119)+'СЕТ СН'!$I$9+СВЦЭМ!$D$10+'СЕТ СН'!$I$6-'СЕТ СН'!$I$19</f>
        <v>1407.01167227</v>
      </c>
      <c r="X126" s="36">
        <f>SUMIFS(СВЦЭМ!$C$39:$C$782,СВЦЭМ!$A$39:$A$782,$A126,СВЦЭМ!$B$39:$B$782,X$119)+'СЕТ СН'!$I$9+СВЦЭМ!$D$10+'СЕТ СН'!$I$6-'СЕТ СН'!$I$19</f>
        <v>1411.69846581</v>
      </c>
      <c r="Y126" s="36">
        <f>SUMIFS(СВЦЭМ!$C$39:$C$782,СВЦЭМ!$A$39:$A$782,$A126,СВЦЭМ!$B$39:$B$782,Y$119)+'СЕТ СН'!$I$9+СВЦЭМ!$D$10+'СЕТ СН'!$I$6-'СЕТ СН'!$I$19</f>
        <v>1445.2379604499999</v>
      </c>
    </row>
    <row r="127" spans="1:27" ht="15.75" x14ac:dyDescent="0.2">
      <c r="A127" s="35">
        <f t="shared" si="3"/>
        <v>44416</v>
      </c>
      <c r="B127" s="36">
        <f>SUMIFS(СВЦЭМ!$C$39:$C$782,СВЦЭМ!$A$39:$A$782,$A127,СВЦЭМ!$B$39:$B$782,B$119)+'СЕТ СН'!$I$9+СВЦЭМ!$D$10+'СЕТ СН'!$I$6-'СЕТ СН'!$I$19</f>
        <v>1520.0577460099998</v>
      </c>
      <c r="C127" s="36">
        <f>SUMIFS(СВЦЭМ!$C$39:$C$782,СВЦЭМ!$A$39:$A$782,$A127,СВЦЭМ!$B$39:$B$782,C$119)+'СЕТ СН'!$I$9+СВЦЭМ!$D$10+'СЕТ СН'!$I$6-'СЕТ СН'!$I$19</f>
        <v>1587.9137335299999</v>
      </c>
      <c r="D127" s="36">
        <f>SUMIFS(СВЦЭМ!$C$39:$C$782,СВЦЭМ!$A$39:$A$782,$A127,СВЦЭМ!$B$39:$B$782,D$119)+'СЕТ СН'!$I$9+СВЦЭМ!$D$10+'СЕТ СН'!$I$6-'СЕТ СН'!$I$19</f>
        <v>1637.15720476</v>
      </c>
      <c r="E127" s="36">
        <f>SUMIFS(СВЦЭМ!$C$39:$C$782,СВЦЭМ!$A$39:$A$782,$A127,СВЦЭМ!$B$39:$B$782,E$119)+'СЕТ СН'!$I$9+СВЦЭМ!$D$10+'СЕТ СН'!$I$6-'СЕТ СН'!$I$19</f>
        <v>1668.1424732099999</v>
      </c>
      <c r="F127" s="36">
        <f>SUMIFS(СВЦЭМ!$C$39:$C$782,СВЦЭМ!$A$39:$A$782,$A127,СВЦЭМ!$B$39:$B$782,F$119)+'СЕТ СН'!$I$9+СВЦЭМ!$D$10+'СЕТ СН'!$I$6-'СЕТ СН'!$I$19</f>
        <v>1669.6618975599999</v>
      </c>
      <c r="G127" s="36">
        <f>SUMIFS(СВЦЭМ!$C$39:$C$782,СВЦЭМ!$A$39:$A$782,$A127,СВЦЭМ!$B$39:$B$782,G$119)+'СЕТ СН'!$I$9+СВЦЭМ!$D$10+'СЕТ СН'!$I$6-'СЕТ СН'!$I$19</f>
        <v>1660.11467982</v>
      </c>
      <c r="H127" s="36">
        <f>SUMIFS(СВЦЭМ!$C$39:$C$782,СВЦЭМ!$A$39:$A$782,$A127,СВЦЭМ!$B$39:$B$782,H$119)+'СЕТ СН'!$I$9+СВЦЭМ!$D$10+'СЕТ СН'!$I$6-'СЕТ СН'!$I$19</f>
        <v>1632.0791250299999</v>
      </c>
      <c r="I127" s="36">
        <f>SUMIFS(СВЦЭМ!$C$39:$C$782,СВЦЭМ!$A$39:$A$782,$A127,СВЦЭМ!$B$39:$B$782,I$119)+'СЕТ СН'!$I$9+СВЦЭМ!$D$10+'СЕТ СН'!$I$6-'СЕТ СН'!$I$19</f>
        <v>1573.1525790800001</v>
      </c>
      <c r="J127" s="36">
        <f>SUMIFS(СВЦЭМ!$C$39:$C$782,СВЦЭМ!$A$39:$A$782,$A127,СВЦЭМ!$B$39:$B$782,J$119)+'СЕТ СН'!$I$9+СВЦЭМ!$D$10+'СЕТ СН'!$I$6-'СЕТ СН'!$I$19</f>
        <v>1481.44000534</v>
      </c>
      <c r="K127" s="36">
        <f>SUMIFS(СВЦЭМ!$C$39:$C$782,СВЦЭМ!$A$39:$A$782,$A127,СВЦЭМ!$B$39:$B$782,K$119)+'СЕТ СН'!$I$9+СВЦЭМ!$D$10+'СЕТ СН'!$I$6-'СЕТ СН'!$I$19</f>
        <v>1422.0233958899998</v>
      </c>
      <c r="L127" s="36">
        <f>SUMIFS(СВЦЭМ!$C$39:$C$782,СВЦЭМ!$A$39:$A$782,$A127,СВЦЭМ!$B$39:$B$782,L$119)+'СЕТ СН'!$I$9+СВЦЭМ!$D$10+'СЕТ СН'!$I$6-'СЕТ СН'!$I$19</f>
        <v>1448.3420040199999</v>
      </c>
      <c r="M127" s="36">
        <f>SUMIFS(СВЦЭМ!$C$39:$C$782,СВЦЭМ!$A$39:$A$782,$A127,СВЦЭМ!$B$39:$B$782,M$119)+'СЕТ СН'!$I$9+СВЦЭМ!$D$10+'СЕТ СН'!$I$6-'СЕТ СН'!$I$19</f>
        <v>1385.0134944599999</v>
      </c>
      <c r="N127" s="36">
        <f>SUMIFS(СВЦЭМ!$C$39:$C$782,СВЦЭМ!$A$39:$A$782,$A127,СВЦЭМ!$B$39:$B$782,N$119)+'СЕТ СН'!$I$9+СВЦЭМ!$D$10+'СЕТ СН'!$I$6-'СЕТ СН'!$I$19</f>
        <v>1401.54597397</v>
      </c>
      <c r="O127" s="36">
        <f>SUMIFS(СВЦЭМ!$C$39:$C$782,СВЦЭМ!$A$39:$A$782,$A127,СВЦЭМ!$B$39:$B$782,O$119)+'СЕТ СН'!$I$9+СВЦЭМ!$D$10+'СЕТ СН'!$I$6-'СЕТ СН'!$I$19</f>
        <v>1441.7254009899998</v>
      </c>
      <c r="P127" s="36">
        <f>SUMIFS(СВЦЭМ!$C$39:$C$782,СВЦЭМ!$A$39:$A$782,$A127,СВЦЭМ!$B$39:$B$782,P$119)+'СЕТ СН'!$I$9+СВЦЭМ!$D$10+'СЕТ СН'!$I$6-'СЕТ СН'!$I$19</f>
        <v>1423.3509748699998</v>
      </c>
      <c r="Q127" s="36">
        <f>SUMIFS(СВЦЭМ!$C$39:$C$782,СВЦЭМ!$A$39:$A$782,$A127,СВЦЭМ!$B$39:$B$782,Q$119)+'СЕТ СН'!$I$9+СВЦЭМ!$D$10+'СЕТ СН'!$I$6-'СЕТ СН'!$I$19</f>
        <v>1445.3445827400001</v>
      </c>
      <c r="R127" s="36">
        <f>SUMIFS(СВЦЭМ!$C$39:$C$782,СВЦЭМ!$A$39:$A$782,$A127,СВЦЭМ!$B$39:$B$782,R$119)+'СЕТ СН'!$I$9+СВЦЭМ!$D$10+'СЕТ СН'!$I$6-'СЕТ СН'!$I$19</f>
        <v>1432.04139321</v>
      </c>
      <c r="S127" s="36">
        <f>SUMIFS(СВЦЭМ!$C$39:$C$782,СВЦЭМ!$A$39:$A$782,$A127,СВЦЭМ!$B$39:$B$782,S$119)+'СЕТ СН'!$I$9+СВЦЭМ!$D$10+'СЕТ СН'!$I$6-'СЕТ СН'!$I$19</f>
        <v>1431.50595144</v>
      </c>
      <c r="T127" s="36">
        <f>SUMIFS(СВЦЭМ!$C$39:$C$782,СВЦЭМ!$A$39:$A$782,$A127,СВЦЭМ!$B$39:$B$782,T$119)+'СЕТ СН'!$I$9+СВЦЭМ!$D$10+'СЕТ СН'!$I$6-'СЕТ СН'!$I$19</f>
        <v>1400.7634217499999</v>
      </c>
      <c r="U127" s="36">
        <f>SUMIFS(СВЦЭМ!$C$39:$C$782,СВЦЭМ!$A$39:$A$782,$A127,СВЦЭМ!$B$39:$B$782,U$119)+'СЕТ СН'!$I$9+СВЦЭМ!$D$10+'СЕТ СН'!$I$6-'СЕТ СН'!$I$19</f>
        <v>1385.51554672</v>
      </c>
      <c r="V127" s="36">
        <f>SUMIFS(СВЦЭМ!$C$39:$C$782,СВЦЭМ!$A$39:$A$782,$A127,СВЦЭМ!$B$39:$B$782,V$119)+'СЕТ СН'!$I$9+СВЦЭМ!$D$10+'СЕТ СН'!$I$6-'СЕТ СН'!$I$19</f>
        <v>1376.01690418</v>
      </c>
      <c r="W127" s="36">
        <f>SUMIFS(СВЦЭМ!$C$39:$C$782,СВЦЭМ!$A$39:$A$782,$A127,СВЦЭМ!$B$39:$B$782,W$119)+'СЕТ СН'!$I$9+СВЦЭМ!$D$10+'СЕТ СН'!$I$6-'СЕТ СН'!$I$19</f>
        <v>1389.39402827</v>
      </c>
      <c r="X127" s="36">
        <f>SUMIFS(СВЦЭМ!$C$39:$C$782,СВЦЭМ!$A$39:$A$782,$A127,СВЦЭМ!$B$39:$B$782,X$119)+'СЕТ СН'!$I$9+СВЦЭМ!$D$10+'СЕТ СН'!$I$6-'СЕТ СН'!$I$19</f>
        <v>1441.04493968</v>
      </c>
      <c r="Y127" s="36">
        <f>SUMIFS(СВЦЭМ!$C$39:$C$782,СВЦЭМ!$A$39:$A$782,$A127,СВЦЭМ!$B$39:$B$782,Y$119)+'СЕТ СН'!$I$9+СВЦЭМ!$D$10+'СЕТ СН'!$I$6-'СЕТ СН'!$I$19</f>
        <v>1465.7131289499998</v>
      </c>
    </row>
    <row r="128" spans="1:27" ht="15.75" x14ac:dyDescent="0.2">
      <c r="A128" s="35">
        <f t="shared" si="3"/>
        <v>44417</v>
      </c>
      <c r="B128" s="36">
        <f>SUMIFS(СВЦЭМ!$C$39:$C$782,СВЦЭМ!$A$39:$A$782,$A128,СВЦЭМ!$B$39:$B$782,B$119)+'СЕТ СН'!$I$9+СВЦЭМ!$D$10+'СЕТ СН'!$I$6-'СЕТ СН'!$I$19</f>
        <v>1523.5067987699999</v>
      </c>
      <c r="C128" s="36">
        <f>SUMIFS(СВЦЭМ!$C$39:$C$782,СВЦЭМ!$A$39:$A$782,$A128,СВЦЭМ!$B$39:$B$782,C$119)+'СЕТ СН'!$I$9+СВЦЭМ!$D$10+'СЕТ СН'!$I$6-'СЕТ СН'!$I$19</f>
        <v>1598.4598759799999</v>
      </c>
      <c r="D128" s="36">
        <f>SUMIFS(СВЦЭМ!$C$39:$C$782,СВЦЭМ!$A$39:$A$782,$A128,СВЦЭМ!$B$39:$B$782,D$119)+'СЕТ СН'!$I$9+СВЦЭМ!$D$10+'СЕТ СН'!$I$6-'СЕТ СН'!$I$19</f>
        <v>1657.11897886</v>
      </c>
      <c r="E128" s="36">
        <f>SUMIFS(СВЦЭМ!$C$39:$C$782,СВЦЭМ!$A$39:$A$782,$A128,СВЦЭМ!$B$39:$B$782,E$119)+'СЕТ СН'!$I$9+СВЦЭМ!$D$10+'СЕТ СН'!$I$6-'СЕТ СН'!$I$19</f>
        <v>1660.1857529599999</v>
      </c>
      <c r="F128" s="36">
        <f>SUMIFS(СВЦЭМ!$C$39:$C$782,СВЦЭМ!$A$39:$A$782,$A128,СВЦЭМ!$B$39:$B$782,F$119)+'СЕТ СН'!$I$9+СВЦЭМ!$D$10+'СЕТ СН'!$I$6-'СЕТ СН'!$I$19</f>
        <v>1673.07174259</v>
      </c>
      <c r="G128" s="36">
        <f>SUMIFS(СВЦЭМ!$C$39:$C$782,СВЦЭМ!$A$39:$A$782,$A128,СВЦЭМ!$B$39:$B$782,G$119)+'СЕТ СН'!$I$9+СВЦЭМ!$D$10+'СЕТ СН'!$I$6-'СЕТ СН'!$I$19</f>
        <v>1645.5131171799999</v>
      </c>
      <c r="H128" s="36">
        <f>SUMIFS(СВЦЭМ!$C$39:$C$782,СВЦЭМ!$A$39:$A$782,$A128,СВЦЭМ!$B$39:$B$782,H$119)+'СЕТ СН'!$I$9+СВЦЭМ!$D$10+'СЕТ СН'!$I$6-'СЕТ СН'!$I$19</f>
        <v>1609.17501021</v>
      </c>
      <c r="I128" s="36">
        <f>SUMIFS(СВЦЭМ!$C$39:$C$782,СВЦЭМ!$A$39:$A$782,$A128,СВЦЭМ!$B$39:$B$782,I$119)+'СЕТ СН'!$I$9+СВЦЭМ!$D$10+'СЕТ СН'!$I$6-'СЕТ СН'!$I$19</f>
        <v>1567.1941300899998</v>
      </c>
      <c r="J128" s="36">
        <f>SUMIFS(СВЦЭМ!$C$39:$C$782,СВЦЭМ!$A$39:$A$782,$A128,СВЦЭМ!$B$39:$B$782,J$119)+'СЕТ СН'!$I$9+СВЦЭМ!$D$10+'СЕТ СН'!$I$6-'СЕТ СН'!$I$19</f>
        <v>1478.47961829</v>
      </c>
      <c r="K128" s="36">
        <f>SUMIFS(СВЦЭМ!$C$39:$C$782,СВЦЭМ!$A$39:$A$782,$A128,СВЦЭМ!$B$39:$B$782,K$119)+'СЕТ СН'!$I$9+СВЦЭМ!$D$10+'СЕТ СН'!$I$6-'СЕТ СН'!$I$19</f>
        <v>1429.32058211</v>
      </c>
      <c r="L128" s="36">
        <f>SUMIFS(СВЦЭМ!$C$39:$C$782,СВЦЭМ!$A$39:$A$782,$A128,СВЦЭМ!$B$39:$B$782,L$119)+'СЕТ СН'!$I$9+СВЦЭМ!$D$10+'СЕТ СН'!$I$6-'СЕТ СН'!$I$19</f>
        <v>1407.28904152</v>
      </c>
      <c r="M128" s="36">
        <f>SUMIFS(СВЦЭМ!$C$39:$C$782,СВЦЭМ!$A$39:$A$782,$A128,СВЦЭМ!$B$39:$B$782,M$119)+'СЕТ СН'!$I$9+СВЦЭМ!$D$10+'СЕТ СН'!$I$6-'СЕТ СН'!$I$19</f>
        <v>1413.11243775</v>
      </c>
      <c r="N128" s="36">
        <f>SUMIFS(СВЦЭМ!$C$39:$C$782,СВЦЭМ!$A$39:$A$782,$A128,СВЦЭМ!$B$39:$B$782,N$119)+'СЕТ СН'!$I$9+СВЦЭМ!$D$10+'СЕТ СН'!$I$6-'СЕТ СН'!$I$19</f>
        <v>1423.0339855</v>
      </c>
      <c r="O128" s="36">
        <f>SUMIFS(СВЦЭМ!$C$39:$C$782,СВЦЭМ!$A$39:$A$782,$A128,СВЦЭМ!$B$39:$B$782,O$119)+'СЕТ СН'!$I$9+СВЦЭМ!$D$10+'СЕТ СН'!$I$6-'СЕТ СН'!$I$19</f>
        <v>1464.2530891599999</v>
      </c>
      <c r="P128" s="36">
        <f>SUMIFS(СВЦЭМ!$C$39:$C$782,СВЦЭМ!$A$39:$A$782,$A128,СВЦЭМ!$B$39:$B$782,P$119)+'СЕТ СН'!$I$9+СВЦЭМ!$D$10+'СЕТ СН'!$I$6-'СЕТ СН'!$I$19</f>
        <v>1476.92603319</v>
      </c>
      <c r="Q128" s="36">
        <f>SUMIFS(СВЦЭМ!$C$39:$C$782,СВЦЭМ!$A$39:$A$782,$A128,СВЦЭМ!$B$39:$B$782,Q$119)+'СЕТ СН'!$I$9+СВЦЭМ!$D$10+'СЕТ СН'!$I$6-'СЕТ СН'!$I$19</f>
        <v>1491.9914061999998</v>
      </c>
      <c r="R128" s="36">
        <f>SUMIFS(СВЦЭМ!$C$39:$C$782,СВЦЭМ!$A$39:$A$782,$A128,СВЦЭМ!$B$39:$B$782,R$119)+'СЕТ СН'!$I$9+СВЦЭМ!$D$10+'СЕТ СН'!$I$6-'СЕТ СН'!$I$19</f>
        <v>1468.9861597499998</v>
      </c>
      <c r="S128" s="36">
        <f>SUMIFS(СВЦЭМ!$C$39:$C$782,СВЦЭМ!$A$39:$A$782,$A128,СВЦЭМ!$B$39:$B$782,S$119)+'СЕТ СН'!$I$9+СВЦЭМ!$D$10+'СЕТ СН'!$I$6-'СЕТ СН'!$I$19</f>
        <v>1451.5612326999999</v>
      </c>
      <c r="T128" s="36">
        <f>SUMIFS(СВЦЭМ!$C$39:$C$782,СВЦЭМ!$A$39:$A$782,$A128,СВЦЭМ!$B$39:$B$782,T$119)+'СЕТ СН'!$I$9+СВЦЭМ!$D$10+'СЕТ СН'!$I$6-'СЕТ СН'!$I$19</f>
        <v>1491.5184208199998</v>
      </c>
      <c r="U128" s="36">
        <f>SUMIFS(СВЦЭМ!$C$39:$C$782,СВЦЭМ!$A$39:$A$782,$A128,СВЦЭМ!$B$39:$B$782,U$119)+'СЕТ СН'!$I$9+СВЦЭМ!$D$10+'СЕТ СН'!$I$6-'СЕТ СН'!$I$19</f>
        <v>1482.2575198</v>
      </c>
      <c r="V128" s="36">
        <f>SUMIFS(СВЦЭМ!$C$39:$C$782,СВЦЭМ!$A$39:$A$782,$A128,СВЦЭМ!$B$39:$B$782,V$119)+'СЕТ СН'!$I$9+СВЦЭМ!$D$10+'СЕТ СН'!$I$6-'СЕТ СН'!$I$19</f>
        <v>1436.95923236</v>
      </c>
      <c r="W128" s="36">
        <f>SUMIFS(СВЦЭМ!$C$39:$C$782,СВЦЭМ!$A$39:$A$782,$A128,СВЦЭМ!$B$39:$B$782,W$119)+'СЕТ СН'!$I$9+СВЦЭМ!$D$10+'СЕТ СН'!$I$6-'СЕТ СН'!$I$19</f>
        <v>1453.8932773399999</v>
      </c>
      <c r="X128" s="36">
        <f>SUMIFS(СВЦЭМ!$C$39:$C$782,СВЦЭМ!$A$39:$A$782,$A128,СВЦЭМ!$B$39:$B$782,X$119)+'СЕТ СН'!$I$9+СВЦЭМ!$D$10+'СЕТ СН'!$I$6-'СЕТ СН'!$I$19</f>
        <v>1459.7824189299999</v>
      </c>
      <c r="Y128" s="36">
        <f>SUMIFS(СВЦЭМ!$C$39:$C$782,СВЦЭМ!$A$39:$A$782,$A128,СВЦЭМ!$B$39:$B$782,Y$119)+'СЕТ СН'!$I$9+СВЦЭМ!$D$10+'СЕТ СН'!$I$6-'СЕТ СН'!$I$19</f>
        <v>1490.3017369099998</v>
      </c>
    </row>
    <row r="129" spans="1:25" ht="15.75" x14ac:dyDescent="0.2">
      <c r="A129" s="35">
        <f t="shared" si="3"/>
        <v>44418</v>
      </c>
      <c r="B129" s="36">
        <f>SUMIFS(СВЦЭМ!$C$39:$C$782,СВЦЭМ!$A$39:$A$782,$A129,СВЦЭМ!$B$39:$B$782,B$119)+'СЕТ СН'!$I$9+СВЦЭМ!$D$10+'СЕТ СН'!$I$6-'СЕТ СН'!$I$19</f>
        <v>1540.4226889299998</v>
      </c>
      <c r="C129" s="36">
        <f>SUMIFS(СВЦЭМ!$C$39:$C$782,СВЦЭМ!$A$39:$A$782,$A129,СВЦЭМ!$B$39:$B$782,C$119)+'СЕТ СН'!$I$9+СВЦЭМ!$D$10+'СЕТ СН'!$I$6-'СЕТ СН'!$I$19</f>
        <v>1607.21143338</v>
      </c>
      <c r="D129" s="36">
        <f>SUMIFS(СВЦЭМ!$C$39:$C$782,СВЦЭМ!$A$39:$A$782,$A129,СВЦЭМ!$B$39:$B$782,D$119)+'СЕТ СН'!$I$9+СВЦЭМ!$D$10+'СЕТ СН'!$I$6-'СЕТ СН'!$I$19</f>
        <v>1666.6911691400001</v>
      </c>
      <c r="E129" s="36">
        <f>SUMIFS(СВЦЭМ!$C$39:$C$782,СВЦЭМ!$A$39:$A$782,$A129,СВЦЭМ!$B$39:$B$782,E$119)+'СЕТ СН'!$I$9+СВЦЭМ!$D$10+'СЕТ СН'!$I$6-'СЕТ СН'!$I$19</f>
        <v>1683.49036671</v>
      </c>
      <c r="F129" s="36">
        <f>SUMIFS(СВЦЭМ!$C$39:$C$782,СВЦЭМ!$A$39:$A$782,$A129,СВЦЭМ!$B$39:$B$782,F$119)+'СЕТ СН'!$I$9+СВЦЭМ!$D$10+'СЕТ СН'!$I$6-'СЕТ СН'!$I$19</f>
        <v>1668.7521083899999</v>
      </c>
      <c r="G129" s="36">
        <f>SUMIFS(СВЦЭМ!$C$39:$C$782,СВЦЭМ!$A$39:$A$782,$A129,СВЦЭМ!$B$39:$B$782,G$119)+'СЕТ СН'!$I$9+СВЦЭМ!$D$10+'СЕТ СН'!$I$6-'СЕТ СН'!$I$19</f>
        <v>1649.98939989</v>
      </c>
      <c r="H129" s="36">
        <f>SUMIFS(СВЦЭМ!$C$39:$C$782,СВЦЭМ!$A$39:$A$782,$A129,СВЦЭМ!$B$39:$B$782,H$119)+'СЕТ СН'!$I$9+СВЦЭМ!$D$10+'СЕТ СН'!$I$6-'СЕТ СН'!$I$19</f>
        <v>1617.78903975</v>
      </c>
      <c r="I129" s="36">
        <f>SUMIFS(СВЦЭМ!$C$39:$C$782,СВЦЭМ!$A$39:$A$782,$A129,СВЦЭМ!$B$39:$B$782,I$119)+'СЕТ СН'!$I$9+СВЦЭМ!$D$10+'СЕТ СН'!$I$6-'СЕТ СН'!$I$19</f>
        <v>1561.30151168</v>
      </c>
      <c r="J129" s="36">
        <f>SUMIFS(СВЦЭМ!$C$39:$C$782,СВЦЭМ!$A$39:$A$782,$A129,СВЦЭМ!$B$39:$B$782,J$119)+'СЕТ СН'!$I$9+СВЦЭМ!$D$10+'СЕТ СН'!$I$6-'СЕТ СН'!$I$19</f>
        <v>1500.0981081599998</v>
      </c>
      <c r="K129" s="36">
        <f>SUMIFS(СВЦЭМ!$C$39:$C$782,СВЦЭМ!$A$39:$A$782,$A129,СВЦЭМ!$B$39:$B$782,K$119)+'СЕТ СН'!$I$9+СВЦЭМ!$D$10+'СЕТ СН'!$I$6-'СЕТ СН'!$I$19</f>
        <v>1452.1314336299999</v>
      </c>
      <c r="L129" s="36">
        <f>SUMIFS(СВЦЭМ!$C$39:$C$782,СВЦЭМ!$A$39:$A$782,$A129,СВЦЭМ!$B$39:$B$782,L$119)+'СЕТ СН'!$I$9+СВЦЭМ!$D$10+'СЕТ СН'!$I$6-'СЕТ СН'!$I$19</f>
        <v>1467.09164822</v>
      </c>
      <c r="M129" s="36">
        <f>SUMIFS(СВЦЭМ!$C$39:$C$782,СВЦЭМ!$A$39:$A$782,$A129,СВЦЭМ!$B$39:$B$782,M$119)+'СЕТ СН'!$I$9+СВЦЭМ!$D$10+'СЕТ СН'!$I$6-'СЕТ СН'!$I$19</f>
        <v>1463.7057283499998</v>
      </c>
      <c r="N129" s="36">
        <f>SUMIFS(СВЦЭМ!$C$39:$C$782,СВЦЭМ!$A$39:$A$782,$A129,СВЦЭМ!$B$39:$B$782,N$119)+'СЕТ СН'!$I$9+СВЦЭМ!$D$10+'СЕТ СН'!$I$6-'СЕТ СН'!$I$19</f>
        <v>1468.5764145600001</v>
      </c>
      <c r="O129" s="36">
        <f>SUMIFS(СВЦЭМ!$C$39:$C$782,СВЦЭМ!$A$39:$A$782,$A129,СВЦЭМ!$B$39:$B$782,O$119)+'СЕТ СН'!$I$9+СВЦЭМ!$D$10+'СЕТ СН'!$I$6-'СЕТ СН'!$I$19</f>
        <v>1470.55384738</v>
      </c>
      <c r="P129" s="36">
        <f>SUMIFS(СВЦЭМ!$C$39:$C$782,СВЦЭМ!$A$39:$A$782,$A129,СВЦЭМ!$B$39:$B$782,P$119)+'СЕТ СН'!$I$9+СВЦЭМ!$D$10+'СЕТ СН'!$I$6-'СЕТ СН'!$I$19</f>
        <v>1477.9858931199999</v>
      </c>
      <c r="Q129" s="36">
        <f>SUMIFS(СВЦЭМ!$C$39:$C$782,СВЦЭМ!$A$39:$A$782,$A129,СВЦЭМ!$B$39:$B$782,Q$119)+'СЕТ СН'!$I$9+СВЦЭМ!$D$10+'СЕТ СН'!$I$6-'СЕТ СН'!$I$19</f>
        <v>1491.02024325</v>
      </c>
      <c r="R129" s="36">
        <f>SUMIFS(СВЦЭМ!$C$39:$C$782,СВЦЭМ!$A$39:$A$782,$A129,СВЦЭМ!$B$39:$B$782,R$119)+'СЕТ СН'!$I$9+СВЦЭМ!$D$10+'СЕТ СН'!$I$6-'СЕТ СН'!$I$19</f>
        <v>1508.6893615499998</v>
      </c>
      <c r="S129" s="36">
        <f>SUMIFS(СВЦЭМ!$C$39:$C$782,СВЦЭМ!$A$39:$A$782,$A129,СВЦЭМ!$B$39:$B$782,S$119)+'СЕТ СН'!$I$9+СВЦЭМ!$D$10+'СЕТ СН'!$I$6-'СЕТ СН'!$I$19</f>
        <v>1478.23338616</v>
      </c>
      <c r="T129" s="36">
        <f>SUMIFS(СВЦЭМ!$C$39:$C$782,СВЦЭМ!$A$39:$A$782,$A129,СВЦЭМ!$B$39:$B$782,T$119)+'СЕТ СН'!$I$9+СВЦЭМ!$D$10+'СЕТ СН'!$I$6-'СЕТ СН'!$I$19</f>
        <v>1430.7507172000001</v>
      </c>
      <c r="U129" s="36">
        <f>SUMIFS(СВЦЭМ!$C$39:$C$782,СВЦЭМ!$A$39:$A$782,$A129,СВЦЭМ!$B$39:$B$782,U$119)+'СЕТ СН'!$I$9+СВЦЭМ!$D$10+'СЕТ СН'!$I$6-'СЕТ СН'!$I$19</f>
        <v>1421.6727210099998</v>
      </c>
      <c r="V129" s="36">
        <f>SUMIFS(СВЦЭМ!$C$39:$C$782,СВЦЭМ!$A$39:$A$782,$A129,СВЦЭМ!$B$39:$B$782,V$119)+'СЕТ СН'!$I$9+СВЦЭМ!$D$10+'СЕТ СН'!$I$6-'СЕТ СН'!$I$19</f>
        <v>1426.9242871199999</v>
      </c>
      <c r="W129" s="36">
        <f>SUMIFS(СВЦЭМ!$C$39:$C$782,СВЦЭМ!$A$39:$A$782,$A129,СВЦЭМ!$B$39:$B$782,W$119)+'СЕТ СН'!$I$9+СВЦЭМ!$D$10+'СЕТ СН'!$I$6-'СЕТ СН'!$I$19</f>
        <v>1448.0142787300001</v>
      </c>
      <c r="X129" s="36">
        <f>SUMIFS(СВЦЭМ!$C$39:$C$782,СВЦЭМ!$A$39:$A$782,$A129,СВЦЭМ!$B$39:$B$782,X$119)+'СЕТ СН'!$I$9+СВЦЭМ!$D$10+'СЕТ СН'!$I$6-'СЕТ СН'!$I$19</f>
        <v>1404.22938228</v>
      </c>
      <c r="Y129" s="36">
        <f>SUMIFS(СВЦЭМ!$C$39:$C$782,СВЦЭМ!$A$39:$A$782,$A129,СВЦЭМ!$B$39:$B$782,Y$119)+'СЕТ СН'!$I$9+СВЦЭМ!$D$10+'СЕТ СН'!$I$6-'СЕТ СН'!$I$19</f>
        <v>1406.9141981600001</v>
      </c>
    </row>
    <row r="130" spans="1:25" ht="15.75" x14ac:dyDescent="0.2">
      <c r="A130" s="35">
        <f t="shared" si="3"/>
        <v>44419</v>
      </c>
      <c r="B130" s="36">
        <f>SUMIFS(СВЦЭМ!$C$39:$C$782,СВЦЭМ!$A$39:$A$782,$A130,СВЦЭМ!$B$39:$B$782,B$119)+'СЕТ СН'!$I$9+СВЦЭМ!$D$10+'СЕТ СН'!$I$6-'СЕТ СН'!$I$19</f>
        <v>1462.3686964899998</v>
      </c>
      <c r="C130" s="36">
        <f>SUMIFS(СВЦЭМ!$C$39:$C$782,СВЦЭМ!$A$39:$A$782,$A130,СВЦЭМ!$B$39:$B$782,C$119)+'СЕТ СН'!$I$9+СВЦЭМ!$D$10+'СЕТ СН'!$I$6-'СЕТ СН'!$I$19</f>
        <v>1522.3299218</v>
      </c>
      <c r="D130" s="36">
        <f>SUMIFS(СВЦЭМ!$C$39:$C$782,СВЦЭМ!$A$39:$A$782,$A130,СВЦЭМ!$B$39:$B$782,D$119)+'СЕТ СН'!$I$9+СВЦЭМ!$D$10+'СЕТ СН'!$I$6-'СЕТ СН'!$I$19</f>
        <v>1572.3495024700001</v>
      </c>
      <c r="E130" s="36">
        <f>SUMIFS(СВЦЭМ!$C$39:$C$782,СВЦЭМ!$A$39:$A$782,$A130,СВЦЭМ!$B$39:$B$782,E$119)+'СЕТ СН'!$I$9+СВЦЭМ!$D$10+'СЕТ СН'!$I$6-'СЕТ СН'!$I$19</f>
        <v>1594.86706334</v>
      </c>
      <c r="F130" s="36">
        <f>SUMIFS(СВЦЭМ!$C$39:$C$782,СВЦЭМ!$A$39:$A$782,$A130,СВЦЭМ!$B$39:$B$782,F$119)+'СЕТ СН'!$I$9+СВЦЭМ!$D$10+'СЕТ СН'!$I$6-'СЕТ СН'!$I$19</f>
        <v>1601.1251399499999</v>
      </c>
      <c r="G130" s="36">
        <f>SUMIFS(СВЦЭМ!$C$39:$C$782,СВЦЭМ!$A$39:$A$782,$A130,СВЦЭМ!$B$39:$B$782,G$119)+'СЕТ СН'!$I$9+СВЦЭМ!$D$10+'СЕТ СН'!$I$6-'СЕТ СН'!$I$19</f>
        <v>1587.1359367800001</v>
      </c>
      <c r="H130" s="36">
        <f>SUMIFS(СВЦЭМ!$C$39:$C$782,СВЦЭМ!$A$39:$A$782,$A130,СВЦЭМ!$B$39:$B$782,H$119)+'СЕТ СН'!$I$9+СВЦЭМ!$D$10+'СЕТ СН'!$I$6-'СЕТ СН'!$I$19</f>
        <v>1565.0805218599999</v>
      </c>
      <c r="I130" s="36">
        <f>SUMIFS(СВЦЭМ!$C$39:$C$782,СВЦЭМ!$A$39:$A$782,$A130,СВЦЭМ!$B$39:$B$782,I$119)+'СЕТ СН'!$I$9+СВЦЭМ!$D$10+'СЕТ СН'!$I$6-'СЕТ СН'!$I$19</f>
        <v>1523.6204648799999</v>
      </c>
      <c r="J130" s="36">
        <f>SUMIFS(СВЦЭМ!$C$39:$C$782,СВЦЭМ!$A$39:$A$782,$A130,СВЦЭМ!$B$39:$B$782,J$119)+'СЕТ СН'!$I$9+СВЦЭМ!$D$10+'СЕТ СН'!$I$6-'СЕТ СН'!$I$19</f>
        <v>1479.55194106</v>
      </c>
      <c r="K130" s="36">
        <f>SUMIFS(СВЦЭМ!$C$39:$C$782,СВЦЭМ!$A$39:$A$782,$A130,СВЦЭМ!$B$39:$B$782,K$119)+'СЕТ СН'!$I$9+СВЦЭМ!$D$10+'СЕТ СН'!$I$6-'СЕТ СН'!$I$19</f>
        <v>1456.0697725099999</v>
      </c>
      <c r="L130" s="36">
        <f>SUMIFS(СВЦЭМ!$C$39:$C$782,СВЦЭМ!$A$39:$A$782,$A130,СВЦЭМ!$B$39:$B$782,L$119)+'СЕТ СН'!$I$9+СВЦЭМ!$D$10+'СЕТ СН'!$I$6-'СЕТ СН'!$I$19</f>
        <v>1429.4394645100001</v>
      </c>
      <c r="M130" s="36">
        <f>SUMIFS(СВЦЭМ!$C$39:$C$782,СВЦЭМ!$A$39:$A$782,$A130,СВЦЭМ!$B$39:$B$782,M$119)+'СЕТ СН'!$I$9+СВЦЭМ!$D$10+'СЕТ СН'!$I$6-'СЕТ СН'!$I$19</f>
        <v>1432.30757649</v>
      </c>
      <c r="N130" s="36">
        <f>SUMIFS(СВЦЭМ!$C$39:$C$782,СВЦЭМ!$A$39:$A$782,$A130,СВЦЭМ!$B$39:$B$782,N$119)+'СЕТ СН'!$I$9+СВЦЭМ!$D$10+'СЕТ СН'!$I$6-'СЕТ СН'!$I$19</f>
        <v>1444.2695252499998</v>
      </c>
      <c r="O130" s="36">
        <f>SUMIFS(СВЦЭМ!$C$39:$C$782,СВЦЭМ!$A$39:$A$782,$A130,СВЦЭМ!$B$39:$B$782,O$119)+'СЕТ СН'!$I$9+СВЦЭМ!$D$10+'СЕТ СН'!$I$6-'СЕТ СН'!$I$19</f>
        <v>1470.6234940499999</v>
      </c>
      <c r="P130" s="36">
        <f>SUMIFS(СВЦЭМ!$C$39:$C$782,СВЦЭМ!$A$39:$A$782,$A130,СВЦЭМ!$B$39:$B$782,P$119)+'СЕТ СН'!$I$9+СВЦЭМ!$D$10+'СЕТ СН'!$I$6-'СЕТ СН'!$I$19</f>
        <v>1512.4643357800001</v>
      </c>
      <c r="Q130" s="36">
        <f>SUMIFS(СВЦЭМ!$C$39:$C$782,СВЦЭМ!$A$39:$A$782,$A130,СВЦЭМ!$B$39:$B$782,Q$119)+'СЕТ СН'!$I$9+СВЦЭМ!$D$10+'СЕТ СН'!$I$6-'СЕТ СН'!$I$19</f>
        <v>1526.0259144699999</v>
      </c>
      <c r="R130" s="36">
        <f>SUMIFS(СВЦЭМ!$C$39:$C$782,СВЦЭМ!$A$39:$A$782,$A130,СВЦЭМ!$B$39:$B$782,R$119)+'СЕТ СН'!$I$9+СВЦЭМ!$D$10+'СЕТ СН'!$I$6-'СЕТ СН'!$I$19</f>
        <v>1504.6553095199999</v>
      </c>
      <c r="S130" s="36">
        <f>SUMIFS(СВЦЭМ!$C$39:$C$782,СВЦЭМ!$A$39:$A$782,$A130,СВЦЭМ!$B$39:$B$782,S$119)+'СЕТ СН'!$I$9+СВЦЭМ!$D$10+'СЕТ СН'!$I$6-'СЕТ СН'!$I$19</f>
        <v>1475.8413261800001</v>
      </c>
      <c r="T130" s="36">
        <f>SUMIFS(СВЦЭМ!$C$39:$C$782,СВЦЭМ!$A$39:$A$782,$A130,СВЦЭМ!$B$39:$B$782,T$119)+'СЕТ СН'!$I$9+СВЦЭМ!$D$10+'СЕТ СН'!$I$6-'СЕТ СН'!$I$19</f>
        <v>1458.5773080499998</v>
      </c>
      <c r="U130" s="36">
        <f>SUMIFS(СВЦЭМ!$C$39:$C$782,СВЦЭМ!$A$39:$A$782,$A130,СВЦЭМ!$B$39:$B$782,U$119)+'СЕТ СН'!$I$9+СВЦЭМ!$D$10+'СЕТ СН'!$I$6-'СЕТ СН'!$I$19</f>
        <v>1451.3598902799999</v>
      </c>
      <c r="V130" s="36">
        <f>SUMIFS(СВЦЭМ!$C$39:$C$782,СВЦЭМ!$A$39:$A$782,$A130,СВЦЭМ!$B$39:$B$782,V$119)+'СЕТ СН'!$I$9+СВЦЭМ!$D$10+'СЕТ СН'!$I$6-'СЕТ СН'!$I$19</f>
        <v>1456.5530076699999</v>
      </c>
      <c r="W130" s="36">
        <f>SUMIFS(СВЦЭМ!$C$39:$C$782,СВЦЭМ!$A$39:$A$782,$A130,СВЦЭМ!$B$39:$B$782,W$119)+'СЕТ СН'!$I$9+СВЦЭМ!$D$10+'СЕТ СН'!$I$6-'СЕТ СН'!$I$19</f>
        <v>1473.6659443499998</v>
      </c>
      <c r="X130" s="36">
        <f>SUMIFS(СВЦЭМ!$C$39:$C$782,СВЦЭМ!$A$39:$A$782,$A130,СВЦЭМ!$B$39:$B$782,X$119)+'СЕТ СН'!$I$9+СВЦЭМ!$D$10+'СЕТ СН'!$I$6-'СЕТ СН'!$I$19</f>
        <v>1456.41467945</v>
      </c>
      <c r="Y130" s="36">
        <f>SUMIFS(СВЦЭМ!$C$39:$C$782,СВЦЭМ!$A$39:$A$782,$A130,СВЦЭМ!$B$39:$B$782,Y$119)+'СЕТ СН'!$I$9+СВЦЭМ!$D$10+'СЕТ СН'!$I$6-'СЕТ СН'!$I$19</f>
        <v>1487.03420336</v>
      </c>
    </row>
    <row r="131" spans="1:25" ht="15.75" x14ac:dyDescent="0.2">
      <c r="A131" s="35">
        <f t="shared" si="3"/>
        <v>44420</v>
      </c>
      <c r="B131" s="36">
        <f>SUMIFS(СВЦЭМ!$C$39:$C$782,СВЦЭМ!$A$39:$A$782,$A131,СВЦЭМ!$B$39:$B$782,B$119)+'СЕТ СН'!$I$9+СВЦЭМ!$D$10+'СЕТ СН'!$I$6-'СЕТ СН'!$I$19</f>
        <v>1591.47065785</v>
      </c>
      <c r="C131" s="36">
        <f>SUMIFS(СВЦЭМ!$C$39:$C$782,СВЦЭМ!$A$39:$A$782,$A131,СВЦЭМ!$B$39:$B$782,C$119)+'СЕТ СН'!$I$9+СВЦЭМ!$D$10+'СЕТ СН'!$I$6-'СЕТ СН'!$I$19</f>
        <v>1655.79984534</v>
      </c>
      <c r="D131" s="36">
        <f>SUMIFS(СВЦЭМ!$C$39:$C$782,СВЦЭМ!$A$39:$A$782,$A131,СВЦЭМ!$B$39:$B$782,D$119)+'СЕТ СН'!$I$9+СВЦЭМ!$D$10+'СЕТ СН'!$I$6-'СЕТ СН'!$I$19</f>
        <v>1710.61133621</v>
      </c>
      <c r="E131" s="36">
        <f>SUMIFS(СВЦЭМ!$C$39:$C$782,СВЦЭМ!$A$39:$A$782,$A131,СВЦЭМ!$B$39:$B$782,E$119)+'СЕТ СН'!$I$9+СВЦЭМ!$D$10+'СЕТ СН'!$I$6-'СЕТ СН'!$I$19</f>
        <v>1724.97514561</v>
      </c>
      <c r="F131" s="36">
        <f>SUMIFS(СВЦЭМ!$C$39:$C$782,СВЦЭМ!$A$39:$A$782,$A131,СВЦЭМ!$B$39:$B$782,F$119)+'СЕТ СН'!$I$9+СВЦЭМ!$D$10+'СЕТ СН'!$I$6-'СЕТ СН'!$I$19</f>
        <v>1730.9824918100001</v>
      </c>
      <c r="G131" s="36">
        <f>SUMIFS(СВЦЭМ!$C$39:$C$782,СВЦЭМ!$A$39:$A$782,$A131,СВЦЭМ!$B$39:$B$782,G$119)+'СЕТ СН'!$I$9+СВЦЭМ!$D$10+'СЕТ СН'!$I$6-'СЕТ СН'!$I$19</f>
        <v>1726.47535883</v>
      </c>
      <c r="H131" s="36">
        <f>SUMIFS(СВЦЭМ!$C$39:$C$782,СВЦЭМ!$A$39:$A$782,$A131,СВЦЭМ!$B$39:$B$782,H$119)+'СЕТ СН'!$I$9+СВЦЭМ!$D$10+'СЕТ СН'!$I$6-'СЕТ СН'!$I$19</f>
        <v>1669.68004533</v>
      </c>
      <c r="I131" s="36">
        <f>SUMIFS(СВЦЭМ!$C$39:$C$782,СВЦЭМ!$A$39:$A$782,$A131,СВЦЭМ!$B$39:$B$782,I$119)+'СЕТ СН'!$I$9+СВЦЭМ!$D$10+'СЕТ СН'!$I$6-'СЕТ СН'!$I$19</f>
        <v>1599.09082992</v>
      </c>
      <c r="J131" s="36">
        <f>SUMIFS(СВЦЭМ!$C$39:$C$782,СВЦЭМ!$A$39:$A$782,$A131,СВЦЭМ!$B$39:$B$782,J$119)+'СЕТ СН'!$I$9+СВЦЭМ!$D$10+'СЕТ СН'!$I$6-'СЕТ СН'!$I$19</f>
        <v>1514.14586031</v>
      </c>
      <c r="K131" s="36">
        <f>SUMIFS(СВЦЭМ!$C$39:$C$782,СВЦЭМ!$A$39:$A$782,$A131,СВЦЭМ!$B$39:$B$782,K$119)+'СЕТ СН'!$I$9+СВЦЭМ!$D$10+'СЕТ СН'!$I$6-'СЕТ СН'!$I$19</f>
        <v>1490.3801607599999</v>
      </c>
      <c r="L131" s="36">
        <f>SUMIFS(СВЦЭМ!$C$39:$C$782,СВЦЭМ!$A$39:$A$782,$A131,СВЦЭМ!$B$39:$B$782,L$119)+'СЕТ СН'!$I$9+СВЦЭМ!$D$10+'СЕТ СН'!$I$6-'СЕТ СН'!$I$19</f>
        <v>1450.6059086299999</v>
      </c>
      <c r="M131" s="36">
        <f>SUMIFS(СВЦЭМ!$C$39:$C$782,СВЦЭМ!$A$39:$A$782,$A131,СВЦЭМ!$B$39:$B$782,M$119)+'СЕТ СН'!$I$9+СВЦЭМ!$D$10+'СЕТ СН'!$I$6-'СЕТ СН'!$I$19</f>
        <v>1442.88861518</v>
      </c>
      <c r="N131" s="36">
        <f>SUMIFS(СВЦЭМ!$C$39:$C$782,СВЦЭМ!$A$39:$A$782,$A131,СВЦЭМ!$B$39:$B$782,N$119)+'СЕТ СН'!$I$9+СВЦЭМ!$D$10+'СЕТ СН'!$I$6-'СЕТ СН'!$I$19</f>
        <v>1479.81784808</v>
      </c>
      <c r="O131" s="36">
        <f>SUMIFS(СВЦЭМ!$C$39:$C$782,СВЦЭМ!$A$39:$A$782,$A131,СВЦЭМ!$B$39:$B$782,O$119)+'СЕТ СН'!$I$9+СВЦЭМ!$D$10+'СЕТ СН'!$I$6-'СЕТ СН'!$I$19</f>
        <v>1461.8163567399999</v>
      </c>
      <c r="P131" s="36">
        <f>SUMIFS(СВЦЭМ!$C$39:$C$782,СВЦЭМ!$A$39:$A$782,$A131,СВЦЭМ!$B$39:$B$782,P$119)+'СЕТ СН'!$I$9+СВЦЭМ!$D$10+'СЕТ СН'!$I$6-'СЕТ СН'!$I$19</f>
        <v>1482.3954859599999</v>
      </c>
      <c r="Q131" s="36">
        <f>SUMIFS(СВЦЭМ!$C$39:$C$782,СВЦЭМ!$A$39:$A$782,$A131,СВЦЭМ!$B$39:$B$782,Q$119)+'СЕТ СН'!$I$9+СВЦЭМ!$D$10+'СЕТ СН'!$I$6-'СЕТ СН'!$I$19</f>
        <v>1489.53882632</v>
      </c>
      <c r="R131" s="36">
        <f>SUMIFS(СВЦЭМ!$C$39:$C$782,СВЦЭМ!$A$39:$A$782,$A131,СВЦЭМ!$B$39:$B$782,R$119)+'СЕТ СН'!$I$9+СВЦЭМ!$D$10+'СЕТ СН'!$I$6-'СЕТ СН'!$I$19</f>
        <v>1505.9800437899999</v>
      </c>
      <c r="S131" s="36">
        <f>SUMIFS(СВЦЭМ!$C$39:$C$782,СВЦЭМ!$A$39:$A$782,$A131,СВЦЭМ!$B$39:$B$782,S$119)+'СЕТ СН'!$I$9+СВЦЭМ!$D$10+'СЕТ СН'!$I$6-'СЕТ СН'!$I$19</f>
        <v>1478.6843556199999</v>
      </c>
      <c r="T131" s="36">
        <f>SUMIFS(СВЦЭМ!$C$39:$C$782,СВЦЭМ!$A$39:$A$782,$A131,СВЦЭМ!$B$39:$B$782,T$119)+'СЕТ СН'!$I$9+СВЦЭМ!$D$10+'СЕТ СН'!$I$6-'СЕТ СН'!$I$19</f>
        <v>1459.8546249199999</v>
      </c>
      <c r="U131" s="36">
        <f>SUMIFS(СВЦЭМ!$C$39:$C$782,СВЦЭМ!$A$39:$A$782,$A131,СВЦЭМ!$B$39:$B$782,U$119)+'СЕТ СН'!$I$9+СВЦЭМ!$D$10+'СЕТ СН'!$I$6-'СЕТ СН'!$I$19</f>
        <v>1471.2074944999999</v>
      </c>
      <c r="V131" s="36">
        <f>SUMIFS(СВЦЭМ!$C$39:$C$782,СВЦЭМ!$A$39:$A$782,$A131,СВЦЭМ!$B$39:$B$782,V$119)+'СЕТ СН'!$I$9+СВЦЭМ!$D$10+'СЕТ СН'!$I$6-'СЕТ СН'!$I$19</f>
        <v>1469.91087821</v>
      </c>
      <c r="W131" s="36">
        <f>SUMIFS(СВЦЭМ!$C$39:$C$782,СВЦЭМ!$A$39:$A$782,$A131,СВЦЭМ!$B$39:$B$782,W$119)+'СЕТ СН'!$I$9+СВЦЭМ!$D$10+'СЕТ СН'!$I$6-'СЕТ СН'!$I$19</f>
        <v>1458.0288663000001</v>
      </c>
      <c r="X131" s="36">
        <f>SUMIFS(СВЦЭМ!$C$39:$C$782,СВЦЭМ!$A$39:$A$782,$A131,СВЦЭМ!$B$39:$B$782,X$119)+'СЕТ СН'!$I$9+СВЦЭМ!$D$10+'СЕТ СН'!$I$6-'СЕТ СН'!$I$19</f>
        <v>1455.90532605</v>
      </c>
      <c r="Y131" s="36">
        <f>SUMIFS(СВЦЭМ!$C$39:$C$782,СВЦЭМ!$A$39:$A$782,$A131,СВЦЭМ!$B$39:$B$782,Y$119)+'СЕТ СН'!$I$9+СВЦЭМ!$D$10+'СЕТ СН'!$I$6-'СЕТ СН'!$I$19</f>
        <v>1517.5787644299999</v>
      </c>
    </row>
    <row r="132" spans="1:25" ht="15.75" x14ac:dyDescent="0.2">
      <c r="A132" s="35">
        <f t="shared" si="3"/>
        <v>44421</v>
      </c>
      <c r="B132" s="36">
        <f>SUMIFS(СВЦЭМ!$C$39:$C$782,СВЦЭМ!$A$39:$A$782,$A132,СВЦЭМ!$B$39:$B$782,B$119)+'СЕТ СН'!$I$9+СВЦЭМ!$D$10+'СЕТ СН'!$I$6-'СЕТ СН'!$I$19</f>
        <v>1575.4192762399998</v>
      </c>
      <c r="C132" s="36">
        <f>SUMIFS(СВЦЭМ!$C$39:$C$782,СВЦЭМ!$A$39:$A$782,$A132,СВЦЭМ!$B$39:$B$782,C$119)+'СЕТ СН'!$I$9+СВЦЭМ!$D$10+'СЕТ СН'!$I$6-'СЕТ СН'!$I$19</f>
        <v>1645.6031348899999</v>
      </c>
      <c r="D132" s="36">
        <f>SUMIFS(СВЦЭМ!$C$39:$C$782,СВЦЭМ!$A$39:$A$782,$A132,СВЦЭМ!$B$39:$B$782,D$119)+'СЕТ СН'!$I$9+СВЦЭМ!$D$10+'СЕТ СН'!$I$6-'СЕТ СН'!$I$19</f>
        <v>1688.6653716199999</v>
      </c>
      <c r="E132" s="36">
        <f>SUMIFS(СВЦЭМ!$C$39:$C$782,СВЦЭМ!$A$39:$A$782,$A132,СВЦЭМ!$B$39:$B$782,E$119)+'СЕТ СН'!$I$9+СВЦЭМ!$D$10+'СЕТ СН'!$I$6-'СЕТ СН'!$I$19</f>
        <v>1703.11536213</v>
      </c>
      <c r="F132" s="36">
        <f>SUMIFS(СВЦЭМ!$C$39:$C$782,СВЦЭМ!$A$39:$A$782,$A132,СВЦЭМ!$B$39:$B$782,F$119)+'СЕТ СН'!$I$9+СВЦЭМ!$D$10+'СЕТ СН'!$I$6-'СЕТ СН'!$I$19</f>
        <v>1711.15741697</v>
      </c>
      <c r="G132" s="36">
        <f>SUMIFS(СВЦЭМ!$C$39:$C$782,СВЦЭМ!$A$39:$A$782,$A132,СВЦЭМ!$B$39:$B$782,G$119)+'СЕТ СН'!$I$9+СВЦЭМ!$D$10+'СЕТ СН'!$I$6-'СЕТ СН'!$I$19</f>
        <v>1699.9709009599999</v>
      </c>
      <c r="H132" s="36">
        <f>SUMIFS(СВЦЭМ!$C$39:$C$782,СВЦЭМ!$A$39:$A$782,$A132,СВЦЭМ!$B$39:$B$782,H$119)+'СЕТ СН'!$I$9+СВЦЭМ!$D$10+'СЕТ СН'!$I$6-'СЕТ СН'!$I$19</f>
        <v>1650.8233648299999</v>
      </c>
      <c r="I132" s="36">
        <f>SUMIFS(СВЦЭМ!$C$39:$C$782,СВЦЭМ!$A$39:$A$782,$A132,СВЦЭМ!$B$39:$B$782,I$119)+'СЕТ СН'!$I$9+СВЦЭМ!$D$10+'СЕТ СН'!$I$6-'СЕТ СН'!$I$19</f>
        <v>1565.0987114300001</v>
      </c>
      <c r="J132" s="36">
        <f>SUMIFS(СВЦЭМ!$C$39:$C$782,СВЦЭМ!$A$39:$A$782,$A132,СВЦЭМ!$B$39:$B$782,J$119)+'СЕТ СН'!$I$9+СВЦЭМ!$D$10+'СЕТ СН'!$I$6-'СЕТ СН'!$I$19</f>
        <v>1499.96913546</v>
      </c>
      <c r="K132" s="36">
        <f>SUMIFS(СВЦЭМ!$C$39:$C$782,СВЦЭМ!$A$39:$A$782,$A132,СВЦЭМ!$B$39:$B$782,K$119)+'СЕТ СН'!$I$9+СВЦЭМ!$D$10+'СЕТ СН'!$I$6-'СЕТ СН'!$I$19</f>
        <v>1468.4738290499999</v>
      </c>
      <c r="L132" s="36">
        <f>SUMIFS(СВЦЭМ!$C$39:$C$782,СВЦЭМ!$A$39:$A$782,$A132,СВЦЭМ!$B$39:$B$782,L$119)+'СЕТ СН'!$I$9+СВЦЭМ!$D$10+'СЕТ СН'!$I$6-'СЕТ СН'!$I$19</f>
        <v>1448.8256310699999</v>
      </c>
      <c r="M132" s="36">
        <f>SUMIFS(СВЦЭМ!$C$39:$C$782,СВЦЭМ!$A$39:$A$782,$A132,СВЦЭМ!$B$39:$B$782,M$119)+'СЕТ СН'!$I$9+СВЦЭМ!$D$10+'СЕТ СН'!$I$6-'СЕТ СН'!$I$19</f>
        <v>1440.74982787</v>
      </c>
      <c r="N132" s="36">
        <f>SUMIFS(СВЦЭМ!$C$39:$C$782,СВЦЭМ!$A$39:$A$782,$A132,СВЦЭМ!$B$39:$B$782,N$119)+'СЕТ СН'!$I$9+СВЦЭМ!$D$10+'СЕТ СН'!$I$6-'СЕТ СН'!$I$19</f>
        <v>1429.4873106800001</v>
      </c>
      <c r="O132" s="36">
        <f>SUMIFS(СВЦЭМ!$C$39:$C$782,СВЦЭМ!$A$39:$A$782,$A132,СВЦЭМ!$B$39:$B$782,O$119)+'СЕТ СН'!$I$9+СВЦЭМ!$D$10+'СЕТ СН'!$I$6-'СЕТ СН'!$I$19</f>
        <v>1445.3742890899998</v>
      </c>
      <c r="P132" s="36">
        <f>SUMIFS(СВЦЭМ!$C$39:$C$782,СВЦЭМ!$A$39:$A$782,$A132,СВЦЭМ!$B$39:$B$782,P$119)+'СЕТ СН'!$I$9+СВЦЭМ!$D$10+'СЕТ СН'!$I$6-'СЕТ СН'!$I$19</f>
        <v>1471.3913555099998</v>
      </c>
      <c r="Q132" s="36">
        <f>SUMIFS(СВЦЭМ!$C$39:$C$782,СВЦЭМ!$A$39:$A$782,$A132,СВЦЭМ!$B$39:$B$782,Q$119)+'СЕТ СН'!$I$9+СВЦЭМ!$D$10+'СЕТ СН'!$I$6-'СЕТ СН'!$I$19</f>
        <v>1479.97245324</v>
      </c>
      <c r="R132" s="36">
        <f>SUMIFS(СВЦЭМ!$C$39:$C$782,СВЦЭМ!$A$39:$A$782,$A132,СВЦЭМ!$B$39:$B$782,R$119)+'СЕТ СН'!$I$9+СВЦЭМ!$D$10+'СЕТ СН'!$I$6-'СЕТ СН'!$I$19</f>
        <v>1498.27500313</v>
      </c>
      <c r="S132" s="36">
        <f>SUMIFS(СВЦЭМ!$C$39:$C$782,СВЦЭМ!$A$39:$A$782,$A132,СВЦЭМ!$B$39:$B$782,S$119)+'СЕТ СН'!$I$9+СВЦЭМ!$D$10+'СЕТ СН'!$I$6-'СЕТ СН'!$I$19</f>
        <v>1471.0511767600001</v>
      </c>
      <c r="T132" s="36">
        <f>SUMIFS(СВЦЭМ!$C$39:$C$782,СВЦЭМ!$A$39:$A$782,$A132,СВЦЭМ!$B$39:$B$782,T$119)+'СЕТ СН'!$I$9+СВЦЭМ!$D$10+'СЕТ СН'!$I$6-'СЕТ СН'!$I$19</f>
        <v>1449.1364211800001</v>
      </c>
      <c r="U132" s="36">
        <f>SUMIFS(СВЦЭМ!$C$39:$C$782,СВЦЭМ!$A$39:$A$782,$A132,СВЦЭМ!$B$39:$B$782,U$119)+'СЕТ СН'!$I$9+СВЦЭМ!$D$10+'СЕТ СН'!$I$6-'СЕТ СН'!$I$19</f>
        <v>1463.2657280399999</v>
      </c>
      <c r="V132" s="36">
        <f>SUMIFS(СВЦЭМ!$C$39:$C$782,СВЦЭМ!$A$39:$A$782,$A132,СВЦЭМ!$B$39:$B$782,V$119)+'СЕТ СН'!$I$9+СВЦЭМ!$D$10+'СЕТ СН'!$I$6-'СЕТ СН'!$I$19</f>
        <v>1428.8684837199999</v>
      </c>
      <c r="W132" s="36">
        <f>SUMIFS(СВЦЭМ!$C$39:$C$782,СВЦЭМ!$A$39:$A$782,$A132,СВЦЭМ!$B$39:$B$782,W$119)+'СЕТ СН'!$I$9+СВЦЭМ!$D$10+'СЕТ СН'!$I$6-'СЕТ СН'!$I$19</f>
        <v>1403.94945001</v>
      </c>
      <c r="X132" s="36">
        <f>SUMIFS(СВЦЭМ!$C$39:$C$782,СВЦЭМ!$A$39:$A$782,$A132,СВЦЭМ!$B$39:$B$782,X$119)+'СЕТ СН'!$I$9+СВЦЭМ!$D$10+'СЕТ СН'!$I$6-'СЕТ СН'!$I$19</f>
        <v>1428.29991802</v>
      </c>
      <c r="Y132" s="36">
        <f>SUMIFS(СВЦЭМ!$C$39:$C$782,СВЦЭМ!$A$39:$A$782,$A132,СВЦЭМ!$B$39:$B$782,Y$119)+'СЕТ СН'!$I$9+СВЦЭМ!$D$10+'СЕТ СН'!$I$6-'СЕТ СН'!$I$19</f>
        <v>1433.28823539</v>
      </c>
    </row>
    <row r="133" spans="1:25" ht="15.75" x14ac:dyDescent="0.2">
      <c r="A133" s="35">
        <f t="shared" si="3"/>
        <v>44422</v>
      </c>
      <c r="B133" s="36">
        <f>SUMIFS(СВЦЭМ!$C$39:$C$782,СВЦЭМ!$A$39:$A$782,$A133,СВЦЭМ!$B$39:$B$782,B$119)+'СЕТ СН'!$I$9+СВЦЭМ!$D$10+'СЕТ СН'!$I$6-'СЕТ СН'!$I$19</f>
        <v>1330.59655032</v>
      </c>
      <c r="C133" s="36">
        <f>SUMIFS(СВЦЭМ!$C$39:$C$782,СВЦЭМ!$A$39:$A$782,$A133,СВЦЭМ!$B$39:$B$782,C$119)+'СЕТ СН'!$I$9+СВЦЭМ!$D$10+'СЕТ СН'!$I$6-'СЕТ СН'!$I$19</f>
        <v>1389.3502552</v>
      </c>
      <c r="D133" s="36">
        <f>SUMIFS(СВЦЭМ!$C$39:$C$782,СВЦЭМ!$A$39:$A$782,$A133,СВЦЭМ!$B$39:$B$782,D$119)+'СЕТ СН'!$I$9+СВЦЭМ!$D$10+'СЕТ СН'!$I$6-'СЕТ СН'!$I$19</f>
        <v>1445.89667663</v>
      </c>
      <c r="E133" s="36">
        <f>SUMIFS(СВЦЭМ!$C$39:$C$782,СВЦЭМ!$A$39:$A$782,$A133,СВЦЭМ!$B$39:$B$782,E$119)+'СЕТ СН'!$I$9+СВЦЭМ!$D$10+'СЕТ СН'!$I$6-'СЕТ СН'!$I$19</f>
        <v>1448.0015672700001</v>
      </c>
      <c r="F133" s="36">
        <f>SUMIFS(СВЦЭМ!$C$39:$C$782,СВЦЭМ!$A$39:$A$782,$A133,СВЦЭМ!$B$39:$B$782,F$119)+'СЕТ СН'!$I$9+СВЦЭМ!$D$10+'СЕТ СН'!$I$6-'СЕТ СН'!$I$19</f>
        <v>1454.0394806899999</v>
      </c>
      <c r="G133" s="36">
        <f>SUMIFS(СВЦЭМ!$C$39:$C$782,СВЦЭМ!$A$39:$A$782,$A133,СВЦЭМ!$B$39:$B$782,G$119)+'СЕТ СН'!$I$9+СВЦЭМ!$D$10+'СЕТ СН'!$I$6-'СЕТ СН'!$I$19</f>
        <v>1508.43603392</v>
      </c>
      <c r="H133" s="36">
        <f>SUMIFS(СВЦЭМ!$C$39:$C$782,СВЦЭМ!$A$39:$A$782,$A133,СВЦЭМ!$B$39:$B$782,H$119)+'СЕТ СН'!$I$9+СВЦЭМ!$D$10+'СЕТ СН'!$I$6-'СЕТ СН'!$I$19</f>
        <v>1462.6278805500001</v>
      </c>
      <c r="I133" s="36">
        <f>SUMIFS(СВЦЭМ!$C$39:$C$782,СВЦЭМ!$A$39:$A$782,$A133,СВЦЭМ!$B$39:$B$782,I$119)+'СЕТ СН'!$I$9+СВЦЭМ!$D$10+'СЕТ СН'!$I$6-'СЕТ СН'!$I$19</f>
        <v>1380.9227327599999</v>
      </c>
      <c r="J133" s="36">
        <f>SUMIFS(СВЦЭМ!$C$39:$C$782,СВЦЭМ!$A$39:$A$782,$A133,СВЦЭМ!$B$39:$B$782,J$119)+'СЕТ СН'!$I$9+СВЦЭМ!$D$10+'СЕТ СН'!$I$6-'СЕТ СН'!$I$19</f>
        <v>1296.6253663499999</v>
      </c>
      <c r="K133" s="36">
        <f>SUMIFS(СВЦЭМ!$C$39:$C$782,СВЦЭМ!$A$39:$A$782,$A133,СВЦЭМ!$B$39:$B$782,K$119)+'СЕТ СН'!$I$9+СВЦЭМ!$D$10+'СЕТ СН'!$I$6-'СЕТ СН'!$I$19</f>
        <v>1264.1014052</v>
      </c>
      <c r="L133" s="36">
        <f>SUMIFS(СВЦЭМ!$C$39:$C$782,СВЦЭМ!$A$39:$A$782,$A133,СВЦЭМ!$B$39:$B$782,L$119)+'СЕТ СН'!$I$9+СВЦЭМ!$D$10+'СЕТ СН'!$I$6-'СЕТ СН'!$I$19</f>
        <v>1240.6755226999999</v>
      </c>
      <c r="M133" s="36">
        <f>SUMIFS(СВЦЭМ!$C$39:$C$782,СВЦЭМ!$A$39:$A$782,$A133,СВЦЭМ!$B$39:$B$782,M$119)+'СЕТ СН'!$I$9+СВЦЭМ!$D$10+'СЕТ СН'!$I$6-'СЕТ СН'!$I$19</f>
        <v>1236.8390737599998</v>
      </c>
      <c r="N133" s="36">
        <f>SUMIFS(СВЦЭМ!$C$39:$C$782,СВЦЭМ!$A$39:$A$782,$A133,СВЦЭМ!$B$39:$B$782,N$119)+'СЕТ СН'!$I$9+СВЦЭМ!$D$10+'СЕТ СН'!$I$6-'СЕТ СН'!$I$19</f>
        <v>1248.5858939499999</v>
      </c>
      <c r="O133" s="36">
        <f>SUMIFS(СВЦЭМ!$C$39:$C$782,СВЦЭМ!$A$39:$A$782,$A133,СВЦЭМ!$B$39:$B$782,O$119)+'СЕТ СН'!$I$9+СВЦЭМ!$D$10+'СЕТ СН'!$I$6-'СЕТ СН'!$I$19</f>
        <v>1266.5705095899998</v>
      </c>
      <c r="P133" s="36">
        <f>SUMIFS(СВЦЭМ!$C$39:$C$782,СВЦЭМ!$A$39:$A$782,$A133,СВЦЭМ!$B$39:$B$782,P$119)+'СЕТ СН'!$I$9+СВЦЭМ!$D$10+'СЕТ СН'!$I$6-'СЕТ СН'!$I$19</f>
        <v>1299.4918032199998</v>
      </c>
      <c r="Q133" s="36">
        <f>SUMIFS(СВЦЭМ!$C$39:$C$782,СВЦЭМ!$A$39:$A$782,$A133,СВЦЭМ!$B$39:$B$782,Q$119)+'СЕТ СН'!$I$9+СВЦЭМ!$D$10+'СЕТ СН'!$I$6-'СЕТ СН'!$I$19</f>
        <v>1309.6454813</v>
      </c>
      <c r="R133" s="36">
        <f>SUMIFS(СВЦЭМ!$C$39:$C$782,СВЦЭМ!$A$39:$A$782,$A133,СВЦЭМ!$B$39:$B$782,R$119)+'СЕТ СН'!$I$9+СВЦЭМ!$D$10+'СЕТ СН'!$I$6-'СЕТ СН'!$I$19</f>
        <v>1309.3060510299999</v>
      </c>
      <c r="S133" s="36">
        <f>SUMIFS(СВЦЭМ!$C$39:$C$782,СВЦЭМ!$A$39:$A$782,$A133,СВЦЭМ!$B$39:$B$782,S$119)+'СЕТ СН'!$I$9+СВЦЭМ!$D$10+'СЕТ СН'!$I$6-'СЕТ СН'!$I$19</f>
        <v>1278.1304167999999</v>
      </c>
      <c r="T133" s="36">
        <f>SUMIFS(СВЦЭМ!$C$39:$C$782,СВЦЭМ!$A$39:$A$782,$A133,СВЦЭМ!$B$39:$B$782,T$119)+'СЕТ СН'!$I$9+СВЦЭМ!$D$10+'СЕТ СН'!$I$6-'СЕТ СН'!$I$19</f>
        <v>1250.18024242</v>
      </c>
      <c r="U133" s="36">
        <f>SUMIFS(СВЦЭМ!$C$39:$C$782,СВЦЭМ!$A$39:$A$782,$A133,СВЦЭМ!$B$39:$B$782,U$119)+'СЕТ СН'!$I$9+СВЦЭМ!$D$10+'СЕТ СН'!$I$6-'СЕТ СН'!$I$19</f>
        <v>1255.6457552699999</v>
      </c>
      <c r="V133" s="36">
        <f>SUMIFS(СВЦЭМ!$C$39:$C$782,СВЦЭМ!$A$39:$A$782,$A133,СВЦЭМ!$B$39:$B$782,V$119)+'СЕТ СН'!$I$9+СВЦЭМ!$D$10+'СЕТ СН'!$I$6-'СЕТ СН'!$I$19</f>
        <v>1258.4722352899998</v>
      </c>
      <c r="W133" s="36">
        <f>SUMIFS(СВЦЭМ!$C$39:$C$782,СВЦЭМ!$A$39:$A$782,$A133,СВЦЭМ!$B$39:$B$782,W$119)+'СЕТ СН'!$I$9+СВЦЭМ!$D$10+'СЕТ СН'!$I$6-'СЕТ СН'!$I$19</f>
        <v>1258.900349</v>
      </c>
      <c r="X133" s="36">
        <f>SUMIFS(СВЦЭМ!$C$39:$C$782,СВЦЭМ!$A$39:$A$782,$A133,СВЦЭМ!$B$39:$B$782,X$119)+'СЕТ СН'!$I$9+СВЦЭМ!$D$10+'СЕТ СН'!$I$6-'СЕТ СН'!$I$19</f>
        <v>1290.3063587199999</v>
      </c>
      <c r="Y133" s="36">
        <f>SUMIFS(СВЦЭМ!$C$39:$C$782,СВЦЭМ!$A$39:$A$782,$A133,СВЦЭМ!$B$39:$B$782,Y$119)+'СЕТ СН'!$I$9+СВЦЭМ!$D$10+'СЕТ СН'!$I$6-'СЕТ СН'!$I$19</f>
        <v>1330.0872256099999</v>
      </c>
    </row>
    <row r="134" spans="1:25" ht="15.75" x14ac:dyDescent="0.2">
      <c r="A134" s="35">
        <f t="shared" si="3"/>
        <v>44423</v>
      </c>
      <c r="B134" s="36">
        <f>SUMIFS(СВЦЭМ!$C$39:$C$782,СВЦЭМ!$A$39:$A$782,$A134,СВЦЭМ!$B$39:$B$782,B$119)+'СЕТ СН'!$I$9+СВЦЭМ!$D$10+'СЕТ СН'!$I$6-'СЕТ СН'!$I$19</f>
        <v>1371.45842816</v>
      </c>
      <c r="C134" s="36">
        <f>SUMIFS(СВЦЭМ!$C$39:$C$782,СВЦЭМ!$A$39:$A$782,$A134,СВЦЭМ!$B$39:$B$782,C$119)+'СЕТ СН'!$I$9+СВЦЭМ!$D$10+'СЕТ СН'!$I$6-'СЕТ СН'!$I$19</f>
        <v>1426.18654694</v>
      </c>
      <c r="D134" s="36">
        <f>SUMIFS(СВЦЭМ!$C$39:$C$782,СВЦЭМ!$A$39:$A$782,$A134,СВЦЭМ!$B$39:$B$782,D$119)+'СЕТ СН'!$I$9+СВЦЭМ!$D$10+'СЕТ СН'!$I$6-'СЕТ СН'!$I$19</f>
        <v>1475.2825039899999</v>
      </c>
      <c r="E134" s="36">
        <f>SUMIFS(СВЦЭМ!$C$39:$C$782,СВЦЭМ!$A$39:$A$782,$A134,СВЦЭМ!$B$39:$B$782,E$119)+'СЕТ СН'!$I$9+СВЦЭМ!$D$10+'СЕТ СН'!$I$6-'СЕТ СН'!$I$19</f>
        <v>1479.13366707</v>
      </c>
      <c r="F134" s="36">
        <f>SUMIFS(СВЦЭМ!$C$39:$C$782,СВЦЭМ!$A$39:$A$782,$A134,СВЦЭМ!$B$39:$B$782,F$119)+'СЕТ СН'!$I$9+СВЦЭМ!$D$10+'СЕТ СН'!$I$6-'СЕТ СН'!$I$19</f>
        <v>1487.5053919699999</v>
      </c>
      <c r="G134" s="36">
        <f>SUMIFS(СВЦЭМ!$C$39:$C$782,СВЦЭМ!$A$39:$A$782,$A134,СВЦЭМ!$B$39:$B$782,G$119)+'СЕТ СН'!$I$9+СВЦЭМ!$D$10+'СЕТ СН'!$I$6-'СЕТ СН'!$I$19</f>
        <v>1493.13321359</v>
      </c>
      <c r="H134" s="36">
        <f>SUMIFS(СВЦЭМ!$C$39:$C$782,СВЦЭМ!$A$39:$A$782,$A134,СВЦЭМ!$B$39:$B$782,H$119)+'СЕТ СН'!$I$9+СВЦЭМ!$D$10+'СЕТ СН'!$I$6-'СЕТ СН'!$I$19</f>
        <v>1469.40310383</v>
      </c>
      <c r="I134" s="36">
        <f>SUMIFS(СВЦЭМ!$C$39:$C$782,СВЦЭМ!$A$39:$A$782,$A134,СВЦЭМ!$B$39:$B$782,I$119)+'СЕТ СН'!$I$9+СВЦЭМ!$D$10+'СЕТ СН'!$I$6-'СЕТ СН'!$I$19</f>
        <v>1412.5795601899999</v>
      </c>
      <c r="J134" s="36">
        <f>SUMIFS(СВЦЭМ!$C$39:$C$782,СВЦЭМ!$A$39:$A$782,$A134,СВЦЭМ!$B$39:$B$782,J$119)+'СЕТ СН'!$I$9+СВЦЭМ!$D$10+'СЕТ СН'!$I$6-'СЕТ СН'!$I$19</f>
        <v>1335.0861499</v>
      </c>
      <c r="K134" s="36">
        <f>SUMIFS(СВЦЭМ!$C$39:$C$782,СВЦЭМ!$A$39:$A$782,$A134,СВЦЭМ!$B$39:$B$782,K$119)+'СЕТ СН'!$I$9+СВЦЭМ!$D$10+'СЕТ СН'!$I$6-'СЕТ СН'!$I$19</f>
        <v>1294.5003339599998</v>
      </c>
      <c r="L134" s="36">
        <f>SUMIFS(СВЦЭМ!$C$39:$C$782,СВЦЭМ!$A$39:$A$782,$A134,СВЦЭМ!$B$39:$B$782,L$119)+'СЕТ СН'!$I$9+СВЦЭМ!$D$10+'СЕТ СН'!$I$6-'СЕТ СН'!$I$19</f>
        <v>1265.9662177199998</v>
      </c>
      <c r="M134" s="36">
        <f>SUMIFS(СВЦЭМ!$C$39:$C$782,СВЦЭМ!$A$39:$A$782,$A134,СВЦЭМ!$B$39:$B$782,M$119)+'СЕТ СН'!$I$9+СВЦЭМ!$D$10+'СЕТ СН'!$I$6-'СЕТ СН'!$I$19</f>
        <v>1262.7158456699999</v>
      </c>
      <c r="N134" s="36">
        <f>SUMIFS(СВЦЭМ!$C$39:$C$782,СВЦЭМ!$A$39:$A$782,$A134,СВЦЭМ!$B$39:$B$782,N$119)+'СЕТ СН'!$I$9+СВЦЭМ!$D$10+'СЕТ СН'!$I$6-'СЕТ СН'!$I$19</f>
        <v>1273.49299086</v>
      </c>
      <c r="O134" s="36">
        <f>SUMIFS(СВЦЭМ!$C$39:$C$782,СВЦЭМ!$A$39:$A$782,$A134,СВЦЭМ!$B$39:$B$782,O$119)+'СЕТ СН'!$I$9+СВЦЭМ!$D$10+'СЕТ СН'!$I$6-'СЕТ СН'!$I$19</f>
        <v>1267.8195221199999</v>
      </c>
      <c r="P134" s="36">
        <f>SUMIFS(СВЦЭМ!$C$39:$C$782,СВЦЭМ!$A$39:$A$782,$A134,СВЦЭМ!$B$39:$B$782,P$119)+'СЕТ СН'!$I$9+СВЦЭМ!$D$10+'СЕТ СН'!$I$6-'СЕТ СН'!$I$19</f>
        <v>1282.38529354</v>
      </c>
      <c r="Q134" s="36">
        <f>SUMIFS(СВЦЭМ!$C$39:$C$782,СВЦЭМ!$A$39:$A$782,$A134,СВЦЭМ!$B$39:$B$782,Q$119)+'СЕТ СН'!$I$9+СВЦЭМ!$D$10+'СЕТ СН'!$I$6-'СЕТ СН'!$I$19</f>
        <v>1287.8973439599999</v>
      </c>
      <c r="R134" s="36">
        <f>SUMIFS(СВЦЭМ!$C$39:$C$782,СВЦЭМ!$A$39:$A$782,$A134,СВЦЭМ!$B$39:$B$782,R$119)+'СЕТ СН'!$I$9+СВЦЭМ!$D$10+'СЕТ СН'!$I$6-'СЕТ СН'!$I$19</f>
        <v>1286.9373594200001</v>
      </c>
      <c r="S134" s="36">
        <f>SUMIFS(СВЦЭМ!$C$39:$C$782,СВЦЭМ!$A$39:$A$782,$A134,СВЦЭМ!$B$39:$B$782,S$119)+'СЕТ СН'!$I$9+СВЦЭМ!$D$10+'СЕТ СН'!$I$6-'СЕТ СН'!$I$19</f>
        <v>1286.0172816199999</v>
      </c>
      <c r="T134" s="36">
        <f>SUMIFS(СВЦЭМ!$C$39:$C$782,СВЦЭМ!$A$39:$A$782,$A134,СВЦЭМ!$B$39:$B$782,T$119)+'СЕТ СН'!$I$9+СВЦЭМ!$D$10+'СЕТ СН'!$I$6-'СЕТ СН'!$I$19</f>
        <v>1253.34813906</v>
      </c>
      <c r="U134" s="36">
        <f>SUMIFS(СВЦЭМ!$C$39:$C$782,СВЦЭМ!$A$39:$A$782,$A134,СВЦЭМ!$B$39:$B$782,U$119)+'СЕТ СН'!$I$9+СВЦЭМ!$D$10+'СЕТ СН'!$I$6-'СЕТ СН'!$I$19</f>
        <v>1266.68729702</v>
      </c>
      <c r="V134" s="36">
        <f>SUMIFS(СВЦЭМ!$C$39:$C$782,СВЦЭМ!$A$39:$A$782,$A134,СВЦЭМ!$B$39:$B$782,V$119)+'СЕТ СН'!$I$9+СВЦЭМ!$D$10+'СЕТ СН'!$I$6-'СЕТ СН'!$I$19</f>
        <v>1264.3806519499999</v>
      </c>
      <c r="W134" s="36">
        <f>SUMIFS(СВЦЭМ!$C$39:$C$782,СВЦЭМ!$A$39:$A$782,$A134,СВЦЭМ!$B$39:$B$782,W$119)+'СЕТ СН'!$I$9+СВЦЭМ!$D$10+'СЕТ СН'!$I$6-'СЕТ СН'!$I$19</f>
        <v>1256.4016957199999</v>
      </c>
      <c r="X134" s="36">
        <f>SUMIFS(СВЦЭМ!$C$39:$C$782,СВЦЭМ!$A$39:$A$782,$A134,СВЦЭМ!$B$39:$B$782,X$119)+'СЕТ СН'!$I$9+СВЦЭМ!$D$10+'СЕТ СН'!$I$6-'СЕТ СН'!$I$19</f>
        <v>1230.69349283</v>
      </c>
      <c r="Y134" s="36">
        <f>SUMIFS(СВЦЭМ!$C$39:$C$782,СВЦЭМ!$A$39:$A$782,$A134,СВЦЭМ!$B$39:$B$782,Y$119)+'СЕТ СН'!$I$9+СВЦЭМ!$D$10+'СЕТ СН'!$I$6-'СЕТ СН'!$I$19</f>
        <v>1223.1842706499999</v>
      </c>
    </row>
    <row r="135" spans="1:25" ht="15.75" x14ac:dyDescent="0.2">
      <c r="A135" s="35">
        <f t="shared" si="3"/>
        <v>44424</v>
      </c>
      <c r="B135" s="36">
        <f>SUMIFS(СВЦЭМ!$C$39:$C$782,СВЦЭМ!$A$39:$A$782,$A135,СВЦЭМ!$B$39:$B$782,B$119)+'СЕТ СН'!$I$9+СВЦЭМ!$D$10+'СЕТ СН'!$I$6-'СЕТ СН'!$I$19</f>
        <v>1345.5441363899999</v>
      </c>
      <c r="C135" s="36">
        <f>SUMIFS(СВЦЭМ!$C$39:$C$782,СВЦЭМ!$A$39:$A$782,$A135,СВЦЭМ!$B$39:$B$782,C$119)+'СЕТ СН'!$I$9+СВЦЭМ!$D$10+'СЕТ СН'!$I$6-'СЕТ СН'!$I$19</f>
        <v>1395.3562809499999</v>
      </c>
      <c r="D135" s="36">
        <f>SUMIFS(СВЦЭМ!$C$39:$C$782,СВЦЭМ!$A$39:$A$782,$A135,СВЦЭМ!$B$39:$B$782,D$119)+'СЕТ СН'!$I$9+СВЦЭМ!$D$10+'СЕТ СН'!$I$6-'СЕТ СН'!$I$19</f>
        <v>1452.8837009599999</v>
      </c>
      <c r="E135" s="36">
        <f>SUMIFS(СВЦЭМ!$C$39:$C$782,СВЦЭМ!$A$39:$A$782,$A135,СВЦЭМ!$B$39:$B$782,E$119)+'СЕТ СН'!$I$9+СВЦЭМ!$D$10+'СЕТ СН'!$I$6-'СЕТ СН'!$I$19</f>
        <v>1484.9839040299998</v>
      </c>
      <c r="F135" s="36">
        <f>SUMIFS(СВЦЭМ!$C$39:$C$782,СВЦЭМ!$A$39:$A$782,$A135,СВЦЭМ!$B$39:$B$782,F$119)+'СЕТ СН'!$I$9+СВЦЭМ!$D$10+'СЕТ СН'!$I$6-'СЕТ СН'!$I$19</f>
        <v>1489.84168314</v>
      </c>
      <c r="G135" s="36">
        <f>SUMIFS(СВЦЭМ!$C$39:$C$782,СВЦЭМ!$A$39:$A$782,$A135,СВЦЭМ!$B$39:$B$782,G$119)+'СЕТ СН'!$I$9+СВЦЭМ!$D$10+'СЕТ СН'!$I$6-'СЕТ СН'!$I$19</f>
        <v>1501.84464768</v>
      </c>
      <c r="H135" s="36">
        <f>SUMIFS(СВЦЭМ!$C$39:$C$782,СВЦЭМ!$A$39:$A$782,$A135,СВЦЭМ!$B$39:$B$782,H$119)+'СЕТ СН'!$I$9+СВЦЭМ!$D$10+'СЕТ СН'!$I$6-'СЕТ СН'!$I$19</f>
        <v>1516.7176049999998</v>
      </c>
      <c r="I135" s="36">
        <f>SUMIFS(СВЦЭМ!$C$39:$C$782,СВЦЭМ!$A$39:$A$782,$A135,СВЦЭМ!$B$39:$B$782,I$119)+'СЕТ СН'!$I$9+СВЦЭМ!$D$10+'СЕТ СН'!$I$6-'СЕТ СН'!$I$19</f>
        <v>1564.4308735099999</v>
      </c>
      <c r="J135" s="36">
        <f>SUMIFS(СВЦЭМ!$C$39:$C$782,СВЦЭМ!$A$39:$A$782,$A135,СВЦЭМ!$B$39:$B$782,J$119)+'СЕТ СН'!$I$9+СВЦЭМ!$D$10+'СЕТ СН'!$I$6-'СЕТ СН'!$I$19</f>
        <v>1545.1431785699999</v>
      </c>
      <c r="K135" s="36">
        <f>SUMIFS(СВЦЭМ!$C$39:$C$782,СВЦЭМ!$A$39:$A$782,$A135,СВЦЭМ!$B$39:$B$782,K$119)+'СЕТ СН'!$I$9+СВЦЭМ!$D$10+'СЕТ СН'!$I$6-'СЕТ СН'!$I$19</f>
        <v>1461.1206380599999</v>
      </c>
      <c r="L135" s="36">
        <f>SUMIFS(СВЦЭМ!$C$39:$C$782,СВЦЭМ!$A$39:$A$782,$A135,СВЦЭМ!$B$39:$B$782,L$119)+'СЕТ СН'!$I$9+СВЦЭМ!$D$10+'СЕТ СН'!$I$6-'СЕТ СН'!$I$19</f>
        <v>1400.46966165</v>
      </c>
      <c r="M135" s="36">
        <f>SUMIFS(СВЦЭМ!$C$39:$C$782,СВЦЭМ!$A$39:$A$782,$A135,СВЦЭМ!$B$39:$B$782,M$119)+'СЕТ СН'!$I$9+СВЦЭМ!$D$10+'СЕТ СН'!$I$6-'СЕТ СН'!$I$19</f>
        <v>1397.12111454</v>
      </c>
      <c r="N135" s="36">
        <f>SUMIFS(СВЦЭМ!$C$39:$C$782,СВЦЭМ!$A$39:$A$782,$A135,СВЦЭМ!$B$39:$B$782,N$119)+'СЕТ СН'!$I$9+СВЦЭМ!$D$10+'СЕТ СН'!$I$6-'СЕТ СН'!$I$19</f>
        <v>1389.4145336199999</v>
      </c>
      <c r="O135" s="36">
        <f>SUMIFS(СВЦЭМ!$C$39:$C$782,СВЦЭМ!$A$39:$A$782,$A135,СВЦЭМ!$B$39:$B$782,O$119)+'СЕТ СН'!$I$9+СВЦЭМ!$D$10+'СЕТ СН'!$I$6-'СЕТ СН'!$I$19</f>
        <v>1393.1834321000001</v>
      </c>
      <c r="P135" s="36">
        <f>SUMIFS(СВЦЭМ!$C$39:$C$782,СВЦЭМ!$A$39:$A$782,$A135,СВЦЭМ!$B$39:$B$782,P$119)+'СЕТ СН'!$I$9+СВЦЭМ!$D$10+'СЕТ СН'!$I$6-'СЕТ СН'!$I$19</f>
        <v>1442.6160006699999</v>
      </c>
      <c r="Q135" s="36">
        <f>SUMIFS(СВЦЭМ!$C$39:$C$782,СВЦЭМ!$A$39:$A$782,$A135,СВЦЭМ!$B$39:$B$782,Q$119)+'СЕТ СН'!$I$9+СВЦЭМ!$D$10+'СЕТ СН'!$I$6-'СЕТ СН'!$I$19</f>
        <v>1431.25420012</v>
      </c>
      <c r="R135" s="36">
        <f>SUMIFS(СВЦЭМ!$C$39:$C$782,СВЦЭМ!$A$39:$A$782,$A135,СВЦЭМ!$B$39:$B$782,R$119)+'СЕТ СН'!$I$9+СВЦЭМ!$D$10+'СЕТ СН'!$I$6-'СЕТ СН'!$I$19</f>
        <v>1423.8149304799999</v>
      </c>
      <c r="S135" s="36">
        <f>SUMIFS(СВЦЭМ!$C$39:$C$782,СВЦЭМ!$A$39:$A$782,$A135,СВЦЭМ!$B$39:$B$782,S$119)+'СЕТ СН'!$I$9+СВЦЭМ!$D$10+'СЕТ СН'!$I$6-'СЕТ СН'!$I$19</f>
        <v>1387.58052376</v>
      </c>
      <c r="T135" s="36">
        <f>SUMIFS(СВЦЭМ!$C$39:$C$782,СВЦЭМ!$A$39:$A$782,$A135,СВЦЭМ!$B$39:$B$782,T$119)+'СЕТ СН'!$I$9+СВЦЭМ!$D$10+'СЕТ СН'!$I$6-'СЕТ СН'!$I$19</f>
        <v>1390.2006402699999</v>
      </c>
      <c r="U135" s="36">
        <f>SUMIFS(СВЦЭМ!$C$39:$C$782,СВЦЭМ!$A$39:$A$782,$A135,СВЦЭМ!$B$39:$B$782,U$119)+'СЕТ СН'!$I$9+СВЦЭМ!$D$10+'СЕТ СН'!$I$6-'СЕТ СН'!$I$19</f>
        <v>1398.82422954</v>
      </c>
      <c r="V135" s="36">
        <f>SUMIFS(СВЦЭМ!$C$39:$C$782,СВЦЭМ!$A$39:$A$782,$A135,СВЦЭМ!$B$39:$B$782,V$119)+'СЕТ СН'!$I$9+СВЦЭМ!$D$10+'СЕТ СН'!$I$6-'СЕТ СН'!$I$19</f>
        <v>1418.8435885899999</v>
      </c>
      <c r="W135" s="36">
        <f>SUMIFS(СВЦЭМ!$C$39:$C$782,СВЦЭМ!$A$39:$A$782,$A135,СВЦЭМ!$B$39:$B$782,W$119)+'СЕТ СН'!$I$9+СВЦЭМ!$D$10+'СЕТ СН'!$I$6-'СЕТ СН'!$I$19</f>
        <v>1430.33743813</v>
      </c>
      <c r="X135" s="36">
        <f>SUMIFS(СВЦЭМ!$C$39:$C$782,СВЦЭМ!$A$39:$A$782,$A135,СВЦЭМ!$B$39:$B$782,X$119)+'СЕТ СН'!$I$9+СВЦЭМ!$D$10+'СЕТ СН'!$I$6-'СЕТ СН'!$I$19</f>
        <v>1371.1072107999998</v>
      </c>
      <c r="Y135" s="36">
        <f>SUMIFS(СВЦЭМ!$C$39:$C$782,СВЦЭМ!$A$39:$A$782,$A135,СВЦЭМ!$B$39:$B$782,Y$119)+'СЕТ СН'!$I$9+СВЦЭМ!$D$10+'СЕТ СН'!$I$6-'СЕТ СН'!$I$19</f>
        <v>1350.2125027699999</v>
      </c>
    </row>
    <row r="136" spans="1:25" ht="15.75" x14ac:dyDescent="0.2">
      <c r="A136" s="35">
        <f t="shared" si="3"/>
        <v>44425</v>
      </c>
      <c r="B136" s="36">
        <f>SUMIFS(СВЦЭМ!$C$39:$C$782,СВЦЭМ!$A$39:$A$782,$A136,СВЦЭМ!$B$39:$B$782,B$119)+'СЕТ СН'!$I$9+СВЦЭМ!$D$10+'СЕТ СН'!$I$6-'СЕТ СН'!$I$19</f>
        <v>1474.3433332099999</v>
      </c>
      <c r="C136" s="36">
        <f>SUMIFS(СВЦЭМ!$C$39:$C$782,СВЦЭМ!$A$39:$A$782,$A136,СВЦЭМ!$B$39:$B$782,C$119)+'СЕТ СН'!$I$9+СВЦЭМ!$D$10+'СЕТ СН'!$I$6-'СЕТ СН'!$I$19</f>
        <v>1546.40799158</v>
      </c>
      <c r="D136" s="36">
        <f>SUMIFS(СВЦЭМ!$C$39:$C$782,СВЦЭМ!$A$39:$A$782,$A136,СВЦЭМ!$B$39:$B$782,D$119)+'СЕТ СН'!$I$9+СВЦЭМ!$D$10+'СЕТ СН'!$I$6-'СЕТ СН'!$I$19</f>
        <v>1605.70843427</v>
      </c>
      <c r="E136" s="36">
        <f>SUMIFS(СВЦЭМ!$C$39:$C$782,СВЦЭМ!$A$39:$A$782,$A136,СВЦЭМ!$B$39:$B$782,E$119)+'СЕТ СН'!$I$9+СВЦЭМ!$D$10+'СЕТ СН'!$I$6-'СЕТ СН'!$I$19</f>
        <v>1623.22110681</v>
      </c>
      <c r="F136" s="36">
        <f>SUMIFS(СВЦЭМ!$C$39:$C$782,СВЦЭМ!$A$39:$A$782,$A136,СВЦЭМ!$B$39:$B$782,F$119)+'СЕТ СН'!$I$9+СВЦЭМ!$D$10+'СЕТ СН'!$I$6-'СЕТ СН'!$I$19</f>
        <v>1612.1903727199999</v>
      </c>
      <c r="G136" s="36">
        <f>SUMIFS(СВЦЭМ!$C$39:$C$782,СВЦЭМ!$A$39:$A$782,$A136,СВЦЭМ!$B$39:$B$782,G$119)+'СЕТ СН'!$I$9+СВЦЭМ!$D$10+'СЕТ СН'!$I$6-'СЕТ СН'!$I$19</f>
        <v>1615.8021700699999</v>
      </c>
      <c r="H136" s="36">
        <f>SUMIFS(СВЦЭМ!$C$39:$C$782,СВЦЭМ!$A$39:$A$782,$A136,СВЦЭМ!$B$39:$B$782,H$119)+'СЕТ СН'!$I$9+СВЦЭМ!$D$10+'СЕТ СН'!$I$6-'СЕТ СН'!$I$19</f>
        <v>1614.48335049</v>
      </c>
      <c r="I136" s="36">
        <f>SUMIFS(СВЦЭМ!$C$39:$C$782,СВЦЭМ!$A$39:$A$782,$A136,СВЦЭМ!$B$39:$B$782,I$119)+'СЕТ СН'!$I$9+СВЦЭМ!$D$10+'СЕТ СН'!$I$6-'СЕТ СН'!$I$19</f>
        <v>1301.6456896099999</v>
      </c>
      <c r="J136" s="36">
        <f>SUMIFS(СВЦЭМ!$C$39:$C$782,СВЦЭМ!$A$39:$A$782,$A136,СВЦЭМ!$B$39:$B$782,J$119)+'СЕТ СН'!$I$9+СВЦЭМ!$D$10+'СЕТ СН'!$I$6-'СЕТ СН'!$I$19</f>
        <v>1225.2165699699999</v>
      </c>
      <c r="K136" s="36">
        <f>SUMIFS(СВЦЭМ!$C$39:$C$782,СВЦЭМ!$A$39:$A$782,$A136,СВЦЭМ!$B$39:$B$782,K$119)+'СЕТ СН'!$I$9+СВЦЭМ!$D$10+'СЕТ СН'!$I$6-'СЕТ СН'!$I$19</f>
        <v>1221.2947333</v>
      </c>
      <c r="L136" s="36">
        <f>SUMIFS(СВЦЭМ!$C$39:$C$782,СВЦЭМ!$A$39:$A$782,$A136,СВЦЭМ!$B$39:$B$782,L$119)+'СЕТ СН'!$I$9+СВЦЭМ!$D$10+'СЕТ СН'!$I$6-'СЕТ СН'!$I$19</f>
        <v>1488.3008294199999</v>
      </c>
      <c r="M136" s="36">
        <f>SUMIFS(СВЦЭМ!$C$39:$C$782,СВЦЭМ!$A$39:$A$782,$A136,СВЦЭМ!$B$39:$B$782,M$119)+'СЕТ СН'!$I$9+СВЦЭМ!$D$10+'СЕТ СН'!$I$6-'СЕТ СН'!$I$19</f>
        <v>1428.5198633999998</v>
      </c>
      <c r="N136" s="36">
        <f>SUMIFS(СВЦЭМ!$C$39:$C$782,СВЦЭМ!$A$39:$A$782,$A136,СВЦЭМ!$B$39:$B$782,N$119)+'СЕТ СН'!$I$9+СВЦЭМ!$D$10+'СЕТ СН'!$I$6-'СЕТ СН'!$I$19</f>
        <v>1406.4624478999999</v>
      </c>
      <c r="O136" s="36">
        <f>SUMIFS(СВЦЭМ!$C$39:$C$782,СВЦЭМ!$A$39:$A$782,$A136,СВЦЭМ!$B$39:$B$782,O$119)+'СЕТ СН'!$I$9+СВЦЭМ!$D$10+'СЕТ СН'!$I$6-'СЕТ СН'!$I$19</f>
        <v>1399.17892274</v>
      </c>
      <c r="P136" s="36">
        <f>SUMIFS(СВЦЭМ!$C$39:$C$782,СВЦЭМ!$A$39:$A$782,$A136,СВЦЭМ!$B$39:$B$782,P$119)+'СЕТ СН'!$I$9+СВЦЭМ!$D$10+'СЕТ СН'!$I$6-'СЕТ СН'!$I$19</f>
        <v>1411.2523295599999</v>
      </c>
      <c r="Q136" s="36">
        <f>SUMIFS(СВЦЭМ!$C$39:$C$782,СВЦЭМ!$A$39:$A$782,$A136,СВЦЭМ!$B$39:$B$782,Q$119)+'СЕТ СН'!$I$9+СВЦЭМ!$D$10+'СЕТ СН'!$I$6-'СЕТ СН'!$I$19</f>
        <v>1413.0033262500001</v>
      </c>
      <c r="R136" s="36">
        <f>SUMIFS(СВЦЭМ!$C$39:$C$782,СВЦЭМ!$A$39:$A$782,$A136,СВЦЭМ!$B$39:$B$782,R$119)+'СЕТ СН'!$I$9+СВЦЭМ!$D$10+'СЕТ СН'!$I$6-'СЕТ СН'!$I$19</f>
        <v>1413.8950898999999</v>
      </c>
      <c r="S136" s="36">
        <f>SUMIFS(СВЦЭМ!$C$39:$C$782,СВЦЭМ!$A$39:$A$782,$A136,СВЦЭМ!$B$39:$B$782,S$119)+'СЕТ СН'!$I$9+СВЦЭМ!$D$10+'СЕТ СН'!$I$6-'СЕТ СН'!$I$19</f>
        <v>1380.5852036699998</v>
      </c>
      <c r="T136" s="36">
        <f>SUMIFS(СВЦЭМ!$C$39:$C$782,СВЦЭМ!$A$39:$A$782,$A136,СВЦЭМ!$B$39:$B$782,T$119)+'СЕТ СН'!$I$9+СВЦЭМ!$D$10+'СЕТ СН'!$I$6-'СЕТ СН'!$I$19</f>
        <v>1360.59612941</v>
      </c>
      <c r="U136" s="36">
        <f>SUMIFS(СВЦЭМ!$C$39:$C$782,СВЦЭМ!$A$39:$A$782,$A136,СВЦЭМ!$B$39:$B$782,U$119)+'СЕТ СН'!$I$9+СВЦЭМ!$D$10+'СЕТ СН'!$I$6-'СЕТ СН'!$I$19</f>
        <v>1353.85430191</v>
      </c>
      <c r="V136" s="36">
        <f>SUMIFS(СВЦЭМ!$C$39:$C$782,СВЦЭМ!$A$39:$A$782,$A136,СВЦЭМ!$B$39:$B$782,V$119)+'СЕТ СН'!$I$9+СВЦЭМ!$D$10+'СЕТ СН'!$I$6-'СЕТ СН'!$I$19</f>
        <v>1364.4239269</v>
      </c>
      <c r="W136" s="36">
        <f>SUMIFS(СВЦЭМ!$C$39:$C$782,СВЦЭМ!$A$39:$A$782,$A136,СВЦЭМ!$B$39:$B$782,W$119)+'СЕТ СН'!$I$9+СВЦЭМ!$D$10+'СЕТ СН'!$I$6-'СЕТ СН'!$I$19</f>
        <v>1387.8881545899999</v>
      </c>
      <c r="X136" s="36">
        <f>SUMIFS(СВЦЭМ!$C$39:$C$782,СВЦЭМ!$A$39:$A$782,$A136,СВЦЭМ!$B$39:$B$782,X$119)+'СЕТ СН'!$I$9+СВЦЭМ!$D$10+'СЕТ СН'!$I$6-'СЕТ СН'!$I$19</f>
        <v>1352.6423596300001</v>
      </c>
      <c r="Y136" s="36">
        <f>SUMIFS(СВЦЭМ!$C$39:$C$782,СВЦЭМ!$A$39:$A$782,$A136,СВЦЭМ!$B$39:$B$782,Y$119)+'СЕТ СН'!$I$9+СВЦЭМ!$D$10+'СЕТ СН'!$I$6-'СЕТ СН'!$I$19</f>
        <v>1382.9108404999999</v>
      </c>
    </row>
    <row r="137" spans="1:25" ht="15.75" x14ac:dyDescent="0.2">
      <c r="A137" s="35">
        <f t="shared" si="3"/>
        <v>44426</v>
      </c>
      <c r="B137" s="36">
        <f>SUMIFS(СВЦЭМ!$C$39:$C$782,СВЦЭМ!$A$39:$A$782,$A137,СВЦЭМ!$B$39:$B$782,B$119)+'СЕТ СН'!$I$9+СВЦЭМ!$D$10+'СЕТ СН'!$I$6-'СЕТ СН'!$I$19</f>
        <v>1462.00432391</v>
      </c>
      <c r="C137" s="36">
        <f>SUMIFS(СВЦЭМ!$C$39:$C$782,СВЦЭМ!$A$39:$A$782,$A137,СВЦЭМ!$B$39:$B$782,C$119)+'СЕТ СН'!$I$9+СВЦЭМ!$D$10+'СЕТ СН'!$I$6-'СЕТ СН'!$I$19</f>
        <v>1532.1638150700001</v>
      </c>
      <c r="D137" s="36">
        <f>SUMIFS(СВЦЭМ!$C$39:$C$782,СВЦЭМ!$A$39:$A$782,$A137,СВЦЭМ!$B$39:$B$782,D$119)+'СЕТ СН'!$I$9+СВЦЭМ!$D$10+'СЕТ СН'!$I$6-'СЕТ СН'!$I$19</f>
        <v>1597.0541079099999</v>
      </c>
      <c r="E137" s="36">
        <f>SUMIFS(СВЦЭМ!$C$39:$C$782,СВЦЭМ!$A$39:$A$782,$A137,СВЦЭМ!$B$39:$B$782,E$119)+'СЕТ СН'!$I$9+СВЦЭМ!$D$10+'СЕТ СН'!$I$6-'СЕТ СН'!$I$19</f>
        <v>1592.71973521</v>
      </c>
      <c r="F137" s="36">
        <f>SUMIFS(СВЦЭМ!$C$39:$C$782,СВЦЭМ!$A$39:$A$782,$A137,СВЦЭМ!$B$39:$B$782,F$119)+'СЕТ СН'!$I$9+СВЦЭМ!$D$10+'СЕТ СН'!$I$6-'СЕТ СН'!$I$19</f>
        <v>1592.5792505499999</v>
      </c>
      <c r="G137" s="36">
        <f>SUMIFS(СВЦЭМ!$C$39:$C$782,СВЦЭМ!$A$39:$A$782,$A137,СВЦЭМ!$B$39:$B$782,G$119)+'СЕТ СН'!$I$9+СВЦЭМ!$D$10+'СЕТ СН'!$I$6-'СЕТ СН'!$I$19</f>
        <v>1583.29186686</v>
      </c>
      <c r="H137" s="36">
        <f>SUMIFS(СВЦЭМ!$C$39:$C$782,СВЦЭМ!$A$39:$A$782,$A137,СВЦЭМ!$B$39:$B$782,H$119)+'СЕТ СН'!$I$9+СВЦЭМ!$D$10+'СЕТ СН'!$I$6-'СЕТ СН'!$I$19</f>
        <v>1549.7546382599999</v>
      </c>
      <c r="I137" s="36">
        <f>SUMIFS(СВЦЭМ!$C$39:$C$782,СВЦЭМ!$A$39:$A$782,$A137,СВЦЭМ!$B$39:$B$782,I$119)+'СЕТ СН'!$I$9+СВЦЭМ!$D$10+'СЕТ СН'!$I$6-'СЕТ СН'!$I$19</f>
        <v>1493.45025246</v>
      </c>
      <c r="J137" s="36">
        <f>SUMIFS(СВЦЭМ!$C$39:$C$782,СВЦЭМ!$A$39:$A$782,$A137,СВЦЭМ!$B$39:$B$782,J$119)+'СЕТ СН'!$I$9+СВЦЭМ!$D$10+'СЕТ СН'!$I$6-'СЕТ СН'!$I$19</f>
        <v>1445.1651499999998</v>
      </c>
      <c r="K137" s="36">
        <f>SUMIFS(СВЦЭМ!$C$39:$C$782,СВЦЭМ!$A$39:$A$782,$A137,СВЦЭМ!$B$39:$B$782,K$119)+'СЕТ СН'!$I$9+СВЦЭМ!$D$10+'СЕТ СН'!$I$6-'СЕТ СН'!$I$19</f>
        <v>1472.4256901799999</v>
      </c>
      <c r="L137" s="36">
        <f>SUMIFS(СВЦЭМ!$C$39:$C$782,СВЦЭМ!$A$39:$A$782,$A137,СВЦЭМ!$B$39:$B$782,L$119)+'СЕТ СН'!$I$9+СВЦЭМ!$D$10+'СЕТ СН'!$I$6-'СЕТ СН'!$I$19</f>
        <v>1482.1606661699998</v>
      </c>
      <c r="M137" s="36">
        <f>SUMIFS(СВЦЭМ!$C$39:$C$782,СВЦЭМ!$A$39:$A$782,$A137,СВЦЭМ!$B$39:$B$782,M$119)+'СЕТ СН'!$I$9+СВЦЭМ!$D$10+'СЕТ СН'!$I$6-'СЕТ СН'!$I$19</f>
        <v>1488.51742098</v>
      </c>
      <c r="N137" s="36">
        <f>SUMIFS(СВЦЭМ!$C$39:$C$782,СВЦЭМ!$A$39:$A$782,$A137,СВЦЭМ!$B$39:$B$782,N$119)+'СЕТ СН'!$I$9+СВЦЭМ!$D$10+'СЕТ СН'!$I$6-'СЕТ СН'!$I$19</f>
        <v>1467.1283391699999</v>
      </c>
      <c r="O137" s="36">
        <f>SUMIFS(СВЦЭМ!$C$39:$C$782,СВЦЭМ!$A$39:$A$782,$A137,СВЦЭМ!$B$39:$B$782,O$119)+'СЕТ СН'!$I$9+СВЦЭМ!$D$10+'СЕТ СН'!$I$6-'СЕТ СН'!$I$19</f>
        <v>1464.93727003</v>
      </c>
      <c r="P137" s="36">
        <f>SUMIFS(СВЦЭМ!$C$39:$C$782,СВЦЭМ!$A$39:$A$782,$A137,СВЦЭМ!$B$39:$B$782,P$119)+'СЕТ СН'!$I$9+СВЦЭМ!$D$10+'СЕТ СН'!$I$6-'СЕТ СН'!$I$19</f>
        <v>1421.4601759500001</v>
      </c>
      <c r="Q137" s="36">
        <f>SUMIFS(СВЦЭМ!$C$39:$C$782,СВЦЭМ!$A$39:$A$782,$A137,СВЦЭМ!$B$39:$B$782,Q$119)+'СЕТ СН'!$I$9+СВЦЭМ!$D$10+'СЕТ СН'!$I$6-'СЕТ СН'!$I$19</f>
        <v>1420.6147608599999</v>
      </c>
      <c r="R137" s="36">
        <f>SUMIFS(СВЦЭМ!$C$39:$C$782,СВЦЭМ!$A$39:$A$782,$A137,СВЦЭМ!$B$39:$B$782,R$119)+'СЕТ СН'!$I$9+СВЦЭМ!$D$10+'СЕТ СН'!$I$6-'СЕТ СН'!$I$19</f>
        <v>1415.3618626699999</v>
      </c>
      <c r="S137" s="36">
        <f>SUMIFS(СВЦЭМ!$C$39:$C$782,СВЦЭМ!$A$39:$A$782,$A137,СВЦЭМ!$B$39:$B$782,S$119)+'СЕТ СН'!$I$9+СВЦЭМ!$D$10+'СЕТ СН'!$I$6-'СЕТ СН'!$I$19</f>
        <v>1378.66802072</v>
      </c>
      <c r="T137" s="36">
        <f>SUMIFS(СВЦЭМ!$C$39:$C$782,СВЦЭМ!$A$39:$A$782,$A137,СВЦЭМ!$B$39:$B$782,T$119)+'СЕТ СН'!$I$9+СВЦЭМ!$D$10+'СЕТ СН'!$I$6-'СЕТ СН'!$I$19</f>
        <v>1363.8455542500001</v>
      </c>
      <c r="U137" s="36">
        <f>SUMIFS(СВЦЭМ!$C$39:$C$782,СВЦЭМ!$A$39:$A$782,$A137,СВЦЭМ!$B$39:$B$782,U$119)+'СЕТ СН'!$I$9+СВЦЭМ!$D$10+'СЕТ СН'!$I$6-'СЕТ СН'!$I$19</f>
        <v>1347.7868511500001</v>
      </c>
      <c r="V137" s="36">
        <f>SUMIFS(СВЦЭМ!$C$39:$C$782,СВЦЭМ!$A$39:$A$782,$A137,СВЦЭМ!$B$39:$B$782,V$119)+'СЕТ СН'!$I$9+СВЦЭМ!$D$10+'СЕТ СН'!$I$6-'СЕТ СН'!$I$19</f>
        <v>1357.1547743699998</v>
      </c>
      <c r="W137" s="36">
        <f>SUMIFS(СВЦЭМ!$C$39:$C$782,СВЦЭМ!$A$39:$A$782,$A137,СВЦЭМ!$B$39:$B$782,W$119)+'СЕТ СН'!$I$9+СВЦЭМ!$D$10+'СЕТ СН'!$I$6-'СЕТ СН'!$I$19</f>
        <v>1421.2440438799999</v>
      </c>
      <c r="X137" s="36">
        <f>SUMIFS(СВЦЭМ!$C$39:$C$782,СВЦЭМ!$A$39:$A$782,$A137,СВЦЭМ!$B$39:$B$782,X$119)+'СЕТ СН'!$I$9+СВЦЭМ!$D$10+'СЕТ СН'!$I$6-'СЕТ СН'!$I$19</f>
        <v>1373.3964305899999</v>
      </c>
      <c r="Y137" s="36">
        <f>SUMIFS(СВЦЭМ!$C$39:$C$782,СВЦЭМ!$A$39:$A$782,$A137,СВЦЭМ!$B$39:$B$782,Y$119)+'СЕТ СН'!$I$9+СВЦЭМ!$D$10+'СЕТ СН'!$I$6-'СЕТ СН'!$I$19</f>
        <v>1359.3680336299999</v>
      </c>
    </row>
    <row r="138" spans="1:25" ht="15.75" x14ac:dyDescent="0.2">
      <c r="A138" s="35">
        <f t="shared" si="3"/>
        <v>44427</v>
      </c>
      <c r="B138" s="36">
        <f>SUMIFS(СВЦЭМ!$C$39:$C$782,СВЦЭМ!$A$39:$A$782,$A138,СВЦЭМ!$B$39:$B$782,B$119)+'СЕТ СН'!$I$9+СВЦЭМ!$D$10+'СЕТ СН'!$I$6-'СЕТ СН'!$I$19</f>
        <v>1416.362251</v>
      </c>
      <c r="C138" s="36">
        <f>SUMIFS(СВЦЭМ!$C$39:$C$782,СВЦЭМ!$A$39:$A$782,$A138,СВЦЭМ!$B$39:$B$782,C$119)+'СЕТ СН'!$I$9+СВЦЭМ!$D$10+'СЕТ СН'!$I$6-'СЕТ СН'!$I$19</f>
        <v>1496.2756458199999</v>
      </c>
      <c r="D138" s="36">
        <f>SUMIFS(СВЦЭМ!$C$39:$C$782,СВЦЭМ!$A$39:$A$782,$A138,СВЦЭМ!$B$39:$B$782,D$119)+'СЕТ СН'!$I$9+СВЦЭМ!$D$10+'СЕТ СН'!$I$6-'СЕТ СН'!$I$19</f>
        <v>1557.45267461</v>
      </c>
      <c r="E138" s="36">
        <f>SUMIFS(СВЦЭМ!$C$39:$C$782,СВЦЭМ!$A$39:$A$782,$A138,СВЦЭМ!$B$39:$B$782,E$119)+'СЕТ СН'!$I$9+СВЦЭМ!$D$10+'СЕТ СН'!$I$6-'СЕТ СН'!$I$19</f>
        <v>1580.2887428499998</v>
      </c>
      <c r="F138" s="36">
        <f>SUMIFS(СВЦЭМ!$C$39:$C$782,СВЦЭМ!$A$39:$A$782,$A138,СВЦЭМ!$B$39:$B$782,F$119)+'СЕТ СН'!$I$9+СВЦЭМ!$D$10+'СЕТ СН'!$I$6-'СЕТ СН'!$I$19</f>
        <v>1568.9229060399998</v>
      </c>
      <c r="G138" s="36">
        <f>SUMIFS(СВЦЭМ!$C$39:$C$782,СВЦЭМ!$A$39:$A$782,$A138,СВЦЭМ!$B$39:$B$782,G$119)+'СЕТ СН'!$I$9+СВЦЭМ!$D$10+'СЕТ СН'!$I$6-'СЕТ СН'!$I$19</f>
        <v>1550.16833984</v>
      </c>
      <c r="H138" s="36">
        <f>SUMIFS(СВЦЭМ!$C$39:$C$782,СВЦЭМ!$A$39:$A$782,$A138,СВЦЭМ!$B$39:$B$782,H$119)+'СЕТ СН'!$I$9+СВЦЭМ!$D$10+'СЕТ СН'!$I$6-'СЕТ СН'!$I$19</f>
        <v>1492.34190702</v>
      </c>
      <c r="I138" s="36">
        <f>SUMIFS(СВЦЭМ!$C$39:$C$782,СВЦЭМ!$A$39:$A$782,$A138,СВЦЭМ!$B$39:$B$782,I$119)+'СЕТ СН'!$I$9+СВЦЭМ!$D$10+'СЕТ СН'!$I$6-'СЕТ СН'!$I$19</f>
        <v>1442.5908212700001</v>
      </c>
      <c r="J138" s="36">
        <f>SUMIFS(СВЦЭМ!$C$39:$C$782,СВЦЭМ!$A$39:$A$782,$A138,СВЦЭМ!$B$39:$B$782,J$119)+'СЕТ СН'!$I$9+СВЦЭМ!$D$10+'СЕТ СН'!$I$6-'СЕТ СН'!$I$19</f>
        <v>1371.56639604</v>
      </c>
      <c r="K138" s="36">
        <f>SUMIFS(СВЦЭМ!$C$39:$C$782,СВЦЭМ!$A$39:$A$782,$A138,СВЦЭМ!$B$39:$B$782,K$119)+'СЕТ СН'!$I$9+СВЦЭМ!$D$10+'СЕТ СН'!$I$6-'СЕТ СН'!$I$19</f>
        <v>1369.4321104199998</v>
      </c>
      <c r="L138" s="36">
        <f>SUMIFS(СВЦЭМ!$C$39:$C$782,СВЦЭМ!$A$39:$A$782,$A138,СВЦЭМ!$B$39:$B$782,L$119)+'СЕТ СН'!$I$9+СВЦЭМ!$D$10+'СЕТ СН'!$I$6-'СЕТ СН'!$I$19</f>
        <v>1360.66720031</v>
      </c>
      <c r="M138" s="36">
        <f>SUMIFS(СВЦЭМ!$C$39:$C$782,СВЦЭМ!$A$39:$A$782,$A138,СВЦЭМ!$B$39:$B$782,M$119)+'СЕТ СН'!$I$9+СВЦЭМ!$D$10+'СЕТ СН'!$I$6-'СЕТ СН'!$I$19</f>
        <v>1368.83472087</v>
      </c>
      <c r="N138" s="36">
        <f>SUMIFS(СВЦЭМ!$C$39:$C$782,СВЦЭМ!$A$39:$A$782,$A138,СВЦЭМ!$B$39:$B$782,N$119)+'СЕТ СН'!$I$9+СВЦЭМ!$D$10+'СЕТ СН'!$I$6-'СЕТ СН'!$I$19</f>
        <v>1356.8593231599998</v>
      </c>
      <c r="O138" s="36">
        <f>SUMIFS(СВЦЭМ!$C$39:$C$782,СВЦЭМ!$A$39:$A$782,$A138,СВЦЭМ!$B$39:$B$782,O$119)+'СЕТ СН'!$I$9+СВЦЭМ!$D$10+'СЕТ СН'!$I$6-'СЕТ СН'!$I$19</f>
        <v>1364.40781795</v>
      </c>
      <c r="P138" s="36">
        <f>SUMIFS(СВЦЭМ!$C$39:$C$782,СВЦЭМ!$A$39:$A$782,$A138,СВЦЭМ!$B$39:$B$782,P$119)+'СЕТ СН'!$I$9+СВЦЭМ!$D$10+'СЕТ СН'!$I$6-'СЕТ СН'!$I$19</f>
        <v>1417.7217998599999</v>
      </c>
      <c r="Q138" s="36">
        <f>SUMIFS(СВЦЭМ!$C$39:$C$782,СВЦЭМ!$A$39:$A$782,$A138,СВЦЭМ!$B$39:$B$782,Q$119)+'СЕТ СН'!$I$9+СВЦЭМ!$D$10+'СЕТ СН'!$I$6-'СЕТ СН'!$I$19</f>
        <v>1412.1415187099999</v>
      </c>
      <c r="R138" s="36">
        <f>SUMIFS(СВЦЭМ!$C$39:$C$782,СВЦЭМ!$A$39:$A$782,$A138,СВЦЭМ!$B$39:$B$782,R$119)+'СЕТ СН'!$I$9+СВЦЭМ!$D$10+'СЕТ СН'!$I$6-'СЕТ СН'!$I$19</f>
        <v>1405.36831362</v>
      </c>
      <c r="S138" s="36">
        <f>SUMIFS(СВЦЭМ!$C$39:$C$782,СВЦЭМ!$A$39:$A$782,$A138,СВЦЭМ!$B$39:$B$782,S$119)+'СЕТ СН'!$I$9+СВЦЭМ!$D$10+'СЕТ СН'!$I$6-'СЕТ СН'!$I$19</f>
        <v>1426.96823419</v>
      </c>
      <c r="T138" s="36">
        <f>SUMIFS(СВЦЭМ!$C$39:$C$782,СВЦЭМ!$A$39:$A$782,$A138,СВЦЭМ!$B$39:$B$782,T$119)+'СЕТ СН'!$I$9+СВЦЭМ!$D$10+'СЕТ СН'!$I$6-'СЕТ СН'!$I$19</f>
        <v>1398.9534318999999</v>
      </c>
      <c r="U138" s="36">
        <f>SUMIFS(СВЦЭМ!$C$39:$C$782,СВЦЭМ!$A$39:$A$782,$A138,СВЦЭМ!$B$39:$B$782,U$119)+'СЕТ СН'!$I$9+СВЦЭМ!$D$10+'СЕТ СН'!$I$6-'СЕТ СН'!$I$19</f>
        <v>1367.9976048399999</v>
      </c>
      <c r="V138" s="36">
        <f>SUMIFS(СВЦЭМ!$C$39:$C$782,СВЦЭМ!$A$39:$A$782,$A138,СВЦЭМ!$B$39:$B$782,V$119)+'СЕТ СН'!$I$9+СВЦЭМ!$D$10+'СЕТ СН'!$I$6-'СЕТ СН'!$I$19</f>
        <v>1378.7457905000001</v>
      </c>
      <c r="W138" s="36">
        <f>SUMIFS(СВЦЭМ!$C$39:$C$782,СВЦЭМ!$A$39:$A$782,$A138,СВЦЭМ!$B$39:$B$782,W$119)+'СЕТ СН'!$I$9+СВЦЭМ!$D$10+'СЕТ СН'!$I$6-'СЕТ СН'!$I$19</f>
        <v>1401.3074663499999</v>
      </c>
      <c r="X138" s="36">
        <f>SUMIFS(СВЦЭМ!$C$39:$C$782,СВЦЭМ!$A$39:$A$782,$A138,СВЦЭМ!$B$39:$B$782,X$119)+'СЕТ СН'!$I$9+СВЦЭМ!$D$10+'СЕТ СН'!$I$6-'СЕТ СН'!$I$19</f>
        <v>1367.05875221</v>
      </c>
      <c r="Y138" s="36">
        <f>SUMIFS(СВЦЭМ!$C$39:$C$782,СВЦЭМ!$A$39:$A$782,$A138,СВЦЭМ!$B$39:$B$782,Y$119)+'СЕТ СН'!$I$9+СВЦЭМ!$D$10+'СЕТ СН'!$I$6-'СЕТ СН'!$I$19</f>
        <v>1337.0513070500001</v>
      </c>
    </row>
    <row r="139" spans="1:25" ht="15.75" x14ac:dyDescent="0.2">
      <c r="A139" s="35">
        <f t="shared" si="3"/>
        <v>44428</v>
      </c>
      <c r="B139" s="36">
        <f>SUMIFS(СВЦЭМ!$C$39:$C$782,СВЦЭМ!$A$39:$A$782,$A139,СВЦЭМ!$B$39:$B$782,B$119)+'СЕТ СН'!$I$9+СВЦЭМ!$D$10+'СЕТ СН'!$I$6-'СЕТ СН'!$I$19</f>
        <v>1430.5194534299999</v>
      </c>
      <c r="C139" s="36">
        <f>SUMIFS(СВЦЭМ!$C$39:$C$782,СВЦЭМ!$A$39:$A$782,$A139,СВЦЭМ!$B$39:$B$782,C$119)+'СЕТ СН'!$I$9+СВЦЭМ!$D$10+'СЕТ СН'!$I$6-'СЕТ СН'!$I$19</f>
        <v>1475.83499132</v>
      </c>
      <c r="D139" s="36">
        <f>SUMIFS(СВЦЭМ!$C$39:$C$782,СВЦЭМ!$A$39:$A$782,$A139,СВЦЭМ!$B$39:$B$782,D$119)+'СЕТ СН'!$I$9+СВЦЭМ!$D$10+'СЕТ СН'!$I$6-'СЕТ СН'!$I$19</f>
        <v>1532.3732967799999</v>
      </c>
      <c r="E139" s="36">
        <f>SUMIFS(СВЦЭМ!$C$39:$C$782,СВЦЭМ!$A$39:$A$782,$A139,СВЦЭМ!$B$39:$B$782,E$119)+'СЕТ СН'!$I$9+СВЦЭМ!$D$10+'СЕТ СН'!$I$6-'СЕТ СН'!$I$19</f>
        <v>1560.4920402499999</v>
      </c>
      <c r="F139" s="36">
        <f>SUMIFS(СВЦЭМ!$C$39:$C$782,СВЦЭМ!$A$39:$A$782,$A139,СВЦЭМ!$B$39:$B$782,F$119)+'СЕТ СН'!$I$9+СВЦЭМ!$D$10+'СЕТ СН'!$I$6-'СЕТ СН'!$I$19</f>
        <v>1551.52291715</v>
      </c>
      <c r="G139" s="36">
        <f>SUMIFS(СВЦЭМ!$C$39:$C$782,СВЦЭМ!$A$39:$A$782,$A139,СВЦЭМ!$B$39:$B$782,G$119)+'СЕТ СН'!$I$9+СВЦЭМ!$D$10+'СЕТ СН'!$I$6-'СЕТ СН'!$I$19</f>
        <v>1537.4345395599998</v>
      </c>
      <c r="H139" s="36">
        <f>SUMIFS(СВЦЭМ!$C$39:$C$782,СВЦЭМ!$A$39:$A$782,$A139,СВЦЭМ!$B$39:$B$782,H$119)+'СЕТ СН'!$I$9+СВЦЭМ!$D$10+'СЕТ СН'!$I$6-'СЕТ СН'!$I$19</f>
        <v>1479.7730640499999</v>
      </c>
      <c r="I139" s="36">
        <f>SUMIFS(СВЦЭМ!$C$39:$C$782,СВЦЭМ!$A$39:$A$782,$A139,СВЦЭМ!$B$39:$B$782,I$119)+'СЕТ СН'!$I$9+СВЦЭМ!$D$10+'СЕТ СН'!$I$6-'СЕТ СН'!$I$19</f>
        <v>1402.0796344800001</v>
      </c>
      <c r="J139" s="36">
        <f>SUMIFS(СВЦЭМ!$C$39:$C$782,СВЦЭМ!$A$39:$A$782,$A139,СВЦЭМ!$B$39:$B$782,J$119)+'СЕТ СН'!$I$9+СВЦЭМ!$D$10+'СЕТ СН'!$I$6-'СЕТ СН'!$I$19</f>
        <v>1342.0939834799999</v>
      </c>
      <c r="K139" s="36">
        <f>SUMIFS(СВЦЭМ!$C$39:$C$782,СВЦЭМ!$A$39:$A$782,$A139,СВЦЭМ!$B$39:$B$782,K$119)+'СЕТ СН'!$I$9+СВЦЭМ!$D$10+'СЕТ СН'!$I$6-'СЕТ СН'!$I$19</f>
        <v>1325.5792495599999</v>
      </c>
      <c r="L139" s="36">
        <f>SUMIFS(СВЦЭМ!$C$39:$C$782,СВЦЭМ!$A$39:$A$782,$A139,СВЦЭМ!$B$39:$B$782,L$119)+'СЕТ СН'!$I$9+СВЦЭМ!$D$10+'СЕТ СН'!$I$6-'СЕТ СН'!$I$19</f>
        <v>1328.37838216</v>
      </c>
      <c r="M139" s="36">
        <f>SUMIFS(СВЦЭМ!$C$39:$C$782,СВЦЭМ!$A$39:$A$782,$A139,СВЦЭМ!$B$39:$B$782,M$119)+'СЕТ СН'!$I$9+СВЦЭМ!$D$10+'СЕТ СН'!$I$6-'СЕТ СН'!$I$19</f>
        <v>1316.94240982</v>
      </c>
      <c r="N139" s="36">
        <f>SUMIFS(СВЦЭМ!$C$39:$C$782,СВЦЭМ!$A$39:$A$782,$A139,СВЦЭМ!$B$39:$B$782,N$119)+'СЕТ СН'!$I$9+СВЦЭМ!$D$10+'СЕТ СН'!$I$6-'СЕТ СН'!$I$19</f>
        <v>1314.7403282199998</v>
      </c>
      <c r="O139" s="36">
        <f>SUMIFS(СВЦЭМ!$C$39:$C$782,СВЦЭМ!$A$39:$A$782,$A139,СВЦЭМ!$B$39:$B$782,O$119)+'СЕТ СН'!$I$9+СВЦЭМ!$D$10+'СЕТ СН'!$I$6-'СЕТ СН'!$I$19</f>
        <v>1318.9675650300001</v>
      </c>
      <c r="P139" s="36">
        <f>SUMIFS(СВЦЭМ!$C$39:$C$782,СВЦЭМ!$A$39:$A$782,$A139,СВЦЭМ!$B$39:$B$782,P$119)+'СЕТ СН'!$I$9+СВЦЭМ!$D$10+'СЕТ СН'!$I$6-'СЕТ СН'!$I$19</f>
        <v>1358.3858102300001</v>
      </c>
      <c r="Q139" s="36">
        <f>SUMIFS(СВЦЭМ!$C$39:$C$782,СВЦЭМ!$A$39:$A$782,$A139,СВЦЭМ!$B$39:$B$782,Q$119)+'СЕТ СН'!$I$9+СВЦЭМ!$D$10+'СЕТ СН'!$I$6-'СЕТ СН'!$I$19</f>
        <v>1356.95592141</v>
      </c>
      <c r="R139" s="36">
        <f>SUMIFS(СВЦЭМ!$C$39:$C$782,СВЦЭМ!$A$39:$A$782,$A139,СВЦЭМ!$B$39:$B$782,R$119)+'СЕТ СН'!$I$9+СВЦЭМ!$D$10+'СЕТ СН'!$I$6-'СЕТ СН'!$I$19</f>
        <v>1354.6079929399998</v>
      </c>
      <c r="S139" s="36">
        <f>SUMIFS(СВЦЭМ!$C$39:$C$782,СВЦЭМ!$A$39:$A$782,$A139,СВЦЭМ!$B$39:$B$782,S$119)+'СЕТ СН'!$I$9+СВЦЭМ!$D$10+'СЕТ СН'!$I$6-'СЕТ СН'!$I$19</f>
        <v>1356.58370595</v>
      </c>
      <c r="T139" s="36">
        <f>SUMIFS(СВЦЭМ!$C$39:$C$782,СВЦЭМ!$A$39:$A$782,$A139,СВЦЭМ!$B$39:$B$782,T$119)+'СЕТ СН'!$I$9+СВЦЭМ!$D$10+'СЕТ СН'!$I$6-'СЕТ СН'!$I$19</f>
        <v>1334.2993394499999</v>
      </c>
      <c r="U139" s="36">
        <f>SUMIFS(СВЦЭМ!$C$39:$C$782,СВЦЭМ!$A$39:$A$782,$A139,СВЦЭМ!$B$39:$B$782,U$119)+'СЕТ СН'!$I$9+СВЦЭМ!$D$10+'СЕТ СН'!$I$6-'СЕТ СН'!$I$19</f>
        <v>1322.4756308000001</v>
      </c>
      <c r="V139" s="36">
        <f>SUMIFS(СВЦЭМ!$C$39:$C$782,СВЦЭМ!$A$39:$A$782,$A139,СВЦЭМ!$B$39:$B$782,V$119)+'СЕТ СН'!$I$9+СВЦЭМ!$D$10+'СЕТ СН'!$I$6-'СЕТ СН'!$I$19</f>
        <v>1359.0499433599998</v>
      </c>
      <c r="W139" s="36">
        <f>SUMIFS(СВЦЭМ!$C$39:$C$782,СВЦЭМ!$A$39:$A$782,$A139,СВЦЭМ!$B$39:$B$782,W$119)+'СЕТ СН'!$I$9+СВЦЭМ!$D$10+'СЕТ СН'!$I$6-'СЕТ СН'!$I$19</f>
        <v>1365.5903071299999</v>
      </c>
      <c r="X139" s="36">
        <f>SUMIFS(СВЦЭМ!$C$39:$C$782,СВЦЭМ!$A$39:$A$782,$A139,СВЦЭМ!$B$39:$B$782,X$119)+'СЕТ СН'!$I$9+СВЦЭМ!$D$10+'СЕТ СН'!$I$6-'СЕТ СН'!$I$19</f>
        <v>1324.3547020699998</v>
      </c>
      <c r="Y139" s="36">
        <f>SUMIFS(СВЦЭМ!$C$39:$C$782,СВЦЭМ!$A$39:$A$782,$A139,СВЦЭМ!$B$39:$B$782,Y$119)+'СЕТ СН'!$I$9+СВЦЭМ!$D$10+'СЕТ СН'!$I$6-'СЕТ СН'!$I$19</f>
        <v>1325.8366980599999</v>
      </c>
    </row>
    <row r="140" spans="1:25" ht="15.75" x14ac:dyDescent="0.2">
      <c r="A140" s="35">
        <f t="shared" si="3"/>
        <v>44429</v>
      </c>
      <c r="B140" s="36">
        <f>SUMIFS(СВЦЭМ!$C$39:$C$782,СВЦЭМ!$A$39:$A$782,$A140,СВЦЭМ!$B$39:$B$782,B$119)+'СЕТ СН'!$I$9+СВЦЭМ!$D$10+'СЕТ СН'!$I$6-'СЕТ СН'!$I$19</f>
        <v>1382.3435693599999</v>
      </c>
      <c r="C140" s="36">
        <f>SUMIFS(СВЦЭМ!$C$39:$C$782,СВЦЭМ!$A$39:$A$782,$A140,СВЦЭМ!$B$39:$B$782,C$119)+'СЕТ СН'!$I$9+СВЦЭМ!$D$10+'СЕТ СН'!$I$6-'СЕТ СН'!$I$19</f>
        <v>1441.90980655</v>
      </c>
      <c r="D140" s="36">
        <f>SUMIFS(СВЦЭМ!$C$39:$C$782,СВЦЭМ!$A$39:$A$782,$A140,СВЦЭМ!$B$39:$B$782,D$119)+'СЕТ СН'!$I$9+СВЦЭМ!$D$10+'СЕТ СН'!$I$6-'СЕТ СН'!$I$19</f>
        <v>1491.43453787</v>
      </c>
      <c r="E140" s="36">
        <f>SUMIFS(СВЦЭМ!$C$39:$C$782,СВЦЭМ!$A$39:$A$782,$A140,СВЦЭМ!$B$39:$B$782,E$119)+'СЕТ СН'!$I$9+СВЦЭМ!$D$10+'СЕТ СН'!$I$6-'СЕТ СН'!$I$19</f>
        <v>1513.32600407</v>
      </c>
      <c r="F140" s="36">
        <f>SUMIFS(СВЦЭМ!$C$39:$C$782,СВЦЭМ!$A$39:$A$782,$A140,СВЦЭМ!$B$39:$B$782,F$119)+'СЕТ СН'!$I$9+СВЦЭМ!$D$10+'СЕТ СН'!$I$6-'СЕТ СН'!$I$19</f>
        <v>1516.6513219200001</v>
      </c>
      <c r="G140" s="36">
        <f>SUMIFS(СВЦЭМ!$C$39:$C$782,СВЦЭМ!$A$39:$A$782,$A140,СВЦЭМ!$B$39:$B$782,G$119)+'СЕТ СН'!$I$9+СВЦЭМ!$D$10+'СЕТ СН'!$I$6-'СЕТ СН'!$I$19</f>
        <v>1508.8836213999998</v>
      </c>
      <c r="H140" s="36">
        <f>SUMIFS(СВЦЭМ!$C$39:$C$782,СВЦЭМ!$A$39:$A$782,$A140,СВЦЭМ!$B$39:$B$782,H$119)+'СЕТ СН'!$I$9+СВЦЭМ!$D$10+'СЕТ СН'!$I$6-'СЕТ СН'!$I$19</f>
        <v>1471.6656409299999</v>
      </c>
      <c r="I140" s="36">
        <f>SUMIFS(СВЦЭМ!$C$39:$C$782,СВЦЭМ!$A$39:$A$782,$A140,СВЦЭМ!$B$39:$B$782,I$119)+'СЕТ СН'!$I$9+СВЦЭМ!$D$10+'СЕТ СН'!$I$6-'СЕТ СН'!$I$19</f>
        <v>1403.88317547</v>
      </c>
      <c r="J140" s="36">
        <f>SUMIFS(СВЦЭМ!$C$39:$C$782,СВЦЭМ!$A$39:$A$782,$A140,СВЦЭМ!$B$39:$B$782,J$119)+'СЕТ СН'!$I$9+СВЦЭМ!$D$10+'СЕТ СН'!$I$6-'СЕТ СН'!$I$19</f>
        <v>1366.27202425</v>
      </c>
      <c r="K140" s="36">
        <f>SUMIFS(СВЦЭМ!$C$39:$C$782,СВЦЭМ!$A$39:$A$782,$A140,СВЦЭМ!$B$39:$B$782,K$119)+'СЕТ СН'!$I$9+СВЦЭМ!$D$10+'СЕТ СН'!$I$6-'СЕТ СН'!$I$19</f>
        <v>1339.2300831399998</v>
      </c>
      <c r="L140" s="36">
        <f>SUMIFS(СВЦЭМ!$C$39:$C$782,СВЦЭМ!$A$39:$A$782,$A140,СВЦЭМ!$B$39:$B$782,L$119)+'СЕТ СН'!$I$9+СВЦЭМ!$D$10+'СЕТ СН'!$I$6-'СЕТ СН'!$I$19</f>
        <v>1333.85433083</v>
      </c>
      <c r="M140" s="36">
        <f>SUMIFS(СВЦЭМ!$C$39:$C$782,СВЦЭМ!$A$39:$A$782,$A140,СВЦЭМ!$B$39:$B$782,M$119)+'СЕТ СН'!$I$9+СВЦЭМ!$D$10+'СЕТ СН'!$I$6-'СЕТ СН'!$I$19</f>
        <v>1341.06609088</v>
      </c>
      <c r="N140" s="36">
        <f>SUMIFS(СВЦЭМ!$C$39:$C$782,СВЦЭМ!$A$39:$A$782,$A140,СВЦЭМ!$B$39:$B$782,N$119)+'СЕТ СН'!$I$9+СВЦЭМ!$D$10+'СЕТ СН'!$I$6-'СЕТ СН'!$I$19</f>
        <v>1337.04937053</v>
      </c>
      <c r="O140" s="36">
        <f>SUMIFS(СВЦЭМ!$C$39:$C$782,СВЦЭМ!$A$39:$A$782,$A140,СВЦЭМ!$B$39:$B$782,O$119)+'СЕТ СН'!$I$9+СВЦЭМ!$D$10+'СЕТ СН'!$I$6-'СЕТ СН'!$I$19</f>
        <v>1337.7661866999999</v>
      </c>
      <c r="P140" s="36">
        <f>SUMIFS(СВЦЭМ!$C$39:$C$782,СВЦЭМ!$A$39:$A$782,$A140,СВЦЭМ!$B$39:$B$782,P$119)+'СЕТ СН'!$I$9+СВЦЭМ!$D$10+'СЕТ СН'!$I$6-'СЕТ СН'!$I$19</f>
        <v>1339.3001438299998</v>
      </c>
      <c r="Q140" s="36">
        <f>SUMIFS(СВЦЭМ!$C$39:$C$782,СВЦЭМ!$A$39:$A$782,$A140,СВЦЭМ!$B$39:$B$782,Q$119)+'СЕТ СН'!$I$9+СВЦЭМ!$D$10+'СЕТ СН'!$I$6-'СЕТ СН'!$I$19</f>
        <v>1344.65304408</v>
      </c>
      <c r="R140" s="36">
        <f>SUMIFS(СВЦЭМ!$C$39:$C$782,СВЦЭМ!$A$39:$A$782,$A140,СВЦЭМ!$B$39:$B$782,R$119)+'СЕТ СН'!$I$9+СВЦЭМ!$D$10+'СЕТ СН'!$I$6-'СЕТ СН'!$I$19</f>
        <v>1338.9645535899999</v>
      </c>
      <c r="S140" s="36">
        <f>SUMIFS(СВЦЭМ!$C$39:$C$782,СВЦЭМ!$A$39:$A$782,$A140,СВЦЭМ!$B$39:$B$782,S$119)+'СЕТ СН'!$I$9+СВЦЭМ!$D$10+'СЕТ СН'!$I$6-'СЕТ СН'!$I$19</f>
        <v>1335.1107995899999</v>
      </c>
      <c r="T140" s="36">
        <f>SUMIFS(СВЦЭМ!$C$39:$C$782,СВЦЭМ!$A$39:$A$782,$A140,СВЦЭМ!$B$39:$B$782,T$119)+'СЕТ СН'!$I$9+СВЦЭМ!$D$10+'СЕТ СН'!$I$6-'СЕТ СН'!$I$19</f>
        <v>1348.92984013</v>
      </c>
      <c r="U140" s="36">
        <f>SUMIFS(СВЦЭМ!$C$39:$C$782,СВЦЭМ!$A$39:$A$782,$A140,СВЦЭМ!$B$39:$B$782,U$119)+'СЕТ СН'!$I$9+СВЦЭМ!$D$10+'СЕТ СН'!$I$6-'СЕТ СН'!$I$19</f>
        <v>1349.3236257799999</v>
      </c>
      <c r="V140" s="36">
        <f>SUMIFS(СВЦЭМ!$C$39:$C$782,СВЦЭМ!$A$39:$A$782,$A140,СВЦЭМ!$B$39:$B$782,V$119)+'СЕТ СН'!$I$9+СВЦЭМ!$D$10+'СЕТ СН'!$I$6-'СЕТ СН'!$I$19</f>
        <v>1355.1292965499999</v>
      </c>
      <c r="W140" s="36">
        <f>SUMIFS(СВЦЭМ!$C$39:$C$782,СВЦЭМ!$A$39:$A$782,$A140,СВЦЭМ!$B$39:$B$782,W$119)+'СЕТ СН'!$I$9+СВЦЭМ!$D$10+'СЕТ СН'!$I$6-'СЕТ СН'!$I$19</f>
        <v>1382.1227318799999</v>
      </c>
      <c r="X140" s="36">
        <f>SUMIFS(СВЦЭМ!$C$39:$C$782,СВЦЭМ!$A$39:$A$782,$A140,СВЦЭМ!$B$39:$B$782,X$119)+'СЕТ СН'!$I$9+СВЦЭМ!$D$10+'СЕТ СН'!$I$6-'СЕТ СН'!$I$19</f>
        <v>1345.4826702999999</v>
      </c>
      <c r="Y140" s="36">
        <f>SUMIFS(СВЦЭМ!$C$39:$C$782,СВЦЭМ!$A$39:$A$782,$A140,СВЦЭМ!$B$39:$B$782,Y$119)+'СЕТ СН'!$I$9+СВЦЭМ!$D$10+'СЕТ СН'!$I$6-'СЕТ СН'!$I$19</f>
        <v>1373.0315459799999</v>
      </c>
    </row>
    <row r="141" spans="1:25" ht="15.75" x14ac:dyDescent="0.2">
      <c r="A141" s="35">
        <f t="shared" si="3"/>
        <v>44430</v>
      </c>
      <c r="B141" s="36">
        <f>SUMIFS(СВЦЭМ!$C$39:$C$782,СВЦЭМ!$A$39:$A$782,$A141,СВЦЭМ!$B$39:$B$782,B$119)+'СЕТ СН'!$I$9+СВЦЭМ!$D$10+'СЕТ СН'!$I$6-'СЕТ СН'!$I$19</f>
        <v>1410.55146715</v>
      </c>
      <c r="C141" s="36">
        <f>SUMIFS(СВЦЭМ!$C$39:$C$782,СВЦЭМ!$A$39:$A$782,$A141,СВЦЭМ!$B$39:$B$782,C$119)+'СЕТ СН'!$I$9+СВЦЭМ!$D$10+'СЕТ СН'!$I$6-'СЕТ СН'!$I$19</f>
        <v>1480.8814526900001</v>
      </c>
      <c r="D141" s="36">
        <f>SUMIFS(СВЦЭМ!$C$39:$C$782,СВЦЭМ!$A$39:$A$782,$A141,СВЦЭМ!$B$39:$B$782,D$119)+'СЕТ СН'!$I$9+СВЦЭМ!$D$10+'СЕТ СН'!$I$6-'СЕТ СН'!$I$19</f>
        <v>1574.6250842899999</v>
      </c>
      <c r="E141" s="36">
        <f>SUMIFS(СВЦЭМ!$C$39:$C$782,СВЦЭМ!$A$39:$A$782,$A141,СВЦЭМ!$B$39:$B$782,E$119)+'СЕТ СН'!$I$9+СВЦЭМ!$D$10+'СЕТ СН'!$I$6-'СЕТ СН'!$I$19</f>
        <v>1651.70328124</v>
      </c>
      <c r="F141" s="36">
        <f>SUMIFS(СВЦЭМ!$C$39:$C$782,СВЦЭМ!$A$39:$A$782,$A141,СВЦЭМ!$B$39:$B$782,F$119)+'СЕТ СН'!$I$9+СВЦЭМ!$D$10+'СЕТ СН'!$I$6-'СЕТ СН'!$I$19</f>
        <v>1659.56320652</v>
      </c>
      <c r="G141" s="36">
        <f>SUMIFS(СВЦЭМ!$C$39:$C$782,СВЦЭМ!$A$39:$A$782,$A141,СВЦЭМ!$B$39:$B$782,G$119)+'СЕТ СН'!$I$9+СВЦЭМ!$D$10+'СЕТ СН'!$I$6-'СЕТ СН'!$I$19</f>
        <v>1653.46053351</v>
      </c>
      <c r="H141" s="36">
        <f>SUMIFS(СВЦЭМ!$C$39:$C$782,СВЦЭМ!$A$39:$A$782,$A141,СВЦЭМ!$B$39:$B$782,H$119)+'СЕТ СН'!$I$9+СВЦЭМ!$D$10+'СЕТ СН'!$I$6-'СЕТ СН'!$I$19</f>
        <v>1606.7794286799999</v>
      </c>
      <c r="I141" s="36">
        <f>SUMIFS(СВЦЭМ!$C$39:$C$782,СВЦЭМ!$A$39:$A$782,$A141,СВЦЭМ!$B$39:$B$782,I$119)+'СЕТ СН'!$I$9+СВЦЭМ!$D$10+'СЕТ СН'!$I$6-'СЕТ СН'!$I$19</f>
        <v>1445.4681863799999</v>
      </c>
      <c r="J141" s="36">
        <f>SUMIFS(СВЦЭМ!$C$39:$C$782,СВЦЭМ!$A$39:$A$782,$A141,СВЦЭМ!$B$39:$B$782,J$119)+'СЕТ СН'!$I$9+СВЦЭМ!$D$10+'СЕТ СН'!$I$6-'СЕТ СН'!$I$19</f>
        <v>1369.5273217399999</v>
      </c>
      <c r="K141" s="36">
        <f>SUMIFS(СВЦЭМ!$C$39:$C$782,СВЦЭМ!$A$39:$A$782,$A141,СВЦЭМ!$B$39:$B$782,K$119)+'СЕТ СН'!$I$9+СВЦЭМ!$D$10+'СЕТ СН'!$I$6-'СЕТ СН'!$I$19</f>
        <v>1479.1475909400001</v>
      </c>
      <c r="L141" s="36">
        <f>SUMIFS(СВЦЭМ!$C$39:$C$782,СВЦЭМ!$A$39:$A$782,$A141,СВЦЭМ!$B$39:$B$782,L$119)+'СЕТ СН'!$I$9+СВЦЭМ!$D$10+'СЕТ СН'!$I$6-'СЕТ СН'!$I$19</f>
        <v>1139.5756434699999</v>
      </c>
      <c r="M141" s="36">
        <f>SUMIFS(СВЦЭМ!$C$39:$C$782,СВЦЭМ!$A$39:$A$782,$A141,СВЦЭМ!$B$39:$B$782,M$119)+'СЕТ СН'!$I$9+СВЦЭМ!$D$10+'СЕТ СН'!$I$6-'СЕТ СН'!$I$19</f>
        <v>1131.2030750599999</v>
      </c>
      <c r="N141" s="36">
        <f>SUMIFS(СВЦЭМ!$C$39:$C$782,СВЦЭМ!$A$39:$A$782,$A141,СВЦЭМ!$B$39:$B$782,N$119)+'СЕТ СН'!$I$9+СВЦЭМ!$D$10+'СЕТ СН'!$I$6-'СЕТ СН'!$I$19</f>
        <v>3232.5385815600002</v>
      </c>
      <c r="O141" s="36">
        <f>SUMIFS(СВЦЭМ!$C$39:$C$782,СВЦЭМ!$A$39:$A$782,$A141,СВЦЭМ!$B$39:$B$782,O$119)+'СЕТ СН'!$I$9+СВЦЭМ!$D$10+'СЕТ СН'!$I$6-'СЕТ СН'!$I$19</f>
        <v>1300.1493515100001</v>
      </c>
      <c r="P141" s="36">
        <f>SUMIFS(СВЦЭМ!$C$39:$C$782,СВЦЭМ!$A$39:$A$782,$A141,СВЦЭМ!$B$39:$B$782,P$119)+'СЕТ СН'!$I$9+СВЦЭМ!$D$10+'СЕТ СН'!$I$6-'СЕТ СН'!$I$19</f>
        <v>1315.90735509</v>
      </c>
      <c r="Q141" s="36">
        <f>SUMIFS(СВЦЭМ!$C$39:$C$782,СВЦЭМ!$A$39:$A$782,$A141,СВЦЭМ!$B$39:$B$782,Q$119)+'СЕТ СН'!$I$9+СВЦЭМ!$D$10+'СЕТ СН'!$I$6-'СЕТ СН'!$I$19</f>
        <v>1325.7704859400001</v>
      </c>
      <c r="R141" s="36">
        <f>SUMIFS(СВЦЭМ!$C$39:$C$782,СВЦЭМ!$A$39:$A$782,$A141,СВЦЭМ!$B$39:$B$782,R$119)+'СЕТ СН'!$I$9+СВЦЭМ!$D$10+'СЕТ СН'!$I$6-'СЕТ СН'!$I$19</f>
        <v>1332.8113173900001</v>
      </c>
      <c r="S141" s="36">
        <f>SUMIFS(СВЦЭМ!$C$39:$C$782,СВЦЭМ!$A$39:$A$782,$A141,СВЦЭМ!$B$39:$B$782,S$119)+'СЕТ СН'!$I$9+СВЦЭМ!$D$10+'СЕТ СН'!$I$6-'СЕТ СН'!$I$19</f>
        <v>1290.4546156699998</v>
      </c>
      <c r="T141" s="36">
        <f>SUMIFS(СВЦЭМ!$C$39:$C$782,СВЦЭМ!$A$39:$A$782,$A141,СВЦЭМ!$B$39:$B$782,T$119)+'СЕТ СН'!$I$9+СВЦЭМ!$D$10+'СЕТ СН'!$I$6-'СЕТ СН'!$I$19</f>
        <v>1263.8734808099998</v>
      </c>
      <c r="U141" s="36">
        <f>SUMIFS(СВЦЭМ!$C$39:$C$782,СВЦЭМ!$A$39:$A$782,$A141,СВЦЭМ!$B$39:$B$782,U$119)+'СЕТ СН'!$I$9+СВЦЭМ!$D$10+'СЕТ СН'!$I$6-'СЕТ СН'!$I$19</f>
        <v>1261.5637655</v>
      </c>
      <c r="V141" s="36">
        <f>SUMIFS(СВЦЭМ!$C$39:$C$782,СВЦЭМ!$A$39:$A$782,$A141,СВЦЭМ!$B$39:$B$782,V$119)+'СЕТ СН'!$I$9+СВЦЭМ!$D$10+'СЕТ СН'!$I$6-'СЕТ СН'!$I$19</f>
        <v>1261.0243706000001</v>
      </c>
      <c r="W141" s="36">
        <f>SUMIFS(СВЦЭМ!$C$39:$C$782,СВЦЭМ!$A$39:$A$782,$A141,СВЦЭМ!$B$39:$B$782,W$119)+'СЕТ СН'!$I$9+СВЦЭМ!$D$10+'СЕТ СН'!$I$6-'СЕТ СН'!$I$19</f>
        <v>1267.2385782900001</v>
      </c>
      <c r="X141" s="36">
        <f>SUMIFS(СВЦЭМ!$C$39:$C$782,СВЦЭМ!$A$39:$A$782,$A141,СВЦЭМ!$B$39:$B$782,X$119)+'СЕТ СН'!$I$9+СВЦЭМ!$D$10+'СЕТ СН'!$I$6-'СЕТ СН'!$I$19</f>
        <v>1281.7970144199999</v>
      </c>
      <c r="Y141" s="36">
        <f>SUMIFS(СВЦЭМ!$C$39:$C$782,СВЦЭМ!$A$39:$A$782,$A141,СВЦЭМ!$B$39:$B$782,Y$119)+'СЕТ СН'!$I$9+СВЦЭМ!$D$10+'СЕТ СН'!$I$6-'СЕТ СН'!$I$19</f>
        <v>1340.7283220499999</v>
      </c>
    </row>
    <row r="142" spans="1:25" ht="15.75" x14ac:dyDescent="0.2">
      <c r="A142" s="35">
        <f t="shared" si="3"/>
        <v>44431</v>
      </c>
      <c r="B142" s="36">
        <f>SUMIFS(СВЦЭМ!$C$39:$C$782,СВЦЭМ!$A$39:$A$782,$A142,СВЦЭМ!$B$39:$B$782,B$119)+'СЕТ СН'!$I$9+СВЦЭМ!$D$10+'СЕТ СН'!$I$6-'СЕТ СН'!$I$19</f>
        <v>1432.9031628799999</v>
      </c>
      <c r="C142" s="36">
        <f>SUMIFS(СВЦЭМ!$C$39:$C$782,СВЦЭМ!$A$39:$A$782,$A142,СВЦЭМ!$B$39:$B$782,C$119)+'СЕТ СН'!$I$9+СВЦЭМ!$D$10+'СЕТ СН'!$I$6-'СЕТ СН'!$I$19</f>
        <v>1443.2155594400001</v>
      </c>
      <c r="D142" s="36">
        <f>SUMIFS(СВЦЭМ!$C$39:$C$782,СВЦЭМ!$A$39:$A$782,$A142,СВЦЭМ!$B$39:$B$782,D$119)+'СЕТ СН'!$I$9+СВЦЭМ!$D$10+'СЕТ СН'!$I$6-'СЕТ СН'!$I$19</f>
        <v>1478.17053846</v>
      </c>
      <c r="E142" s="36">
        <f>SUMIFS(СВЦЭМ!$C$39:$C$782,СВЦЭМ!$A$39:$A$782,$A142,СВЦЭМ!$B$39:$B$782,E$119)+'СЕТ СН'!$I$9+СВЦЭМ!$D$10+'СЕТ СН'!$I$6-'СЕТ СН'!$I$19</f>
        <v>1504.6922649899998</v>
      </c>
      <c r="F142" s="36">
        <f>SUMIFS(СВЦЭМ!$C$39:$C$782,СВЦЭМ!$A$39:$A$782,$A142,СВЦЭМ!$B$39:$B$782,F$119)+'СЕТ СН'!$I$9+СВЦЭМ!$D$10+'СЕТ СН'!$I$6-'СЕТ СН'!$I$19</f>
        <v>1505.07821074</v>
      </c>
      <c r="G142" s="36">
        <f>SUMIFS(СВЦЭМ!$C$39:$C$782,СВЦЭМ!$A$39:$A$782,$A142,СВЦЭМ!$B$39:$B$782,G$119)+'СЕТ СН'!$I$9+СВЦЭМ!$D$10+'СЕТ СН'!$I$6-'СЕТ СН'!$I$19</f>
        <v>1494.40018786</v>
      </c>
      <c r="H142" s="36">
        <f>SUMIFS(СВЦЭМ!$C$39:$C$782,СВЦЭМ!$A$39:$A$782,$A142,СВЦЭМ!$B$39:$B$782,H$119)+'СЕТ СН'!$I$9+СВЦЭМ!$D$10+'СЕТ СН'!$I$6-'СЕТ СН'!$I$19</f>
        <v>1463.7546165199999</v>
      </c>
      <c r="I142" s="36">
        <f>SUMIFS(СВЦЭМ!$C$39:$C$782,СВЦЭМ!$A$39:$A$782,$A142,СВЦЭМ!$B$39:$B$782,I$119)+'СЕТ СН'!$I$9+СВЦЭМ!$D$10+'СЕТ СН'!$I$6-'СЕТ СН'!$I$19</f>
        <v>1420.26171944</v>
      </c>
      <c r="J142" s="36">
        <f>SUMIFS(СВЦЭМ!$C$39:$C$782,СВЦЭМ!$A$39:$A$782,$A142,СВЦЭМ!$B$39:$B$782,J$119)+'СЕТ СН'!$I$9+СВЦЭМ!$D$10+'СЕТ СН'!$I$6-'СЕТ СН'!$I$19</f>
        <v>1365.2626769599999</v>
      </c>
      <c r="K142" s="36">
        <f>SUMIFS(СВЦЭМ!$C$39:$C$782,СВЦЭМ!$A$39:$A$782,$A142,СВЦЭМ!$B$39:$B$782,K$119)+'СЕТ СН'!$I$9+СВЦЭМ!$D$10+'СЕТ СН'!$I$6-'СЕТ СН'!$I$19</f>
        <v>1365.7788900199998</v>
      </c>
      <c r="L142" s="36">
        <f>SUMIFS(СВЦЭМ!$C$39:$C$782,СВЦЭМ!$A$39:$A$782,$A142,СВЦЭМ!$B$39:$B$782,L$119)+'СЕТ СН'!$I$9+СВЦЭМ!$D$10+'СЕТ СН'!$I$6-'СЕТ СН'!$I$19</f>
        <v>1388.33216053</v>
      </c>
      <c r="M142" s="36">
        <f>SUMIFS(СВЦЭМ!$C$39:$C$782,СВЦЭМ!$A$39:$A$782,$A142,СВЦЭМ!$B$39:$B$782,M$119)+'СЕТ СН'!$I$9+СВЦЭМ!$D$10+'СЕТ СН'!$I$6-'СЕТ СН'!$I$19</f>
        <v>1392.8607822899999</v>
      </c>
      <c r="N142" s="36">
        <f>SUMIFS(СВЦЭМ!$C$39:$C$782,СВЦЭМ!$A$39:$A$782,$A142,СВЦЭМ!$B$39:$B$782,N$119)+'СЕТ СН'!$I$9+СВЦЭМ!$D$10+'СЕТ СН'!$I$6-'СЕТ СН'!$I$19</f>
        <v>1392.7099366899999</v>
      </c>
      <c r="O142" s="36">
        <f>SUMIFS(СВЦЭМ!$C$39:$C$782,СВЦЭМ!$A$39:$A$782,$A142,СВЦЭМ!$B$39:$B$782,O$119)+'СЕТ СН'!$I$9+СВЦЭМ!$D$10+'СЕТ СН'!$I$6-'СЕТ СН'!$I$19</f>
        <v>1408.7948808000001</v>
      </c>
      <c r="P142" s="36">
        <f>SUMIFS(СВЦЭМ!$C$39:$C$782,СВЦЭМ!$A$39:$A$782,$A142,СВЦЭМ!$B$39:$B$782,P$119)+'СЕТ СН'!$I$9+СВЦЭМ!$D$10+'СЕТ СН'!$I$6-'СЕТ СН'!$I$19</f>
        <v>1394.5715531999999</v>
      </c>
      <c r="Q142" s="36">
        <f>SUMIFS(СВЦЭМ!$C$39:$C$782,СВЦЭМ!$A$39:$A$782,$A142,СВЦЭМ!$B$39:$B$782,Q$119)+'СЕТ СН'!$I$9+СВЦЭМ!$D$10+'СЕТ СН'!$I$6-'СЕТ СН'!$I$19</f>
        <v>1389.6292289099999</v>
      </c>
      <c r="R142" s="36">
        <f>SUMIFS(СВЦЭМ!$C$39:$C$782,СВЦЭМ!$A$39:$A$782,$A142,СВЦЭМ!$B$39:$B$782,R$119)+'СЕТ СН'!$I$9+СВЦЭМ!$D$10+'СЕТ СН'!$I$6-'СЕТ СН'!$I$19</f>
        <v>1385.6733599499998</v>
      </c>
      <c r="S142" s="36">
        <f>SUMIFS(СВЦЭМ!$C$39:$C$782,СВЦЭМ!$A$39:$A$782,$A142,СВЦЭМ!$B$39:$B$782,S$119)+'СЕТ СН'!$I$9+СВЦЭМ!$D$10+'СЕТ СН'!$I$6-'СЕТ СН'!$I$19</f>
        <v>1375.4359824200001</v>
      </c>
      <c r="T142" s="36">
        <f>SUMIFS(СВЦЭМ!$C$39:$C$782,СВЦЭМ!$A$39:$A$782,$A142,СВЦЭМ!$B$39:$B$782,T$119)+'СЕТ СН'!$I$9+СВЦЭМ!$D$10+'СЕТ СН'!$I$6-'СЕТ СН'!$I$19</f>
        <v>1407.1260850499998</v>
      </c>
      <c r="U142" s="36">
        <f>SUMIFS(СВЦЭМ!$C$39:$C$782,СВЦЭМ!$A$39:$A$782,$A142,СВЦЭМ!$B$39:$B$782,U$119)+'СЕТ СН'!$I$9+СВЦЭМ!$D$10+'СЕТ СН'!$I$6-'СЕТ СН'!$I$19</f>
        <v>1403.44022834</v>
      </c>
      <c r="V142" s="36">
        <f>SUMIFS(СВЦЭМ!$C$39:$C$782,СВЦЭМ!$A$39:$A$782,$A142,СВЦЭМ!$B$39:$B$782,V$119)+'СЕТ СН'!$I$9+СВЦЭМ!$D$10+'СЕТ СН'!$I$6-'СЕТ СН'!$I$19</f>
        <v>1393.1567490299999</v>
      </c>
      <c r="W142" s="36">
        <f>SUMIFS(СВЦЭМ!$C$39:$C$782,СВЦЭМ!$A$39:$A$782,$A142,СВЦЭМ!$B$39:$B$782,W$119)+'СЕТ СН'!$I$9+СВЦЭМ!$D$10+'СЕТ СН'!$I$6-'СЕТ СН'!$I$19</f>
        <v>1408.3028386699998</v>
      </c>
      <c r="X142" s="36">
        <f>SUMIFS(СВЦЭМ!$C$39:$C$782,СВЦЭМ!$A$39:$A$782,$A142,СВЦЭМ!$B$39:$B$782,X$119)+'СЕТ СН'!$I$9+СВЦЭМ!$D$10+'СЕТ СН'!$I$6-'СЕТ СН'!$I$19</f>
        <v>1367.00779431</v>
      </c>
      <c r="Y142" s="36">
        <f>SUMIFS(СВЦЭМ!$C$39:$C$782,СВЦЭМ!$A$39:$A$782,$A142,СВЦЭМ!$B$39:$B$782,Y$119)+'СЕТ СН'!$I$9+СВЦЭМ!$D$10+'СЕТ СН'!$I$6-'СЕТ СН'!$I$19</f>
        <v>1398.2912003299998</v>
      </c>
    </row>
    <row r="143" spans="1:25" ht="15.75" x14ac:dyDescent="0.2">
      <c r="A143" s="35">
        <f t="shared" si="3"/>
        <v>44432</v>
      </c>
      <c r="B143" s="36">
        <f>SUMIFS(СВЦЭМ!$C$39:$C$782,СВЦЭМ!$A$39:$A$782,$A143,СВЦЭМ!$B$39:$B$782,B$119)+'СЕТ СН'!$I$9+СВЦЭМ!$D$10+'СЕТ СН'!$I$6-'СЕТ СН'!$I$19</f>
        <v>1386.0682174399999</v>
      </c>
      <c r="C143" s="36">
        <f>SUMIFS(СВЦЭМ!$C$39:$C$782,СВЦЭМ!$A$39:$A$782,$A143,СВЦЭМ!$B$39:$B$782,C$119)+'СЕТ СН'!$I$9+СВЦЭМ!$D$10+'СЕТ СН'!$I$6-'СЕТ СН'!$I$19</f>
        <v>1451.2359087599998</v>
      </c>
      <c r="D143" s="36">
        <f>SUMIFS(СВЦЭМ!$C$39:$C$782,СВЦЭМ!$A$39:$A$782,$A143,СВЦЭМ!$B$39:$B$782,D$119)+'СЕТ СН'!$I$9+СВЦЭМ!$D$10+'СЕТ СН'!$I$6-'СЕТ СН'!$I$19</f>
        <v>1498.9925233399999</v>
      </c>
      <c r="E143" s="36">
        <f>SUMIFS(СВЦЭМ!$C$39:$C$782,СВЦЭМ!$A$39:$A$782,$A143,СВЦЭМ!$B$39:$B$782,E$119)+'СЕТ СН'!$I$9+СВЦЭМ!$D$10+'СЕТ СН'!$I$6-'СЕТ СН'!$I$19</f>
        <v>1556.2954811099999</v>
      </c>
      <c r="F143" s="36">
        <f>SUMIFS(СВЦЭМ!$C$39:$C$782,СВЦЭМ!$A$39:$A$782,$A143,СВЦЭМ!$B$39:$B$782,F$119)+'СЕТ СН'!$I$9+СВЦЭМ!$D$10+'СЕТ СН'!$I$6-'СЕТ СН'!$I$19</f>
        <v>1555.4637632700001</v>
      </c>
      <c r="G143" s="36">
        <f>SUMIFS(СВЦЭМ!$C$39:$C$782,СВЦЭМ!$A$39:$A$782,$A143,СВЦЭМ!$B$39:$B$782,G$119)+'СЕТ СН'!$I$9+СВЦЭМ!$D$10+'СЕТ СН'!$I$6-'СЕТ СН'!$I$19</f>
        <v>1532.95568607</v>
      </c>
      <c r="H143" s="36">
        <f>SUMIFS(СВЦЭМ!$C$39:$C$782,СВЦЭМ!$A$39:$A$782,$A143,СВЦЭМ!$B$39:$B$782,H$119)+'СЕТ СН'!$I$9+СВЦЭМ!$D$10+'СЕТ СН'!$I$6-'СЕТ СН'!$I$19</f>
        <v>1484.1807841899999</v>
      </c>
      <c r="I143" s="36">
        <f>SUMIFS(СВЦЭМ!$C$39:$C$782,СВЦЭМ!$A$39:$A$782,$A143,СВЦЭМ!$B$39:$B$782,I$119)+'СЕТ СН'!$I$9+СВЦЭМ!$D$10+'СЕТ СН'!$I$6-'СЕТ СН'!$I$19</f>
        <v>1417.0715346100001</v>
      </c>
      <c r="J143" s="36">
        <f>SUMIFS(СВЦЭМ!$C$39:$C$782,СВЦЭМ!$A$39:$A$782,$A143,СВЦЭМ!$B$39:$B$782,J$119)+'СЕТ СН'!$I$9+СВЦЭМ!$D$10+'СЕТ СН'!$I$6-'СЕТ СН'!$I$19</f>
        <v>1323.5397264200001</v>
      </c>
      <c r="K143" s="36">
        <f>SUMIFS(СВЦЭМ!$C$39:$C$782,СВЦЭМ!$A$39:$A$782,$A143,СВЦЭМ!$B$39:$B$782,K$119)+'СЕТ СН'!$I$9+СВЦЭМ!$D$10+'СЕТ СН'!$I$6-'СЕТ СН'!$I$19</f>
        <v>1315.99136604</v>
      </c>
      <c r="L143" s="36">
        <f>SUMIFS(СВЦЭМ!$C$39:$C$782,СВЦЭМ!$A$39:$A$782,$A143,СВЦЭМ!$B$39:$B$782,L$119)+'СЕТ СН'!$I$9+СВЦЭМ!$D$10+'СЕТ СН'!$I$6-'СЕТ СН'!$I$19</f>
        <v>1322.5265385099999</v>
      </c>
      <c r="M143" s="36">
        <f>SUMIFS(СВЦЭМ!$C$39:$C$782,СВЦЭМ!$A$39:$A$782,$A143,СВЦЭМ!$B$39:$B$782,M$119)+'СЕТ СН'!$I$9+СВЦЭМ!$D$10+'СЕТ СН'!$I$6-'СЕТ СН'!$I$19</f>
        <v>1320.03383676</v>
      </c>
      <c r="N143" s="36">
        <f>SUMIFS(СВЦЭМ!$C$39:$C$782,СВЦЭМ!$A$39:$A$782,$A143,СВЦЭМ!$B$39:$B$782,N$119)+'СЕТ СН'!$I$9+СВЦЭМ!$D$10+'СЕТ СН'!$I$6-'СЕТ СН'!$I$19</f>
        <v>1320.6334834899999</v>
      </c>
      <c r="O143" s="36">
        <f>SUMIFS(СВЦЭМ!$C$39:$C$782,СВЦЭМ!$A$39:$A$782,$A143,СВЦЭМ!$B$39:$B$782,O$119)+'СЕТ СН'!$I$9+СВЦЭМ!$D$10+'СЕТ СН'!$I$6-'СЕТ СН'!$I$19</f>
        <v>1306.6259940699999</v>
      </c>
      <c r="P143" s="36">
        <f>SUMIFS(СВЦЭМ!$C$39:$C$782,СВЦЭМ!$A$39:$A$782,$A143,СВЦЭМ!$B$39:$B$782,P$119)+'СЕТ СН'!$I$9+СВЦЭМ!$D$10+'СЕТ СН'!$I$6-'СЕТ СН'!$I$19</f>
        <v>1321.4010713799998</v>
      </c>
      <c r="Q143" s="36">
        <f>SUMIFS(СВЦЭМ!$C$39:$C$782,СВЦЭМ!$A$39:$A$782,$A143,СВЦЭМ!$B$39:$B$782,Q$119)+'СЕТ СН'!$I$9+СВЦЭМ!$D$10+'СЕТ СН'!$I$6-'СЕТ СН'!$I$19</f>
        <v>1336.7751628000001</v>
      </c>
      <c r="R143" s="36">
        <f>SUMIFS(СВЦЭМ!$C$39:$C$782,СВЦЭМ!$A$39:$A$782,$A143,СВЦЭМ!$B$39:$B$782,R$119)+'СЕТ СН'!$I$9+СВЦЭМ!$D$10+'СЕТ СН'!$I$6-'СЕТ СН'!$I$19</f>
        <v>1344.2083409899999</v>
      </c>
      <c r="S143" s="36">
        <f>SUMIFS(СВЦЭМ!$C$39:$C$782,СВЦЭМ!$A$39:$A$782,$A143,СВЦЭМ!$B$39:$B$782,S$119)+'СЕТ СН'!$I$9+СВЦЭМ!$D$10+'СЕТ СН'!$I$6-'СЕТ СН'!$I$19</f>
        <v>1325.5973276300001</v>
      </c>
      <c r="T143" s="36">
        <f>SUMIFS(СВЦЭМ!$C$39:$C$782,СВЦЭМ!$A$39:$A$782,$A143,СВЦЭМ!$B$39:$B$782,T$119)+'СЕТ СН'!$I$9+СВЦЭМ!$D$10+'СЕТ СН'!$I$6-'СЕТ СН'!$I$19</f>
        <v>1354.2461633200001</v>
      </c>
      <c r="U143" s="36">
        <f>SUMIFS(СВЦЭМ!$C$39:$C$782,СВЦЭМ!$A$39:$A$782,$A143,СВЦЭМ!$B$39:$B$782,U$119)+'СЕТ СН'!$I$9+СВЦЭМ!$D$10+'СЕТ СН'!$I$6-'СЕТ СН'!$I$19</f>
        <v>1356.1751034099998</v>
      </c>
      <c r="V143" s="36">
        <f>SUMIFS(СВЦЭМ!$C$39:$C$782,СВЦЭМ!$A$39:$A$782,$A143,СВЦЭМ!$B$39:$B$782,V$119)+'СЕТ СН'!$I$9+СВЦЭМ!$D$10+'СЕТ СН'!$I$6-'СЕТ СН'!$I$19</f>
        <v>1356.3895421499999</v>
      </c>
      <c r="W143" s="36">
        <f>SUMIFS(СВЦЭМ!$C$39:$C$782,СВЦЭМ!$A$39:$A$782,$A143,СВЦЭМ!$B$39:$B$782,W$119)+'СЕТ СН'!$I$9+СВЦЭМ!$D$10+'СЕТ СН'!$I$6-'СЕТ СН'!$I$19</f>
        <v>1368.95143061</v>
      </c>
      <c r="X143" s="36">
        <f>SUMIFS(СВЦЭМ!$C$39:$C$782,СВЦЭМ!$A$39:$A$782,$A143,СВЦЭМ!$B$39:$B$782,X$119)+'СЕТ СН'!$I$9+СВЦЭМ!$D$10+'СЕТ СН'!$I$6-'СЕТ СН'!$I$19</f>
        <v>1316.8743155500001</v>
      </c>
      <c r="Y143" s="36">
        <f>SUMIFS(СВЦЭМ!$C$39:$C$782,СВЦЭМ!$A$39:$A$782,$A143,СВЦЭМ!$B$39:$B$782,Y$119)+'СЕТ СН'!$I$9+СВЦЭМ!$D$10+'СЕТ СН'!$I$6-'СЕТ СН'!$I$19</f>
        <v>1348.4123031199999</v>
      </c>
    </row>
    <row r="144" spans="1:25" ht="15.75" x14ac:dyDescent="0.2">
      <c r="A144" s="35">
        <f t="shared" si="3"/>
        <v>44433</v>
      </c>
      <c r="B144" s="36">
        <f>SUMIFS(СВЦЭМ!$C$39:$C$782,СВЦЭМ!$A$39:$A$782,$A144,СВЦЭМ!$B$39:$B$782,B$119)+'СЕТ СН'!$I$9+СВЦЭМ!$D$10+'СЕТ СН'!$I$6-'СЕТ СН'!$I$19</f>
        <v>1454.93484618</v>
      </c>
      <c r="C144" s="36">
        <f>SUMIFS(СВЦЭМ!$C$39:$C$782,СВЦЭМ!$A$39:$A$782,$A144,СВЦЭМ!$B$39:$B$782,C$119)+'СЕТ СН'!$I$9+СВЦЭМ!$D$10+'СЕТ СН'!$I$6-'СЕТ СН'!$I$19</f>
        <v>1530.0041872199999</v>
      </c>
      <c r="D144" s="36">
        <f>SUMIFS(СВЦЭМ!$C$39:$C$782,СВЦЭМ!$A$39:$A$782,$A144,СВЦЭМ!$B$39:$B$782,D$119)+'СЕТ СН'!$I$9+СВЦЭМ!$D$10+'СЕТ СН'!$I$6-'СЕТ СН'!$I$19</f>
        <v>1558.29910791</v>
      </c>
      <c r="E144" s="36">
        <f>SUMIFS(СВЦЭМ!$C$39:$C$782,СВЦЭМ!$A$39:$A$782,$A144,СВЦЭМ!$B$39:$B$782,E$119)+'СЕТ СН'!$I$9+СВЦЭМ!$D$10+'СЕТ СН'!$I$6-'СЕТ СН'!$I$19</f>
        <v>1564.30865449</v>
      </c>
      <c r="F144" s="36">
        <f>SUMIFS(СВЦЭМ!$C$39:$C$782,СВЦЭМ!$A$39:$A$782,$A144,СВЦЭМ!$B$39:$B$782,F$119)+'СЕТ СН'!$I$9+СВЦЭМ!$D$10+'СЕТ СН'!$I$6-'СЕТ СН'!$I$19</f>
        <v>1556.7855233199998</v>
      </c>
      <c r="G144" s="36">
        <f>SUMIFS(СВЦЭМ!$C$39:$C$782,СВЦЭМ!$A$39:$A$782,$A144,СВЦЭМ!$B$39:$B$782,G$119)+'СЕТ СН'!$I$9+СВЦЭМ!$D$10+'СЕТ СН'!$I$6-'СЕТ СН'!$I$19</f>
        <v>1547.1540860600001</v>
      </c>
      <c r="H144" s="36">
        <f>SUMIFS(СВЦЭМ!$C$39:$C$782,СВЦЭМ!$A$39:$A$782,$A144,СВЦЭМ!$B$39:$B$782,H$119)+'СЕТ СН'!$I$9+СВЦЭМ!$D$10+'СЕТ СН'!$I$6-'СЕТ СН'!$I$19</f>
        <v>1515.2521393100001</v>
      </c>
      <c r="I144" s="36">
        <f>SUMIFS(СВЦЭМ!$C$39:$C$782,СВЦЭМ!$A$39:$A$782,$A144,СВЦЭМ!$B$39:$B$782,I$119)+'СЕТ СН'!$I$9+СВЦЭМ!$D$10+'СЕТ СН'!$I$6-'СЕТ СН'!$I$19</f>
        <v>1442.5341870100001</v>
      </c>
      <c r="J144" s="36">
        <f>SUMIFS(СВЦЭМ!$C$39:$C$782,СВЦЭМ!$A$39:$A$782,$A144,СВЦЭМ!$B$39:$B$782,J$119)+'СЕТ СН'!$I$9+СВЦЭМ!$D$10+'СЕТ СН'!$I$6-'СЕТ СН'!$I$19</f>
        <v>1366.9227112799999</v>
      </c>
      <c r="K144" s="36">
        <f>SUMIFS(СВЦЭМ!$C$39:$C$782,СВЦЭМ!$A$39:$A$782,$A144,СВЦЭМ!$B$39:$B$782,K$119)+'СЕТ СН'!$I$9+СВЦЭМ!$D$10+'СЕТ СН'!$I$6-'СЕТ СН'!$I$19</f>
        <v>1340.1087869799999</v>
      </c>
      <c r="L144" s="36">
        <f>SUMIFS(СВЦЭМ!$C$39:$C$782,СВЦЭМ!$A$39:$A$782,$A144,СВЦЭМ!$B$39:$B$782,L$119)+'СЕТ СН'!$I$9+СВЦЭМ!$D$10+'СЕТ СН'!$I$6-'СЕТ СН'!$I$19</f>
        <v>1351.26828819</v>
      </c>
      <c r="M144" s="36">
        <f>SUMIFS(СВЦЭМ!$C$39:$C$782,СВЦЭМ!$A$39:$A$782,$A144,СВЦЭМ!$B$39:$B$782,M$119)+'СЕТ СН'!$I$9+СВЦЭМ!$D$10+'СЕТ СН'!$I$6-'СЕТ СН'!$I$19</f>
        <v>1357.2285963300001</v>
      </c>
      <c r="N144" s="36">
        <f>SUMIFS(СВЦЭМ!$C$39:$C$782,СВЦЭМ!$A$39:$A$782,$A144,СВЦЭМ!$B$39:$B$782,N$119)+'СЕТ СН'!$I$9+СВЦЭМ!$D$10+'СЕТ СН'!$I$6-'СЕТ СН'!$I$19</f>
        <v>1353.9244243099999</v>
      </c>
      <c r="O144" s="36">
        <f>SUMIFS(СВЦЭМ!$C$39:$C$782,СВЦЭМ!$A$39:$A$782,$A144,СВЦЭМ!$B$39:$B$782,O$119)+'СЕТ СН'!$I$9+СВЦЭМ!$D$10+'СЕТ СН'!$I$6-'СЕТ СН'!$I$19</f>
        <v>1356.32473213</v>
      </c>
      <c r="P144" s="36">
        <f>SUMIFS(СВЦЭМ!$C$39:$C$782,СВЦЭМ!$A$39:$A$782,$A144,СВЦЭМ!$B$39:$B$782,P$119)+'СЕТ СН'!$I$9+СВЦЭМ!$D$10+'СЕТ СН'!$I$6-'СЕТ СН'!$I$19</f>
        <v>1379.72296248</v>
      </c>
      <c r="Q144" s="36">
        <f>SUMIFS(СВЦЭМ!$C$39:$C$782,СВЦЭМ!$A$39:$A$782,$A144,СВЦЭМ!$B$39:$B$782,Q$119)+'СЕТ СН'!$I$9+СВЦЭМ!$D$10+'СЕТ СН'!$I$6-'СЕТ СН'!$I$19</f>
        <v>1388.4100701899999</v>
      </c>
      <c r="R144" s="36">
        <f>SUMIFS(СВЦЭМ!$C$39:$C$782,СВЦЭМ!$A$39:$A$782,$A144,СВЦЭМ!$B$39:$B$782,R$119)+'СЕТ СН'!$I$9+СВЦЭМ!$D$10+'СЕТ СН'!$I$6-'СЕТ СН'!$I$19</f>
        <v>1377.8621513600001</v>
      </c>
      <c r="S144" s="36">
        <f>SUMIFS(СВЦЭМ!$C$39:$C$782,СВЦЭМ!$A$39:$A$782,$A144,СВЦЭМ!$B$39:$B$782,S$119)+'СЕТ СН'!$I$9+СВЦЭМ!$D$10+'СЕТ СН'!$I$6-'СЕТ СН'!$I$19</f>
        <v>1358.3511066999999</v>
      </c>
      <c r="T144" s="36">
        <f>SUMIFS(СВЦЭМ!$C$39:$C$782,СВЦЭМ!$A$39:$A$782,$A144,СВЦЭМ!$B$39:$B$782,T$119)+'СЕТ СН'!$I$9+СВЦЭМ!$D$10+'СЕТ СН'!$I$6-'СЕТ СН'!$I$19</f>
        <v>1386.79992391</v>
      </c>
      <c r="U144" s="36">
        <f>SUMIFS(СВЦЭМ!$C$39:$C$782,СВЦЭМ!$A$39:$A$782,$A144,СВЦЭМ!$B$39:$B$782,U$119)+'СЕТ СН'!$I$9+СВЦЭМ!$D$10+'СЕТ СН'!$I$6-'СЕТ СН'!$I$19</f>
        <v>1382.6882621999998</v>
      </c>
      <c r="V144" s="36">
        <f>SUMIFS(СВЦЭМ!$C$39:$C$782,СВЦЭМ!$A$39:$A$782,$A144,СВЦЭМ!$B$39:$B$782,V$119)+'СЕТ СН'!$I$9+СВЦЭМ!$D$10+'СЕТ СН'!$I$6-'СЕТ СН'!$I$19</f>
        <v>1398.84862002</v>
      </c>
      <c r="W144" s="36">
        <f>SUMIFS(СВЦЭМ!$C$39:$C$782,СВЦЭМ!$A$39:$A$782,$A144,СВЦЭМ!$B$39:$B$782,W$119)+'СЕТ СН'!$I$9+СВЦЭМ!$D$10+'СЕТ СН'!$I$6-'СЕТ СН'!$I$19</f>
        <v>1412.2421795800001</v>
      </c>
      <c r="X144" s="36">
        <f>SUMIFS(СВЦЭМ!$C$39:$C$782,СВЦЭМ!$A$39:$A$782,$A144,СВЦЭМ!$B$39:$B$782,X$119)+'СЕТ СН'!$I$9+СВЦЭМ!$D$10+'СЕТ СН'!$I$6-'СЕТ СН'!$I$19</f>
        <v>1359.6297540800001</v>
      </c>
      <c r="Y144" s="36">
        <f>SUMIFS(СВЦЭМ!$C$39:$C$782,СВЦЭМ!$A$39:$A$782,$A144,СВЦЭМ!$B$39:$B$782,Y$119)+'СЕТ СН'!$I$9+СВЦЭМ!$D$10+'СЕТ СН'!$I$6-'СЕТ СН'!$I$19</f>
        <v>1372.7716919099998</v>
      </c>
    </row>
    <row r="145" spans="1:26" ht="15.75" x14ac:dyDescent="0.2">
      <c r="A145" s="35">
        <f t="shared" si="3"/>
        <v>44434</v>
      </c>
      <c r="B145" s="36">
        <f>SUMIFS(СВЦЭМ!$C$39:$C$782,СВЦЭМ!$A$39:$A$782,$A145,СВЦЭМ!$B$39:$B$782,B$119)+'СЕТ СН'!$I$9+СВЦЭМ!$D$10+'СЕТ СН'!$I$6-'СЕТ СН'!$I$19</f>
        <v>1469.75567129</v>
      </c>
      <c r="C145" s="36">
        <f>SUMIFS(СВЦЭМ!$C$39:$C$782,СВЦЭМ!$A$39:$A$782,$A145,СВЦЭМ!$B$39:$B$782,C$119)+'СЕТ СН'!$I$9+СВЦЭМ!$D$10+'СЕТ СН'!$I$6-'СЕТ СН'!$I$19</f>
        <v>1543.45273793</v>
      </c>
      <c r="D145" s="36">
        <f>SUMIFS(СВЦЭМ!$C$39:$C$782,СВЦЭМ!$A$39:$A$782,$A145,СВЦЭМ!$B$39:$B$782,D$119)+'СЕТ СН'!$I$9+СВЦЭМ!$D$10+'СЕТ СН'!$I$6-'СЕТ СН'!$I$19</f>
        <v>1588.2832606699999</v>
      </c>
      <c r="E145" s="36">
        <f>SUMIFS(СВЦЭМ!$C$39:$C$782,СВЦЭМ!$A$39:$A$782,$A145,СВЦЭМ!$B$39:$B$782,E$119)+'СЕТ СН'!$I$9+СВЦЭМ!$D$10+'СЕТ СН'!$I$6-'СЕТ СН'!$I$19</f>
        <v>1604.6667512399999</v>
      </c>
      <c r="F145" s="36">
        <f>SUMIFS(СВЦЭМ!$C$39:$C$782,СВЦЭМ!$A$39:$A$782,$A145,СВЦЭМ!$B$39:$B$782,F$119)+'СЕТ СН'!$I$9+СВЦЭМ!$D$10+'СЕТ СН'!$I$6-'СЕТ СН'!$I$19</f>
        <v>1608.7222862199999</v>
      </c>
      <c r="G145" s="36">
        <f>SUMIFS(СВЦЭМ!$C$39:$C$782,СВЦЭМ!$A$39:$A$782,$A145,СВЦЭМ!$B$39:$B$782,G$119)+'СЕТ СН'!$I$9+СВЦЭМ!$D$10+'СЕТ СН'!$I$6-'СЕТ СН'!$I$19</f>
        <v>1595.9766859399999</v>
      </c>
      <c r="H145" s="36">
        <f>SUMIFS(СВЦЭМ!$C$39:$C$782,СВЦЭМ!$A$39:$A$782,$A145,СВЦЭМ!$B$39:$B$782,H$119)+'СЕТ СН'!$I$9+СВЦЭМ!$D$10+'СЕТ СН'!$I$6-'СЕТ СН'!$I$19</f>
        <v>1553.4417841999998</v>
      </c>
      <c r="I145" s="36">
        <f>SUMIFS(СВЦЭМ!$C$39:$C$782,СВЦЭМ!$A$39:$A$782,$A145,СВЦЭМ!$B$39:$B$782,I$119)+'СЕТ СН'!$I$9+СВЦЭМ!$D$10+'СЕТ СН'!$I$6-'СЕТ СН'!$I$19</f>
        <v>1464.6370167299999</v>
      </c>
      <c r="J145" s="36">
        <f>SUMIFS(СВЦЭМ!$C$39:$C$782,СВЦЭМ!$A$39:$A$782,$A145,СВЦЭМ!$B$39:$B$782,J$119)+'СЕТ СН'!$I$9+СВЦЭМ!$D$10+'СЕТ СН'!$I$6-'СЕТ СН'!$I$19</f>
        <v>1383.8158314699999</v>
      </c>
      <c r="K145" s="36">
        <f>SUMIFS(СВЦЭМ!$C$39:$C$782,СВЦЭМ!$A$39:$A$782,$A145,СВЦЭМ!$B$39:$B$782,K$119)+'СЕТ СН'!$I$9+СВЦЭМ!$D$10+'СЕТ СН'!$I$6-'СЕТ СН'!$I$19</f>
        <v>1391.16587235</v>
      </c>
      <c r="L145" s="36">
        <f>SUMIFS(СВЦЭМ!$C$39:$C$782,СВЦЭМ!$A$39:$A$782,$A145,СВЦЭМ!$B$39:$B$782,L$119)+'СЕТ СН'!$I$9+СВЦЭМ!$D$10+'СЕТ СН'!$I$6-'СЕТ СН'!$I$19</f>
        <v>1410.7309350800001</v>
      </c>
      <c r="M145" s="36">
        <f>SUMIFS(СВЦЭМ!$C$39:$C$782,СВЦЭМ!$A$39:$A$782,$A145,СВЦЭМ!$B$39:$B$782,M$119)+'СЕТ СН'!$I$9+СВЦЭМ!$D$10+'СЕТ СН'!$I$6-'СЕТ СН'!$I$19</f>
        <v>1409.7604771599999</v>
      </c>
      <c r="N145" s="36">
        <f>SUMIFS(СВЦЭМ!$C$39:$C$782,СВЦЭМ!$A$39:$A$782,$A145,СВЦЭМ!$B$39:$B$782,N$119)+'СЕТ СН'!$I$9+СВЦЭМ!$D$10+'СЕТ СН'!$I$6-'СЕТ СН'!$I$19</f>
        <v>1403.3145374400001</v>
      </c>
      <c r="O145" s="36">
        <f>SUMIFS(СВЦЭМ!$C$39:$C$782,СВЦЭМ!$A$39:$A$782,$A145,СВЦЭМ!$B$39:$B$782,O$119)+'СЕТ СН'!$I$9+СВЦЭМ!$D$10+'СЕТ СН'!$I$6-'СЕТ СН'!$I$19</f>
        <v>1386.4282138899998</v>
      </c>
      <c r="P145" s="36">
        <f>SUMIFS(СВЦЭМ!$C$39:$C$782,СВЦЭМ!$A$39:$A$782,$A145,СВЦЭМ!$B$39:$B$782,P$119)+'СЕТ СН'!$I$9+СВЦЭМ!$D$10+'СЕТ СН'!$I$6-'СЕТ СН'!$I$19</f>
        <v>1391.38232793</v>
      </c>
      <c r="Q145" s="36">
        <f>SUMIFS(СВЦЭМ!$C$39:$C$782,СВЦЭМ!$A$39:$A$782,$A145,СВЦЭМ!$B$39:$B$782,Q$119)+'СЕТ СН'!$I$9+СВЦЭМ!$D$10+'СЕТ СН'!$I$6-'СЕТ СН'!$I$19</f>
        <v>1379.79214039</v>
      </c>
      <c r="R145" s="36">
        <f>SUMIFS(СВЦЭМ!$C$39:$C$782,СВЦЭМ!$A$39:$A$782,$A145,СВЦЭМ!$B$39:$B$782,R$119)+'СЕТ СН'!$I$9+СВЦЭМ!$D$10+'СЕТ СН'!$I$6-'СЕТ СН'!$I$19</f>
        <v>1365.3843442299999</v>
      </c>
      <c r="S145" s="36">
        <f>SUMIFS(СВЦЭМ!$C$39:$C$782,СВЦЭМ!$A$39:$A$782,$A145,СВЦЭМ!$B$39:$B$782,S$119)+'СЕТ СН'!$I$9+СВЦЭМ!$D$10+'СЕТ СН'!$I$6-'СЕТ СН'!$I$19</f>
        <v>1387.14756457</v>
      </c>
      <c r="T145" s="36">
        <f>SUMIFS(СВЦЭМ!$C$39:$C$782,СВЦЭМ!$A$39:$A$782,$A145,СВЦЭМ!$B$39:$B$782,T$119)+'СЕТ СН'!$I$9+СВЦЭМ!$D$10+'СЕТ СН'!$I$6-'СЕТ СН'!$I$19</f>
        <v>1439.9190141899999</v>
      </c>
      <c r="U145" s="36">
        <f>SUMIFS(СВЦЭМ!$C$39:$C$782,СВЦЭМ!$A$39:$A$782,$A145,СВЦЭМ!$B$39:$B$782,U$119)+'СЕТ СН'!$I$9+СВЦЭМ!$D$10+'СЕТ СН'!$I$6-'СЕТ СН'!$I$19</f>
        <v>1430.9228132999999</v>
      </c>
      <c r="V145" s="36">
        <f>SUMIFS(СВЦЭМ!$C$39:$C$782,СВЦЭМ!$A$39:$A$782,$A145,СВЦЭМ!$B$39:$B$782,V$119)+'СЕТ СН'!$I$9+СВЦЭМ!$D$10+'СЕТ СН'!$I$6-'СЕТ СН'!$I$19</f>
        <v>1447.4670690299999</v>
      </c>
      <c r="W145" s="36">
        <f>SUMIFS(СВЦЭМ!$C$39:$C$782,СВЦЭМ!$A$39:$A$782,$A145,СВЦЭМ!$B$39:$B$782,W$119)+'СЕТ СН'!$I$9+СВЦЭМ!$D$10+'СЕТ СН'!$I$6-'СЕТ СН'!$I$19</f>
        <v>1449.09636067</v>
      </c>
      <c r="X145" s="36">
        <f>SUMIFS(СВЦЭМ!$C$39:$C$782,СВЦЭМ!$A$39:$A$782,$A145,СВЦЭМ!$B$39:$B$782,X$119)+'СЕТ СН'!$I$9+СВЦЭМ!$D$10+'СЕТ СН'!$I$6-'СЕТ СН'!$I$19</f>
        <v>1414.88615841</v>
      </c>
      <c r="Y145" s="36">
        <f>SUMIFS(СВЦЭМ!$C$39:$C$782,СВЦЭМ!$A$39:$A$782,$A145,СВЦЭМ!$B$39:$B$782,Y$119)+'СЕТ СН'!$I$9+СВЦЭМ!$D$10+'СЕТ СН'!$I$6-'СЕТ СН'!$I$19</f>
        <v>1403.3397479999999</v>
      </c>
    </row>
    <row r="146" spans="1:26" ht="15.75" x14ac:dyDescent="0.2">
      <c r="A146" s="35">
        <f t="shared" si="3"/>
        <v>44435</v>
      </c>
      <c r="B146" s="36">
        <f>SUMIFS(СВЦЭМ!$C$39:$C$782,СВЦЭМ!$A$39:$A$782,$A146,СВЦЭМ!$B$39:$B$782,B$119)+'СЕТ СН'!$I$9+СВЦЭМ!$D$10+'СЕТ СН'!$I$6-'СЕТ СН'!$I$19</f>
        <v>1553.6619424</v>
      </c>
      <c r="C146" s="36">
        <f>SUMIFS(СВЦЭМ!$C$39:$C$782,СВЦЭМ!$A$39:$A$782,$A146,СВЦЭМ!$B$39:$B$782,C$119)+'СЕТ СН'!$I$9+СВЦЭМ!$D$10+'СЕТ СН'!$I$6-'СЕТ СН'!$I$19</f>
        <v>1617.3284143999999</v>
      </c>
      <c r="D146" s="36">
        <f>SUMIFS(СВЦЭМ!$C$39:$C$782,СВЦЭМ!$A$39:$A$782,$A146,СВЦЭМ!$B$39:$B$782,D$119)+'СЕТ СН'!$I$9+СВЦЭМ!$D$10+'СЕТ СН'!$I$6-'СЕТ СН'!$I$19</f>
        <v>1703.2719211799999</v>
      </c>
      <c r="E146" s="36">
        <f>SUMIFS(СВЦЭМ!$C$39:$C$782,СВЦЭМ!$A$39:$A$782,$A146,СВЦЭМ!$B$39:$B$782,E$119)+'СЕТ СН'!$I$9+СВЦЭМ!$D$10+'СЕТ СН'!$I$6-'СЕТ СН'!$I$19</f>
        <v>1740.3099960699999</v>
      </c>
      <c r="F146" s="36">
        <f>SUMIFS(СВЦЭМ!$C$39:$C$782,СВЦЭМ!$A$39:$A$782,$A146,СВЦЭМ!$B$39:$B$782,F$119)+'СЕТ СН'!$I$9+СВЦЭМ!$D$10+'СЕТ СН'!$I$6-'СЕТ СН'!$I$19</f>
        <v>1748.6255585899999</v>
      </c>
      <c r="G146" s="36">
        <f>SUMIFS(СВЦЭМ!$C$39:$C$782,СВЦЭМ!$A$39:$A$782,$A146,СВЦЭМ!$B$39:$B$782,G$119)+'СЕТ СН'!$I$9+СВЦЭМ!$D$10+'СЕТ СН'!$I$6-'СЕТ СН'!$I$19</f>
        <v>1733.06757653</v>
      </c>
      <c r="H146" s="36">
        <f>SUMIFS(СВЦЭМ!$C$39:$C$782,СВЦЭМ!$A$39:$A$782,$A146,СВЦЭМ!$B$39:$B$782,H$119)+'СЕТ СН'!$I$9+СВЦЭМ!$D$10+'СЕТ СН'!$I$6-'СЕТ СН'!$I$19</f>
        <v>1658.6121360699999</v>
      </c>
      <c r="I146" s="36">
        <f>SUMIFS(СВЦЭМ!$C$39:$C$782,СВЦЭМ!$A$39:$A$782,$A146,СВЦЭМ!$B$39:$B$782,I$119)+'СЕТ СН'!$I$9+СВЦЭМ!$D$10+'СЕТ СН'!$I$6-'СЕТ СН'!$I$19</f>
        <v>1547.0337875099999</v>
      </c>
      <c r="J146" s="36">
        <f>SUMIFS(СВЦЭМ!$C$39:$C$782,СВЦЭМ!$A$39:$A$782,$A146,СВЦЭМ!$B$39:$B$782,J$119)+'СЕТ СН'!$I$9+СВЦЭМ!$D$10+'СЕТ СН'!$I$6-'СЕТ СН'!$I$19</f>
        <v>1466.9392637699998</v>
      </c>
      <c r="K146" s="36">
        <f>SUMIFS(СВЦЭМ!$C$39:$C$782,СВЦЭМ!$A$39:$A$782,$A146,СВЦЭМ!$B$39:$B$782,K$119)+'СЕТ СН'!$I$9+СВЦЭМ!$D$10+'СЕТ СН'!$I$6-'СЕТ СН'!$I$19</f>
        <v>1414.96641054</v>
      </c>
      <c r="L146" s="36">
        <f>SUMIFS(СВЦЭМ!$C$39:$C$782,СВЦЭМ!$A$39:$A$782,$A146,СВЦЭМ!$B$39:$B$782,L$119)+'СЕТ СН'!$I$9+СВЦЭМ!$D$10+'СЕТ СН'!$I$6-'СЕТ СН'!$I$19</f>
        <v>1418.64540784</v>
      </c>
      <c r="M146" s="36">
        <f>SUMIFS(СВЦЭМ!$C$39:$C$782,СВЦЭМ!$A$39:$A$782,$A146,СВЦЭМ!$B$39:$B$782,M$119)+'СЕТ СН'!$I$9+СВЦЭМ!$D$10+'СЕТ СН'!$I$6-'СЕТ СН'!$I$19</f>
        <v>1419.6551211000001</v>
      </c>
      <c r="N146" s="36">
        <f>SUMIFS(СВЦЭМ!$C$39:$C$782,СВЦЭМ!$A$39:$A$782,$A146,СВЦЭМ!$B$39:$B$782,N$119)+'СЕТ СН'!$I$9+СВЦЭМ!$D$10+'СЕТ СН'!$I$6-'СЕТ СН'!$I$19</f>
        <v>1417.75786077</v>
      </c>
      <c r="O146" s="36">
        <f>SUMIFS(СВЦЭМ!$C$39:$C$782,СВЦЭМ!$A$39:$A$782,$A146,СВЦЭМ!$B$39:$B$782,O$119)+'СЕТ СН'!$I$9+СВЦЭМ!$D$10+'СЕТ СН'!$I$6-'СЕТ СН'!$I$19</f>
        <v>1419.6529056099998</v>
      </c>
      <c r="P146" s="36">
        <f>SUMIFS(СВЦЭМ!$C$39:$C$782,СВЦЭМ!$A$39:$A$782,$A146,СВЦЭМ!$B$39:$B$782,P$119)+'СЕТ СН'!$I$9+СВЦЭМ!$D$10+'СЕТ СН'!$I$6-'СЕТ СН'!$I$19</f>
        <v>1446.78333673</v>
      </c>
      <c r="Q146" s="36">
        <f>SUMIFS(СВЦЭМ!$C$39:$C$782,СВЦЭМ!$A$39:$A$782,$A146,СВЦЭМ!$B$39:$B$782,Q$119)+'СЕТ СН'!$I$9+СВЦЭМ!$D$10+'СЕТ СН'!$I$6-'СЕТ СН'!$I$19</f>
        <v>1455.6788596399999</v>
      </c>
      <c r="R146" s="36">
        <f>SUMIFS(СВЦЭМ!$C$39:$C$782,СВЦЭМ!$A$39:$A$782,$A146,СВЦЭМ!$B$39:$B$782,R$119)+'СЕТ СН'!$I$9+СВЦЭМ!$D$10+'СЕТ СН'!$I$6-'СЕТ СН'!$I$19</f>
        <v>1450.83464448</v>
      </c>
      <c r="S146" s="36">
        <f>SUMIFS(СВЦЭМ!$C$39:$C$782,СВЦЭМ!$A$39:$A$782,$A146,СВЦЭМ!$B$39:$B$782,S$119)+'СЕТ СН'!$I$9+СВЦЭМ!$D$10+'СЕТ СН'!$I$6-'СЕТ СН'!$I$19</f>
        <v>1415.6380672099999</v>
      </c>
      <c r="T146" s="36">
        <f>SUMIFS(СВЦЭМ!$C$39:$C$782,СВЦЭМ!$A$39:$A$782,$A146,СВЦЭМ!$B$39:$B$782,T$119)+'СЕТ СН'!$I$9+СВЦЭМ!$D$10+'СЕТ СН'!$I$6-'СЕТ СН'!$I$19</f>
        <v>1400.9373780599999</v>
      </c>
      <c r="U146" s="36">
        <f>SUMIFS(СВЦЭМ!$C$39:$C$782,СВЦЭМ!$A$39:$A$782,$A146,СВЦЭМ!$B$39:$B$782,U$119)+'СЕТ СН'!$I$9+СВЦЭМ!$D$10+'СЕТ СН'!$I$6-'СЕТ СН'!$I$19</f>
        <v>1410.4929961600001</v>
      </c>
      <c r="V146" s="36">
        <f>SUMIFS(СВЦЭМ!$C$39:$C$782,СВЦЭМ!$A$39:$A$782,$A146,СВЦЭМ!$B$39:$B$782,V$119)+'СЕТ СН'!$I$9+СВЦЭМ!$D$10+'СЕТ СН'!$I$6-'СЕТ СН'!$I$19</f>
        <v>1396.2494524799999</v>
      </c>
      <c r="W146" s="36">
        <f>SUMIFS(СВЦЭМ!$C$39:$C$782,СВЦЭМ!$A$39:$A$782,$A146,СВЦЭМ!$B$39:$B$782,W$119)+'СЕТ СН'!$I$9+СВЦЭМ!$D$10+'СЕТ СН'!$I$6-'СЕТ СН'!$I$19</f>
        <v>1387.0319363599999</v>
      </c>
      <c r="X146" s="36">
        <f>SUMIFS(СВЦЭМ!$C$39:$C$782,СВЦЭМ!$A$39:$A$782,$A146,СВЦЭМ!$B$39:$B$782,X$119)+'СЕТ СН'!$I$9+СВЦЭМ!$D$10+'СЕТ СН'!$I$6-'СЕТ СН'!$I$19</f>
        <v>1431.3148112499998</v>
      </c>
      <c r="Y146" s="36">
        <f>SUMIFS(СВЦЭМ!$C$39:$C$782,СВЦЭМ!$A$39:$A$782,$A146,СВЦЭМ!$B$39:$B$782,Y$119)+'СЕТ СН'!$I$9+СВЦЭМ!$D$10+'СЕТ СН'!$I$6-'СЕТ СН'!$I$19</f>
        <v>1493.94574543</v>
      </c>
    </row>
    <row r="147" spans="1:26" ht="15.75" x14ac:dyDescent="0.2">
      <c r="A147" s="35">
        <f t="shared" si="3"/>
        <v>44436</v>
      </c>
      <c r="B147" s="36">
        <f>SUMIFS(СВЦЭМ!$C$39:$C$782,СВЦЭМ!$A$39:$A$782,$A147,СВЦЭМ!$B$39:$B$782,B$119)+'СЕТ СН'!$I$9+СВЦЭМ!$D$10+'СЕТ СН'!$I$6-'СЕТ СН'!$I$19</f>
        <v>1504.510466</v>
      </c>
      <c r="C147" s="36">
        <f>SUMIFS(СВЦЭМ!$C$39:$C$782,СВЦЭМ!$A$39:$A$782,$A147,СВЦЭМ!$B$39:$B$782,C$119)+'СЕТ СН'!$I$9+СВЦЭМ!$D$10+'СЕТ СН'!$I$6-'СЕТ СН'!$I$19</f>
        <v>1573.1458366500001</v>
      </c>
      <c r="D147" s="36">
        <f>SUMIFS(СВЦЭМ!$C$39:$C$782,СВЦЭМ!$A$39:$A$782,$A147,СВЦЭМ!$B$39:$B$782,D$119)+'СЕТ СН'!$I$9+СВЦЭМ!$D$10+'СЕТ СН'!$I$6-'СЕТ СН'!$I$19</f>
        <v>1632.36731289</v>
      </c>
      <c r="E147" s="36">
        <f>SUMIFS(СВЦЭМ!$C$39:$C$782,СВЦЭМ!$A$39:$A$782,$A147,СВЦЭМ!$B$39:$B$782,E$119)+'СЕТ СН'!$I$9+СВЦЭМ!$D$10+'СЕТ СН'!$I$6-'СЕТ СН'!$I$19</f>
        <v>1658.90400535</v>
      </c>
      <c r="F147" s="36">
        <f>SUMIFS(СВЦЭМ!$C$39:$C$782,СВЦЭМ!$A$39:$A$782,$A147,СВЦЭМ!$B$39:$B$782,F$119)+'СЕТ СН'!$I$9+СВЦЭМ!$D$10+'СЕТ СН'!$I$6-'СЕТ СН'!$I$19</f>
        <v>1660.42845382</v>
      </c>
      <c r="G147" s="36">
        <f>SUMIFS(СВЦЭМ!$C$39:$C$782,СВЦЭМ!$A$39:$A$782,$A147,СВЦЭМ!$B$39:$B$782,G$119)+'СЕТ СН'!$I$9+СВЦЭМ!$D$10+'СЕТ СН'!$I$6-'СЕТ СН'!$I$19</f>
        <v>1651.36400635</v>
      </c>
      <c r="H147" s="36">
        <f>SUMIFS(СВЦЭМ!$C$39:$C$782,СВЦЭМ!$A$39:$A$782,$A147,СВЦЭМ!$B$39:$B$782,H$119)+'СЕТ СН'!$I$9+СВЦЭМ!$D$10+'СЕТ СН'!$I$6-'СЕТ СН'!$I$19</f>
        <v>1625.2171204799999</v>
      </c>
      <c r="I147" s="36">
        <f>SUMIFS(СВЦЭМ!$C$39:$C$782,СВЦЭМ!$A$39:$A$782,$A147,СВЦЭМ!$B$39:$B$782,I$119)+'СЕТ СН'!$I$9+СВЦЭМ!$D$10+'СЕТ СН'!$I$6-'СЕТ СН'!$I$19</f>
        <v>1520.29482968</v>
      </c>
      <c r="J147" s="36">
        <f>SUMIFS(СВЦЭМ!$C$39:$C$782,СВЦЭМ!$A$39:$A$782,$A147,СВЦЭМ!$B$39:$B$782,J$119)+'СЕТ СН'!$I$9+СВЦЭМ!$D$10+'СЕТ СН'!$I$6-'СЕТ СН'!$I$19</f>
        <v>1432.5838616000001</v>
      </c>
      <c r="K147" s="36">
        <f>SUMIFS(СВЦЭМ!$C$39:$C$782,СВЦЭМ!$A$39:$A$782,$A147,СВЦЭМ!$B$39:$B$782,K$119)+'СЕТ СН'!$I$9+СВЦЭМ!$D$10+'СЕТ СН'!$I$6-'СЕТ СН'!$I$19</f>
        <v>1364.48435761</v>
      </c>
      <c r="L147" s="36">
        <f>SUMIFS(СВЦЭМ!$C$39:$C$782,СВЦЭМ!$A$39:$A$782,$A147,СВЦЭМ!$B$39:$B$782,L$119)+'СЕТ СН'!$I$9+СВЦЭМ!$D$10+'СЕТ СН'!$I$6-'СЕТ СН'!$I$19</f>
        <v>1331.55392538</v>
      </c>
      <c r="M147" s="36">
        <f>SUMIFS(СВЦЭМ!$C$39:$C$782,СВЦЭМ!$A$39:$A$782,$A147,СВЦЭМ!$B$39:$B$782,M$119)+'СЕТ СН'!$I$9+СВЦЭМ!$D$10+'СЕТ СН'!$I$6-'СЕТ СН'!$I$19</f>
        <v>1329.2087526599998</v>
      </c>
      <c r="N147" s="36">
        <f>SUMIFS(СВЦЭМ!$C$39:$C$782,СВЦЭМ!$A$39:$A$782,$A147,СВЦЭМ!$B$39:$B$782,N$119)+'СЕТ СН'!$I$9+СВЦЭМ!$D$10+'СЕТ СН'!$I$6-'СЕТ СН'!$I$19</f>
        <v>1336.25415484</v>
      </c>
      <c r="O147" s="36">
        <f>SUMIFS(СВЦЭМ!$C$39:$C$782,СВЦЭМ!$A$39:$A$782,$A147,СВЦЭМ!$B$39:$B$782,O$119)+'СЕТ СН'!$I$9+СВЦЭМ!$D$10+'СЕТ СН'!$I$6-'СЕТ СН'!$I$19</f>
        <v>1354.0648268599998</v>
      </c>
      <c r="P147" s="36">
        <f>SUMIFS(СВЦЭМ!$C$39:$C$782,СВЦЭМ!$A$39:$A$782,$A147,СВЦЭМ!$B$39:$B$782,P$119)+'СЕТ СН'!$I$9+СВЦЭМ!$D$10+'СЕТ СН'!$I$6-'СЕТ СН'!$I$19</f>
        <v>1370.7766589299999</v>
      </c>
      <c r="Q147" s="36">
        <f>SUMIFS(СВЦЭМ!$C$39:$C$782,СВЦЭМ!$A$39:$A$782,$A147,СВЦЭМ!$B$39:$B$782,Q$119)+'СЕТ СН'!$I$9+СВЦЭМ!$D$10+'СЕТ СН'!$I$6-'СЕТ СН'!$I$19</f>
        <v>1385.17778825</v>
      </c>
      <c r="R147" s="36">
        <f>SUMIFS(СВЦЭМ!$C$39:$C$782,СВЦЭМ!$A$39:$A$782,$A147,СВЦЭМ!$B$39:$B$782,R$119)+'СЕТ СН'!$I$9+СВЦЭМ!$D$10+'СЕТ СН'!$I$6-'СЕТ СН'!$I$19</f>
        <v>1384.8959734</v>
      </c>
      <c r="S147" s="36">
        <f>SUMIFS(СВЦЭМ!$C$39:$C$782,СВЦЭМ!$A$39:$A$782,$A147,СВЦЭМ!$B$39:$B$782,S$119)+'СЕТ СН'!$I$9+СВЦЭМ!$D$10+'СЕТ СН'!$I$6-'СЕТ СН'!$I$19</f>
        <v>1362.90692889</v>
      </c>
      <c r="T147" s="36">
        <f>SUMIFS(СВЦЭМ!$C$39:$C$782,СВЦЭМ!$A$39:$A$782,$A147,СВЦЭМ!$B$39:$B$782,T$119)+'СЕТ СН'!$I$9+СВЦЭМ!$D$10+'СЕТ СН'!$I$6-'СЕТ СН'!$I$19</f>
        <v>1351.4483405000001</v>
      </c>
      <c r="U147" s="36">
        <f>SUMIFS(СВЦЭМ!$C$39:$C$782,СВЦЭМ!$A$39:$A$782,$A147,СВЦЭМ!$B$39:$B$782,U$119)+'СЕТ СН'!$I$9+СВЦЭМ!$D$10+'СЕТ СН'!$I$6-'СЕТ СН'!$I$19</f>
        <v>1344.1521148699999</v>
      </c>
      <c r="V147" s="36">
        <f>SUMIFS(СВЦЭМ!$C$39:$C$782,СВЦЭМ!$A$39:$A$782,$A147,СВЦЭМ!$B$39:$B$782,V$119)+'СЕТ СН'!$I$9+СВЦЭМ!$D$10+'СЕТ СН'!$I$6-'СЕТ СН'!$I$19</f>
        <v>1342.27842216</v>
      </c>
      <c r="W147" s="36">
        <f>SUMIFS(СВЦЭМ!$C$39:$C$782,СВЦЭМ!$A$39:$A$782,$A147,СВЦЭМ!$B$39:$B$782,W$119)+'СЕТ СН'!$I$9+СВЦЭМ!$D$10+'СЕТ СН'!$I$6-'СЕТ СН'!$I$19</f>
        <v>1350.2366601899998</v>
      </c>
      <c r="X147" s="36">
        <f>SUMIFS(СВЦЭМ!$C$39:$C$782,СВЦЭМ!$A$39:$A$782,$A147,СВЦЭМ!$B$39:$B$782,X$119)+'СЕТ СН'!$I$9+СВЦЭМ!$D$10+'СЕТ СН'!$I$6-'СЕТ СН'!$I$19</f>
        <v>1374.4188180599999</v>
      </c>
      <c r="Y147" s="36">
        <f>SUMIFS(СВЦЭМ!$C$39:$C$782,СВЦЭМ!$A$39:$A$782,$A147,СВЦЭМ!$B$39:$B$782,Y$119)+'СЕТ СН'!$I$9+СВЦЭМ!$D$10+'СЕТ СН'!$I$6-'СЕТ СН'!$I$19</f>
        <v>1423.1953296199999</v>
      </c>
    </row>
    <row r="148" spans="1:26" ht="15.75" x14ac:dyDescent="0.2">
      <c r="A148" s="35">
        <f t="shared" si="3"/>
        <v>44437</v>
      </c>
      <c r="B148" s="36">
        <f>SUMIFS(СВЦЭМ!$C$39:$C$782,СВЦЭМ!$A$39:$A$782,$A148,СВЦЭМ!$B$39:$B$782,B$119)+'СЕТ СН'!$I$9+СВЦЭМ!$D$10+'СЕТ СН'!$I$6-'СЕТ СН'!$I$19</f>
        <v>1506.2984456899999</v>
      </c>
      <c r="C148" s="36">
        <f>SUMIFS(СВЦЭМ!$C$39:$C$782,СВЦЭМ!$A$39:$A$782,$A148,СВЦЭМ!$B$39:$B$782,C$119)+'СЕТ СН'!$I$9+СВЦЭМ!$D$10+'СЕТ СН'!$I$6-'СЕТ СН'!$I$19</f>
        <v>1574.6592971099999</v>
      </c>
      <c r="D148" s="36">
        <f>SUMIFS(СВЦЭМ!$C$39:$C$782,СВЦЭМ!$A$39:$A$782,$A148,СВЦЭМ!$B$39:$B$782,D$119)+'СЕТ СН'!$I$9+СВЦЭМ!$D$10+'СЕТ СН'!$I$6-'СЕТ СН'!$I$19</f>
        <v>1638.60563456</v>
      </c>
      <c r="E148" s="36">
        <f>SUMIFS(СВЦЭМ!$C$39:$C$782,СВЦЭМ!$A$39:$A$782,$A148,СВЦЭМ!$B$39:$B$782,E$119)+'СЕТ СН'!$I$9+СВЦЭМ!$D$10+'СЕТ СН'!$I$6-'СЕТ СН'!$I$19</f>
        <v>1676.51905994</v>
      </c>
      <c r="F148" s="36">
        <f>SUMIFS(СВЦЭМ!$C$39:$C$782,СВЦЭМ!$A$39:$A$782,$A148,СВЦЭМ!$B$39:$B$782,F$119)+'СЕТ СН'!$I$9+СВЦЭМ!$D$10+'СЕТ СН'!$I$6-'СЕТ СН'!$I$19</f>
        <v>1674.7580795199999</v>
      </c>
      <c r="G148" s="36">
        <f>SUMIFS(СВЦЭМ!$C$39:$C$782,СВЦЭМ!$A$39:$A$782,$A148,СВЦЭМ!$B$39:$B$782,G$119)+'СЕТ СН'!$I$9+СВЦЭМ!$D$10+'СЕТ СН'!$I$6-'СЕТ СН'!$I$19</f>
        <v>1667.5864524799999</v>
      </c>
      <c r="H148" s="36">
        <f>SUMIFS(СВЦЭМ!$C$39:$C$782,СВЦЭМ!$A$39:$A$782,$A148,СВЦЭМ!$B$39:$B$782,H$119)+'СЕТ СН'!$I$9+СВЦЭМ!$D$10+'СЕТ СН'!$I$6-'СЕТ СН'!$I$19</f>
        <v>1635.15792287</v>
      </c>
      <c r="I148" s="36">
        <f>SUMIFS(СВЦЭМ!$C$39:$C$782,СВЦЭМ!$A$39:$A$782,$A148,СВЦЭМ!$B$39:$B$782,I$119)+'СЕТ СН'!$I$9+СВЦЭМ!$D$10+'СЕТ СН'!$I$6-'СЕТ СН'!$I$19</f>
        <v>1571.23483584</v>
      </c>
      <c r="J148" s="36">
        <f>SUMIFS(СВЦЭМ!$C$39:$C$782,СВЦЭМ!$A$39:$A$782,$A148,СВЦЭМ!$B$39:$B$782,J$119)+'СЕТ СН'!$I$9+СВЦЭМ!$D$10+'СЕТ СН'!$I$6-'СЕТ СН'!$I$19</f>
        <v>1478.38682331</v>
      </c>
      <c r="K148" s="36">
        <f>SUMIFS(СВЦЭМ!$C$39:$C$782,СВЦЭМ!$A$39:$A$782,$A148,СВЦЭМ!$B$39:$B$782,K$119)+'СЕТ СН'!$I$9+СВЦЭМ!$D$10+'СЕТ СН'!$I$6-'СЕТ СН'!$I$19</f>
        <v>1411.2884853800001</v>
      </c>
      <c r="L148" s="36">
        <f>SUMIFS(СВЦЭМ!$C$39:$C$782,СВЦЭМ!$A$39:$A$782,$A148,СВЦЭМ!$B$39:$B$782,L$119)+'СЕТ СН'!$I$9+СВЦЭМ!$D$10+'СЕТ СН'!$I$6-'СЕТ СН'!$I$19</f>
        <v>1372.34543949</v>
      </c>
      <c r="M148" s="36">
        <f>SUMIFS(СВЦЭМ!$C$39:$C$782,СВЦЭМ!$A$39:$A$782,$A148,СВЦЭМ!$B$39:$B$782,M$119)+'СЕТ СН'!$I$9+СВЦЭМ!$D$10+'СЕТ СН'!$I$6-'СЕТ СН'!$I$19</f>
        <v>1363.5176430399999</v>
      </c>
      <c r="N148" s="36">
        <f>SUMIFS(СВЦЭМ!$C$39:$C$782,СВЦЭМ!$A$39:$A$782,$A148,СВЦЭМ!$B$39:$B$782,N$119)+'СЕТ СН'!$I$9+СВЦЭМ!$D$10+'СЕТ СН'!$I$6-'СЕТ СН'!$I$19</f>
        <v>1365.7570005600001</v>
      </c>
      <c r="O148" s="36">
        <f>SUMIFS(СВЦЭМ!$C$39:$C$782,СВЦЭМ!$A$39:$A$782,$A148,СВЦЭМ!$B$39:$B$782,O$119)+'СЕТ СН'!$I$9+СВЦЭМ!$D$10+'СЕТ СН'!$I$6-'СЕТ СН'!$I$19</f>
        <v>1376.6663060999999</v>
      </c>
      <c r="P148" s="36">
        <f>SUMIFS(СВЦЭМ!$C$39:$C$782,СВЦЭМ!$A$39:$A$782,$A148,СВЦЭМ!$B$39:$B$782,P$119)+'СЕТ СН'!$I$9+СВЦЭМ!$D$10+'СЕТ СН'!$I$6-'СЕТ СН'!$I$19</f>
        <v>1402.44845504</v>
      </c>
      <c r="Q148" s="36">
        <f>SUMIFS(СВЦЭМ!$C$39:$C$782,СВЦЭМ!$A$39:$A$782,$A148,СВЦЭМ!$B$39:$B$782,Q$119)+'СЕТ СН'!$I$9+СВЦЭМ!$D$10+'СЕТ СН'!$I$6-'СЕТ СН'!$I$19</f>
        <v>1410.39744488</v>
      </c>
      <c r="R148" s="36">
        <f>SUMIFS(СВЦЭМ!$C$39:$C$782,СВЦЭМ!$A$39:$A$782,$A148,СВЦЭМ!$B$39:$B$782,R$119)+'СЕТ СН'!$I$9+СВЦЭМ!$D$10+'СЕТ СН'!$I$6-'СЕТ СН'!$I$19</f>
        <v>1410.3787748999998</v>
      </c>
      <c r="S148" s="36">
        <f>SUMIFS(СВЦЭМ!$C$39:$C$782,СВЦЭМ!$A$39:$A$782,$A148,СВЦЭМ!$B$39:$B$782,S$119)+'СЕТ СН'!$I$9+СВЦЭМ!$D$10+'СЕТ СН'!$I$6-'СЕТ СН'!$I$19</f>
        <v>1381.47900355</v>
      </c>
      <c r="T148" s="36">
        <f>SUMIFS(СВЦЭМ!$C$39:$C$782,СВЦЭМ!$A$39:$A$782,$A148,СВЦЭМ!$B$39:$B$782,T$119)+'СЕТ СН'!$I$9+СВЦЭМ!$D$10+'СЕТ СН'!$I$6-'СЕТ СН'!$I$19</f>
        <v>1363.83268703</v>
      </c>
      <c r="U148" s="36">
        <f>SUMIFS(СВЦЭМ!$C$39:$C$782,СВЦЭМ!$A$39:$A$782,$A148,СВЦЭМ!$B$39:$B$782,U$119)+'СЕТ СН'!$I$9+СВЦЭМ!$D$10+'СЕТ СН'!$I$6-'СЕТ СН'!$I$19</f>
        <v>1362.03115415</v>
      </c>
      <c r="V148" s="36">
        <f>SUMIFS(СВЦЭМ!$C$39:$C$782,СВЦЭМ!$A$39:$A$782,$A148,СВЦЭМ!$B$39:$B$782,V$119)+'СЕТ СН'!$I$9+СВЦЭМ!$D$10+'СЕТ СН'!$I$6-'СЕТ СН'!$I$19</f>
        <v>1363.28929264</v>
      </c>
      <c r="W148" s="36">
        <f>SUMIFS(СВЦЭМ!$C$39:$C$782,СВЦЭМ!$A$39:$A$782,$A148,СВЦЭМ!$B$39:$B$782,W$119)+'СЕТ СН'!$I$9+СВЦЭМ!$D$10+'СЕТ СН'!$I$6-'СЕТ СН'!$I$19</f>
        <v>1383.5622901500001</v>
      </c>
      <c r="X148" s="36">
        <f>SUMIFS(СВЦЭМ!$C$39:$C$782,СВЦЭМ!$A$39:$A$782,$A148,СВЦЭМ!$B$39:$B$782,X$119)+'СЕТ СН'!$I$9+СВЦЭМ!$D$10+'СЕТ СН'!$I$6-'СЕТ СН'!$I$19</f>
        <v>1364.13414031</v>
      </c>
      <c r="Y148" s="36">
        <f>SUMIFS(СВЦЭМ!$C$39:$C$782,СВЦЭМ!$A$39:$A$782,$A148,СВЦЭМ!$B$39:$B$782,Y$119)+'СЕТ СН'!$I$9+СВЦЭМ!$D$10+'СЕТ СН'!$I$6-'СЕТ СН'!$I$19</f>
        <v>1414.78364214</v>
      </c>
    </row>
    <row r="149" spans="1:26" ht="15.75" x14ac:dyDescent="0.2">
      <c r="A149" s="35">
        <f t="shared" si="3"/>
        <v>44438</v>
      </c>
      <c r="B149" s="36">
        <f>SUMIFS(СВЦЭМ!$C$39:$C$782,СВЦЭМ!$A$39:$A$782,$A149,СВЦЭМ!$B$39:$B$782,B$119)+'СЕТ СН'!$I$9+СВЦЭМ!$D$10+'СЕТ СН'!$I$6-'СЕТ СН'!$I$19</f>
        <v>1480.6392456999999</v>
      </c>
      <c r="C149" s="36">
        <f>SUMIFS(СВЦЭМ!$C$39:$C$782,СВЦЭМ!$A$39:$A$782,$A149,СВЦЭМ!$B$39:$B$782,C$119)+'СЕТ СН'!$I$9+СВЦЭМ!$D$10+'СЕТ СН'!$I$6-'СЕТ СН'!$I$19</f>
        <v>1556.44508763</v>
      </c>
      <c r="D149" s="36">
        <f>SUMIFS(СВЦЭМ!$C$39:$C$782,СВЦЭМ!$A$39:$A$782,$A149,СВЦЭМ!$B$39:$B$782,D$119)+'СЕТ СН'!$I$9+СВЦЭМ!$D$10+'СЕТ СН'!$I$6-'СЕТ СН'!$I$19</f>
        <v>1615.0045525599999</v>
      </c>
      <c r="E149" s="36">
        <f>SUMIFS(СВЦЭМ!$C$39:$C$782,СВЦЭМ!$A$39:$A$782,$A149,СВЦЭМ!$B$39:$B$782,E$119)+'СЕТ СН'!$I$9+СВЦЭМ!$D$10+'СЕТ СН'!$I$6-'СЕТ СН'!$I$19</f>
        <v>1637.57851747</v>
      </c>
      <c r="F149" s="36">
        <f>SUMIFS(СВЦЭМ!$C$39:$C$782,СВЦЭМ!$A$39:$A$782,$A149,СВЦЭМ!$B$39:$B$782,F$119)+'СЕТ СН'!$I$9+СВЦЭМ!$D$10+'СЕТ СН'!$I$6-'СЕТ СН'!$I$19</f>
        <v>1648.75286663</v>
      </c>
      <c r="G149" s="36">
        <f>SUMIFS(СВЦЭМ!$C$39:$C$782,СВЦЭМ!$A$39:$A$782,$A149,СВЦЭМ!$B$39:$B$782,G$119)+'СЕТ СН'!$I$9+СВЦЭМ!$D$10+'СЕТ СН'!$I$6-'СЕТ СН'!$I$19</f>
        <v>1621.2163071099999</v>
      </c>
      <c r="H149" s="36">
        <f>SUMIFS(СВЦЭМ!$C$39:$C$782,СВЦЭМ!$A$39:$A$782,$A149,СВЦЭМ!$B$39:$B$782,H$119)+'СЕТ СН'!$I$9+СВЦЭМ!$D$10+'СЕТ СН'!$I$6-'СЕТ СН'!$I$19</f>
        <v>1588.2776520799998</v>
      </c>
      <c r="I149" s="36">
        <f>SUMIFS(СВЦЭМ!$C$39:$C$782,СВЦЭМ!$A$39:$A$782,$A149,СВЦЭМ!$B$39:$B$782,I$119)+'СЕТ СН'!$I$9+СВЦЭМ!$D$10+'СЕТ СН'!$I$6-'СЕТ СН'!$I$19</f>
        <v>1494.5421151800001</v>
      </c>
      <c r="J149" s="36">
        <f>SUMIFS(СВЦЭМ!$C$39:$C$782,СВЦЭМ!$A$39:$A$782,$A149,СВЦЭМ!$B$39:$B$782,J$119)+'СЕТ СН'!$I$9+СВЦЭМ!$D$10+'СЕТ СН'!$I$6-'СЕТ СН'!$I$19</f>
        <v>1428.4273841499999</v>
      </c>
      <c r="K149" s="36">
        <f>SUMIFS(СВЦЭМ!$C$39:$C$782,СВЦЭМ!$A$39:$A$782,$A149,СВЦЭМ!$B$39:$B$782,K$119)+'СЕТ СН'!$I$9+СВЦЭМ!$D$10+'СЕТ СН'!$I$6-'СЕТ СН'!$I$19</f>
        <v>1357.82340458</v>
      </c>
      <c r="L149" s="36">
        <f>SUMIFS(СВЦЭМ!$C$39:$C$782,СВЦЭМ!$A$39:$A$782,$A149,СВЦЭМ!$B$39:$B$782,L$119)+'СЕТ СН'!$I$9+СВЦЭМ!$D$10+'СЕТ СН'!$I$6-'СЕТ СН'!$I$19</f>
        <v>1355.9518632899999</v>
      </c>
      <c r="M149" s="36">
        <f>SUMIFS(СВЦЭМ!$C$39:$C$782,СВЦЭМ!$A$39:$A$782,$A149,СВЦЭМ!$B$39:$B$782,M$119)+'СЕТ СН'!$I$9+СВЦЭМ!$D$10+'СЕТ СН'!$I$6-'СЕТ СН'!$I$19</f>
        <v>1356.8970431399998</v>
      </c>
      <c r="N149" s="36">
        <f>SUMIFS(СВЦЭМ!$C$39:$C$782,СВЦЭМ!$A$39:$A$782,$A149,СВЦЭМ!$B$39:$B$782,N$119)+'СЕТ СН'!$I$9+СВЦЭМ!$D$10+'СЕТ СН'!$I$6-'СЕТ СН'!$I$19</f>
        <v>1355.3968894899999</v>
      </c>
      <c r="O149" s="36">
        <f>SUMIFS(СВЦЭМ!$C$39:$C$782,СВЦЭМ!$A$39:$A$782,$A149,СВЦЭМ!$B$39:$B$782,O$119)+'СЕТ СН'!$I$9+СВЦЭМ!$D$10+'СЕТ СН'!$I$6-'СЕТ СН'!$I$19</f>
        <v>1397.1033887499998</v>
      </c>
      <c r="P149" s="36">
        <f>SUMIFS(СВЦЭМ!$C$39:$C$782,СВЦЭМ!$A$39:$A$782,$A149,СВЦЭМ!$B$39:$B$782,P$119)+'СЕТ СН'!$I$9+СВЦЭМ!$D$10+'СЕТ СН'!$I$6-'СЕТ СН'!$I$19</f>
        <v>1391.3846910499999</v>
      </c>
      <c r="Q149" s="36">
        <f>SUMIFS(СВЦЭМ!$C$39:$C$782,СВЦЭМ!$A$39:$A$782,$A149,СВЦЭМ!$B$39:$B$782,Q$119)+'СЕТ СН'!$I$9+СВЦЭМ!$D$10+'СЕТ СН'!$I$6-'СЕТ СН'!$I$19</f>
        <v>1392.0598314399999</v>
      </c>
      <c r="R149" s="36">
        <f>SUMIFS(СВЦЭМ!$C$39:$C$782,СВЦЭМ!$A$39:$A$782,$A149,СВЦЭМ!$B$39:$B$782,R$119)+'СЕТ СН'!$I$9+СВЦЭМ!$D$10+'СЕТ СН'!$I$6-'СЕТ СН'!$I$19</f>
        <v>1382.15822439</v>
      </c>
      <c r="S149" s="36">
        <f>SUMIFS(СВЦЭМ!$C$39:$C$782,СВЦЭМ!$A$39:$A$782,$A149,СВЦЭМ!$B$39:$B$782,S$119)+'СЕТ СН'!$I$9+СВЦЭМ!$D$10+'СЕТ СН'!$I$6-'СЕТ СН'!$I$19</f>
        <v>1372.3239075199999</v>
      </c>
      <c r="T149" s="36">
        <f>SUMIFS(СВЦЭМ!$C$39:$C$782,СВЦЭМ!$A$39:$A$782,$A149,СВЦЭМ!$B$39:$B$782,T$119)+'СЕТ СН'!$I$9+СВЦЭМ!$D$10+'СЕТ СН'!$I$6-'СЕТ СН'!$I$19</f>
        <v>1382.1075545599999</v>
      </c>
      <c r="U149" s="36">
        <f>SUMIFS(СВЦЭМ!$C$39:$C$782,СВЦЭМ!$A$39:$A$782,$A149,СВЦЭМ!$B$39:$B$782,U$119)+'СЕТ СН'!$I$9+СВЦЭМ!$D$10+'СЕТ СН'!$I$6-'СЕТ СН'!$I$19</f>
        <v>1381.26552348</v>
      </c>
      <c r="V149" s="36">
        <f>SUMIFS(СВЦЭМ!$C$39:$C$782,СВЦЭМ!$A$39:$A$782,$A149,СВЦЭМ!$B$39:$B$782,V$119)+'СЕТ СН'!$I$9+СВЦЭМ!$D$10+'СЕТ СН'!$I$6-'СЕТ СН'!$I$19</f>
        <v>1381.88337796</v>
      </c>
      <c r="W149" s="36">
        <f>SUMIFS(СВЦЭМ!$C$39:$C$782,СВЦЭМ!$A$39:$A$782,$A149,СВЦЭМ!$B$39:$B$782,W$119)+'СЕТ СН'!$I$9+СВЦЭМ!$D$10+'СЕТ СН'!$I$6-'СЕТ СН'!$I$19</f>
        <v>1380.4342232199999</v>
      </c>
      <c r="X149" s="36">
        <f>SUMIFS(СВЦЭМ!$C$39:$C$782,СВЦЭМ!$A$39:$A$782,$A149,СВЦЭМ!$B$39:$B$782,X$119)+'СЕТ СН'!$I$9+СВЦЭМ!$D$10+'СЕТ СН'!$I$6-'СЕТ СН'!$I$19</f>
        <v>1365.2053406599998</v>
      </c>
      <c r="Y149" s="36">
        <f>SUMIFS(СВЦЭМ!$C$39:$C$782,СВЦЭМ!$A$39:$A$782,$A149,СВЦЭМ!$B$39:$B$782,Y$119)+'СЕТ СН'!$I$9+СВЦЭМ!$D$10+'СЕТ СН'!$I$6-'СЕТ СН'!$I$19</f>
        <v>1427.6413249899999</v>
      </c>
    </row>
    <row r="150" spans="1:26" ht="15.75" x14ac:dyDescent="0.2">
      <c r="A150" s="35">
        <f t="shared" si="3"/>
        <v>44439</v>
      </c>
      <c r="B150" s="36">
        <f>SUMIFS(СВЦЭМ!$C$39:$C$782,СВЦЭМ!$A$39:$A$782,$A150,СВЦЭМ!$B$39:$B$782,B$119)+'СЕТ СН'!$I$9+СВЦЭМ!$D$10+'СЕТ СН'!$I$6-'СЕТ СН'!$I$19</f>
        <v>1521.51665682</v>
      </c>
      <c r="C150" s="36">
        <f>SUMIFS(СВЦЭМ!$C$39:$C$782,СВЦЭМ!$A$39:$A$782,$A150,СВЦЭМ!$B$39:$B$782,C$119)+'СЕТ СН'!$I$9+СВЦЭМ!$D$10+'СЕТ СН'!$I$6-'СЕТ СН'!$I$19</f>
        <v>1589.1933309000001</v>
      </c>
      <c r="D150" s="36">
        <f>SUMIFS(СВЦЭМ!$C$39:$C$782,СВЦЭМ!$A$39:$A$782,$A150,СВЦЭМ!$B$39:$B$782,D$119)+'СЕТ СН'!$I$9+СВЦЭМ!$D$10+'СЕТ СН'!$I$6-'СЕТ СН'!$I$19</f>
        <v>1646.81190932</v>
      </c>
      <c r="E150" s="36">
        <f>SUMIFS(СВЦЭМ!$C$39:$C$782,СВЦЭМ!$A$39:$A$782,$A150,СВЦЭМ!$B$39:$B$782,E$119)+'СЕТ СН'!$I$9+СВЦЭМ!$D$10+'СЕТ СН'!$I$6-'СЕТ СН'!$I$19</f>
        <v>1658.76682994</v>
      </c>
      <c r="F150" s="36">
        <f>SUMIFS(СВЦЭМ!$C$39:$C$782,СВЦЭМ!$A$39:$A$782,$A150,СВЦЭМ!$B$39:$B$782,F$119)+'СЕТ СН'!$I$9+СВЦЭМ!$D$10+'СЕТ СН'!$I$6-'СЕТ СН'!$I$19</f>
        <v>1663.84242077</v>
      </c>
      <c r="G150" s="36">
        <f>SUMIFS(СВЦЭМ!$C$39:$C$782,СВЦЭМ!$A$39:$A$782,$A150,СВЦЭМ!$B$39:$B$782,G$119)+'СЕТ СН'!$I$9+СВЦЭМ!$D$10+'СЕТ СН'!$I$6-'СЕТ СН'!$I$19</f>
        <v>1660.35173121</v>
      </c>
      <c r="H150" s="36">
        <f>SUMIFS(СВЦЭМ!$C$39:$C$782,СВЦЭМ!$A$39:$A$782,$A150,СВЦЭМ!$B$39:$B$782,H$119)+'СЕТ СН'!$I$9+СВЦЭМ!$D$10+'СЕТ СН'!$I$6-'СЕТ СН'!$I$19</f>
        <v>1619.2230273799998</v>
      </c>
      <c r="I150" s="36">
        <f>SUMIFS(СВЦЭМ!$C$39:$C$782,СВЦЭМ!$A$39:$A$782,$A150,СВЦЭМ!$B$39:$B$782,I$119)+'СЕТ СН'!$I$9+СВЦЭМ!$D$10+'СЕТ СН'!$I$6-'СЕТ СН'!$I$19</f>
        <v>1505.70839411</v>
      </c>
      <c r="J150" s="36">
        <f>SUMIFS(СВЦЭМ!$C$39:$C$782,СВЦЭМ!$A$39:$A$782,$A150,СВЦЭМ!$B$39:$B$782,J$119)+'СЕТ СН'!$I$9+СВЦЭМ!$D$10+'СЕТ СН'!$I$6-'СЕТ СН'!$I$19</f>
        <v>1395.82991838</v>
      </c>
      <c r="K150" s="36">
        <f>SUMIFS(СВЦЭМ!$C$39:$C$782,СВЦЭМ!$A$39:$A$782,$A150,СВЦЭМ!$B$39:$B$782,K$119)+'СЕТ СН'!$I$9+СВЦЭМ!$D$10+'СЕТ СН'!$I$6-'СЕТ СН'!$I$19</f>
        <v>1343.8302419199999</v>
      </c>
      <c r="L150" s="36">
        <f>SUMIFS(СВЦЭМ!$C$39:$C$782,СВЦЭМ!$A$39:$A$782,$A150,СВЦЭМ!$B$39:$B$782,L$119)+'СЕТ СН'!$I$9+СВЦЭМ!$D$10+'СЕТ СН'!$I$6-'СЕТ СН'!$I$19</f>
        <v>1337.7342419399999</v>
      </c>
      <c r="M150" s="36">
        <f>SUMIFS(СВЦЭМ!$C$39:$C$782,СВЦЭМ!$A$39:$A$782,$A150,СВЦЭМ!$B$39:$B$782,M$119)+'СЕТ СН'!$I$9+СВЦЭМ!$D$10+'СЕТ СН'!$I$6-'СЕТ СН'!$I$19</f>
        <v>1333.9875302199998</v>
      </c>
      <c r="N150" s="36">
        <f>SUMIFS(СВЦЭМ!$C$39:$C$782,СВЦЭМ!$A$39:$A$782,$A150,СВЦЭМ!$B$39:$B$782,N$119)+'СЕТ СН'!$I$9+СВЦЭМ!$D$10+'СЕТ СН'!$I$6-'СЕТ СН'!$I$19</f>
        <v>1331.52720301</v>
      </c>
      <c r="O150" s="36">
        <f>SUMIFS(СВЦЭМ!$C$39:$C$782,СВЦЭМ!$A$39:$A$782,$A150,СВЦЭМ!$B$39:$B$782,O$119)+'СЕТ СН'!$I$9+СВЦЭМ!$D$10+'СЕТ СН'!$I$6-'СЕТ СН'!$I$19</f>
        <v>1340.8044700199998</v>
      </c>
      <c r="P150" s="36">
        <f>SUMIFS(СВЦЭМ!$C$39:$C$782,СВЦЭМ!$A$39:$A$782,$A150,СВЦЭМ!$B$39:$B$782,P$119)+'СЕТ СН'!$I$9+СВЦЭМ!$D$10+'СЕТ СН'!$I$6-'СЕТ СН'!$I$19</f>
        <v>1374.5131768799999</v>
      </c>
      <c r="Q150" s="36">
        <f>SUMIFS(СВЦЭМ!$C$39:$C$782,СВЦЭМ!$A$39:$A$782,$A150,СВЦЭМ!$B$39:$B$782,Q$119)+'СЕТ СН'!$I$9+СВЦЭМ!$D$10+'СЕТ СН'!$I$6-'СЕТ СН'!$I$19</f>
        <v>1381.2304972699999</v>
      </c>
      <c r="R150" s="36">
        <f>SUMIFS(СВЦЭМ!$C$39:$C$782,СВЦЭМ!$A$39:$A$782,$A150,СВЦЭМ!$B$39:$B$782,R$119)+'СЕТ СН'!$I$9+СВЦЭМ!$D$10+'СЕТ СН'!$I$6-'СЕТ СН'!$I$19</f>
        <v>1375.2972469199999</v>
      </c>
      <c r="S150" s="36">
        <f>SUMIFS(СВЦЭМ!$C$39:$C$782,СВЦЭМ!$A$39:$A$782,$A150,СВЦЭМ!$B$39:$B$782,S$119)+'СЕТ СН'!$I$9+СВЦЭМ!$D$10+'СЕТ СН'!$I$6-'СЕТ СН'!$I$19</f>
        <v>1352.99971521</v>
      </c>
      <c r="T150" s="36">
        <f>SUMIFS(СВЦЭМ!$C$39:$C$782,СВЦЭМ!$A$39:$A$782,$A150,СВЦЭМ!$B$39:$B$782,T$119)+'СЕТ СН'!$I$9+СВЦЭМ!$D$10+'СЕТ СН'!$I$6-'СЕТ СН'!$I$19</f>
        <v>1356.2259550799999</v>
      </c>
      <c r="U150" s="36">
        <f>SUMIFS(СВЦЭМ!$C$39:$C$782,СВЦЭМ!$A$39:$A$782,$A150,СВЦЭМ!$B$39:$B$782,U$119)+'СЕТ СН'!$I$9+СВЦЭМ!$D$10+'СЕТ СН'!$I$6-'СЕТ СН'!$I$19</f>
        <v>1356.1846865100001</v>
      </c>
      <c r="V150" s="36">
        <f>SUMIFS(СВЦЭМ!$C$39:$C$782,СВЦЭМ!$A$39:$A$782,$A150,СВЦЭМ!$B$39:$B$782,V$119)+'СЕТ СН'!$I$9+СВЦЭМ!$D$10+'СЕТ СН'!$I$6-'СЕТ СН'!$I$19</f>
        <v>1375.87637961</v>
      </c>
      <c r="W150" s="36">
        <f>SUMIFS(СВЦЭМ!$C$39:$C$782,СВЦЭМ!$A$39:$A$782,$A150,СВЦЭМ!$B$39:$B$782,W$119)+'СЕТ СН'!$I$9+СВЦЭМ!$D$10+'СЕТ СН'!$I$6-'СЕТ СН'!$I$19</f>
        <v>1375.4077957</v>
      </c>
      <c r="X150" s="36">
        <f>SUMIFS(СВЦЭМ!$C$39:$C$782,СВЦЭМ!$A$39:$A$782,$A150,СВЦЭМ!$B$39:$B$782,X$119)+'СЕТ СН'!$I$9+СВЦЭМ!$D$10+'СЕТ СН'!$I$6-'СЕТ СН'!$I$19</f>
        <v>1347.8325141</v>
      </c>
      <c r="Y150" s="36">
        <f>SUMIFS(СВЦЭМ!$C$39:$C$782,СВЦЭМ!$A$39:$A$782,$A150,СВЦЭМ!$B$39:$B$782,Y$119)+'СЕТ СН'!$I$9+СВЦЭМ!$D$10+'СЕТ СН'!$I$6-'СЕТ СН'!$I$19</f>
        <v>1422.2880270999999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322852.32744783309</v>
      </c>
      <c r="O155" s="139"/>
      <c r="P155" s="138">
        <f>СВЦЭМ!$D$12+'СЕТ СН'!$F$10-'СЕТ СН'!$G$20</f>
        <v>322852.32744783309</v>
      </c>
      <c r="Q155" s="139"/>
      <c r="R155" s="138">
        <f>СВЦЭМ!$D$12+'СЕТ СН'!$F$10-'СЕТ СН'!$H$20</f>
        <v>322852.32744783309</v>
      </c>
      <c r="S155" s="139"/>
      <c r="T155" s="138">
        <f>СВЦЭМ!$D$12+'СЕТ СН'!$F$10-'СЕТ СН'!$I$20</f>
        <v>322852.32744783309</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1121579.57</v>
      </c>
      <c r="S159" s="143"/>
      <c r="T159" s="143">
        <f>'СЕТ СН'!$I$7</f>
        <v>908172.80000000005</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SUMIFS(СВЦЭМ!$D$39:$D$782,СВЦЭМ!$A$39:$A$782,$A12,СВЦЭМ!$B$39:$B$782,B$11)+'СЕТ СН'!$F$11+СВЦЭМ!$D$10+'СЕТ СН'!$F$5-'СЕТ СН'!$F$21</f>
        <v>2418.2498260499997</v>
      </c>
      <c r="C12" s="36">
        <f>SUMIFS(СВЦЭМ!$D$39:$D$782,СВЦЭМ!$A$39:$A$782,$A12,СВЦЭМ!$B$39:$B$782,C$11)+'СЕТ СН'!$F$11+СВЦЭМ!$D$10+'СЕТ СН'!$F$5-'СЕТ СН'!$F$21</f>
        <v>2493.65318669</v>
      </c>
      <c r="D12" s="36">
        <f>SUMIFS(СВЦЭМ!$D$39:$D$782,СВЦЭМ!$A$39:$A$782,$A12,СВЦЭМ!$B$39:$B$782,D$11)+'СЕТ СН'!$F$11+СВЦЭМ!$D$10+'СЕТ СН'!$F$5-'СЕТ СН'!$F$21</f>
        <v>2555.68667719</v>
      </c>
      <c r="E12" s="36">
        <f>SUMIFS(СВЦЭМ!$D$39:$D$782,СВЦЭМ!$A$39:$A$782,$A12,СВЦЭМ!$B$39:$B$782,E$11)+'СЕТ СН'!$F$11+СВЦЭМ!$D$10+'СЕТ СН'!$F$5-'СЕТ СН'!$F$21</f>
        <v>2578.0902093999998</v>
      </c>
      <c r="F12" s="36">
        <f>SUMIFS(СВЦЭМ!$D$39:$D$782,СВЦЭМ!$A$39:$A$782,$A12,СВЦЭМ!$B$39:$B$782,F$11)+'СЕТ СН'!$F$11+СВЦЭМ!$D$10+'СЕТ СН'!$F$5-'СЕТ СН'!$F$21</f>
        <v>2579.3262955599998</v>
      </c>
      <c r="G12" s="36">
        <f>SUMIFS(СВЦЭМ!$D$39:$D$782,СВЦЭМ!$A$39:$A$782,$A12,СВЦЭМ!$B$39:$B$782,G$11)+'СЕТ СН'!$F$11+СВЦЭМ!$D$10+'СЕТ СН'!$F$5-'СЕТ СН'!$F$21</f>
        <v>2573.7275039799997</v>
      </c>
      <c r="H12" s="36">
        <f>SUMIFS(СВЦЭМ!$D$39:$D$782,СВЦЭМ!$A$39:$A$782,$A12,СВЦЭМ!$B$39:$B$782,H$11)+'СЕТ СН'!$F$11+СВЦЭМ!$D$10+'СЕТ СН'!$F$5-'СЕТ СН'!$F$21</f>
        <v>2548.9038040999999</v>
      </c>
      <c r="I12" s="36">
        <f>SUMIFS(СВЦЭМ!$D$39:$D$782,СВЦЭМ!$A$39:$A$782,$A12,СВЦЭМ!$B$39:$B$782,I$11)+'СЕТ СН'!$F$11+СВЦЭМ!$D$10+'СЕТ СН'!$F$5-'СЕТ СН'!$F$21</f>
        <v>2483.7857218600002</v>
      </c>
      <c r="J12" s="36">
        <f>SUMIFS(СВЦЭМ!$D$39:$D$782,СВЦЭМ!$A$39:$A$782,$A12,СВЦЭМ!$B$39:$B$782,J$11)+'СЕТ СН'!$F$11+СВЦЭМ!$D$10+'СЕТ СН'!$F$5-'СЕТ СН'!$F$21</f>
        <v>2407.5896068900001</v>
      </c>
      <c r="K12" s="36">
        <f>SUMIFS(СВЦЭМ!$D$39:$D$782,СВЦЭМ!$A$39:$A$782,$A12,СВЦЭМ!$B$39:$B$782,K$11)+'СЕТ СН'!$F$11+СВЦЭМ!$D$10+'СЕТ СН'!$F$5-'СЕТ СН'!$F$21</f>
        <v>2353.7015997600001</v>
      </c>
      <c r="L12" s="36">
        <f>SUMIFS(СВЦЭМ!$D$39:$D$782,СВЦЭМ!$A$39:$A$782,$A12,СВЦЭМ!$B$39:$B$782,L$11)+'СЕТ СН'!$F$11+СВЦЭМ!$D$10+'СЕТ СН'!$F$5-'СЕТ СН'!$F$21</f>
        <v>2374.0145424299999</v>
      </c>
      <c r="M12" s="36">
        <f>SUMIFS(СВЦЭМ!$D$39:$D$782,СВЦЭМ!$A$39:$A$782,$A12,СВЦЭМ!$B$39:$B$782,M$11)+'СЕТ СН'!$F$11+СВЦЭМ!$D$10+'СЕТ СН'!$F$5-'СЕТ СН'!$F$21</f>
        <v>2359.5428561899998</v>
      </c>
      <c r="N12" s="36">
        <f>SUMIFS(СВЦЭМ!$D$39:$D$782,СВЦЭМ!$A$39:$A$782,$A12,СВЦЭМ!$B$39:$B$782,N$11)+'СЕТ СН'!$F$11+СВЦЭМ!$D$10+'СЕТ СН'!$F$5-'СЕТ СН'!$F$21</f>
        <v>2372.28038823</v>
      </c>
      <c r="O12" s="36">
        <f>SUMIFS(СВЦЭМ!$D$39:$D$782,СВЦЭМ!$A$39:$A$782,$A12,СВЦЭМ!$B$39:$B$782,O$11)+'СЕТ СН'!$F$11+СВЦЭМ!$D$10+'СЕТ СН'!$F$5-'СЕТ СН'!$F$21</f>
        <v>2381.56785945</v>
      </c>
      <c r="P12" s="36">
        <f>SUMIFS(СВЦЭМ!$D$39:$D$782,СВЦЭМ!$A$39:$A$782,$A12,СВЦЭМ!$B$39:$B$782,P$11)+'СЕТ СН'!$F$11+СВЦЭМ!$D$10+'СЕТ СН'!$F$5-'СЕТ СН'!$F$21</f>
        <v>2391.7244782399998</v>
      </c>
      <c r="Q12" s="36">
        <f>SUMIFS(СВЦЭМ!$D$39:$D$782,СВЦЭМ!$A$39:$A$782,$A12,СВЦЭМ!$B$39:$B$782,Q$11)+'СЕТ СН'!$F$11+СВЦЭМ!$D$10+'СЕТ СН'!$F$5-'СЕТ СН'!$F$21</f>
        <v>2399.7476422899999</v>
      </c>
      <c r="R12" s="36">
        <f>SUMIFS(СВЦЭМ!$D$39:$D$782,СВЦЭМ!$A$39:$A$782,$A12,СВЦЭМ!$B$39:$B$782,R$11)+'СЕТ СН'!$F$11+СВЦЭМ!$D$10+'СЕТ СН'!$F$5-'СЕТ СН'!$F$21</f>
        <v>2385.2145471700001</v>
      </c>
      <c r="S12" s="36">
        <f>SUMIFS(СВЦЭМ!$D$39:$D$782,СВЦЭМ!$A$39:$A$782,$A12,СВЦЭМ!$B$39:$B$782,S$11)+'СЕТ СН'!$F$11+СВЦЭМ!$D$10+'СЕТ СН'!$F$5-'СЕТ СН'!$F$21</f>
        <v>2370.5276377099999</v>
      </c>
      <c r="T12" s="36">
        <f>SUMIFS(СВЦЭМ!$D$39:$D$782,СВЦЭМ!$A$39:$A$782,$A12,СВЦЭМ!$B$39:$B$782,T$11)+'СЕТ СН'!$F$11+СВЦЭМ!$D$10+'СЕТ СН'!$F$5-'СЕТ СН'!$F$21</f>
        <v>2357.9700963199998</v>
      </c>
      <c r="U12" s="36">
        <f>SUMIFS(СВЦЭМ!$D$39:$D$782,СВЦЭМ!$A$39:$A$782,$A12,СВЦЭМ!$B$39:$B$782,U$11)+'СЕТ СН'!$F$11+СВЦЭМ!$D$10+'СЕТ СН'!$F$5-'СЕТ СН'!$F$21</f>
        <v>2343.5425987999997</v>
      </c>
      <c r="V12" s="36">
        <f>SUMIFS(СВЦЭМ!$D$39:$D$782,СВЦЭМ!$A$39:$A$782,$A12,СВЦЭМ!$B$39:$B$782,V$11)+'СЕТ СН'!$F$11+СВЦЭМ!$D$10+'СЕТ СН'!$F$5-'СЕТ СН'!$F$21</f>
        <v>2329.9950231799999</v>
      </c>
      <c r="W12" s="36">
        <f>SUMIFS(СВЦЭМ!$D$39:$D$782,СВЦЭМ!$A$39:$A$782,$A12,СВЦЭМ!$B$39:$B$782,W$11)+'СЕТ СН'!$F$11+СВЦЭМ!$D$10+'СЕТ СН'!$F$5-'СЕТ СН'!$F$21</f>
        <v>2340.0442054199998</v>
      </c>
      <c r="X12" s="36">
        <f>SUMIFS(СВЦЭМ!$D$39:$D$782,СВЦЭМ!$A$39:$A$782,$A12,СВЦЭМ!$B$39:$B$782,X$11)+'СЕТ СН'!$F$11+СВЦЭМ!$D$10+'СЕТ СН'!$F$5-'СЕТ СН'!$F$21</f>
        <v>2322.5977571399999</v>
      </c>
      <c r="Y12" s="36">
        <f>SUMIFS(СВЦЭМ!$D$39:$D$782,СВЦЭМ!$A$39:$A$782,$A12,СВЦЭМ!$B$39:$B$782,Y$11)+'СЕТ СН'!$F$11+СВЦЭМ!$D$10+'СЕТ СН'!$F$5-'СЕТ СН'!$F$21</f>
        <v>2360.9162070399998</v>
      </c>
      <c r="AA12" s="45"/>
    </row>
    <row r="13" spans="1:27" ht="15.75" x14ac:dyDescent="0.2">
      <c r="A13" s="35">
        <f>A12+1</f>
        <v>44410</v>
      </c>
      <c r="B13" s="36">
        <f>SUMIFS(СВЦЭМ!$D$39:$D$782,СВЦЭМ!$A$39:$A$782,$A13,СВЦЭМ!$B$39:$B$782,B$11)+'СЕТ СН'!$F$11+СВЦЭМ!$D$10+'СЕТ СН'!$F$5-'СЕТ СН'!$F$21</f>
        <v>2417.5108080599998</v>
      </c>
      <c r="C13" s="36">
        <f>SUMIFS(СВЦЭМ!$D$39:$D$782,СВЦЭМ!$A$39:$A$782,$A13,СВЦЭМ!$B$39:$B$782,C$11)+'СЕТ СН'!$F$11+СВЦЭМ!$D$10+'СЕТ СН'!$F$5-'СЕТ СН'!$F$21</f>
        <v>2449.4570888200001</v>
      </c>
      <c r="D13" s="36">
        <f>SUMIFS(СВЦЭМ!$D$39:$D$782,СВЦЭМ!$A$39:$A$782,$A13,СВЦЭМ!$B$39:$B$782,D$11)+'СЕТ СН'!$F$11+СВЦЭМ!$D$10+'СЕТ СН'!$F$5-'СЕТ СН'!$F$21</f>
        <v>2497.4729268399997</v>
      </c>
      <c r="E13" s="36">
        <f>SUMIFS(СВЦЭМ!$D$39:$D$782,СВЦЭМ!$A$39:$A$782,$A13,СВЦЭМ!$B$39:$B$782,E$11)+'СЕТ СН'!$F$11+СВЦЭМ!$D$10+'СЕТ СН'!$F$5-'СЕТ СН'!$F$21</f>
        <v>2520.7282219399999</v>
      </c>
      <c r="F13" s="36">
        <f>SUMIFS(СВЦЭМ!$D$39:$D$782,СВЦЭМ!$A$39:$A$782,$A13,СВЦЭМ!$B$39:$B$782,F$11)+'СЕТ СН'!$F$11+СВЦЭМ!$D$10+'СЕТ СН'!$F$5-'СЕТ СН'!$F$21</f>
        <v>2518.6821446399999</v>
      </c>
      <c r="G13" s="36">
        <f>SUMIFS(СВЦЭМ!$D$39:$D$782,СВЦЭМ!$A$39:$A$782,$A13,СВЦЭМ!$B$39:$B$782,G$11)+'СЕТ СН'!$F$11+СВЦЭМ!$D$10+'СЕТ СН'!$F$5-'СЕТ СН'!$F$21</f>
        <v>2498.8764090699997</v>
      </c>
      <c r="H13" s="36">
        <f>SUMIFS(СВЦЭМ!$D$39:$D$782,СВЦЭМ!$A$39:$A$782,$A13,СВЦЭМ!$B$39:$B$782,H$11)+'СЕТ СН'!$F$11+СВЦЭМ!$D$10+'СЕТ СН'!$F$5-'СЕТ СН'!$F$21</f>
        <v>2466.6972680700001</v>
      </c>
      <c r="I13" s="36">
        <f>SUMIFS(СВЦЭМ!$D$39:$D$782,СВЦЭМ!$A$39:$A$782,$A13,СВЦЭМ!$B$39:$B$782,I$11)+'СЕТ СН'!$F$11+СВЦЭМ!$D$10+'СЕТ СН'!$F$5-'СЕТ СН'!$F$21</f>
        <v>2408.4417481</v>
      </c>
      <c r="J13" s="36">
        <f>SUMIFS(СВЦЭМ!$D$39:$D$782,СВЦЭМ!$A$39:$A$782,$A13,СВЦЭМ!$B$39:$B$782,J$11)+'СЕТ СН'!$F$11+СВЦЭМ!$D$10+'СЕТ СН'!$F$5-'СЕТ СН'!$F$21</f>
        <v>2343.17418688</v>
      </c>
      <c r="K13" s="36">
        <f>SUMIFS(СВЦЭМ!$D$39:$D$782,СВЦЭМ!$A$39:$A$782,$A13,СВЦЭМ!$B$39:$B$782,K$11)+'СЕТ СН'!$F$11+СВЦЭМ!$D$10+'СЕТ СН'!$F$5-'СЕТ СН'!$F$21</f>
        <v>2308.6893439400001</v>
      </c>
      <c r="L13" s="36">
        <f>SUMIFS(СВЦЭМ!$D$39:$D$782,СВЦЭМ!$A$39:$A$782,$A13,СВЦЭМ!$B$39:$B$782,L$11)+'СЕТ СН'!$F$11+СВЦЭМ!$D$10+'СЕТ СН'!$F$5-'СЕТ СН'!$F$21</f>
        <v>2331.3899247999998</v>
      </c>
      <c r="M13" s="36">
        <f>SUMIFS(СВЦЭМ!$D$39:$D$782,СВЦЭМ!$A$39:$A$782,$A13,СВЦЭМ!$B$39:$B$782,M$11)+'СЕТ СН'!$F$11+СВЦЭМ!$D$10+'СЕТ СН'!$F$5-'СЕТ СН'!$F$21</f>
        <v>2343.8281833599999</v>
      </c>
      <c r="N13" s="36">
        <f>SUMIFS(СВЦЭМ!$D$39:$D$782,СВЦЭМ!$A$39:$A$782,$A13,СВЦЭМ!$B$39:$B$782,N$11)+'СЕТ СН'!$F$11+СВЦЭМ!$D$10+'СЕТ СН'!$F$5-'СЕТ СН'!$F$21</f>
        <v>2341.2199055900001</v>
      </c>
      <c r="O13" s="36">
        <f>SUMIFS(СВЦЭМ!$D$39:$D$782,СВЦЭМ!$A$39:$A$782,$A13,СВЦЭМ!$B$39:$B$782,O$11)+'СЕТ СН'!$F$11+СВЦЭМ!$D$10+'СЕТ СН'!$F$5-'СЕТ СН'!$F$21</f>
        <v>2342.66710861</v>
      </c>
      <c r="P13" s="36">
        <f>SUMIFS(СВЦЭМ!$D$39:$D$782,СВЦЭМ!$A$39:$A$782,$A13,СВЦЭМ!$B$39:$B$782,P$11)+'СЕТ СН'!$F$11+СВЦЭМ!$D$10+'СЕТ СН'!$F$5-'СЕТ СН'!$F$21</f>
        <v>2345.4094678199999</v>
      </c>
      <c r="Q13" s="36">
        <f>SUMIFS(СВЦЭМ!$D$39:$D$782,СВЦЭМ!$A$39:$A$782,$A13,СВЦЭМ!$B$39:$B$782,Q$11)+'СЕТ СН'!$F$11+СВЦЭМ!$D$10+'СЕТ СН'!$F$5-'СЕТ СН'!$F$21</f>
        <v>2349.0242532699999</v>
      </c>
      <c r="R13" s="36">
        <f>SUMIFS(СВЦЭМ!$D$39:$D$782,СВЦЭМ!$A$39:$A$782,$A13,СВЦЭМ!$B$39:$B$782,R$11)+'СЕТ СН'!$F$11+СВЦЭМ!$D$10+'СЕТ СН'!$F$5-'СЕТ СН'!$F$21</f>
        <v>2342.26114022</v>
      </c>
      <c r="S13" s="36">
        <f>SUMIFS(СВЦЭМ!$D$39:$D$782,СВЦЭМ!$A$39:$A$782,$A13,СВЦЭМ!$B$39:$B$782,S$11)+'СЕТ СН'!$F$11+СВЦЭМ!$D$10+'СЕТ СН'!$F$5-'СЕТ СН'!$F$21</f>
        <v>2357.94748484</v>
      </c>
      <c r="T13" s="36">
        <f>SUMIFS(СВЦЭМ!$D$39:$D$782,СВЦЭМ!$A$39:$A$782,$A13,СВЦЭМ!$B$39:$B$782,T$11)+'СЕТ СН'!$F$11+СВЦЭМ!$D$10+'СЕТ СН'!$F$5-'СЕТ СН'!$F$21</f>
        <v>2393.3966265099998</v>
      </c>
      <c r="U13" s="36">
        <f>SUMIFS(СВЦЭМ!$D$39:$D$782,СВЦЭМ!$A$39:$A$782,$A13,СВЦЭМ!$B$39:$B$782,U$11)+'СЕТ СН'!$F$11+СВЦЭМ!$D$10+'СЕТ СН'!$F$5-'СЕТ СН'!$F$21</f>
        <v>2392.7764869600001</v>
      </c>
      <c r="V13" s="36">
        <f>SUMIFS(СВЦЭМ!$D$39:$D$782,СВЦЭМ!$A$39:$A$782,$A13,СВЦЭМ!$B$39:$B$782,V$11)+'СЕТ СН'!$F$11+СВЦЭМ!$D$10+'СЕТ СН'!$F$5-'СЕТ СН'!$F$21</f>
        <v>2360.07601114</v>
      </c>
      <c r="W13" s="36">
        <f>SUMIFS(СВЦЭМ!$D$39:$D$782,СВЦЭМ!$A$39:$A$782,$A13,СВЦЭМ!$B$39:$B$782,W$11)+'СЕТ СН'!$F$11+СВЦЭМ!$D$10+'СЕТ СН'!$F$5-'СЕТ СН'!$F$21</f>
        <v>2367.7087250300001</v>
      </c>
      <c r="X13" s="36">
        <f>SUMIFS(СВЦЭМ!$D$39:$D$782,СВЦЭМ!$A$39:$A$782,$A13,СВЦЭМ!$B$39:$B$782,X$11)+'СЕТ СН'!$F$11+СВЦЭМ!$D$10+'СЕТ СН'!$F$5-'СЕТ СН'!$F$21</f>
        <v>2372.6643363799999</v>
      </c>
      <c r="Y13" s="36">
        <f>SUMIFS(СВЦЭМ!$D$39:$D$782,СВЦЭМ!$A$39:$A$782,$A13,СВЦЭМ!$B$39:$B$782,Y$11)+'СЕТ СН'!$F$11+СВЦЭМ!$D$10+'СЕТ СН'!$F$5-'СЕТ СН'!$F$21</f>
        <v>2343.80918475</v>
      </c>
    </row>
    <row r="14" spans="1:27" ht="15.75" x14ac:dyDescent="0.2">
      <c r="A14" s="35">
        <f t="shared" ref="A14:A42" si="0">A13+1</f>
        <v>44411</v>
      </c>
      <c r="B14" s="36">
        <f>SUMIFS(СВЦЭМ!$D$39:$D$782,СВЦЭМ!$A$39:$A$782,$A14,СВЦЭМ!$B$39:$B$782,B$11)+'СЕТ СН'!$F$11+СВЦЭМ!$D$10+'СЕТ СН'!$F$5-'СЕТ СН'!$F$21</f>
        <v>2489.7039112299999</v>
      </c>
      <c r="C14" s="36">
        <f>SUMIFS(СВЦЭМ!$D$39:$D$782,СВЦЭМ!$A$39:$A$782,$A14,СВЦЭМ!$B$39:$B$782,C$11)+'СЕТ СН'!$F$11+СВЦЭМ!$D$10+'СЕТ СН'!$F$5-'СЕТ СН'!$F$21</f>
        <v>2561.8816954700001</v>
      </c>
      <c r="D14" s="36">
        <f>SUMIFS(СВЦЭМ!$D$39:$D$782,СВЦЭМ!$A$39:$A$782,$A14,СВЦЭМ!$B$39:$B$782,D$11)+'СЕТ СН'!$F$11+СВЦЭМ!$D$10+'СЕТ СН'!$F$5-'СЕТ СН'!$F$21</f>
        <v>2624.3047420100002</v>
      </c>
      <c r="E14" s="36">
        <f>SUMIFS(СВЦЭМ!$D$39:$D$782,СВЦЭМ!$A$39:$A$782,$A14,СВЦЭМ!$B$39:$B$782,E$11)+'СЕТ СН'!$F$11+СВЦЭМ!$D$10+'СЕТ СН'!$F$5-'СЕТ СН'!$F$21</f>
        <v>2652.0179798499998</v>
      </c>
      <c r="F14" s="36">
        <f>SUMIFS(СВЦЭМ!$D$39:$D$782,СВЦЭМ!$A$39:$A$782,$A14,СВЦЭМ!$B$39:$B$782,F$11)+'СЕТ СН'!$F$11+СВЦЭМ!$D$10+'СЕТ СН'!$F$5-'СЕТ СН'!$F$21</f>
        <v>2652.6330823600001</v>
      </c>
      <c r="G14" s="36">
        <f>SUMIFS(СВЦЭМ!$D$39:$D$782,СВЦЭМ!$A$39:$A$782,$A14,СВЦЭМ!$B$39:$B$782,G$11)+'СЕТ СН'!$F$11+СВЦЭМ!$D$10+'СЕТ СН'!$F$5-'СЕТ СН'!$F$21</f>
        <v>2629.4910751099997</v>
      </c>
      <c r="H14" s="36">
        <f>SUMIFS(СВЦЭМ!$D$39:$D$782,СВЦЭМ!$A$39:$A$782,$A14,СВЦЭМ!$B$39:$B$782,H$11)+'СЕТ СН'!$F$11+СВЦЭМ!$D$10+'СЕТ СН'!$F$5-'СЕТ СН'!$F$21</f>
        <v>2573.2169584100002</v>
      </c>
      <c r="I14" s="36">
        <f>SUMIFS(СВЦЭМ!$D$39:$D$782,СВЦЭМ!$A$39:$A$782,$A14,СВЦЭМ!$B$39:$B$782,I$11)+'СЕТ СН'!$F$11+СВЦЭМ!$D$10+'СЕТ СН'!$F$5-'СЕТ СН'!$F$21</f>
        <v>2478.8839612000002</v>
      </c>
      <c r="J14" s="36">
        <f>SUMIFS(СВЦЭМ!$D$39:$D$782,СВЦЭМ!$A$39:$A$782,$A14,СВЦЭМ!$B$39:$B$782,J$11)+'СЕТ СН'!$F$11+СВЦЭМ!$D$10+'СЕТ СН'!$F$5-'СЕТ СН'!$F$21</f>
        <v>2391.4621033399999</v>
      </c>
      <c r="K14" s="36">
        <f>SUMIFS(СВЦЭМ!$D$39:$D$782,СВЦЭМ!$A$39:$A$782,$A14,СВЦЭМ!$B$39:$B$782,K$11)+'СЕТ СН'!$F$11+СВЦЭМ!$D$10+'СЕТ СН'!$F$5-'СЕТ СН'!$F$21</f>
        <v>2344.93387502</v>
      </c>
      <c r="L14" s="36">
        <f>SUMIFS(СВЦЭМ!$D$39:$D$782,СВЦЭМ!$A$39:$A$782,$A14,СВЦЭМ!$B$39:$B$782,L$11)+'СЕТ СН'!$F$11+СВЦЭМ!$D$10+'СЕТ СН'!$F$5-'СЕТ СН'!$F$21</f>
        <v>2356.3423195599999</v>
      </c>
      <c r="M14" s="36">
        <f>SUMIFS(СВЦЭМ!$D$39:$D$782,СВЦЭМ!$A$39:$A$782,$A14,СВЦЭМ!$B$39:$B$782,M$11)+'СЕТ СН'!$F$11+СВЦЭМ!$D$10+'СЕТ СН'!$F$5-'СЕТ СН'!$F$21</f>
        <v>2371.9108479799997</v>
      </c>
      <c r="N14" s="36">
        <f>SUMIFS(СВЦЭМ!$D$39:$D$782,СВЦЭМ!$A$39:$A$782,$A14,СВЦЭМ!$B$39:$B$782,N$11)+'СЕТ СН'!$F$11+СВЦЭМ!$D$10+'СЕТ СН'!$F$5-'СЕТ СН'!$F$21</f>
        <v>2367.0316293599999</v>
      </c>
      <c r="O14" s="36">
        <f>SUMIFS(СВЦЭМ!$D$39:$D$782,СВЦЭМ!$A$39:$A$782,$A14,СВЦЭМ!$B$39:$B$782,O$11)+'СЕТ СН'!$F$11+СВЦЭМ!$D$10+'СЕТ СН'!$F$5-'СЕТ СН'!$F$21</f>
        <v>2397.72763549</v>
      </c>
      <c r="P14" s="36">
        <f>SUMIFS(СВЦЭМ!$D$39:$D$782,СВЦЭМ!$A$39:$A$782,$A14,СВЦЭМ!$B$39:$B$782,P$11)+'СЕТ СН'!$F$11+СВЦЭМ!$D$10+'СЕТ СН'!$F$5-'СЕТ СН'!$F$21</f>
        <v>2411.1912202799999</v>
      </c>
      <c r="Q14" s="36">
        <f>SUMIFS(СВЦЭМ!$D$39:$D$782,СВЦЭМ!$A$39:$A$782,$A14,СВЦЭМ!$B$39:$B$782,Q$11)+'СЕТ СН'!$F$11+СВЦЭМ!$D$10+'СЕТ СН'!$F$5-'СЕТ СН'!$F$21</f>
        <v>2440.0071020400001</v>
      </c>
      <c r="R14" s="36">
        <f>SUMIFS(СВЦЭМ!$D$39:$D$782,СВЦЭМ!$A$39:$A$782,$A14,СВЦЭМ!$B$39:$B$782,R$11)+'СЕТ СН'!$F$11+СВЦЭМ!$D$10+'СЕТ СН'!$F$5-'СЕТ СН'!$F$21</f>
        <v>2423.4100530300002</v>
      </c>
      <c r="S14" s="36">
        <f>SUMIFS(СВЦЭМ!$D$39:$D$782,СВЦЭМ!$A$39:$A$782,$A14,СВЦЭМ!$B$39:$B$782,S$11)+'СЕТ СН'!$F$11+СВЦЭМ!$D$10+'СЕТ СН'!$F$5-'СЕТ СН'!$F$21</f>
        <v>2437.6903617899998</v>
      </c>
      <c r="T14" s="36">
        <f>SUMIFS(СВЦЭМ!$D$39:$D$782,СВЦЭМ!$A$39:$A$782,$A14,СВЦЭМ!$B$39:$B$782,T$11)+'СЕТ СН'!$F$11+СВЦЭМ!$D$10+'СЕТ СН'!$F$5-'СЕТ СН'!$F$21</f>
        <v>2392.6118704299997</v>
      </c>
      <c r="U14" s="36">
        <f>SUMIFS(СВЦЭМ!$D$39:$D$782,СВЦЭМ!$A$39:$A$782,$A14,СВЦЭМ!$B$39:$B$782,U$11)+'СЕТ СН'!$F$11+СВЦЭМ!$D$10+'СЕТ СН'!$F$5-'СЕТ СН'!$F$21</f>
        <v>2384.1633134399999</v>
      </c>
      <c r="V14" s="36">
        <f>SUMIFS(СВЦЭМ!$D$39:$D$782,СВЦЭМ!$A$39:$A$782,$A14,СВЦЭМ!$B$39:$B$782,V$11)+'СЕТ СН'!$F$11+СВЦЭМ!$D$10+'СЕТ СН'!$F$5-'СЕТ СН'!$F$21</f>
        <v>2404.1911013600002</v>
      </c>
      <c r="W14" s="36">
        <f>SUMIFS(СВЦЭМ!$D$39:$D$782,СВЦЭМ!$A$39:$A$782,$A14,СВЦЭМ!$B$39:$B$782,W$11)+'СЕТ СН'!$F$11+СВЦЭМ!$D$10+'СЕТ СН'!$F$5-'СЕТ СН'!$F$21</f>
        <v>2419.5192047400001</v>
      </c>
      <c r="X14" s="36">
        <f>SUMIFS(СВЦЭМ!$D$39:$D$782,СВЦЭМ!$A$39:$A$782,$A14,СВЦЭМ!$B$39:$B$782,X$11)+'СЕТ СН'!$F$11+СВЦЭМ!$D$10+'СЕТ СН'!$F$5-'СЕТ СН'!$F$21</f>
        <v>2389.8505115799999</v>
      </c>
      <c r="Y14" s="36">
        <f>SUMIFS(СВЦЭМ!$D$39:$D$782,СВЦЭМ!$A$39:$A$782,$A14,СВЦЭМ!$B$39:$B$782,Y$11)+'СЕТ СН'!$F$11+СВЦЭМ!$D$10+'СЕТ СН'!$F$5-'СЕТ СН'!$F$21</f>
        <v>2403.5784516200001</v>
      </c>
    </row>
    <row r="15" spans="1:27" ht="15.75" x14ac:dyDescent="0.2">
      <c r="A15" s="35">
        <f t="shared" si="0"/>
        <v>44412</v>
      </c>
      <c r="B15" s="36">
        <f>SUMIFS(СВЦЭМ!$D$39:$D$782,СВЦЭМ!$A$39:$A$782,$A15,СВЦЭМ!$B$39:$B$782,B$11)+'СЕТ СН'!$F$11+СВЦЭМ!$D$10+'СЕТ СН'!$F$5-'СЕТ СН'!$F$21</f>
        <v>2425.4536258799999</v>
      </c>
      <c r="C15" s="36">
        <f>SUMIFS(СВЦЭМ!$D$39:$D$782,СВЦЭМ!$A$39:$A$782,$A15,СВЦЭМ!$B$39:$B$782,C$11)+'СЕТ СН'!$F$11+СВЦЭМ!$D$10+'СЕТ СН'!$F$5-'СЕТ СН'!$F$21</f>
        <v>2505.3930417500001</v>
      </c>
      <c r="D15" s="36">
        <f>SUMIFS(СВЦЭМ!$D$39:$D$782,СВЦЭМ!$A$39:$A$782,$A15,СВЦЭМ!$B$39:$B$782,D$11)+'СЕТ СН'!$F$11+СВЦЭМ!$D$10+'СЕТ СН'!$F$5-'СЕТ СН'!$F$21</f>
        <v>2568.1764942899999</v>
      </c>
      <c r="E15" s="36">
        <f>SUMIFS(СВЦЭМ!$D$39:$D$782,СВЦЭМ!$A$39:$A$782,$A15,СВЦЭМ!$B$39:$B$782,E$11)+'СЕТ СН'!$F$11+СВЦЭМ!$D$10+'СЕТ СН'!$F$5-'СЕТ СН'!$F$21</f>
        <v>2591.8047549599996</v>
      </c>
      <c r="F15" s="36">
        <f>SUMIFS(СВЦЭМ!$D$39:$D$782,СВЦЭМ!$A$39:$A$782,$A15,СВЦЭМ!$B$39:$B$782,F$11)+'СЕТ СН'!$F$11+СВЦЭМ!$D$10+'СЕТ СН'!$F$5-'СЕТ СН'!$F$21</f>
        <v>2594.1775481699997</v>
      </c>
      <c r="G15" s="36">
        <f>SUMIFS(СВЦЭМ!$D$39:$D$782,СВЦЭМ!$A$39:$A$782,$A15,СВЦЭМ!$B$39:$B$782,G$11)+'СЕТ СН'!$F$11+СВЦЭМ!$D$10+'СЕТ СН'!$F$5-'СЕТ СН'!$F$21</f>
        <v>2577.83524601</v>
      </c>
      <c r="H15" s="36">
        <f>SUMIFS(СВЦЭМ!$D$39:$D$782,СВЦЭМ!$A$39:$A$782,$A15,СВЦЭМ!$B$39:$B$782,H$11)+'СЕТ СН'!$F$11+СВЦЭМ!$D$10+'СЕТ СН'!$F$5-'СЕТ СН'!$F$21</f>
        <v>2532.4188396599998</v>
      </c>
      <c r="I15" s="36">
        <f>SUMIFS(СВЦЭМ!$D$39:$D$782,СВЦЭМ!$A$39:$A$782,$A15,СВЦЭМ!$B$39:$B$782,I$11)+'СЕТ СН'!$F$11+СВЦЭМ!$D$10+'СЕТ СН'!$F$5-'СЕТ СН'!$F$21</f>
        <v>2447.7982564599997</v>
      </c>
      <c r="J15" s="36">
        <f>SUMIFS(СВЦЭМ!$D$39:$D$782,СВЦЭМ!$A$39:$A$782,$A15,СВЦЭМ!$B$39:$B$782,J$11)+'СЕТ СН'!$F$11+СВЦЭМ!$D$10+'СЕТ СН'!$F$5-'СЕТ СН'!$F$21</f>
        <v>2371.7983786300001</v>
      </c>
      <c r="K15" s="36">
        <f>SUMIFS(СВЦЭМ!$D$39:$D$782,СВЦЭМ!$A$39:$A$782,$A15,СВЦЭМ!$B$39:$B$782,K$11)+'СЕТ СН'!$F$11+СВЦЭМ!$D$10+'СЕТ СН'!$F$5-'СЕТ СН'!$F$21</f>
        <v>2326.1623163099998</v>
      </c>
      <c r="L15" s="36">
        <f>SUMIFS(СВЦЭМ!$D$39:$D$782,СВЦЭМ!$A$39:$A$782,$A15,СВЦЭМ!$B$39:$B$782,L$11)+'СЕТ СН'!$F$11+СВЦЭМ!$D$10+'СЕТ СН'!$F$5-'СЕТ СН'!$F$21</f>
        <v>2331.8685121499998</v>
      </c>
      <c r="M15" s="36">
        <f>SUMIFS(СВЦЭМ!$D$39:$D$782,СВЦЭМ!$A$39:$A$782,$A15,СВЦЭМ!$B$39:$B$782,M$11)+'СЕТ СН'!$F$11+СВЦЭМ!$D$10+'СЕТ СН'!$F$5-'СЕТ СН'!$F$21</f>
        <v>2337.2517153899998</v>
      </c>
      <c r="N15" s="36">
        <f>SUMIFS(СВЦЭМ!$D$39:$D$782,СВЦЭМ!$A$39:$A$782,$A15,СВЦЭМ!$B$39:$B$782,N$11)+'СЕТ СН'!$F$11+СВЦЭМ!$D$10+'СЕТ СН'!$F$5-'СЕТ СН'!$F$21</f>
        <v>2338.3752090399998</v>
      </c>
      <c r="O15" s="36">
        <f>SUMIFS(СВЦЭМ!$D$39:$D$782,СВЦЭМ!$A$39:$A$782,$A15,СВЦЭМ!$B$39:$B$782,O$11)+'СЕТ СН'!$F$11+СВЦЭМ!$D$10+'СЕТ СН'!$F$5-'СЕТ СН'!$F$21</f>
        <v>2351.2687890100001</v>
      </c>
      <c r="P15" s="36">
        <f>SUMIFS(СВЦЭМ!$D$39:$D$782,СВЦЭМ!$A$39:$A$782,$A15,СВЦЭМ!$B$39:$B$782,P$11)+'СЕТ СН'!$F$11+СВЦЭМ!$D$10+'СЕТ СН'!$F$5-'СЕТ СН'!$F$21</f>
        <v>2355.5507398</v>
      </c>
      <c r="Q15" s="36">
        <f>SUMIFS(СВЦЭМ!$D$39:$D$782,СВЦЭМ!$A$39:$A$782,$A15,СВЦЭМ!$B$39:$B$782,Q$11)+'СЕТ СН'!$F$11+СВЦЭМ!$D$10+'СЕТ СН'!$F$5-'СЕТ СН'!$F$21</f>
        <v>2361.3445376199998</v>
      </c>
      <c r="R15" s="36">
        <f>SUMIFS(СВЦЭМ!$D$39:$D$782,СВЦЭМ!$A$39:$A$782,$A15,СВЦЭМ!$B$39:$B$782,R$11)+'СЕТ СН'!$F$11+СВЦЭМ!$D$10+'СЕТ СН'!$F$5-'СЕТ СН'!$F$21</f>
        <v>2360.3200484499998</v>
      </c>
      <c r="S15" s="36">
        <f>SUMIFS(СВЦЭМ!$D$39:$D$782,СВЦЭМ!$A$39:$A$782,$A15,СВЦЭМ!$B$39:$B$782,S$11)+'СЕТ СН'!$F$11+СВЦЭМ!$D$10+'СЕТ СН'!$F$5-'СЕТ СН'!$F$21</f>
        <v>2368.1978623800001</v>
      </c>
      <c r="T15" s="36">
        <f>SUMIFS(СВЦЭМ!$D$39:$D$782,СВЦЭМ!$A$39:$A$782,$A15,СВЦЭМ!$B$39:$B$782,T$11)+'СЕТ СН'!$F$11+СВЦЭМ!$D$10+'СЕТ СН'!$F$5-'СЕТ СН'!$F$21</f>
        <v>2395.7240791899999</v>
      </c>
      <c r="U15" s="36">
        <f>SUMIFS(СВЦЭМ!$D$39:$D$782,СВЦЭМ!$A$39:$A$782,$A15,СВЦЭМ!$B$39:$B$782,U$11)+'СЕТ СН'!$F$11+СВЦЭМ!$D$10+'СЕТ СН'!$F$5-'СЕТ СН'!$F$21</f>
        <v>2382.12832536</v>
      </c>
      <c r="V15" s="36">
        <f>SUMIFS(СВЦЭМ!$D$39:$D$782,СВЦЭМ!$A$39:$A$782,$A15,СВЦЭМ!$B$39:$B$782,V$11)+'СЕТ СН'!$F$11+СВЦЭМ!$D$10+'СЕТ СН'!$F$5-'СЕТ СН'!$F$21</f>
        <v>2375.0651177499999</v>
      </c>
      <c r="W15" s="36">
        <f>SUMIFS(СВЦЭМ!$D$39:$D$782,СВЦЭМ!$A$39:$A$782,$A15,СВЦЭМ!$B$39:$B$782,W$11)+'СЕТ СН'!$F$11+СВЦЭМ!$D$10+'СЕТ СН'!$F$5-'СЕТ СН'!$F$21</f>
        <v>2398.1397153999997</v>
      </c>
      <c r="X15" s="36">
        <f>SUMIFS(СВЦЭМ!$D$39:$D$782,СВЦЭМ!$A$39:$A$782,$A15,СВЦЭМ!$B$39:$B$782,X$11)+'СЕТ СН'!$F$11+СВЦЭМ!$D$10+'СЕТ СН'!$F$5-'СЕТ СН'!$F$21</f>
        <v>2361.25108284</v>
      </c>
      <c r="Y15" s="36">
        <f>SUMIFS(СВЦЭМ!$D$39:$D$782,СВЦЭМ!$A$39:$A$782,$A15,СВЦЭМ!$B$39:$B$782,Y$11)+'СЕТ СН'!$F$11+СВЦЭМ!$D$10+'СЕТ СН'!$F$5-'СЕТ СН'!$F$21</f>
        <v>2346.23815414</v>
      </c>
    </row>
    <row r="16" spans="1:27" ht="15.75" x14ac:dyDescent="0.2">
      <c r="A16" s="35">
        <f t="shared" si="0"/>
        <v>44413</v>
      </c>
      <c r="B16" s="36">
        <f>SUMIFS(СВЦЭМ!$D$39:$D$782,СВЦЭМ!$A$39:$A$782,$A16,СВЦЭМ!$B$39:$B$782,B$11)+'СЕТ СН'!$F$11+СВЦЭМ!$D$10+'СЕТ СН'!$F$5-'СЕТ СН'!$F$21</f>
        <v>2495.8342805399998</v>
      </c>
      <c r="C16" s="36">
        <f>SUMIFS(СВЦЭМ!$D$39:$D$782,СВЦЭМ!$A$39:$A$782,$A16,СВЦЭМ!$B$39:$B$782,C$11)+'СЕТ СН'!$F$11+СВЦЭМ!$D$10+'СЕТ СН'!$F$5-'СЕТ СН'!$F$21</f>
        <v>2566.2787629899999</v>
      </c>
      <c r="D16" s="36">
        <f>SUMIFS(СВЦЭМ!$D$39:$D$782,СВЦЭМ!$A$39:$A$782,$A16,СВЦЭМ!$B$39:$B$782,D$11)+'СЕТ СН'!$F$11+СВЦЭМ!$D$10+'СЕТ СН'!$F$5-'СЕТ СН'!$F$21</f>
        <v>2635.7309633699997</v>
      </c>
      <c r="E16" s="36">
        <f>SUMIFS(СВЦЭМ!$D$39:$D$782,СВЦЭМ!$A$39:$A$782,$A16,СВЦЭМ!$B$39:$B$782,E$11)+'СЕТ СН'!$F$11+СВЦЭМ!$D$10+'СЕТ СН'!$F$5-'СЕТ СН'!$F$21</f>
        <v>2657.0451638499999</v>
      </c>
      <c r="F16" s="36">
        <f>SUMIFS(СВЦЭМ!$D$39:$D$782,СВЦЭМ!$A$39:$A$782,$A16,СВЦЭМ!$B$39:$B$782,F$11)+'СЕТ СН'!$F$11+СВЦЭМ!$D$10+'СЕТ СН'!$F$5-'СЕТ СН'!$F$21</f>
        <v>2655.4567310000002</v>
      </c>
      <c r="G16" s="36">
        <f>SUMIFS(СВЦЭМ!$D$39:$D$782,СВЦЭМ!$A$39:$A$782,$A16,СВЦЭМ!$B$39:$B$782,G$11)+'СЕТ СН'!$F$11+СВЦЭМ!$D$10+'СЕТ СН'!$F$5-'СЕТ СН'!$F$21</f>
        <v>2638.4255209200001</v>
      </c>
      <c r="H16" s="36">
        <f>SUMIFS(СВЦЭМ!$D$39:$D$782,СВЦЭМ!$A$39:$A$782,$A16,СВЦЭМ!$B$39:$B$782,H$11)+'СЕТ СН'!$F$11+СВЦЭМ!$D$10+'СЕТ СН'!$F$5-'СЕТ СН'!$F$21</f>
        <v>2606.3891702800001</v>
      </c>
      <c r="I16" s="36">
        <f>SUMIFS(СВЦЭМ!$D$39:$D$782,СВЦЭМ!$A$39:$A$782,$A16,СВЦЭМ!$B$39:$B$782,I$11)+'СЕТ СН'!$F$11+СВЦЭМ!$D$10+'СЕТ СН'!$F$5-'СЕТ СН'!$F$21</f>
        <v>2521.4265997399998</v>
      </c>
      <c r="J16" s="36">
        <f>SUMIFS(СВЦЭМ!$D$39:$D$782,СВЦЭМ!$A$39:$A$782,$A16,СВЦЭМ!$B$39:$B$782,J$11)+'СЕТ СН'!$F$11+СВЦЭМ!$D$10+'СЕТ СН'!$F$5-'СЕТ СН'!$F$21</f>
        <v>2447.5371004999997</v>
      </c>
      <c r="K16" s="36">
        <f>SUMIFS(СВЦЭМ!$D$39:$D$782,СВЦЭМ!$A$39:$A$782,$A16,СВЦЭМ!$B$39:$B$782,K$11)+'СЕТ СН'!$F$11+СВЦЭМ!$D$10+'СЕТ СН'!$F$5-'СЕТ СН'!$F$21</f>
        <v>2388.4720386700001</v>
      </c>
      <c r="L16" s="36">
        <f>SUMIFS(СВЦЭМ!$D$39:$D$782,СВЦЭМ!$A$39:$A$782,$A16,СВЦЭМ!$B$39:$B$782,L$11)+'СЕТ СН'!$F$11+СВЦЭМ!$D$10+'СЕТ СН'!$F$5-'СЕТ СН'!$F$21</f>
        <v>2396.3678332599998</v>
      </c>
      <c r="M16" s="36">
        <f>SUMIFS(СВЦЭМ!$D$39:$D$782,СВЦЭМ!$A$39:$A$782,$A16,СВЦЭМ!$B$39:$B$782,M$11)+'СЕТ СН'!$F$11+СВЦЭМ!$D$10+'СЕТ СН'!$F$5-'СЕТ СН'!$F$21</f>
        <v>2404.3898302299999</v>
      </c>
      <c r="N16" s="36">
        <f>SUMIFS(СВЦЭМ!$D$39:$D$782,СВЦЭМ!$A$39:$A$782,$A16,СВЦЭМ!$B$39:$B$782,N$11)+'СЕТ СН'!$F$11+СВЦЭМ!$D$10+'СЕТ СН'!$F$5-'СЕТ СН'!$F$21</f>
        <v>2380.93226301</v>
      </c>
      <c r="O16" s="36">
        <f>SUMIFS(СВЦЭМ!$D$39:$D$782,СВЦЭМ!$A$39:$A$782,$A16,СВЦЭМ!$B$39:$B$782,O$11)+'СЕТ СН'!$F$11+СВЦЭМ!$D$10+'СЕТ СН'!$F$5-'СЕТ СН'!$F$21</f>
        <v>2388.7415455999999</v>
      </c>
      <c r="P16" s="36">
        <f>SUMIFS(СВЦЭМ!$D$39:$D$782,СВЦЭМ!$A$39:$A$782,$A16,СВЦЭМ!$B$39:$B$782,P$11)+'СЕТ СН'!$F$11+СВЦЭМ!$D$10+'СЕТ СН'!$F$5-'СЕТ СН'!$F$21</f>
        <v>2424.6855513800001</v>
      </c>
      <c r="Q16" s="36">
        <f>SUMIFS(СВЦЭМ!$D$39:$D$782,СВЦЭМ!$A$39:$A$782,$A16,СВЦЭМ!$B$39:$B$782,Q$11)+'СЕТ СН'!$F$11+СВЦЭМ!$D$10+'СЕТ СН'!$F$5-'СЕТ СН'!$F$21</f>
        <v>2433.1165516399997</v>
      </c>
      <c r="R16" s="36">
        <f>SUMIFS(СВЦЭМ!$D$39:$D$782,СВЦЭМ!$A$39:$A$782,$A16,СВЦЭМ!$B$39:$B$782,R$11)+'СЕТ СН'!$F$11+СВЦЭМ!$D$10+'СЕТ СН'!$F$5-'СЕТ СН'!$F$21</f>
        <v>2438.3772873999997</v>
      </c>
      <c r="S16" s="36">
        <f>SUMIFS(СВЦЭМ!$D$39:$D$782,СВЦЭМ!$A$39:$A$782,$A16,СВЦЭМ!$B$39:$B$782,S$11)+'СЕТ СН'!$F$11+СВЦЭМ!$D$10+'СЕТ СН'!$F$5-'СЕТ СН'!$F$21</f>
        <v>2402.41318301</v>
      </c>
      <c r="T16" s="36">
        <f>SUMIFS(СВЦЭМ!$D$39:$D$782,СВЦЭМ!$A$39:$A$782,$A16,СВЦЭМ!$B$39:$B$782,T$11)+'СЕТ СН'!$F$11+СВЦЭМ!$D$10+'СЕТ СН'!$F$5-'СЕТ СН'!$F$21</f>
        <v>2394.69826126</v>
      </c>
      <c r="U16" s="36">
        <f>SUMIFS(СВЦЭМ!$D$39:$D$782,СВЦЭМ!$A$39:$A$782,$A16,СВЦЭМ!$B$39:$B$782,U$11)+'СЕТ СН'!$F$11+СВЦЭМ!$D$10+'СЕТ СН'!$F$5-'СЕТ СН'!$F$21</f>
        <v>2388.6355490199999</v>
      </c>
      <c r="V16" s="36">
        <f>SUMIFS(СВЦЭМ!$D$39:$D$782,СВЦЭМ!$A$39:$A$782,$A16,СВЦЭМ!$B$39:$B$782,V$11)+'СЕТ СН'!$F$11+СВЦЭМ!$D$10+'СЕТ СН'!$F$5-'СЕТ СН'!$F$21</f>
        <v>2385.3377011299999</v>
      </c>
      <c r="W16" s="36">
        <f>SUMIFS(СВЦЭМ!$D$39:$D$782,СВЦЭМ!$A$39:$A$782,$A16,СВЦЭМ!$B$39:$B$782,W$11)+'СЕТ СН'!$F$11+СВЦЭМ!$D$10+'СЕТ СН'!$F$5-'СЕТ СН'!$F$21</f>
        <v>2399.08322718</v>
      </c>
      <c r="X16" s="36">
        <f>SUMIFS(СВЦЭМ!$D$39:$D$782,СВЦЭМ!$A$39:$A$782,$A16,СВЦЭМ!$B$39:$B$782,X$11)+'СЕТ СН'!$F$11+СВЦЭМ!$D$10+'СЕТ СН'!$F$5-'СЕТ СН'!$F$21</f>
        <v>2369.9905611899999</v>
      </c>
      <c r="Y16" s="36">
        <f>SUMIFS(СВЦЭМ!$D$39:$D$782,СВЦЭМ!$A$39:$A$782,$A16,СВЦЭМ!$B$39:$B$782,Y$11)+'СЕТ СН'!$F$11+СВЦЭМ!$D$10+'СЕТ СН'!$F$5-'СЕТ СН'!$F$21</f>
        <v>2375.2515046199997</v>
      </c>
    </row>
    <row r="17" spans="1:25" ht="15.75" x14ac:dyDescent="0.2">
      <c r="A17" s="35">
        <f t="shared" si="0"/>
        <v>44414</v>
      </c>
      <c r="B17" s="36">
        <f>SUMIFS(СВЦЭМ!$D$39:$D$782,СВЦЭМ!$A$39:$A$782,$A17,СВЦЭМ!$B$39:$B$782,B$11)+'СЕТ СН'!$F$11+СВЦЭМ!$D$10+'СЕТ СН'!$F$5-'СЕТ СН'!$F$21</f>
        <v>2403.11171534</v>
      </c>
      <c r="C17" s="36">
        <f>SUMIFS(СВЦЭМ!$D$39:$D$782,СВЦЭМ!$A$39:$A$782,$A17,СВЦЭМ!$B$39:$B$782,C$11)+'СЕТ СН'!$F$11+СВЦЭМ!$D$10+'СЕТ СН'!$F$5-'СЕТ СН'!$F$21</f>
        <v>2434.10722485</v>
      </c>
      <c r="D17" s="36">
        <f>SUMIFS(СВЦЭМ!$D$39:$D$782,СВЦЭМ!$A$39:$A$782,$A17,СВЦЭМ!$B$39:$B$782,D$11)+'СЕТ СН'!$F$11+СВЦЭМ!$D$10+'СЕТ СН'!$F$5-'СЕТ СН'!$F$21</f>
        <v>2459.4385767599997</v>
      </c>
      <c r="E17" s="36">
        <f>SUMIFS(СВЦЭМ!$D$39:$D$782,СВЦЭМ!$A$39:$A$782,$A17,СВЦЭМ!$B$39:$B$782,E$11)+'СЕТ СН'!$F$11+СВЦЭМ!$D$10+'СЕТ СН'!$F$5-'СЕТ СН'!$F$21</f>
        <v>2471.95009037</v>
      </c>
      <c r="F17" s="36">
        <f>SUMIFS(СВЦЭМ!$D$39:$D$782,СВЦЭМ!$A$39:$A$782,$A17,СВЦЭМ!$B$39:$B$782,F$11)+'СЕТ СН'!$F$11+СВЦЭМ!$D$10+'СЕТ СН'!$F$5-'СЕТ СН'!$F$21</f>
        <v>2468.4085042299998</v>
      </c>
      <c r="G17" s="36">
        <f>SUMIFS(СВЦЭМ!$D$39:$D$782,СВЦЭМ!$A$39:$A$782,$A17,СВЦЭМ!$B$39:$B$782,G$11)+'СЕТ СН'!$F$11+СВЦЭМ!$D$10+'СЕТ СН'!$F$5-'СЕТ СН'!$F$21</f>
        <v>2470.7132116100001</v>
      </c>
      <c r="H17" s="36">
        <f>SUMIFS(СВЦЭМ!$D$39:$D$782,СВЦЭМ!$A$39:$A$782,$A17,СВЦЭМ!$B$39:$B$782,H$11)+'СЕТ СН'!$F$11+СВЦЭМ!$D$10+'СЕТ СН'!$F$5-'СЕТ СН'!$F$21</f>
        <v>2467.0054713999998</v>
      </c>
      <c r="I17" s="36">
        <f>SUMIFS(СВЦЭМ!$D$39:$D$782,СВЦЭМ!$A$39:$A$782,$A17,СВЦЭМ!$B$39:$B$782,I$11)+'СЕТ СН'!$F$11+СВЦЭМ!$D$10+'СЕТ СН'!$F$5-'СЕТ СН'!$F$21</f>
        <v>2375.9199449799999</v>
      </c>
      <c r="J17" s="36">
        <f>SUMIFS(СВЦЭМ!$D$39:$D$782,СВЦЭМ!$A$39:$A$782,$A17,СВЦЭМ!$B$39:$B$782,J$11)+'СЕТ СН'!$F$11+СВЦЭМ!$D$10+'СЕТ СН'!$F$5-'СЕТ СН'!$F$21</f>
        <v>2319.98097495</v>
      </c>
      <c r="K17" s="36">
        <f>SUMIFS(СВЦЭМ!$D$39:$D$782,СВЦЭМ!$A$39:$A$782,$A17,СВЦЭМ!$B$39:$B$782,K$11)+'СЕТ СН'!$F$11+СВЦЭМ!$D$10+'СЕТ СН'!$F$5-'СЕТ СН'!$F$21</f>
        <v>2310.5431913900002</v>
      </c>
      <c r="L17" s="36">
        <f>SUMIFS(СВЦЭМ!$D$39:$D$782,СВЦЭМ!$A$39:$A$782,$A17,СВЦЭМ!$B$39:$B$782,L$11)+'СЕТ СН'!$F$11+СВЦЭМ!$D$10+'СЕТ СН'!$F$5-'СЕТ СН'!$F$21</f>
        <v>2310.73916723</v>
      </c>
      <c r="M17" s="36">
        <f>SUMIFS(СВЦЭМ!$D$39:$D$782,СВЦЭМ!$A$39:$A$782,$A17,СВЦЭМ!$B$39:$B$782,M$11)+'СЕТ СН'!$F$11+СВЦЭМ!$D$10+'СЕТ СН'!$F$5-'СЕТ СН'!$F$21</f>
        <v>2316.35849005</v>
      </c>
      <c r="N17" s="36">
        <f>SUMIFS(СВЦЭМ!$D$39:$D$782,СВЦЭМ!$A$39:$A$782,$A17,СВЦЭМ!$B$39:$B$782,N$11)+'СЕТ СН'!$F$11+СВЦЭМ!$D$10+'СЕТ СН'!$F$5-'СЕТ СН'!$F$21</f>
        <v>2321.7145602299997</v>
      </c>
      <c r="O17" s="36">
        <f>SUMIFS(СВЦЭМ!$D$39:$D$782,СВЦЭМ!$A$39:$A$782,$A17,СВЦЭМ!$B$39:$B$782,O$11)+'СЕТ СН'!$F$11+СВЦЭМ!$D$10+'СЕТ СН'!$F$5-'СЕТ СН'!$F$21</f>
        <v>2317.8996974900001</v>
      </c>
      <c r="P17" s="36">
        <f>SUMIFS(СВЦЭМ!$D$39:$D$782,СВЦЭМ!$A$39:$A$782,$A17,СВЦЭМ!$B$39:$B$782,P$11)+'СЕТ СН'!$F$11+СВЦЭМ!$D$10+'СЕТ СН'!$F$5-'СЕТ СН'!$F$21</f>
        <v>2299.4071525099998</v>
      </c>
      <c r="Q17" s="36">
        <f>SUMIFS(СВЦЭМ!$D$39:$D$782,СВЦЭМ!$A$39:$A$782,$A17,СВЦЭМ!$B$39:$B$782,Q$11)+'СЕТ СН'!$F$11+СВЦЭМ!$D$10+'СЕТ СН'!$F$5-'СЕТ СН'!$F$21</f>
        <v>2294.8667374799998</v>
      </c>
      <c r="R17" s="36">
        <f>SUMIFS(СВЦЭМ!$D$39:$D$782,СВЦЭМ!$A$39:$A$782,$A17,СВЦЭМ!$B$39:$B$782,R$11)+'СЕТ СН'!$F$11+СВЦЭМ!$D$10+'СЕТ СН'!$F$5-'СЕТ СН'!$F$21</f>
        <v>2297.8979284799998</v>
      </c>
      <c r="S17" s="36">
        <f>SUMIFS(СВЦЭМ!$D$39:$D$782,СВЦЭМ!$A$39:$A$782,$A17,СВЦЭМ!$B$39:$B$782,S$11)+'СЕТ СН'!$F$11+СВЦЭМ!$D$10+'СЕТ СН'!$F$5-'СЕТ СН'!$F$21</f>
        <v>2318.3515190799999</v>
      </c>
      <c r="T17" s="36">
        <f>SUMIFS(СВЦЭМ!$D$39:$D$782,СВЦЭМ!$A$39:$A$782,$A17,СВЦЭМ!$B$39:$B$782,T$11)+'СЕТ СН'!$F$11+СВЦЭМ!$D$10+'СЕТ СН'!$F$5-'СЕТ СН'!$F$21</f>
        <v>2350.35452657</v>
      </c>
      <c r="U17" s="36">
        <f>SUMIFS(СВЦЭМ!$D$39:$D$782,СВЦЭМ!$A$39:$A$782,$A17,СВЦЭМ!$B$39:$B$782,U$11)+'СЕТ СН'!$F$11+СВЦЭМ!$D$10+'СЕТ СН'!$F$5-'СЕТ СН'!$F$21</f>
        <v>2336.1982989799999</v>
      </c>
      <c r="V17" s="36">
        <f>SUMIFS(СВЦЭМ!$D$39:$D$782,СВЦЭМ!$A$39:$A$782,$A17,СВЦЭМ!$B$39:$B$782,V$11)+'СЕТ СН'!$F$11+СВЦЭМ!$D$10+'СЕТ СН'!$F$5-'СЕТ СН'!$F$21</f>
        <v>2337.0254255899999</v>
      </c>
      <c r="W17" s="36">
        <f>SUMIFS(СВЦЭМ!$D$39:$D$782,СВЦЭМ!$A$39:$A$782,$A17,СВЦЭМ!$B$39:$B$782,W$11)+'СЕТ СН'!$F$11+СВЦЭМ!$D$10+'СЕТ СН'!$F$5-'СЕТ СН'!$F$21</f>
        <v>2355.0587199900001</v>
      </c>
      <c r="X17" s="36">
        <f>SUMIFS(СВЦЭМ!$D$39:$D$782,СВЦЭМ!$A$39:$A$782,$A17,СВЦЭМ!$B$39:$B$782,X$11)+'СЕТ СН'!$F$11+СВЦЭМ!$D$10+'СЕТ СН'!$F$5-'СЕТ СН'!$F$21</f>
        <v>2325.93938617</v>
      </c>
      <c r="Y17" s="36">
        <f>SUMIFS(СВЦЭМ!$D$39:$D$782,СВЦЭМ!$A$39:$A$782,$A17,СВЦЭМ!$B$39:$B$782,Y$11)+'СЕТ СН'!$F$11+СВЦЭМ!$D$10+'СЕТ СН'!$F$5-'СЕТ СН'!$F$21</f>
        <v>2373.1922323099998</v>
      </c>
    </row>
    <row r="18" spans="1:25" ht="15.75" x14ac:dyDescent="0.2">
      <c r="A18" s="35">
        <f t="shared" si="0"/>
        <v>44415</v>
      </c>
      <c r="B18" s="36">
        <f>SUMIFS(СВЦЭМ!$D$39:$D$782,СВЦЭМ!$A$39:$A$782,$A18,СВЦЭМ!$B$39:$B$782,B$11)+'СЕТ СН'!$F$11+СВЦЭМ!$D$10+'СЕТ СН'!$F$5-'СЕТ СН'!$F$21</f>
        <v>2364.1112356200001</v>
      </c>
      <c r="C18" s="36">
        <f>SUMIFS(СВЦЭМ!$D$39:$D$782,СВЦЭМ!$A$39:$A$782,$A18,СВЦЭМ!$B$39:$B$782,C$11)+'СЕТ СН'!$F$11+СВЦЭМ!$D$10+'СЕТ СН'!$F$5-'СЕТ СН'!$F$21</f>
        <v>2406.3462453100001</v>
      </c>
      <c r="D18" s="36">
        <f>SUMIFS(СВЦЭМ!$D$39:$D$782,СВЦЭМ!$A$39:$A$782,$A18,СВЦЭМ!$B$39:$B$782,D$11)+'СЕТ СН'!$F$11+СВЦЭМ!$D$10+'СЕТ СН'!$F$5-'СЕТ СН'!$F$21</f>
        <v>2477.5186302699999</v>
      </c>
      <c r="E18" s="36">
        <f>SUMIFS(СВЦЭМ!$D$39:$D$782,СВЦЭМ!$A$39:$A$782,$A18,СВЦЭМ!$B$39:$B$782,E$11)+'СЕТ СН'!$F$11+СВЦЭМ!$D$10+'СЕТ СН'!$F$5-'СЕТ СН'!$F$21</f>
        <v>2490.8482897499998</v>
      </c>
      <c r="F18" s="36">
        <f>SUMIFS(СВЦЭМ!$D$39:$D$782,СВЦЭМ!$A$39:$A$782,$A18,СВЦЭМ!$B$39:$B$782,F$11)+'СЕТ СН'!$F$11+СВЦЭМ!$D$10+'СЕТ СН'!$F$5-'СЕТ СН'!$F$21</f>
        <v>2492.1793746899998</v>
      </c>
      <c r="G18" s="36">
        <f>SUMIFS(СВЦЭМ!$D$39:$D$782,СВЦЭМ!$A$39:$A$782,$A18,СВЦЭМ!$B$39:$B$782,G$11)+'СЕТ СН'!$F$11+СВЦЭМ!$D$10+'СЕТ СН'!$F$5-'СЕТ СН'!$F$21</f>
        <v>2499.6675347099999</v>
      </c>
      <c r="H18" s="36">
        <f>SUMIFS(СВЦЭМ!$D$39:$D$782,СВЦЭМ!$A$39:$A$782,$A18,СВЦЭМ!$B$39:$B$782,H$11)+'СЕТ СН'!$F$11+СВЦЭМ!$D$10+'СЕТ СН'!$F$5-'СЕТ СН'!$F$21</f>
        <v>2484.1934667099999</v>
      </c>
      <c r="I18" s="36">
        <f>SUMIFS(СВЦЭМ!$D$39:$D$782,СВЦЭМ!$A$39:$A$782,$A18,СВЦЭМ!$B$39:$B$782,I$11)+'СЕТ СН'!$F$11+СВЦЭМ!$D$10+'СЕТ СН'!$F$5-'СЕТ СН'!$F$21</f>
        <v>2453.9949614100001</v>
      </c>
      <c r="J18" s="36">
        <f>SUMIFS(СВЦЭМ!$D$39:$D$782,СВЦЭМ!$A$39:$A$782,$A18,СВЦЭМ!$B$39:$B$782,J$11)+'СЕТ СН'!$F$11+СВЦЭМ!$D$10+'СЕТ СН'!$F$5-'СЕТ СН'!$F$21</f>
        <v>2364.1038741900002</v>
      </c>
      <c r="K18" s="36">
        <f>SUMIFS(СВЦЭМ!$D$39:$D$782,СВЦЭМ!$A$39:$A$782,$A18,СВЦЭМ!$B$39:$B$782,K$11)+'СЕТ СН'!$F$11+СВЦЭМ!$D$10+'СЕТ СН'!$F$5-'СЕТ СН'!$F$21</f>
        <v>2302.25884933</v>
      </c>
      <c r="L18" s="36">
        <f>SUMIFS(СВЦЭМ!$D$39:$D$782,СВЦЭМ!$A$39:$A$782,$A18,СВЦЭМ!$B$39:$B$782,L$11)+'СЕТ СН'!$F$11+СВЦЭМ!$D$10+'СЕТ СН'!$F$5-'СЕТ СН'!$F$21</f>
        <v>2271.6475237999998</v>
      </c>
      <c r="M18" s="36">
        <f>SUMIFS(СВЦЭМ!$D$39:$D$782,СВЦЭМ!$A$39:$A$782,$A18,СВЦЭМ!$B$39:$B$782,M$11)+'СЕТ СН'!$F$11+СВЦЭМ!$D$10+'СЕТ СН'!$F$5-'СЕТ СН'!$F$21</f>
        <v>2271.7373190999997</v>
      </c>
      <c r="N18" s="36">
        <f>SUMIFS(СВЦЭМ!$D$39:$D$782,СВЦЭМ!$A$39:$A$782,$A18,СВЦЭМ!$B$39:$B$782,N$11)+'СЕТ СН'!$F$11+СВЦЭМ!$D$10+'СЕТ СН'!$F$5-'СЕТ СН'!$F$21</f>
        <v>2271.48292713</v>
      </c>
      <c r="O18" s="36">
        <f>SUMIFS(СВЦЭМ!$D$39:$D$782,СВЦЭМ!$A$39:$A$782,$A18,СВЦЭМ!$B$39:$B$782,O$11)+'СЕТ СН'!$F$11+СВЦЭМ!$D$10+'СЕТ СН'!$F$5-'СЕТ СН'!$F$21</f>
        <v>2293.0606390200001</v>
      </c>
      <c r="P18" s="36">
        <f>SUMIFS(СВЦЭМ!$D$39:$D$782,СВЦЭМ!$A$39:$A$782,$A18,СВЦЭМ!$B$39:$B$782,P$11)+'СЕТ СН'!$F$11+СВЦЭМ!$D$10+'СЕТ СН'!$F$5-'СЕТ СН'!$F$21</f>
        <v>2295.2005346299998</v>
      </c>
      <c r="Q18" s="36">
        <f>SUMIFS(СВЦЭМ!$D$39:$D$782,СВЦЭМ!$A$39:$A$782,$A18,СВЦЭМ!$B$39:$B$782,Q$11)+'СЕТ СН'!$F$11+СВЦЭМ!$D$10+'СЕТ СН'!$F$5-'СЕТ СН'!$F$21</f>
        <v>2304.1162655200001</v>
      </c>
      <c r="R18" s="36">
        <f>SUMIFS(СВЦЭМ!$D$39:$D$782,СВЦЭМ!$A$39:$A$782,$A18,СВЦЭМ!$B$39:$B$782,R$11)+'СЕТ СН'!$F$11+СВЦЭМ!$D$10+'СЕТ СН'!$F$5-'СЕТ СН'!$F$21</f>
        <v>2297.5260227799999</v>
      </c>
      <c r="S18" s="36">
        <f>SUMIFS(СВЦЭМ!$D$39:$D$782,СВЦЭМ!$A$39:$A$782,$A18,СВЦЭМ!$B$39:$B$782,S$11)+'СЕТ СН'!$F$11+СВЦЭМ!$D$10+'СЕТ СН'!$F$5-'СЕТ СН'!$F$21</f>
        <v>2295.6528083799999</v>
      </c>
      <c r="T18" s="36">
        <f>SUMIFS(СВЦЭМ!$D$39:$D$782,СВЦЭМ!$A$39:$A$782,$A18,СВЦЭМ!$B$39:$B$782,T$11)+'СЕТ СН'!$F$11+СВЦЭМ!$D$10+'СЕТ СН'!$F$5-'СЕТ СН'!$F$21</f>
        <v>2276.98391687</v>
      </c>
      <c r="U18" s="36">
        <f>SUMIFS(СВЦЭМ!$D$39:$D$782,СВЦЭМ!$A$39:$A$782,$A18,СВЦЭМ!$B$39:$B$782,U$11)+'СЕТ СН'!$F$11+СВЦЭМ!$D$10+'СЕТ СН'!$F$5-'СЕТ СН'!$F$21</f>
        <v>2276.26192717</v>
      </c>
      <c r="V18" s="36">
        <f>SUMIFS(СВЦЭМ!$D$39:$D$782,СВЦЭМ!$A$39:$A$782,$A18,СВЦЭМ!$B$39:$B$782,V$11)+'СЕТ СН'!$F$11+СВЦЭМ!$D$10+'СЕТ СН'!$F$5-'СЕТ СН'!$F$21</f>
        <v>2273.2283638199997</v>
      </c>
      <c r="W18" s="36">
        <f>SUMIFS(СВЦЭМ!$D$39:$D$782,СВЦЭМ!$A$39:$A$782,$A18,СВЦЭМ!$B$39:$B$782,W$11)+'СЕТ СН'!$F$11+СВЦЭМ!$D$10+'СЕТ СН'!$F$5-'СЕТ СН'!$F$21</f>
        <v>2292.02623193</v>
      </c>
      <c r="X18" s="36">
        <f>SUMIFS(СВЦЭМ!$D$39:$D$782,СВЦЭМ!$A$39:$A$782,$A18,СВЦЭМ!$B$39:$B$782,X$11)+'СЕТ СН'!$F$11+СВЦЭМ!$D$10+'СЕТ СН'!$F$5-'СЕТ СН'!$F$21</f>
        <v>2296.8990607199999</v>
      </c>
      <c r="Y18" s="36">
        <f>SUMIFS(СВЦЭМ!$D$39:$D$782,СВЦЭМ!$A$39:$A$782,$A18,СВЦЭМ!$B$39:$B$782,Y$11)+'СЕТ СН'!$F$11+СВЦЭМ!$D$10+'СЕТ СН'!$F$5-'СЕТ СН'!$F$21</f>
        <v>2333.2054736499999</v>
      </c>
    </row>
    <row r="19" spans="1:25" ht="15.75" x14ac:dyDescent="0.2">
      <c r="A19" s="35">
        <f t="shared" si="0"/>
        <v>44416</v>
      </c>
      <c r="B19" s="36">
        <f>SUMIFS(СВЦЭМ!$D$39:$D$782,СВЦЭМ!$A$39:$A$782,$A19,СВЦЭМ!$B$39:$B$782,B$11)+'СЕТ СН'!$F$11+СВЦЭМ!$D$10+'СЕТ СН'!$F$5-'СЕТ СН'!$F$21</f>
        <v>2410.7356359300002</v>
      </c>
      <c r="C19" s="36">
        <f>SUMIFS(СВЦЭМ!$D$39:$D$782,СВЦЭМ!$A$39:$A$782,$A19,СВЦЭМ!$B$39:$B$782,C$11)+'СЕТ СН'!$F$11+СВЦЭМ!$D$10+'СЕТ СН'!$F$5-'СЕТ СН'!$F$21</f>
        <v>2481.9502939099998</v>
      </c>
      <c r="D19" s="36">
        <f>SUMIFS(СВЦЭМ!$D$39:$D$782,СВЦЭМ!$A$39:$A$782,$A19,СВЦЭМ!$B$39:$B$782,D$11)+'СЕТ СН'!$F$11+СВЦЭМ!$D$10+'СЕТ СН'!$F$5-'СЕТ СН'!$F$21</f>
        <v>2535.31450339</v>
      </c>
      <c r="E19" s="36">
        <f>SUMIFS(СВЦЭМ!$D$39:$D$782,СВЦЭМ!$A$39:$A$782,$A19,СВЦЭМ!$B$39:$B$782,E$11)+'СЕТ СН'!$F$11+СВЦЭМ!$D$10+'СЕТ СН'!$F$5-'СЕТ СН'!$F$21</f>
        <v>2558.0205176599998</v>
      </c>
      <c r="F19" s="36">
        <f>SUMIFS(СВЦЭМ!$D$39:$D$782,СВЦЭМ!$A$39:$A$782,$A19,СВЦЭМ!$B$39:$B$782,F$11)+'СЕТ СН'!$F$11+СВЦЭМ!$D$10+'СЕТ СН'!$F$5-'СЕТ СН'!$F$21</f>
        <v>2560.08412219</v>
      </c>
      <c r="G19" s="36">
        <f>SUMIFS(СВЦЭМ!$D$39:$D$782,СВЦЭМ!$A$39:$A$782,$A19,СВЦЭМ!$B$39:$B$782,G$11)+'СЕТ СН'!$F$11+СВЦЭМ!$D$10+'СЕТ СН'!$F$5-'СЕТ СН'!$F$21</f>
        <v>2552.8814250999999</v>
      </c>
      <c r="H19" s="36">
        <f>SUMIFS(СВЦЭМ!$D$39:$D$782,СВЦЭМ!$A$39:$A$782,$A19,СВЦЭМ!$B$39:$B$782,H$11)+'СЕТ СН'!$F$11+СВЦЭМ!$D$10+'СЕТ СН'!$F$5-'СЕТ СН'!$F$21</f>
        <v>2522.4441726800001</v>
      </c>
      <c r="I19" s="36">
        <f>SUMIFS(СВЦЭМ!$D$39:$D$782,СВЦЭМ!$A$39:$A$782,$A19,СВЦЭМ!$B$39:$B$782,I$11)+'СЕТ СН'!$F$11+СВЦЭМ!$D$10+'СЕТ СН'!$F$5-'СЕТ СН'!$F$21</f>
        <v>2465.9292231300001</v>
      </c>
      <c r="J19" s="36">
        <f>SUMIFS(СВЦЭМ!$D$39:$D$782,СВЦЭМ!$A$39:$A$782,$A19,СВЦЭМ!$B$39:$B$782,J$11)+'СЕТ СН'!$F$11+СВЦЭМ!$D$10+'СЕТ СН'!$F$5-'СЕТ СН'!$F$21</f>
        <v>2371.5476072900001</v>
      </c>
      <c r="K19" s="36">
        <f>SUMIFS(СВЦЭМ!$D$39:$D$782,СВЦЭМ!$A$39:$A$782,$A19,СВЦЭМ!$B$39:$B$782,K$11)+'СЕТ СН'!$F$11+СВЦЭМ!$D$10+'СЕТ СН'!$F$5-'СЕТ СН'!$F$21</f>
        <v>2316.85142387</v>
      </c>
      <c r="L19" s="36">
        <f>SUMIFS(СВЦЭМ!$D$39:$D$782,СВЦЭМ!$A$39:$A$782,$A19,СВЦЭМ!$B$39:$B$782,L$11)+'СЕТ СН'!$F$11+СВЦЭМ!$D$10+'СЕТ СН'!$F$5-'СЕТ СН'!$F$21</f>
        <v>2342.44964957</v>
      </c>
      <c r="M19" s="36">
        <f>SUMIFS(СВЦЭМ!$D$39:$D$782,СВЦЭМ!$A$39:$A$782,$A19,СВЦЭМ!$B$39:$B$782,M$11)+'СЕТ СН'!$F$11+СВЦЭМ!$D$10+'СЕТ СН'!$F$5-'СЕТ СН'!$F$21</f>
        <v>2279.33877201</v>
      </c>
      <c r="N19" s="36">
        <f>SUMIFS(СВЦЭМ!$D$39:$D$782,СВЦЭМ!$A$39:$A$782,$A19,СВЦЭМ!$B$39:$B$782,N$11)+'СЕТ СН'!$F$11+СВЦЭМ!$D$10+'СЕТ СН'!$F$5-'СЕТ СН'!$F$21</f>
        <v>2293.7322390300001</v>
      </c>
      <c r="O19" s="36">
        <f>SUMIFS(СВЦЭМ!$D$39:$D$782,СВЦЭМ!$A$39:$A$782,$A19,СВЦЭМ!$B$39:$B$782,O$11)+'СЕТ СН'!$F$11+СВЦЭМ!$D$10+'СЕТ СН'!$F$5-'СЕТ СН'!$F$21</f>
        <v>2335.52597676</v>
      </c>
      <c r="P19" s="36">
        <f>SUMIFS(СВЦЭМ!$D$39:$D$782,СВЦЭМ!$A$39:$A$782,$A19,СВЦЭМ!$B$39:$B$782,P$11)+'СЕТ СН'!$F$11+СВЦЭМ!$D$10+'СЕТ СН'!$F$5-'СЕТ СН'!$F$21</f>
        <v>2317.8866868199998</v>
      </c>
      <c r="Q19" s="36">
        <f>SUMIFS(СВЦЭМ!$D$39:$D$782,СВЦЭМ!$A$39:$A$782,$A19,СВЦЭМ!$B$39:$B$782,Q$11)+'СЕТ СН'!$F$11+СВЦЭМ!$D$10+'СЕТ СН'!$F$5-'СЕТ СН'!$F$21</f>
        <v>2338.5932327</v>
      </c>
      <c r="R19" s="36">
        <f>SUMIFS(СВЦЭМ!$D$39:$D$782,СВЦЭМ!$A$39:$A$782,$A19,СВЦЭМ!$B$39:$B$782,R$11)+'СЕТ СН'!$F$11+СВЦЭМ!$D$10+'СЕТ СН'!$F$5-'СЕТ СН'!$F$21</f>
        <v>2327.19315835</v>
      </c>
      <c r="S19" s="36">
        <f>SUMIFS(СВЦЭМ!$D$39:$D$782,СВЦЭМ!$A$39:$A$782,$A19,СВЦЭМ!$B$39:$B$782,S$11)+'СЕТ СН'!$F$11+СВЦЭМ!$D$10+'СЕТ СН'!$F$5-'СЕТ СН'!$F$21</f>
        <v>2325.6406739999998</v>
      </c>
      <c r="T19" s="36">
        <f>SUMIFS(СВЦЭМ!$D$39:$D$782,СВЦЭМ!$A$39:$A$782,$A19,СВЦЭМ!$B$39:$B$782,T$11)+'СЕТ СН'!$F$11+СВЦЭМ!$D$10+'СЕТ СН'!$F$5-'СЕТ СН'!$F$21</f>
        <v>2277.9679250999998</v>
      </c>
      <c r="U19" s="36">
        <f>SUMIFS(СВЦЭМ!$D$39:$D$782,СВЦЭМ!$A$39:$A$782,$A19,СВЦЭМ!$B$39:$B$782,U$11)+'СЕТ СН'!$F$11+СВЦЭМ!$D$10+'СЕТ СН'!$F$5-'СЕТ СН'!$F$21</f>
        <v>2278.7239381700001</v>
      </c>
      <c r="V19" s="36">
        <f>SUMIFS(СВЦЭМ!$D$39:$D$782,СВЦЭМ!$A$39:$A$782,$A19,СВЦЭМ!$B$39:$B$782,V$11)+'СЕТ СН'!$F$11+СВЦЭМ!$D$10+'СЕТ СН'!$F$5-'СЕТ СН'!$F$21</f>
        <v>2272.13004598</v>
      </c>
      <c r="W19" s="36">
        <f>SUMIFS(СВЦЭМ!$D$39:$D$782,СВЦЭМ!$A$39:$A$782,$A19,СВЦЭМ!$B$39:$B$782,W$11)+'СЕТ СН'!$F$11+СВЦЭМ!$D$10+'СЕТ СН'!$F$5-'СЕТ СН'!$F$21</f>
        <v>2283.1005960299999</v>
      </c>
      <c r="X19" s="36">
        <f>SUMIFS(СВЦЭМ!$D$39:$D$782,СВЦЭМ!$A$39:$A$782,$A19,СВЦЭМ!$B$39:$B$782,X$11)+'СЕТ СН'!$F$11+СВЦЭМ!$D$10+'СЕТ СН'!$F$5-'СЕТ СН'!$F$21</f>
        <v>2326.2783544399999</v>
      </c>
      <c r="Y19" s="36">
        <f>SUMIFS(СВЦЭМ!$D$39:$D$782,СВЦЭМ!$A$39:$A$782,$A19,СВЦЭМ!$B$39:$B$782,Y$11)+'СЕТ СН'!$F$11+СВЦЭМ!$D$10+'СЕТ СН'!$F$5-'СЕТ СН'!$F$21</f>
        <v>2351.8165690199999</v>
      </c>
    </row>
    <row r="20" spans="1:25" ht="15.75" x14ac:dyDescent="0.2">
      <c r="A20" s="35">
        <f t="shared" si="0"/>
        <v>44417</v>
      </c>
      <c r="B20" s="36">
        <f>SUMIFS(СВЦЭМ!$D$39:$D$782,СВЦЭМ!$A$39:$A$782,$A20,СВЦЭМ!$B$39:$B$782,B$11)+'СЕТ СН'!$F$11+СВЦЭМ!$D$10+'СЕТ СН'!$F$5-'СЕТ СН'!$F$21</f>
        <v>2412.9821968799997</v>
      </c>
      <c r="C20" s="36">
        <f>SUMIFS(СВЦЭМ!$D$39:$D$782,СВЦЭМ!$A$39:$A$782,$A20,СВЦЭМ!$B$39:$B$782,C$11)+'СЕТ СН'!$F$11+СВЦЭМ!$D$10+'СЕТ СН'!$F$5-'СЕТ СН'!$F$21</f>
        <v>2482.0573266000001</v>
      </c>
      <c r="D20" s="36">
        <f>SUMIFS(СВЦЭМ!$D$39:$D$782,СВЦЭМ!$A$39:$A$782,$A20,СВЦЭМ!$B$39:$B$782,D$11)+'СЕТ СН'!$F$11+СВЦЭМ!$D$10+'СЕТ СН'!$F$5-'СЕТ СН'!$F$21</f>
        <v>2531.70954562</v>
      </c>
      <c r="E20" s="36">
        <f>SUMIFS(СВЦЭМ!$D$39:$D$782,СВЦЭМ!$A$39:$A$782,$A20,СВЦЭМ!$B$39:$B$782,E$11)+'СЕТ СН'!$F$11+СВЦЭМ!$D$10+'СЕТ СН'!$F$5-'СЕТ СН'!$F$21</f>
        <v>2543.8342242600002</v>
      </c>
      <c r="F20" s="36">
        <f>SUMIFS(СВЦЭМ!$D$39:$D$782,СВЦЭМ!$A$39:$A$782,$A20,СВЦЭМ!$B$39:$B$782,F$11)+'СЕТ СН'!$F$11+СВЦЭМ!$D$10+'СЕТ СН'!$F$5-'СЕТ СН'!$F$21</f>
        <v>2545.4247710199998</v>
      </c>
      <c r="G20" s="36">
        <f>SUMIFS(СВЦЭМ!$D$39:$D$782,СВЦЭМ!$A$39:$A$782,$A20,СВЦЭМ!$B$39:$B$782,G$11)+'СЕТ СН'!$F$11+СВЦЭМ!$D$10+'СЕТ СН'!$F$5-'СЕТ СН'!$F$21</f>
        <v>2539.1176147900001</v>
      </c>
      <c r="H20" s="36">
        <f>SUMIFS(СВЦЭМ!$D$39:$D$782,СВЦЭМ!$A$39:$A$782,$A20,СВЦЭМ!$B$39:$B$782,H$11)+'СЕТ СН'!$F$11+СВЦЭМ!$D$10+'СЕТ СН'!$F$5-'СЕТ СН'!$F$21</f>
        <v>2501.44827532</v>
      </c>
      <c r="I20" s="36">
        <f>SUMIFS(СВЦЭМ!$D$39:$D$782,СВЦЭМ!$A$39:$A$782,$A20,СВЦЭМ!$B$39:$B$782,I$11)+'СЕТ СН'!$F$11+СВЦЭМ!$D$10+'СЕТ СН'!$F$5-'СЕТ СН'!$F$21</f>
        <v>2458.6194365599999</v>
      </c>
      <c r="J20" s="36">
        <f>SUMIFS(СВЦЭМ!$D$39:$D$782,СВЦЭМ!$A$39:$A$782,$A20,СВЦЭМ!$B$39:$B$782,J$11)+'СЕТ СН'!$F$11+СВЦЭМ!$D$10+'СЕТ СН'!$F$5-'СЕТ СН'!$F$21</f>
        <v>2366.3338417499999</v>
      </c>
      <c r="K20" s="36">
        <f>SUMIFS(СВЦЭМ!$D$39:$D$782,СВЦЭМ!$A$39:$A$782,$A20,СВЦЭМ!$B$39:$B$782,K$11)+'СЕТ СН'!$F$11+СВЦЭМ!$D$10+'СЕТ СН'!$F$5-'СЕТ СН'!$F$21</f>
        <v>2317.4360210599998</v>
      </c>
      <c r="L20" s="36">
        <f>SUMIFS(СВЦЭМ!$D$39:$D$782,СВЦЭМ!$A$39:$A$782,$A20,СВЦЭМ!$B$39:$B$782,L$11)+'СЕТ СН'!$F$11+СВЦЭМ!$D$10+'СЕТ СН'!$F$5-'СЕТ СН'!$F$21</f>
        <v>2293.0978863700002</v>
      </c>
      <c r="M20" s="36">
        <f>SUMIFS(СВЦЭМ!$D$39:$D$782,СВЦЭМ!$A$39:$A$782,$A20,СВЦЭМ!$B$39:$B$782,M$11)+'СЕТ СН'!$F$11+СВЦЭМ!$D$10+'СЕТ СН'!$F$5-'СЕТ СН'!$F$21</f>
        <v>2301.3620737599999</v>
      </c>
      <c r="N20" s="36">
        <f>SUMIFS(СВЦЭМ!$D$39:$D$782,СВЦЭМ!$A$39:$A$782,$A20,СВЦЭМ!$B$39:$B$782,N$11)+'СЕТ СН'!$F$11+СВЦЭМ!$D$10+'СЕТ СН'!$F$5-'СЕТ СН'!$F$21</f>
        <v>2312.66232223</v>
      </c>
      <c r="O20" s="36">
        <f>SUMIFS(СВЦЭМ!$D$39:$D$782,СВЦЭМ!$A$39:$A$782,$A20,СВЦЭМ!$B$39:$B$782,O$11)+'СЕТ СН'!$F$11+СВЦЭМ!$D$10+'СЕТ СН'!$F$5-'СЕТ СН'!$F$21</f>
        <v>2347.4498501099997</v>
      </c>
      <c r="P20" s="36">
        <f>SUMIFS(СВЦЭМ!$D$39:$D$782,СВЦЭМ!$A$39:$A$782,$A20,СВЦЭМ!$B$39:$B$782,P$11)+'СЕТ СН'!$F$11+СВЦЭМ!$D$10+'СЕТ СН'!$F$5-'СЕТ СН'!$F$21</f>
        <v>2357.05296929</v>
      </c>
      <c r="Q20" s="36">
        <f>SUMIFS(СВЦЭМ!$D$39:$D$782,СВЦЭМ!$A$39:$A$782,$A20,СВЦЭМ!$B$39:$B$782,Q$11)+'СЕТ СН'!$F$11+СВЦЭМ!$D$10+'СЕТ СН'!$F$5-'СЕТ СН'!$F$21</f>
        <v>2378.6368420899998</v>
      </c>
      <c r="R20" s="36">
        <f>SUMIFS(СВЦЭМ!$D$39:$D$782,СВЦЭМ!$A$39:$A$782,$A20,СВЦЭМ!$B$39:$B$782,R$11)+'СЕТ СН'!$F$11+СВЦЭМ!$D$10+'СЕТ СН'!$F$5-'СЕТ СН'!$F$21</f>
        <v>2357.7294660299999</v>
      </c>
      <c r="S20" s="36">
        <f>SUMIFS(СВЦЭМ!$D$39:$D$782,СВЦЭМ!$A$39:$A$782,$A20,СВЦЭМ!$B$39:$B$782,S$11)+'СЕТ СН'!$F$11+СВЦЭМ!$D$10+'СЕТ СН'!$F$5-'СЕТ СН'!$F$21</f>
        <v>2343.9489241900001</v>
      </c>
      <c r="T20" s="36">
        <f>SUMIFS(СВЦЭМ!$D$39:$D$782,СВЦЭМ!$A$39:$A$782,$A20,СВЦЭМ!$B$39:$B$782,T$11)+'СЕТ СН'!$F$11+СВЦЭМ!$D$10+'СЕТ СН'!$F$5-'СЕТ СН'!$F$21</f>
        <v>2384.1195160099996</v>
      </c>
      <c r="U20" s="36">
        <f>SUMIFS(СВЦЭМ!$D$39:$D$782,СВЦЭМ!$A$39:$A$782,$A20,СВЦЭМ!$B$39:$B$782,U$11)+'СЕТ СН'!$F$11+СВЦЭМ!$D$10+'СЕТ СН'!$F$5-'СЕТ СН'!$F$21</f>
        <v>2375.39572271</v>
      </c>
      <c r="V20" s="36">
        <f>SUMIFS(СВЦЭМ!$D$39:$D$782,СВЦЭМ!$A$39:$A$782,$A20,СВЦЭМ!$B$39:$B$782,V$11)+'СЕТ СН'!$F$11+СВЦЭМ!$D$10+'СЕТ СН'!$F$5-'СЕТ СН'!$F$21</f>
        <v>2332.0623558799998</v>
      </c>
      <c r="W20" s="36">
        <f>SUMIFS(СВЦЭМ!$D$39:$D$782,СВЦЭМ!$A$39:$A$782,$A20,СВЦЭМ!$B$39:$B$782,W$11)+'СЕТ СН'!$F$11+СВЦЭМ!$D$10+'СЕТ СН'!$F$5-'СЕТ СН'!$F$21</f>
        <v>2347.0568069999999</v>
      </c>
      <c r="X20" s="36">
        <f>SUMIFS(СВЦЭМ!$D$39:$D$782,СВЦЭМ!$A$39:$A$782,$A20,СВЦЭМ!$B$39:$B$782,X$11)+'СЕТ СН'!$F$11+СВЦЭМ!$D$10+'СЕТ СН'!$F$5-'СЕТ СН'!$F$21</f>
        <v>2354.7364406400002</v>
      </c>
      <c r="Y20" s="36">
        <f>SUMIFS(СВЦЭМ!$D$39:$D$782,СВЦЭМ!$A$39:$A$782,$A20,СВЦЭМ!$B$39:$B$782,Y$11)+'СЕТ СН'!$F$11+СВЦЭМ!$D$10+'СЕТ СН'!$F$5-'СЕТ СН'!$F$21</f>
        <v>2384.61015172</v>
      </c>
    </row>
    <row r="21" spans="1:25" ht="15.75" x14ac:dyDescent="0.2">
      <c r="A21" s="35">
        <f t="shared" si="0"/>
        <v>44418</v>
      </c>
      <c r="B21" s="36">
        <f>SUMIFS(СВЦЭМ!$D$39:$D$782,СВЦЭМ!$A$39:$A$782,$A21,СВЦЭМ!$B$39:$B$782,B$11)+'СЕТ СН'!$F$11+СВЦЭМ!$D$10+'СЕТ СН'!$F$5-'СЕТ СН'!$F$21</f>
        <v>2432.7862436599999</v>
      </c>
      <c r="C21" s="36">
        <f>SUMIFS(СВЦЭМ!$D$39:$D$782,СВЦЭМ!$A$39:$A$782,$A21,СВЦЭМ!$B$39:$B$782,C$11)+'СЕТ СН'!$F$11+СВЦЭМ!$D$10+'СЕТ СН'!$F$5-'СЕТ СН'!$F$21</f>
        <v>2498.2184018399998</v>
      </c>
      <c r="D21" s="36">
        <f>SUMIFS(СВЦЭМ!$D$39:$D$782,СВЦЭМ!$A$39:$A$782,$A21,СВЦЭМ!$B$39:$B$782,D$11)+'СЕТ СН'!$F$11+СВЦЭМ!$D$10+'СЕТ СН'!$F$5-'СЕТ СН'!$F$21</f>
        <v>2543.8978379499999</v>
      </c>
      <c r="E21" s="36">
        <f>SUMIFS(СВЦЭМ!$D$39:$D$782,СВЦЭМ!$A$39:$A$782,$A21,СВЦЭМ!$B$39:$B$782,E$11)+'СЕТ СН'!$F$11+СВЦЭМ!$D$10+'СЕТ СН'!$F$5-'СЕТ СН'!$F$21</f>
        <v>2561.1188227799998</v>
      </c>
      <c r="F21" s="36">
        <f>SUMIFS(СВЦЭМ!$D$39:$D$782,СВЦЭМ!$A$39:$A$782,$A21,СВЦЭМ!$B$39:$B$782,F$11)+'СЕТ СН'!$F$11+СВЦЭМ!$D$10+'СЕТ СН'!$F$5-'СЕТ СН'!$F$21</f>
        <v>2560.24702329</v>
      </c>
      <c r="G21" s="36">
        <f>SUMIFS(СВЦЭМ!$D$39:$D$782,СВЦЭМ!$A$39:$A$782,$A21,СВЦЭМ!$B$39:$B$782,G$11)+'СЕТ СН'!$F$11+СВЦЭМ!$D$10+'СЕТ СН'!$F$5-'СЕТ СН'!$F$21</f>
        <v>2544.7387002400001</v>
      </c>
      <c r="H21" s="36">
        <f>SUMIFS(СВЦЭМ!$D$39:$D$782,СВЦЭМ!$A$39:$A$782,$A21,СВЦЭМ!$B$39:$B$782,H$11)+'СЕТ СН'!$F$11+СВЦЭМ!$D$10+'СЕТ СН'!$F$5-'СЕТ СН'!$F$21</f>
        <v>2508.56034937</v>
      </c>
      <c r="I21" s="36">
        <f>SUMIFS(СВЦЭМ!$D$39:$D$782,СВЦЭМ!$A$39:$A$782,$A21,СВЦЭМ!$B$39:$B$782,I$11)+'СЕТ СН'!$F$11+СВЦЭМ!$D$10+'СЕТ СН'!$F$5-'СЕТ СН'!$F$21</f>
        <v>2453.62049484</v>
      </c>
      <c r="J21" s="36">
        <f>SUMIFS(СВЦЭМ!$D$39:$D$782,СВЦЭМ!$A$39:$A$782,$A21,СВЦЭМ!$B$39:$B$782,J$11)+'СЕТ СН'!$F$11+СВЦЭМ!$D$10+'СЕТ СН'!$F$5-'СЕТ СН'!$F$21</f>
        <v>2384.75112704</v>
      </c>
      <c r="K21" s="36">
        <f>SUMIFS(СВЦЭМ!$D$39:$D$782,СВЦЭМ!$A$39:$A$782,$A21,СВЦЭМ!$B$39:$B$782,K$11)+'СЕТ СН'!$F$11+СВЦЭМ!$D$10+'СЕТ СН'!$F$5-'СЕТ СН'!$F$21</f>
        <v>2338.1617320300002</v>
      </c>
      <c r="L21" s="36">
        <f>SUMIFS(СВЦЭМ!$D$39:$D$782,СВЦЭМ!$A$39:$A$782,$A21,СВЦЭМ!$B$39:$B$782,L$11)+'СЕТ СН'!$F$11+СВЦЭМ!$D$10+'СЕТ СН'!$F$5-'СЕТ СН'!$F$21</f>
        <v>2341.0657024399998</v>
      </c>
      <c r="M21" s="36">
        <f>SUMIFS(СВЦЭМ!$D$39:$D$782,СВЦЭМ!$A$39:$A$782,$A21,СВЦЭМ!$B$39:$B$782,M$11)+'СЕТ СН'!$F$11+СВЦЭМ!$D$10+'СЕТ СН'!$F$5-'СЕТ СН'!$F$21</f>
        <v>2349.0588873899997</v>
      </c>
      <c r="N21" s="36">
        <f>SUMIFS(СВЦЭМ!$D$39:$D$782,СВЦЭМ!$A$39:$A$782,$A21,СВЦЭМ!$B$39:$B$782,N$11)+'СЕТ СН'!$F$11+СВЦЭМ!$D$10+'СЕТ СН'!$F$5-'СЕТ СН'!$F$21</f>
        <v>2353.4041935699997</v>
      </c>
      <c r="O21" s="36">
        <f>SUMIFS(СВЦЭМ!$D$39:$D$782,СВЦЭМ!$A$39:$A$782,$A21,СВЦЭМ!$B$39:$B$782,O$11)+'СЕТ СН'!$F$11+СВЦЭМ!$D$10+'СЕТ СН'!$F$5-'СЕТ СН'!$F$21</f>
        <v>2346.95229058</v>
      </c>
      <c r="P21" s="36">
        <f>SUMIFS(СВЦЭМ!$D$39:$D$782,СВЦЭМ!$A$39:$A$782,$A21,СВЦЭМ!$B$39:$B$782,P$11)+'СЕТ СН'!$F$11+СВЦЭМ!$D$10+'СЕТ СН'!$F$5-'СЕТ СН'!$F$21</f>
        <v>2362.1558045399997</v>
      </c>
      <c r="Q21" s="36">
        <f>SUMIFS(СВЦЭМ!$D$39:$D$782,СВЦЭМ!$A$39:$A$782,$A21,СВЦЭМ!$B$39:$B$782,Q$11)+'СЕТ СН'!$F$11+СВЦЭМ!$D$10+'СЕТ СН'!$F$5-'СЕТ СН'!$F$21</f>
        <v>2377.5206128099999</v>
      </c>
      <c r="R21" s="36">
        <f>SUMIFS(СВЦЭМ!$D$39:$D$782,СВЦЭМ!$A$39:$A$782,$A21,СВЦЭМ!$B$39:$B$782,R$11)+'СЕТ СН'!$F$11+СВЦЭМ!$D$10+'СЕТ СН'!$F$5-'СЕТ СН'!$F$21</f>
        <v>2401.59973197</v>
      </c>
      <c r="S21" s="36">
        <f>SUMIFS(СВЦЭМ!$D$39:$D$782,СВЦЭМ!$A$39:$A$782,$A21,СВЦЭМ!$B$39:$B$782,S$11)+'СЕТ СН'!$F$11+СВЦЭМ!$D$10+'СЕТ СН'!$F$5-'СЕТ СН'!$F$21</f>
        <v>2372.0844048399999</v>
      </c>
      <c r="T21" s="36">
        <f>SUMIFS(СВЦЭМ!$D$39:$D$782,СВЦЭМ!$A$39:$A$782,$A21,СВЦЭМ!$B$39:$B$782,T$11)+'СЕТ СН'!$F$11+СВЦЭМ!$D$10+'СЕТ СН'!$F$5-'СЕТ СН'!$F$21</f>
        <v>2324.62559642</v>
      </c>
      <c r="U21" s="36">
        <f>SUMIFS(СВЦЭМ!$D$39:$D$782,СВЦЭМ!$A$39:$A$782,$A21,СВЦЭМ!$B$39:$B$782,U$11)+'СЕТ СН'!$F$11+СВЦЭМ!$D$10+'СЕТ СН'!$F$5-'СЕТ СН'!$F$21</f>
        <v>2318.3933576099998</v>
      </c>
      <c r="V21" s="36">
        <f>SUMIFS(СВЦЭМ!$D$39:$D$782,СВЦЭМ!$A$39:$A$782,$A21,СВЦЭМ!$B$39:$B$782,V$11)+'СЕТ СН'!$F$11+СВЦЭМ!$D$10+'СЕТ СН'!$F$5-'СЕТ СН'!$F$21</f>
        <v>2323.9772117100001</v>
      </c>
      <c r="W21" s="36">
        <f>SUMIFS(СВЦЭМ!$D$39:$D$782,СВЦЭМ!$A$39:$A$782,$A21,СВЦЭМ!$B$39:$B$782,W$11)+'СЕТ СН'!$F$11+СВЦЭМ!$D$10+'СЕТ СН'!$F$5-'СЕТ СН'!$F$21</f>
        <v>2343.2783747399999</v>
      </c>
      <c r="X21" s="36">
        <f>SUMIFS(СВЦЭМ!$D$39:$D$782,СВЦЭМ!$A$39:$A$782,$A21,СВЦЭМ!$B$39:$B$782,X$11)+'СЕТ СН'!$F$11+СВЦЭМ!$D$10+'СЕТ СН'!$F$5-'СЕТ СН'!$F$21</f>
        <v>2300.7830179699999</v>
      </c>
      <c r="Y21" s="36">
        <f>SUMIFS(СВЦЭМ!$D$39:$D$782,СВЦЭМ!$A$39:$A$782,$A21,СВЦЭМ!$B$39:$B$782,Y$11)+'СЕТ СН'!$F$11+СВЦЭМ!$D$10+'СЕТ СН'!$F$5-'СЕТ СН'!$F$21</f>
        <v>2302.7293761299998</v>
      </c>
    </row>
    <row r="22" spans="1:25" ht="15.75" x14ac:dyDescent="0.2">
      <c r="A22" s="35">
        <f t="shared" si="0"/>
        <v>44419</v>
      </c>
      <c r="B22" s="36">
        <f>SUMIFS(СВЦЭМ!$D$39:$D$782,СВЦЭМ!$A$39:$A$782,$A22,СВЦЭМ!$B$39:$B$782,B$11)+'СЕТ СН'!$F$11+СВЦЭМ!$D$10+'СЕТ СН'!$F$5-'СЕТ СН'!$F$21</f>
        <v>2356.1400316600002</v>
      </c>
      <c r="C22" s="36">
        <f>SUMIFS(СВЦЭМ!$D$39:$D$782,СВЦЭМ!$A$39:$A$782,$A22,СВЦЭМ!$B$39:$B$782,C$11)+'СЕТ СН'!$F$11+СВЦЭМ!$D$10+'СЕТ СН'!$F$5-'СЕТ СН'!$F$21</f>
        <v>2416.5015285199997</v>
      </c>
      <c r="D22" s="36">
        <f>SUMIFS(СВЦЭМ!$D$39:$D$782,СВЦЭМ!$A$39:$A$782,$A22,СВЦЭМ!$B$39:$B$782,D$11)+'СЕТ СН'!$F$11+СВЦЭМ!$D$10+'СЕТ СН'!$F$5-'СЕТ СН'!$F$21</f>
        <v>2467.2055568400001</v>
      </c>
      <c r="E22" s="36">
        <f>SUMIFS(СВЦЭМ!$D$39:$D$782,СВЦЭМ!$A$39:$A$782,$A22,СВЦЭМ!$B$39:$B$782,E$11)+'СЕТ СН'!$F$11+СВЦЭМ!$D$10+'СЕТ СН'!$F$5-'СЕТ СН'!$F$21</f>
        <v>2488.66856749</v>
      </c>
      <c r="F22" s="36">
        <f>SUMIFS(СВЦЭМ!$D$39:$D$782,СВЦЭМ!$A$39:$A$782,$A22,СВЦЭМ!$B$39:$B$782,F$11)+'СЕТ СН'!$F$11+СВЦЭМ!$D$10+'СЕТ СН'!$F$5-'СЕТ СН'!$F$21</f>
        <v>2489.4398187100001</v>
      </c>
      <c r="G22" s="36">
        <f>SUMIFS(СВЦЭМ!$D$39:$D$782,СВЦЭМ!$A$39:$A$782,$A22,СВЦЭМ!$B$39:$B$782,G$11)+'СЕТ СН'!$F$11+СВЦЭМ!$D$10+'СЕТ СН'!$F$5-'СЕТ СН'!$F$21</f>
        <v>2483.4549113899998</v>
      </c>
      <c r="H22" s="36">
        <f>SUMIFS(СВЦЭМ!$D$39:$D$782,СВЦЭМ!$A$39:$A$782,$A22,СВЦЭМ!$B$39:$B$782,H$11)+'СЕТ СН'!$F$11+СВЦЭМ!$D$10+'СЕТ СН'!$F$5-'СЕТ СН'!$F$21</f>
        <v>2456.2485637099999</v>
      </c>
      <c r="I22" s="36">
        <f>SUMIFS(СВЦЭМ!$D$39:$D$782,СВЦЭМ!$A$39:$A$782,$A22,СВЦЭМ!$B$39:$B$782,I$11)+'СЕТ СН'!$F$11+СВЦЭМ!$D$10+'СЕТ СН'!$F$5-'СЕТ СН'!$F$21</f>
        <v>2419.9435023199999</v>
      </c>
      <c r="J22" s="36">
        <f>SUMIFS(СВЦЭМ!$D$39:$D$782,СВЦЭМ!$A$39:$A$782,$A22,СВЦЭМ!$B$39:$B$782,J$11)+'СЕТ СН'!$F$11+СВЦЭМ!$D$10+'СЕТ СН'!$F$5-'СЕТ СН'!$F$21</f>
        <v>2368.9759829099999</v>
      </c>
      <c r="K22" s="36">
        <f>SUMIFS(СВЦЭМ!$D$39:$D$782,СВЦЭМ!$A$39:$A$782,$A22,СВЦЭМ!$B$39:$B$782,K$11)+'СЕТ СН'!$F$11+СВЦЭМ!$D$10+'СЕТ СН'!$F$5-'СЕТ СН'!$F$21</f>
        <v>2338.8171802699999</v>
      </c>
      <c r="L22" s="36">
        <f>SUMIFS(СВЦЭМ!$D$39:$D$782,СВЦЭМ!$A$39:$A$782,$A22,СВЦЭМ!$B$39:$B$782,L$11)+'СЕТ СН'!$F$11+СВЦЭМ!$D$10+'СЕТ СН'!$F$5-'СЕТ СН'!$F$21</f>
        <v>2313.1491656600001</v>
      </c>
      <c r="M22" s="36">
        <f>SUMIFS(СВЦЭМ!$D$39:$D$782,СВЦЭМ!$A$39:$A$782,$A22,СВЦЭМ!$B$39:$B$782,M$11)+'СЕТ СН'!$F$11+СВЦЭМ!$D$10+'СЕТ СН'!$F$5-'СЕТ СН'!$F$21</f>
        <v>2316.3115915399999</v>
      </c>
      <c r="N22" s="36">
        <f>SUMIFS(СВЦЭМ!$D$39:$D$782,СВЦЭМ!$A$39:$A$782,$A22,СВЦЭМ!$B$39:$B$782,N$11)+'СЕТ СН'!$F$11+СВЦЭМ!$D$10+'СЕТ СН'!$F$5-'СЕТ СН'!$F$21</f>
        <v>2337.8282135700001</v>
      </c>
      <c r="O22" s="36">
        <f>SUMIFS(СВЦЭМ!$D$39:$D$782,СВЦЭМ!$A$39:$A$782,$A22,СВЦЭМ!$B$39:$B$782,O$11)+'СЕТ СН'!$F$11+СВЦЭМ!$D$10+'СЕТ СН'!$F$5-'СЕТ СН'!$F$21</f>
        <v>2351.5663983099998</v>
      </c>
      <c r="P22" s="36">
        <f>SUMIFS(СВЦЭМ!$D$39:$D$782,СВЦЭМ!$A$39:$A$782,$A22,СВЦЭМ!$B$39:$B$782,P$11)+'СЕТ СН'!$F$11+СВЦЭМ!$D$10+'СЕТ СН'!$F$5-'СЕТ СН'!$F$21</f>
        <v>2390.9834765699998</v>
      </c>
      <c r="Q22" s="36">
        <f>SUMIFS(СВЦЭМ!$D$39:$D$782,СВЦЭМ!$A$39:$A$782,$A22,СВЦЭМ!$B$39:$B$782,Q$11)+'СЕТ СН'!$F$11+СВЦЭМ!$D$10+'СЕТ СН'!$F$5-'СЕТ СН'!$F$21</f>
        <v>2403.4646682299999</v>
      </c>
      <c r="R22" s="36">
        <f>SUMIFS(СВЦЭМ!$D$39:$D$782,СВЦЭМ!$A$39:$A$782,$A22,СВЦЭМ!$B$39:$B$782,R$11)+'СЕТ СН'!$F$11+СВЦЭМ!$D$10+'СЕТ СН'!$F$5-'СЕТ СН'!$F$21</f>
        <v>2396.16759224</v>
      </c>
      <c r="S22" s="36">
        <f>SUMIFS(СВЦЭМ!$D$39:$D$782,СВЦЭМ!$A$39:$A$782,$A22,СВЦЭМ!$B$39:$B$782,S$11)+'СЕТ СН'!$F$11+СВЦЭМ!$D$10+'СЕТ СН'!$F$5-'СЕТ СН'!$F$21</f>
        <v>2367.7285318999998</v>
      </c>
      <c r="T22" s="36">
        <f>SUMIFS(СВЦЭМ!$D$39:$D$782,СВЦЭМ!$A$39:$A$782,$A22,СВЦЭМ!$B$39:$B$782,T$11)+'СЕТ СН'!$F$11+СВЦЭМ!$D$10+'СЕТ СН'!$F$5-'СЕТ СН'!$F$21</f>
        <v>2344.1374705399999</v>
      </c>
      <c r="U22" s="36">
        <f>SUMIFS(СВЦЭМ!$D$39:$D$782,СВЦЭМ!$A$39:$A$782,$A22,СВЦЭМ!$B$39:$B$782,U$11)+'СЕТ СН'!$F$11+СВЦЭМ!$D$10+'СЕТ СН'!$F$5-'СЕТ СН'!$F$21</f>
        <v>2332.9481937400001</v>
      </c>
      <c r="V22" s="36">
        <f>SUMIFS(СВЦЭМ!$D$39:$D$782,СВЦЭМ!$A$39:$A$782,$A22,СВЦЭМ!$B$39:$B$782,V$11)+'СЕТ СН'!$F$11+СВЦЭМ!$D$10+'СЕТ СН'!$F$5-'СЕТ СН'!$F$21</f>
        <v>2337.9026687300002</v>
      </c>
      <c r="W22" s="36">
        <f>SUMIFS(СВЦЭМ!$D$39:$D$782,СВЦЭМ!$A$39:$A$782,$A22,СВЦЭМ!$B$39:$B$782,W$11)+'СЕТ СН'!$F$11+СВЦЭМ!$D$10+'СЕТ СН'!$F$5-'СЕТ СН'!$F$21</f>
        <v>2355.54611041</v>
      </c>
      <c r="X22" s="36">
        <f>SUMIFS(СВЦЭМ!$D$39:$D$782,СВЦЭМ!$A$39:$A$782,$A22,СВЦЭМ!$B$39:$B$782,X$11)+'СЕТ СН'!$F$11+СВЦЭМ!$D$10+'СЕТ СН'!$F$5-'СЕТ СН'!$F$21</f>
        <v>2336.0968749499998</v>
      </c>
      <c r="Y22" s="36">
        <f>SUMIFS(СВЦЭМ!$D$39:$D$782,СВЦЭМ!$A$39:$A$782,$A22,СВЦЭМ!$B$39:$B$782,Y$11)+'СЕТ СН'!$F$11+СВЦЭМ!$D$10+'СЕТ СН'!$F$5-'СЕТ СН'!$F$21</f>
        <v>2369.79345509</v>
      </c>
    </row>
    <row r="23" spans="1:25" ht="15.75" x14ac:dyDescent="0.2">
      <c r="A23" s="35">
        <f t="shared" si="0"/>
        <v>44420</v>
      </c>
      <c r="B23" s="36">
        <f>SUMIFS(СВЦЭМ!$D$39:$D$782,СВЦЭМ!$A$39:$A$782,$A23,СВЦЭМ!$B$39:$B$782,B$11)+'СЕТ СН'!$F$11+СВЦЭМ!$D$10+'СЕТ СН'!$F$5-'СЕТ СН'!$F$21</f>
        <v>2449.00287153</v>
      </c>
      <c r="C23" s="36">
        <f>SUMIFS(СВЦЭМ!$D$39:$D$782,СВЦЭМ!$A$39:$A$782,$A23,СВЦЭМ!$B$39:$B$782,C$11)+'СЕТ СН'!$F$11+СВЦЭМ!$D$10+'СЕТ СН'!$F$5-'СЕТ СН'!$F$21</f>
        <v>2510.4092539100002</v>
      </c>
      <c r="D23" s="36">
        <f>SUMIFS(СВЦЭМ!$D$39:$D$782,СВЦЭМ!$A$39:$A$782,$A23,СВЦЭМ!$B$39:$B$782,D$11)+'СЕТ СН'!$F$11+СВЦЭМ!$D$10+'СЕТ СН'!$F$5-'СЕТ СН'!$F$21</f>
        <v>2557.9695011200001</v>
      </c>
      <c r="E23" s="36">
        <f>SUMIFS(СВЦЭМ!$D$39:$D$782,СВЦЭМ!$A$39:$A$782,$A23,СВЦЭМ!$B$39:$B$782,E$11)+'СЕТ СН'!$F$11+СВЦЭМ!$D$10+'СЕТ СН'!$F$5-'СЕТ СН'!$F$21</f>
        <v>2571.41395195</v>
      </c>
      <c r="F23" s="36">
        <f>SUMIFS(СВЦЭМ!$D$39:$D$782,СВЦЭМ!$A$39:$A$782,$A23,СВЦЭМ!$B$39:$B$782,F$11)+'СЕТ СН'!$F$11+СВЦЭМ!$D$10+'СЕТ СН'!$F$5-'СЕТ СН'!$F$21</f>
        <v>2578.0651861299998</v>
      </c>
      <c r="G23" s="36">
        <f>SUMIFS(СВЦЭМ!$D$39:$D$782,СВЦЭМ!$A$39:$A$782,$A23,СВЦЭМ!$B$39:$B$782,G$11)+'СЕТ СН'!$F$11+СВЦЭМ!$D$10+'СЕТ СН'!$F$5-'СЕТ СН'!$F$21</f>
        <v>2574.2528674599998</v>
      </c>
      <c r="H23" s="36">
        <f>SUMIFS(СВЦЭМ!$D$39:$D$782,СВЦЭМ!$A$39:$A$782,$A23,СВЦЭМ!$B$39:$B$782,H$11)+'СЕТ СН'!$F$11+СВЦЭМ!$D$10+'СЕТ СН'!$F$5-'СЕТ СН'!$F$21</f>
        <v>2527.1527237099999</v>
      </c>
      <c r="I23" s="36">
        <f>SUMIFS(СВЦЭМ!$D$39:$D$782,СВЦЭМ!$A$39:$A$782,$A23,СВЦЭМ!$B$39:$B$782,I$11)+'СЕТ СН'!$F$11+СВЦЭМ!$D$10+'СЕТ СН'!$F$5-'СЕТ СН'!$F$21</f>
        <v>2451.9527779099999</v>
      </c>
      <c r="J23" s="36">
        <f>SUMIFS(СВЦЭМ!$D$39:$D$782,СВЦЭМ!$A$39:$A$782,$A23,СВЦЭМ!$B$39:$B$782,J$11)+'СЕТ СН'!$F$11+СВЦЭМ!$D$10+'СЕТ СН'!$F$5-'СЕТ СН'!$F$21</f>
        <v>2371.31941452</v>
      </c>
      <c r="K23" s="36">
        <f>SUMIFS(СВЦЭМ!$D$39:$D$782,СВЦЭМ!$A$39:$A$782,$A23,СВЦЭМ!$B$39:$B$782,K$11)+'СЕТ СН'!$F$11+СВЦЭМ!$D$10+'СЕТ СН'!$F$5-'СЕТ СН'!$F$21</f>
        <v>2352.4061277699998</v>
      </c>
      <c r="L23" s="36">
        <f>SUMIFS(СВЦЭМ!$D$39:$D$782,СВЦЭМ!$A$39:$A$782,$A23,СВЦЭМ!$B$39:$B$782,L$11)+'СЕТ СН'!$F$11+СВЦЭМ!$D$10+'СЕТ СН'!$F$5-'СЕТ СН'!$F$21</f>
        <v>2335.9014045599997</v>
      </c>
      <c r="M23" s="36">
        <f>SUMIFS(СВЦЭМ!$D$39:$D$782,СВЦЭМ!$A$39:$A$782,$A23,СВЦЭМ!$B$39:$B$782,M$11)+'СЕТ СН'!$F$11+СВЦЭМ!$D$10+'СЕТ СН'!$F$5-'СЕТ СН'!$F$21</f>
        <v>2330.793091</v>
      </c>
      <c r="N23" s="36">
        <f>SUMIFS(СВЦЭМ!$D$39:$D$782,СВЦЭМ!$A$39:$A$782,$A23,СВЦЭМ!$B$39:$B$782,N$11)+'СЕТ СН'!$F$11+СВЦЭМ!$D$10+'СЕТ СН'!$F$5-'СЕТ СН'!$F$21</f>
        <v>2336.1404502300002</v>
      </c>
      <c r="O23" s="36">
        <f>SUMIFS(СВЦЭМ!$D$39:$D$782,СВЦЭМ!$A$39:$A$782,$A23,СВЦЭМ!$B$39:$B$782,O$11)+'СЕТ СН'!$F$11+СВЦЭМ!$D$10+'СЕТ СН'!$F$5-'СЕТ СН'!$F$21</f>
        <v>2347.1758496799998</v>
      </c>
      <c r="P23" s="36">
        <f>SUMIFS(СВЦЭМ!$D$39:$D$782,СВЦЭМ!$A$39:$A$782,$A23,СВЦЭМ!$B$39:$B$782,P$11)+'СЕТ СН'!$F$11+СВЦЭМ!$D$10+'СЕТ СН'!$F$5-'СЕТ СН'!$F$21</f>
        <v>2370.8989923399999</v>
      </c>
      <c r="Q23" s="36">
        <f>SUMIFS(СВЦЭМ!$D$39:$D$782,СВЦЭМ!$A$39:$A$782,$A23,СВЦЭМ!$B$39:$B$782,Q$11)+'СЕТ СН'!$F$11+СВЦЭМ!$D$10+'СЕТ СН'!$F$5-'СЕТ СН'!$F$21</f>
        <v>2377.3859711699997</v>
      </c>
      <c r="R23" s="36">
        <f>SUMIFS(СВЦЭМ!$D$39:$D$782,СВЦЭМ!$A$39:$A$782,$A23,СВЦЭМ!$B$39:$B$782,R$11)+'СЕТ СН'!$F$11+СВЦЭМ!$D$10+'СЕТ СН'!$F$5-'СЕТ СН'!$F$21</f>
        <v>2375.9262810099999</v>
      </c>
      <c r="S23" s="36">
        <f>SUMIFS(СВЦЭМ!$D$39:$D$782,СВЦЭМ!$A$39:$A$782,$A23,СВЦЭМ!$B$39:$B$782,S$11)+'СЕТ СН'!$F$11+СВЦЭМ!$D$10+'СЕТ СН'!$F$5-'СЕТ СН'!$F$21</f>
        <v>2339.30115725</v>
      </c>
      <c r="T23" s="36">
        <f>SUMIFS(СВЦЭМ!$D$39:$D$782,СВЦЭМ!$A$39:$A$782,$A23,СВЦЭМ!$B$39:$B$782,T$11)+'СЕТ СН'!$F$11+СВЦЭМ!$D$10+'СЕТ СН'!$F$5-'СЕТ СН'!$F$21</f>
        <v>2330.16230068</v>
      </c>
      <c r="U23" s="36">
        <f>SUMIFS(СВЦЭМ!$D$39:$D$782,СВЦЭМ!$A$39:$A$782,$A23,СВЦЭМ!$B$39:$B$782,U$11)+'СЕТ СН'!$F$11+СВЦЭМ!$D$10+'СЕТ СН'!$F$5-'СЕТ СН'!$F$21</f>
        <v>2329.3676893900001</v>
      </c>
      <c r="V23" s="36">
        <f>SUMIFS(СВЦЭМ!$D$39:$D$782,СВЦЭМ!$A$39:$A$782,$A23,СВЦЭМ!$B$39:$B$782,V$11)+'СЕТ СН'!$F$11+СВЦЭМ!$D$10+'СЕТ СН'!$F$5-'СЕТ СН'!$F$21</f>
        <v>2335.8561785299999</v>
      </c>
      <c r="W23" s="36">
        <f>SUMIFS(СВЦЭМ!$D$39:$D$782,СВЦЭМ!$A$39:$A$782,$A23,СВЦЭМ!$B$39:$B$782,W$11)+'СЕТ СН'!$F$11+СВЦЭМ!$D$10+'СЕТ СН'!$F$5-'СЕТ СН'!$F$21</f>
        <v>2343.5543540600002</v>
      </c>
      <c r="X23" s="36">
        <f>SUMIFS(СВЦЭМ!$D$39:$D$782,СВЦЭМ!$A$39:$A$782,$A23,СВЦЭМ!$B$39:$B$782,X$11)+'СЕТ СН'!$F$11+СВЦЭМ!$D$10+'СЕТ СН'!$F$5-'СЕТ СН'!$F$21</f>
        <v>2341.7284950499998</v>
      </c>
      <c r="Y23" s="36">
        <f>SUMIFS(СВЦЭМ!$D$39:$D$782,СВЦЭМ!$A$39:$A$782,$A23,СВЦЭМ!$B$39:$B$782,Y$11)+'СЕТ СН'!$F$11+СВЦЭМ!$D$10+'СЕТ СН'!$F$5-'СЕТ СН'!$F$21</f>
        <v>2401.0369802800001</v>
      </c>
    </row>
    <row r="24" spans="1:25" ht="15.75" x14ac:dyDescent="0.2">
      <c r="A24" s="35">
        <f t="shared" si="0"/>
        <v>44421</v>
      </c>
      <c r="B24" s="36">
        <f>SUMIFS(СВЦЭМ!$D$39:$D$782,СВЦЭМ!$A$39:$A$782,$A24,СВЦЭМ!$B$39:$B$782,B$11)+'СЕТ СН'!$F$11+СВЦЭМ!$D$10+'СЕТ СН'!$F$5-'СЕТ СН'!$F$21</f>
        <v>2468.9692623399997</v>
      </c>
      <c r="C24" s="36">
        <f>SUMIFS(СВЦЭМ!$D$39:$D$782,СВЦЭМ!$A$39:$A$782,$A24,СВЦЭМ!$B$39:$B$782,C$11)+'СЕТ СН'!$F$11+СВЦЭМ!$D$10+'СЕТ СН'!$F$5-'СЕТ СН'!$F$21</f>
        <v>2534.9517503799998</v>
      </c>
      <c r="D24" s="36">
        <f>SUMIFS(СВЦЭМ!$D$39:$D$782,СВЦЭМ!$A$39:$A$782,$A24,СВЦЭМ!$B$39:$B$782,D$11)+'СЕТ СН'!$F$11+СВЦЭМ!$D$10+'СЕТ СН'!$F$5-'СЕТ СН'!$F$21</f>
        <v>2581.6443048199999</v>
      </c>
      <c r="E24" s="36">
        <f>SUMIFS(СВЦЭМ!$D$39:$D$782,СВЦЭМ!$A$39:$A$782,$A24,СВЦЭМ!$B$39:$B$782,E$11)+'СЕТ СН'!$F$11+СВЦЭМ!$D$10+'СЕТ СН'!$F$5-'СЕТ СН'!$F$21</f>
        <v>2594.2186744599999</v>
      </c>
      <c r="F24" s="36">
        <f>SUMIFS(СВЦЭМ!$D$39:$D$782,СВЦЭМ!$A$39:$A$782,$A24,СВЦЭМ!$B$39:$B$782,F$11)+'СЕТ СН'!$F$11+СВЦЭМ!$D$10+'СЕТ СН'!$F$5-'СЕТ СН'!$F$21</f>
        <v>2603.3997168400001</v>
      </c>
      <c r="G24" s="36">
        <f>SUMIFS(СВЦЭМ!$D$39:$D$782,СВЦЭМ!$A$39:$A$782,$A24,СВЦЭМ!$B$39:$B$782,G$11)+'СЕТ СН'!$F$11+СВЦЭМ!$D$10+'СЕТ СН'!$F$5-'СЕТ СН'!$F$21</f>
        <v>2589.5782881499999</v>
      </c>
      <c r="H24" s="36">
        <f>SUMIFS(СВЦЭМ!$D$39:$D$782,СВЦЭМ!$A$39:$A$782,$A24,СВЦЭМ!$B$39:$B$782,H$11)+'СЕТ СН'!$F$11+СВЦЭМ!$D$10+'СЕТ СН'!$F$5-'СЕТ СН'!$F$21</f>
        <v>2543.5908534099999</v>
      </c>
      <c r="I24" s="36">
        <f>SUMIFS(СВЦЭМ!$D$39:$D$782,СВЦЭМ!$A$39:$A$782,$A24,СВЦЭМ!$B$39:$B$782,I$11)+'СЕТ СН'!$F$11+СВЦЭМ!$D$10+'СЕТ СН'!$F$5-'СЕТ СН'!$F$21</f>
        <v>2458.3411108599998</v>
      </c>
      <c r="J24" s="36">
        <f>SUMIFS(СВЦЭМ!$D$39:$D$782,СВЦЭМ!$A$39:$A$782,$A24,СВЦЭМ!$B$39:$B$782,J$11)+'СЕТ СН'!$F$11+СВЦЭМ!$D$10+'СЕТ СН'!$F$5-'СЕТ СН'!$F$21</f>
        <v>2396.0179914400001</v>
      </c>
      <c r="K24" s="36">
        <f>SUMIFS(СВЦЭМ!$D$39:$D$782,СВЦЭМ!$A$39:$A$782,$A24,СВЦЭМ!$B$39:$B$782,K$11)+'СЕТ СН'!$F$11+СВЦЭМ!$D$10+'СЕТ СН'!$F$5-'СЕТ СН'!$F$21</f>
        <v>2362.56684219</v>
      </c>
      <c r="L24" s="36">
        <f>SUMIFS(СВЦЭМ!$D$39:$D$782,СВЦЭМ!$A$39:$A$782,$A24,СВЦЭМ!$B$39:$B$782,L$11)+'СЕТ СН'!$F$11+СВЦЭМ!$D$10+'СЕТ СН'!$F$5-'СЕТ СН'!$F$21</f>
        <v>2338.8145192100001</v>
      </c>
      <c r="M24" s="36">
        <f>SUMIFS(СВЦЭМ!$D$39:$D$782,СВЦЭМ!$A$39:$A$782,$A24,СВЦЭМ!$B$39:$B$782,M$11)+'СЕТ СН'!$F$11+СВЦЭМ!$D$10+'СЕТ СН'!$F$5-'СЕТ СН'!$F$21</f>
        <v>2329.32094904</v>
      </c>
      <c r="N24" s="36">
        <f>SUMIFS(СВЦЭМ!$D$39:$D$782,СВЦЭМ!$A$39:$A$782,$A24,СВЦЭМ!$B$39:$B$782,N$11)+'СЕТ СН'!$F$11+СВЦЭМ!$D$10+'СЕТ СН'!$F$5-'СЕТ СН'!$F$21</f>
        <v>2321.2241951999999</v>
      </c>
      <c r="O24" s="36">
        <f>SUMIFS(СВЦЭМ!$D$39:$D$782,СВЦЭМ!$A$39:$A$782,$A24,СВЦЭМ!$B$39:$B$782,O$11)+'СЕТ СН'!$F$11+СВЦЭМ!$D$10+'СЕТ СН'!$F$5-'СЕТ СН'!$F$21</f>
        <v>2339.7240692599999</v>
      </c>
      <c r="P24" s="36">
        <f>SUMIFS(СВЦЭМ!$D$39:$D$782,СВЦЭМ!$A$39:$A$782,$A24,СВЦЭМ!$B$39:$B$782,P$11)+'СЕТ СН'!$F$11+СВЦЭМ!$D$10+'СЕТ СН'!$F$5-'СЕТ СН'!$F$21</f>
        <v>2366.5647231100002</v>
      </c>
      <c r="Q24" s="36">
        <f>SUMIFS(СВЦЭМ!$D$39:$D$782,СВЦЭМ!$A$39:$A$782,$A24,СВЦЭМ!$B$39:$B$782,Q$11)+'СЕТ СН'!$F$11+СВЦЭМ!$D$10+'СЕТ СН'!$F$5-'СЕТ СН'!$F$21</f>
        <v>2375.2641055200002</v>
      </c>
      <c r="R24" s="36">
        <f>SUMIFS(СВЦЭМ!$D$39:$D$782,СВЦЭМ!$A$39:$A$782,$A24,СВЦЭМ!$B$39:$B$782,R$11)+'СЕТ СН'!$F$11+СВЦЭМ!$D$10+'СЕТ СН'!$F$5-'СЕТ СН'!$F$21</f>
        <v>2392.02869078</v>
      </c>
      <c r="S24" s="36">
        <f>SUMIFS(СВЦЭМ!$D$39:$D$782,СВЦЭМ!$A$39:$A$782,$A24,СВЦЭМ!$B$39:$B$782,S$11)+'СЕТ СН'!$F$11+СВЦЭМ!$D$10+'СЕТ СН'!$F$5-'СЕТ СН'!$F$21</f>
        <v>2364.5803917399999</v>
      </c>
      <c r="T24" s="36">
        <f>SUMIFS(СВЦЭМ!$D$39:$D$782,СВЦЭМ!$A$39:$A$782,$A24,СВЦЭМ!$B$39:$B$782,T$11)+'СЕТ СН'!$F$11+СВЦЭМ!$D$10+'СЕТ СН'!$F$5-'СЕТ СН'!$F$21</f>
        <v>2342.2331526200001</v>
      </c>
      <c r="U24" s="36">
        <f>SUMIFS(СВЦЭМ!$D$39:$D$782,СВЦЭМ!$A$39:$A$782,$A24,СВЦЭМ!$B$39:$B$782,U$11)+'СЕТ СН'!$F$11+СВЦЭМ!$D$10+'СЕТ СН'!$F$5-'СЕТ СН'!$F$21</f>
        <v>2347.5006671800002</v>
      </c>
      <c r="V24" s="36">
        <f>SUMIFS(СВЦЭМ!$D$39:$D$782,СВЦЭМ!$A$39:$A$782,$A24,СВЦЭМ!$B$39:$B$782,V$11)+'СЕТ СН'!$F$11+СВЦЭМ!$D$10+'СЕТ СН'!$F$5-'СЕТ СН'!$F$21</f>
        <v>2314.5708385200001</v>
      </c>
      <c r="W24" s="36">
        <f>SUMIFS(СВЦЭМ!$D$39:$D$782,СВЦЭМ!$A$39:$A$782,$A24,СВЦЭМ!$B$39:$B$782,W$11)+'СЕТ СН'!$F$11+СВЦЭМ!$D$10+'СЕТ СН'!$F$5-'СЕТ СН'!$F$21</f>
        <v>2298.4331576999998</v>
      </c>
      <c r="X24" s="36">
        <f>SUMIFS(СВЦЭМ!$D$39:$D$782,СВЦЭМ!$A$39:$A$782,$A24,СВЦЭМ!$B$39:$B$782,X$11)+'СЕТ СН'!$F$11+СВЦЭМ!$D$10+'СЕТ СН'!$F$5-'СЕТ СН'!$F$21</f>
        <v>2323.1530864400002</v>
      </c>
      <c r="Y24" s="36">
        <f>SUMIFS(СВЦЭМ!$D$39:$D$782,СВЦЭМ!$A$39:$A$782,$A24,СВЦЭМ!$B$39:$B$782,Y$11)+'СЕТ СН'!$F$11+СВЦЭМ!$D$10+'СЕТ СН'!$F$5-'СЕТ СН'!$F$21</f>
        <v>2327.1201855600002</v>
      </c>
    </row>
    <row r="25" spans="1:25" ht="15.75" x14ac:dyDescent="0.2">
      <c r="A25" s="35">
        <f t="shared" si="0"/>
        <v>44422</v>
      </c>
      <c r="B25" s="36">
        <f>SUMIFS(СВЦЭМ!$D$39:$D$782,СВЦЭМ!$A$39:$A$782,$A25,СВЦЭМ!$B$39:$B$782,B$11)+'СЕТ СН'!$F$11+СВЦЭМ!$D$10+'СЕТ СН'!$F$5-'СЕТ СН'!$F$21</f>
        <v>2223.7860677499998</v>
      </c>
      <c r="C25" s="36">
        <f>SUMIFS(СВЦЭМ!$D$39:$D$782,СВЦЭМ!$A$39:$A$782,$A25,СВЦЭМ!$B$39:$B$782,C$11)+'СЕТ СН'!$F$11+СВЦЭМ!$D$10+'СЕТ СН'!$F$5-'СЕТ СН'!$F$21</f>
        <v>2284.1006096699998</v>
      </c>
      <c r="D25" s="36">
        <f>SUMIFS(СВЦЭМ!$D$39:$D$782,СВЦЭМ!$A$39:$A$782,$A25,СВЦЭМ!$B$39:$B$782,D$11)+'СЕТ СН'!$F$11+СВЦЭМ!$D$10+'СЕТ СН'!$F$5-'СЕТ СН'!$F$21</f>
        <v>2339.0566336699999</v>
      </c>
      <c r="E25" s="36">
        <f>SUMIFS(СВЦЭМ!$D$39:$D$782,СВЦЭМ!$A$39:$A$782,$A25,СВЦЭМ!$B$39:$B$782,E$11)+'СЕТ СН'!$F$11+СВЦЭМ!$D$10+'СЕТ СН'!$F$5-'СЕТ СН'!$F$21</f>
        <v>2342.5127348699998</v>
      </c>
      <c r="F25" s="36">
        <f>SUMIFS(СВЦЭМ!$D$39:$D$782,СВЦЭМ!$A$39:$A$782,$A25,СВЦЭМ!$B$39:$B$782,F$11)+'СЕТ СН'!$F$11+СВЦЭМ!$D$10+'СЕТ СН'!$F$5-'СЕТ СН'!$F$21</f>
        <v>2349.2793375000001</v>
      </c>
      <c r="G25" s="36">
        <f>SUMIFS(СВЦЭМ!$D$39:$D$782,СВЦЭМ!$A$39:$A$782,$A25,СВЦЭМ!$B$39:$B$782,G$11)+'СЕТ СН'!$F$11+СВЦЭМ!$D$10+'СЕТ СН'!$F$5-'СЕТ СН'!$F$21</f>
        <v>2399.7645579999999</v>
      </c>
      <c r="H25" s="36">
        <f>SUMIFS(СВЦЭМ!$D$39:$D$782,СВЦЭМ!$A$39:$A$782,$A25,СВЦЭМ!$B$39:$B$782,H$11)+'СЕТ СН'!$F$11+СВЦЭМ!$D$10+'СЕТ СН'!$F$5-'СЕТ СН'!$F$21</f>
        <v>2356.4619540200001</v>
      </c>
      <c r="I25" s="36">
        <f>SUMIFS(СВЦЭМ!$D$39:$D$782,СВЦЭМ!$A$39:$A$782,$A25,СВЦЭМ!$B$39:$B$782,I$11)+'СЕТ СН'!$F$11+СВЦЭМ!$D$10+'СЕТ СН'!$F$5-'СЕТ СН'!$F$21</f>
        <v>2274.3581354200001</v>
      </c>
      <c r="J25" s="36">
        <f>SUMIFS(СВЦЭМ!$D$39:$D$782,СВЦЭМ!$A$39:$A$782,$A25,СВЦЭМ!$B$39:$B$782,J$11)+'СЕТ СН'!$F$11+СВЦЭМ!$D$10+'СЕТ СН'!$F$5-'СЕТ СН'!$F$21</f>
        <v>2191.87381981</v>
      </c>
      <c r="K25" s="36">
        <f>SUMIFS(СВЦЭМ!$D$39:$D$782,СВЦЭМ!$A$39:$A$782,$A25,СВЦЭМ!$B$39:$B$782,K$11)+'СЕТ СН'!$F$11+СВЦЭМ!$D$10+'СЕТ СН'!$F$5-'СЕТ СН'!$F$21</f>
        <v>2160.6291777199999</v>
      </c>
      <c r="L25" s="36">
        <f>SUMIFS(СВЦЭМ!$D$39:$D$782,СВЦЭМ!$A$39:$A$782,$A25,СВЦЭМ!$B$39:$B$782,L$11)+'СЕТ СН'!$F$11+СВЦЭМ!$D$10+'СЕТ СН'!$F$5-'СЕТ СН'!$F$21</f>
        <v>2136.6880031199998</v>
      </c>
      <c r="M25" s="36">
        <f>SUMIFS(СВЦЭМ!$D$39:$D$782,СВЦЭМ!$A$39:$A$782,$A25,СВЦЭМ!$B$39:$B$782,M$11)+'СЕТ СН'!$F$11+СВЦЭМ!$D$10+'СЕТ СН'!$F$5-'СЕТ СН'!$F$21</f>
        <v>2133.3334848499999</v>
      </c>
      <c r="N25" s="36">
        <f>SUMIFS(СВЦЭМ!$D$39:$D$782,СВЦЭМ!$A$39:$A$782,$A25,СВЦЭМ!$B$39:$B$782,N$11)+'СЕТ СН'!$F$11+СВЦЭМ!$D$10+'СЕТ СН'!$F$5-'СЕТ СН'!$F$21</f>
        <v>2141.4304232999998</v>
      </c>
      <c r="O25" s="36">
        <f>SUMIFS(СВЦЭМ!$D$39:$D$782,СВЦЭМ!$A$39:$A$782,$A25,СВЦЭМ!$B$39:$B$782,O$11)+'СЕТ СН'!$F$11+СВЦЭМ!$D$10+'СЕТ СН'!$F$5-'СЕТ СН'!$F$21</f>
        <v>2163.64854844</v>
      </c>
      <c r="P25" s="36">
        <f>SUMIFS(СВЦЭМ!$D$39:$D$782,СВЦЭМ!$A$39:$A$782,$A25,СВЦЭМ!$B$39:$B$782,P$11)+'СЕТ СН'!$F$11+СВЦЭМ!$D$10+'СЕТ СН'!$F$5-'СЕТ СН'!$F$21</f>
        <v>2195.3349877699998</v>
      </c>
      <c r="Q25" s="36">
        <f>SUMIFS(СВЦЭМ!$D$39:$D$782,СВЦЭМ!$A$39:$A$782,$A25,СВЦЭМ!$B$39:$B$782,Q$11)+'СЕТ СН'!$F$11+СВЦЭМ!$D$10+'СЕТ СН'!$F$5-'СЕТ СН'!$F$21</f>
        <v>2205.7231949799998</v>
      </c>
      <c r="R25" s="36">
        <f>SUMIFS(СВЦЭМ!$D$39:$D$782,СВЦЭМ!$A$39:$A$782,$A25,СВЦЭМ!$B$39:$B$782,R$11)+'СЕТ СН'!$F$11+СВЦЭМ!$D$10+'СЕТ СН'!$F$5-'СЕТ СН'!$F$21</f>
        <v>2202.5157050799999</v>
      </c>
      <c r="S25" s="36">
        <f>SUMIFS(СВЦЭМ!$D$39:$D$782,СВЦЭМ!$A$39:$A$782,$A25,СВЦЭМ!$B$39:$B$782,S$11)+'СЕТ СН'!$F$11+СВЦЭМ!$D$10+'СЕТ СН'!$F$5-'СЕТ СН'!$F$21</f>
        <v>2168.30339663</v>
      </c>
      <c r="T25" s="36">
        <f>SUMIFS(СВЦЭМ!$D$39:$D$782,СВЦЭМ!$A$39:$A$782,$A25,СВЦЭМ!$B$39:$B$782,T$11)+'СЕТ СН'!$F$11+СВЦЭМ!$D$10+'СЕТ СН'!$F$5-'СЕТ СН'!$F$21</f>
        <v>2148.8910863599999</v>
      </c>
      <c r="U25" s="36">
        <f>SUMIFS(СВЦЭМ!$D$39:$D$782,СВЦЭМ!$A$39:$A$782,$A25,СВЦЭМ!$B$39:$B$782,U$11)+'СЕТ СН'!$F$11+СВЦЭМ!$D$10+'СЕТ СН'!$F$5-'СЕТ СН'!$F$21</f>
        <v>2148.1634031399999</v>
      </c>
      <c r="V25" s="36">
        <f>SUMIFS(СВЦЭМ!$D$39:$D$782,СВЦЭМ!$A$39:$A$782,$A25,СВЦЭМ!$B$39:$B$782,V$11)+'СЕТ СН'!$F$11+СВЦЭМ!$D$10+'СЕТ СН'!$F$5-'СЕТ СН'!$F$21</f>
        <v>2147.2092782599998</v>
      </c>
      <c r="W25" s="36">
        <f>SUMIFS(СВЦЭМ!$D$39:$D$782,СВЦЭМ!$A$39:$A$782,$A25,СВЦЭМ!$B$39:$B$782,W$11)+'СЕТ СН'!$F$11+СВЦЭМ!$D$10+'СЕТ СН'!$F$5-'СЕТ СН'!$F$21</f>
        <v>2154.2463904400001</v>
      </c>
      <c r="X25" s="36">
        <f>SUMIFS(СВЦЭМ!$D$39:$D$782,СВЦЭМ!$A$39:$A$782,$A25,СВЦЭМ!$B$39:$B$782,X$11)+'СЕТ СН'!$F$11+СВЦЭМ!$D$10+'СЕТ СН'!$F$5-'СЕТ СН'!$F$21</f>
        <v>2185.3095818500001</v>
      </c>
      <c r="Y25" s="36">
        <f>SUMIFS(СВЦЭМ!$D$39:$D$782,СВЦЭМ!$A$39:$A$782,$A25,СВЦЭМ!$B$39:$B$782,Y$11)+'СЕТ СН'!$F$11+СВЦЭМ!$D$10+'СЕТ СН'!$F$5-'СЕТ СН'!$F$21</f>
        <v>2224.74574016</v>
      </c>
    </row>
    <row r="26" spans="1:25" ht="15.75" x14ac:dyDescent="0.2">
      <c r="A26" s="35">
        <f t="shared" si="0"/>
        <v>44423</v>
      </c>
      <c r="B26" s="36">
        <f>SUMIFS(СВЦЭМ!$D$39:$D$782,СВЦЭМ!$A$39:$A$782,$A26,СВЦЭМ!$B$39:$B$782,B$11)+'СЕТ СН'!$F$11+СВЦЭМ!$D$10+'СЕТ СН'!$F$5-'СЕТ СН'!$F$21</f>
        <v>2267.74700798</v>
      </c>
      <c r="C26" s="36">
        <f>SUMIFS(СВЦЭМ!$D$39:$D$782,СВЦЭМ!$A$39:$A$782,$A26,СВЦЭМ!$B$39:$B$782,C$11)+'СЕТ СН'!$F$11+СВЦЭМ!$D$10+'СЕТ СН'!$F$5-'СЕТ СН'!$F$21</f>
        <v>2316.6487741999999</v>
      </c>
      <c r="D26" s="36">
        <f>SUMIFS(СВЦЭМ!$D$39:$D$782,СВЦЭМ!$A$39:$A$782,$A26,СВЦЭМ!$B$39:$B$782,D$11)+'СЕТ СН'!$F$11+СВЦЭМ!$D$10+'СЕТ СН'!$F$5-'СЕТ СН'!$F$21</f>
        <v>2369.0131044599998</v>
      </c>
      <c r="E26" s="36">
        <f>SUMIFS(СВЦЭМ!$D$39:$D$782,СВЦЭМ!$A$39:$A$782,$A26,СВЦЭМ!$B$39:$B$782,E$11)+'СЕТ СН'!$F$11+СВЦЭМ!$D$10+'СЕТ СН'!$F$5-'СЕТ СН'!$F$21</f>
        <v>2374.1184589599998</v>
      </c>
      <c r="F26" s="36">
        <f>SUMIFS(СВЦЭМ!$D$39:$D$782,СВЦЭМ!$A$39:$A$782,$A26,СВЦЭМ!$B$39:$B$782,F$11)+'СЕТ СН'!$F$11+СВЦЭМ!$D$10+'СЕТ СН'!$F$5-'СЕТ СН'!$F$21</f>
        <v>2379.3468104899998</v>
      </c>
      <c r="G26" s="36">
        <f>SUMIFS(СВЦЭМ!$D$39:$D$782,СВЦЭМ!$A$39:$A$782,$A26,СВЦЭМ!$B$39:$B$782,G$11)+'СЕТ СН'!$F$11+СВЦЭМ!$D$10+'СЕТ СН'!$F$5-'СЕТ СН'!$F$21</f>
        <v>2382.7022978599998</v>
      </c>
      <c r="H26" s="36">
        <f>SUMIFS(СВЦЭМ!$D$39:$D$782,СВЦЭМ!$A$39:$A$782,$A26,СВЦЭМ!$B$39:$B$782,H$11)+'СЕТ СН'!$F$11+СВЦЭМ!$D$10+'СЕТ СН'!$F$5-'СЕТ СН'!$F$21</f>
        <v>2355.9369528500001</v>
      </c>
      <c r="I26" s="36">
        <f>SUMIFS(СВЦЭМ!$D$39:$D$782,СВЦЭМ!$A$39:$A$782,$A26,СВЦЭМ!$B$39:$B$782,I$11)+'СЕТ СН'!$F$11+СВЦЭМ!$D$10+'СЕТ СН'!$F$5-'СЕТ СН'!$F$21</f>
        <v>2300.7698391099998</v>
      </c>
      <c r="J26" s="36">
        <f>SUMIFS(СВЦЭМ!$D$39:$D$782,СВЦЭМ!$A$39:$A$782,$A26,СВЦЭМ!$B$39:$B$782,J$11)+'СЕТ СН'!$F$11+СВЦЭМ!$D$10+'СЕТ СН'!$F$5-'СЕТ СН'!$F$21</f>
        <v>2229.8254535999999</v>
      </c>
      <c r="K26" s="36">
        <f>SUMIFS(СВЦЭМ!$D$39:$D$782,СВЦЭМ!$A$39:$A$782,$A26,СВЦЭМ!$B$39:$B$782,K$11)+'СЕТ СН'!$F$11+СВЦЭМ!$D$10+'СЕТ СН'!$F$5-'СЕТ СН'!$F$21</f>
        <v>2191.1002637900001</v>
      </c>
      <c r="L26" s="36">
        <f>SUMIFS(СВЦЭМ!$D$39:$D$782,СВЦЭМ!$A$39:$A$782,$A26,СВЦЭМ!$B$39:$B$782,L$11)+'СЕТ СН'!$F$11+СВЦЭМ!$D$10+'СЕТ СН'!$F$5-'СЕТ СН'!$F$21</f>
        <v>2161.1033919800002</v>
      </c>
      <c r="M26" s="36">
        <f>SUMIFS(СВЦЭМ!$D$39:$D$782,СВЦЭМ!$A$39:$A$782,$A26,СВЦЭМ!$B$39:$B$782,M$11)+'СЕТ СН'!$F$11+СВЦЭМ!$D$10+'СЕТ СН'!$F$5-'СЕТ СН'!$F$21</f>
        <v>2157.9876580199998</v>
      </c>
      <c r="N26" s="36">
        <f>SUMIFS(СВЦЭМ!$D$39:$D$782,СВЦЭМ!$A$39:$A$782,$A26,СВЦЭМ!$B$39:$B$782,N$11)+'СЕТ СН'!$F$11+СВЦЭМ!$D$10+'СЕТ СН'!$F$5-'СЕТ СН'!$F$21</f>
        <v>2165.82292009</v>
      </c>
      <c r="O26" s="36">
        <f>SUMIFS(СВЦЭМ!$D$39:$D$782,СВЦЭМ!$A$39:$A$782,$A26,СВЦЭМ!$B$39:$B$782,O$11)+'СЕТ СН'!$F$11+СВЦЭМ!$D$10+'СЕТ СН'!$F$5-'СЕТ СН'!$F$21</f>
        <v>2162.2773212399998</v>
      </c>
      <c r="P26" s="36">
        <f>SUMIFS(СВЦЭМ!$D$39:$D$782,СВЦЭМ!$A$39:$A$782,$A26,СВЦЭМ!$B$39:$B$782,P$11)+'СЕТ СН'!$F$11+СВЦЭМ!$D$10+'СЕТ СН'!$F$5-'СЕТ СН'!$F$21</f>
        <v>2177.1479774300001</v>
      </c>
      <c r="Q26" s="36">
        <f>SUMIFS(СВЦЭМ!$D$39:$D$782,СВЦЭМ!$A$39:$A$782,$A26,СВЦЭМ!$B$39:$B$782,Q$11)+'СЕТ СН'!$F$11+СВЦЭМ!$D$10+'СЕТ СН'!$F$5-'СЕТ СН'!$F$21</f>
        <v>2182.3051958299998</v>
      </c>
      <c r="R26" s="36">
        <f>SUMIFS(СВЦЭМ!$D$39:$D$782,СВЦЭМ!$A$39:$A$782,$A26,СВЦЭМ!$B$39:$B$782,R$11)+'СЕТ СН'!$F$11+СВЦЭМ!$D$10+'СЕТ СН'!$F$5-'СЕТ СН'!$F$21</f>
        <v>2179.9603482100001</v>
      </c>
      <c r="S26" s="36">
        <f>SUMIFS(СВЦЭМ!$D$39:$D$782,СВЦЭМ!$A$39:$A$782,$A26,СВЦЭМ!$B$39:$B$782,S$11)+'СЕТ СН'!$F$11+СВЦЭМ!$D$10+'СЕТ СН'!$F$5-'СЕТ СН'!$F$21</f>
        <v>2179.3386951399998</v>
      </c>
      <c r="T26" s="36">
        <f>SUMIFS(СВЦЭМ!$D$39:$D$782,СВЦЭМ!$A$39:$A$782,$A26,СВЦЭМ!$B$39:$B$782,T$11)+'СЕТ СН'!$F$11+СВЦЭМ!$D$10+'СЕТ СН'!$F$5-'СЕТ СН'!$F$21</f>
        <v>2148.3397822899997</v>
      </c>
      <c r="U26" s="36">
        <f>SUMIFS(СВЦЭМ!$D$39:$D$782,СВЦЭМ!$A$39:$A$782,$A26,СВЦЭМ!$B$39:$B$782,U$11)+'СЕТ СН'!$F$11+СВЦЭМ!$D$10+'СЕТ СН'!$F$5-'СЕТ СН'!$F$21</f>
        <v>2160.3353971799997</v>
      </c>
      <c r="V26" s="36">
        <f>SUMIFS(СВЦЭМ!$D$39:$D$782,СВЦЭМ!$A$39:$A$782,$A26,СВЦЭМ!$B$39:$B$782,V$11)+'СЕТ СН'!$F$11+СВЦЭМ!$D$10+'СЕТ СН'!$F$5-'СЕТ СН'!$F$21</f>
        <v>2153.6314382800001</v>
      </c>
      <c r="W26" s="36">
        <f>SUMIFS(СВЦЭМ!$D$39:$D$782,СВЦЭМ!$A$39:$A$782,$A26,СВЦЭМ!$B$39:$B$782,W$11)+'СЕТ СН'!$F$11+СВЦЭМ!$D$10+'СЕТ СН'!$F$5-'СЕТ СН'!$F$21</f>
        <v>2150.2861539699998</v>
      </c>
      <c r="X26" s="36">
        <f>SUMIFS(СВЦЭМ!$D$39:$D$782,СВЦЭМ!$A$39:$A$782,$A26,СВЦЭМ!$B$39:$B$782,X$11)+'СЕТ СН'!$F$11+СВЦЭМ!$D$10+'СЕТ СН'!$F$5-'СЕТ СН'!$F$21</f>
        <v>2125.0212205999997</v>
      </c>
      <c r="Y26" s="36">
        <f>SUMIFS(СВЦЭМ!$D$39:$D$782,СВЦЭМ!$A$39:$A$782,$A26,СВЦЭМ!$B$39:$B$782,Y$11)+'СЕТ СН'!$F$11+СВЦЭМ!$D$10+'СЕТ СН'!$F$5-'СЕТ СН'!$F$21</f>
        <v>2119.0200699299999</v>
      </c>
    </row>
    <row r="27" spans="1:25" ht="15.75" x14ac:dyDescent="0.2">
      <c r="A27" s="35">
        <f t="shared" si="0"/>
        <v>44424</v>
      </c>
      <c r="B27" s="36">
        <f>SUMIFS(СВЦЭМ!$D$39:$D$782,СВЦЭМ!$A$39:$A$782,$A27,СВЦЭМ!$B$39:$B$782,B$11)+'СЕТ СН'!$F$11+СВЦЭМ!$D$10+'СЕТ СН'!$F$5-'СЕТ СН'!$F$21</f>
        <v>2235.91354783</v>
      </c>
      <c r="C27" s="36">
        <f>SUMIFS(СВЦЭМ!$D$39:$D$782,СВЦЭМ!$A$39:$A$782,$A27,СВЦЭМ!$B$39:$B$782,C$11)+'СЕТ СН'!$F$11+СВЦЭМ!$D$10+'СЕТ СН'!$F$5-'СЕТ СН'!$F$21</f>
        <v>2290.4268576899999</v>
      </c>
      <c r="D27" s="36">
        <f>SUMIFS(СВЦЭМ!$D$39:$D$782,СВЦЭМ!$A$39:$A$782,$A27,СВЦЭМ!$B$39:$B$782,D$11)+'СЕТ СН'!$F$11+СВЦЭМ!$D$10+'СЕТ СН'!$F$5-'СЕТ СН'!$F$21</f>
        <v>2338.1754634700001</v>
      </c>
      <c r="E27" s="36">
        <f>SUMIFS(СВЦЭМ!$D$39:$D$782,СВЦЭМ!$A$39:$A$782,$A27,СВЦЭМ!$B$39:$B$782,E$11)+'СЕТ СН'!$F$11+СВЦЭМ!$D$10+'СЕТ СН'!$F$5-'СЕТ СН'!$F$21</f>
        <v>2378.63530588</v>
      </c>
      <c r="F27" s="36">
        <f>SUMIFS(СВЦЭМ!$D$39:$D$782,СВЦЭМ!$A$39:$A$782,$A27,СВЦЭМ!$B$39:$B$782,F$11)+'СЕТ СН'!$F$11+СВЦЭМ!$D$10+'СЕТ СН'!$F$5-'СЕТ СН'!$F$21</f>
        <v>2381.4680845299999</v>
      </c>
      <c r="G27" s="36">
        <f>SUMIFS(СВЦЭМ!$D$39:$D$782,СВЦЭМ!$A$39:$A$782,$A27,СВЦЭМ!$B$39:$B$782,G$11)+'СЕТ СН'!$F$11+СВЦЭМ!$D$10+'СЕТ СН'!$F$5-'СЕТ СН'!$F$21</f>
        <v>2380.78299032</v>
      </c>
      <c r="H27" s="36">
        <f>SUMIFS(СВЦЭМ!$D$39:$D$782,СВЦЭМ!$A$39:$A$782,$A27,СВЦЭМ!$B$39:$B$782,H$11)+'СЕТ СН'!$F$11+СВЦЭМ!$D$10+'СЕТ СН'!$F$5-'СЕТ СН'!$F$21</f>
        <v>2397.0618896199999</v>
      </c>
      <c r="I27" s="36">
        <f>SUMIFS(СВЦЭМ!$D$39:$D$782,СВЦЭМ!$A$39:$A$782,$A27,СВЦЭМ!$B$39:$B$782,I$11)+'СЕТ СН'!$F$11+СВЦЭМ!$D$10+'СЕТ СН'!$F$5-'СЕТ СН'!$F$21</f>
        <v>2449.2838846300001</v>
      </c>
      <c r="J27" s="36">
        <f>SUMIFS(СВЦЭМ!$D$39:$D$782,СВЦЭМ!$A$39:$A$782,$A27,СВЦЭМ!$B$39:$B$782,J$11)+'СЕТ СН'!$F$11+СВЦЭМ!$D$10+'СЕТ СН'!$F$5-'СЕТ СН'!$F$21</f>
        <v>2428.4134442099999</v>
      </c>
      <c r="K27" s="36">
        <f>SUMIFS(СВЦЭМ!$D$39:$D$782,СВЦЭМ!$A$39:$A$782,$A27,СВЦЭМ!$B$39:$B$782,K$11)+'СЕТ СН'!$F$11+СВЦЭМ!$D$10+'СЕТ СН'!$F$5-'СЕТ СН'!$F$21</f>
        <v>2345.93556459</v>
      </c>
      <c r="L27" s="36">
        <f>SUMIFS(СВЦЭМ!$D$39:$D$782,СВЦЭМ!$A$39:$A$782,$A27,СВЦЭМ!$B$39:$B$782,L$11)+'СЕТ СН'!$F$11+СВЦЭМ!$D$10+'СЕТ СН'!$F$5-'СЕТ СН'!$F$21</f>
        <v>2283.8301550199999</v>
      </c>
      <c r="M27" s="36">
        <f>SUMIFS(СВЦЭМ!$D$39:$D$782,СВЦЭМ!$A$39:$A$782,$A27,СВЦЭМ!$B$39:$B$782,M$11)+'СЕТ СН'!$F$11+СВЦЭМ!$D$10+'СЕТ СН'!$F$5-'СЕТ СН'!$F$21</f>
        <v>2281.64055641</v>
      </c>
      <c r="N27" s="36">
        <f>SUMIFS(СВЦЭМ!$D$39:$D$782,СВЦЭМ!$A$39:$A$782,$A27,СВЦЭМ!$B$39:$B$782,N$11)+'СЕТ СН'!$F$11+СВЦЭМ!$D$10+'СЕТ СН'!$F$5-'СЕТ СН'!$F$21</f>
        <v>2281.54128201</v>
      </c>
      <c r="O27" s="36">
        <f>SUMIFS(СВЦЭМ!$D$39:$D$782,СВЦЭМ!$A$39:$A$782,$A27,СВЦЭМ!$B$39:$B$782,O$11)+'СЕТ СН'!$F$11+СВЦЭМ!$D$10+'СЕТ СН'!$F$5-'СЕТ СН'!$F$21</f>
        <v>2275.4882864399997</v>
      </c>
      <c r="P27" s="36">
        <f>SUMIFS(СВЦЭМ!$D$39:$D$782,СВЦЭМ!$A$39:$A$782,$A27,СВЦЭМ!$B$39:$B$782,P$11)+'СЕТ СН'!$F$11+СВЦЭМ!$D$10+'СЕТ СН'!$F$5-'СЕТ СН'!$F$21</f>
        <v>2319.5211394600001</v>
      </c>
      <c r="Q27" s="36">
        <f>SUMIFS(СВЦЭМ!$D$39:$D$782,СВЦЭМ!$A$39:$A$782,$A27,СВЦЭМ!$B$39:$B$782,Q$11)+'СЕТ СН'!$F$11+СВЦЭМ!$D$10+'СЕТ СН'!$F$5-'СЕТ СН'!$F$21</f>
        <v>2309.8711742699998</v>
      </c>
      <c r="R27" s="36">
        <f>SUMIFS(СВЦЭМ!$D$39:$D$782,СВЦЭМ!$A$39:$A$782,$A27,СВЦЭМ!$B$39:$B$782,R$11)+'СЕТ СН'!$F$11+СВЦЭМ!$D$10+'СЕТ СН'!$F$5-'СЕТ СН'!$F$21</f>
        <v>2301.72871842</v>
      </c>
      <c r="S27" s="36">
        <f>SUMIFS(СВЦЭМ!$D$39:$D$782,СВЦЭМ!$A$39:$A$782,$A27,СВЦЭМ!$B$39:$B$782,S$11)+'СЕТ СН'!$F$11+СВЦЭМ!$D$10+'СЕТ СН'!$F$5-'СЕТ СН'!$F$21</f>
        <v>2282.9927536800001</v>
      </c>
      <c r="T27" s="36">
        <f>SUMIFS(СВЦЭМ!$D$39:$D$782,СВЦЭМ!$A$39:$A$782,$A27,СВЦЭМ!$B$39:$B$782,T$11)+'СЕТ СН'!$F$11+СВЦЭМ!$D$10+'СЕТ СН'!$F$5-'СЕТ СН'!$F$21</f>
        <v>2285.1006510100001</v>
      </c>
      <c r="U27" s="36">
        <f>SUMIFS(СВЦЭМ!$D$39:$D$782,СВЦЭМ!$A$39:$A$782,$A27,СВЦЭМ!$B$39:$B$782,U$11)+'СЕТ СН'!$F$11+СВЦЭМ!$D$10+'СЕТ СН'!$F$5-'СЕТ СН'!$F$21</f>
        <v>2292.5621927499997</v>
      </c>
      <c r="V27" s="36">
        <f>SUMIFS(СВЦЭМ!$D$39:$D$782,СВЦЭМ!$A$39:$A$782,$A27,СВЦЭМ!$B$39:$B$782,V$11)+'СЕТ СН'!$F$11+СВЦЭМ!$D$10+'СЕТ СН'!$F$5-'СЕТ СН'!$F$21</f>
        <v>2301.82876906</v>
      </c>
      <c r="W27" s="36">
        <f>SUMIFS(СВЦЭМ!$D$39:$D$782,СВЦЭМ!$A$39:$A$782,$A27,СВЦЭМ!$B$39:$B$782,W$11)+'СЕТ СН'!$F$11+СВЦЭМ!$D$10+'СЕТ СН'!$F$5-'СЕТ СН'!$F$21</f>
        <v>2306.3778730700001</v>
      </c>
      <c r="X27" s="36">
        <f>SUMIFS(СВЦЭМ!$D$39:$D$782,СВЦЭМ!$A$39:$A$782,$A27,СВЦЭМ!$B$39:$B$782,X$11)+'СЕТ СН'!$F$11+СВЦЭМ!$D$10+'СЕТ СН'!$F$5-'СЕТ СН'!$F$21</f>
        <v>2256.0229684599999</v>
      </c>
      <c r="Y27" s="36">
        <f>SUMIFS(СВЦЭМ!$D$39:$D$782,СВЦЭМ!$A$39:$A$782,$A27,СВЦЭМ!$B$39:$B$782,Y$11)+'СЕТ СН'!$F$11+СВЦЭМ!$D$10+'СЕТ СН'!$F$5-'СЕТ СН'!$F$21</f>
        <v>2225.3752322999999</v>
      </c>
    </row>
    <row r="28" spans="1:25" ht="15.75" x14ac:dyDescent="0.2">
      <c r="A28" s="35">
        <f t="shared" si="0"/>
        <v>44425</v>
      </c>
      <c r="B28" s="36">
        <f>SUMIFS(СВЦЭМ!$D$39:$D$782,СВЦЭМ!$A$39:$A$782,$A28,СВЦЭМ!$B$39:$B$782,B$11)+'СЕТ СН'!$F$11+СВЦЭМ!$D$10+'СЕТ СН'!$F$5-'СЕТ СН'!$F$21</f>
        <v>2362.9925236099998</v>
      </c>
      <c r="C28" s="36">
        <f>SUMIFS(СВЦЭМ!$D$39:$D$782,СВЦЭМ!$A$39:$A$782,$A28,СВЦЭМ!$B$39:$B$782,C$11)+'СЕТ СН'!$F$11+СВЦЭМ!$D$10+'СЕТ СН'!$F$5-'СЕТ СН'!$F$21</f>
        <v>2427.96369284</v>
      </c>
      <c r="D28" s="36">
        <f>SUMIFS(СВЦЭМ!$D$39:$D$782,СВЦЭМ!$A$39:$A$782,$A28,СВЦЭМ!$B$39:$B$782,D$11)+'СЕТ СН'!$F$11+СВЦЭМ!$D$10+'СЕТ СН'!$F$5-'СЕТ СН'!$F$21</f>
        <v>2476.5826604599997</v>
      </c>
      <c r="E28" s="36">
        <f>SUMIFS(СВЦЭМ!$D$39:$D$782,СВЦЭМ!$A$39:$A$782,$A28,СВЦЭМ!$B$39:$B$782,E$11)+'СЕТ СН'!$F$11+СВЦЭМ!$D$10+'СЕТ СН'!$F$5-'СЕТ СН'!$F$21</f>
        <v>2493.7622786399997</v>
      </c>
      <c r="F28" s="36">
        <f>SUMIFS(СВЦЭМ!$D$39:$D$782,СВЦЭМ!$A$39:$A$782,$A28,СВЦЭМ!$B$39:$B$782,F$11)+'СЕТ СН'!$F$11+СВЦЭМ!$D$10+'СЕТ СН'!$F$5-'СЕТ СН'!$F$21</f>
        <v>2490.2444648999999</v>
      </c>
      <c r="G28" s="36">
        <f>SUMIFS(СВЦЭМ!$D$39:$D$782,СВЦЭМ!$A$39:$A$782,$A28,СВЦЭМ!$B$39:$B$782,G$11)+'СЕТ СН'!$F$11+СВЦЭМ!$D$10+'СЕТ СН'!$F$5-'СЕТ СН'!$F$21</f>
        <v>2471.4374735800002</v>
      </c>
      <c r="H28" s="36">
        <f>SUMIFS(СВЦЭМ!$D$39:$D$782,СВЦЭМ!$A$39:$A$782,$A28,СВЦЭМ!$B$39:$B$782,H$11)+'СЕТ СН'!$F$11+СВЦЭМ!$D$10+'СЕТ СН'!$F$5-'СЕТ СН'!$F$21</f>
        <v>2407.02493908</v>
      </c>
      <c r="I28" s="36">
        <f>SUMIFS(СВЦЭМ!$D$39:$D$782,СВЦЭМ!$A$39:$A$782,$A28,СВЦЭМ!$B$39:$B$782,I$11)+'СЕТ СН'!$F$11+СВЦЭМ!$D$10+'СЕТ СН'!$F$5-'СЕТ СН'!$F$21</f>
        <v>2343.4256896100001</v>
      </c>
      <c r="J28" s="36">
        <f>SUMIFS(СВЦЭМ!$D$39:$D$782,СВЦЭМ!$A$39:$A$782,$A28,СВЦЭМ!$B$39:$B$782,J$11)+'СЕТ СН'!$F$11+СВЦЭМ!$D$10+'СЕТ СН'!$F$5-'СЕТ СН'!$F$21</f>
        <v>2266.9965699699997</v>
      </c>
      <c r="K28" s="36">
        <f>SUMIFS(СВЦЭМ!$D$39:$D$782,СВЦЭМ!$A$39:$A$782,$A28,СВЦЭМ!$B$39:$B$782,K$11)+'СЕТ СН'!$F$11+СВЦЭМ!$D$10+'СЕТ СН'!$F$5-'СЕТ СН'!$F$21</f>
        <v>2263.0747332999999</v>
      </c>
      <c r="L28" s="36">
        <f>SUMIFS(СВЦЭМ!$D$39:$D$782,СВЦЭМ!$A$39:$A$782,$A28,СВЦЭМ!$B$39:$B$782,L$11)+'СЕТ СН'!$F$11+СВЦЭМ!$D$10+'СЕТ СН'!$F$5-'СЕТ СН'!$F$21</f>
        <v>2286.185007</v>
      </c>
      <c r="M28" s="36">
        <f>SUMIFS(СВЦЭМ!$D$39:$D$782,СВЦЭМ!$A$39:$A$782,$A28,СВЦЭМ!$B$39:$B$782,M$11)+'СЕТ СН'!$F$11+СВЦЭМ!$D$10+'СЕТ СН'!$F$5-'СЕТ СН'!$F$21</f>
        <v>2292.5692410399997</v>
      </c>
      <c r="N28" s="36">
        <f>SUMIFS(СВЦЭМ!$D$39:$D$782,СВЦЭМ!$A$39:$A$782,$A28,СВЦЭМ!$B$39:$B$782,N$11)+'СЕТ СН'!$F$11+СВЦЭМ!$D$10+'СЕТ СН'!$F$5-'СЕТ СН'!$F$21</f>
        <v>2290.94083344</v>
      </c>
      <c r="O28" s="36">
        <f>SUMIFS(СВЦЭМ!$D$39:$D$782,СВЦЭМ!$A$39:$A$782,$A28,СВЦЭМ!$B$39:$B$782,O$11)+'СЕТ СН'!$F$11+СВЦЭМ!$D$10+'СЕТ СН'!$F$5-'СЕТ СН'!$F$21</f>
        <v>2267.5701813400001</v>
      </c>
      <c r="P28" s="36">
        <f>SUMIFS(СВЦЭМ!$D$39:$D$782,СВЦЭМ!$A$39:$A$782,$A28,СВЦЭМ!$B$39:$B$782,P$11)+'СЕТ СН'!$F$11+СВЦЭМ!$D$10+'СЕТ СН'!$F$5-'СЕТ СН'!$F$21</f>
        <v>2278.16914572</v>
      </c>
      <c r="Q28" s="36">
        <f>SUMIFS(СВЦЭМ!$D$39:$D$782,СВЦЭМ!$A$39:$A$782,$A28,СВЦЭМ!$B$39:$B$782,Q$11)+'СЕТ СН'!$F$11+СВЦЭМ!$D$10+'СЕТ СН'!$F$5-'СЕТ СН'!$F$21</f>
        <v>2281.1748996400001</v>
      </c>
      <c r="R28" s="36">
        <f>SUMIFS(СВЦЭМ!$D$39:$D$782,СВЦЭМ!$A$39:$A$782,$A28,СВЦЭМ!$B$39:$B$782,R$11)+'СЕТ СН'!$F$11+СВЦЭМ!$D$10+'СЕТ СН'!$F$5-'СЕТ СН'!$F$21</f>
        <v>2282.82009139</v>
      </c>
      <c r="S28" s="36">
        <f>SUMIFS(СВЦЭМ!$D$39:$D$782,СВЦЭМ!$A$39:$A$782,$A28,СВЦЭМ!$B$39:$B$782,S$11)+'СЕТ СН'!$F$11+СВЦЭМ!$D$10+'СЕТ СН'!$F$5-'СЕТ СН'!$F$21</f>
        <v>2260.0547836999999</v>
      </c>
      <c r="T28" s="36">
        <f>SUMIFS(СВЦЭМ!$D$39:$D$782,СВЦЭМ!$A$39:$A$782,$A28,СВЦЭМ!$B$39:$B$782,T$11)+'СЕТ СН'!$F$11+СВЦЭМ!$D$10+'СЕТ СН'!$F$5-'СЕТ СН'!$F$21</f>
        <v>2244.06745701</v>
      </c>
      <c r="U28" s="36">
        <f>SUMIFS(СВЦЭМ!$D$39:$D$782,СВЦЭМ!$A$39:$A$782,$A28,СВЦЭМ!$B$39:$B$782,U$11)+'СЕТ СН'!$F$11+СВЦЭМ!$D$10+'СЕТ СН'!$F$5-'СЕТ СН'!$F$21</f>
        <v>2242.4437175799999</v>
      </c>
      <c r="V28" s="36">
        <f>SUMIFS(СВЦЭМ!$D$39:$D$782,СВЦЭМ!$A$39:$A$782,$A28,СВЦЭМ!$B$39:$B$782,V$11)+'СЕТ СН'!$F$11+СВЦЭМ!$D$10+'СЕТ СН'!$F$5-'СЕТ СН'!$F$21</f>
        <v>2253.8782428</v>
      </c>
      <c r="W28" s="36">
        <f>SUMIFS(СВЦЭМ!$D$39:$D$782,СВЦЭМ!$A$39:$A$782,$A28,СВЦЭМ!$B$39:$B$782,W$11)+'СЕТ СН'!$F$11+СВЦЭМ!$D$10+'СЕТ СН'!$F$5-'СЕТ СН'!$F$21</f>
        <v>2276.04614614</v>
      </c>
      <c r="X28" s="36">
        <f>SUMIFS(СВЦЭМ!$D$39:$D$782,СВЦЭМ!$A$39:$A$782,$A28,СВЦЭМ!$B$39:$B$782,X$11)+'СЕТ СН'!$F$11+СВЦЭМ!$D$10+'СЕТ СН'!$F$5-'СЕТ СН'!$F$21</f>
        <v>2247.8866122599998</v>
      </c>
      <c r="Y28" s="36">
        <f>SUMIFS(СВЦЭМ!$D$39:$D$782,СВЦЭМ!$A$39:$A$782,$A28,СВЦЭМ!$B$39:$B$782,Y$11)+'СЕТ СН'!$F$11+СВЦЭМ!$D$10+'СЕТ СН'!$F$5-'СЕТ СН'!$F$21</f>
        <v>2273.6310613000001</v>
      </c>
    </row>
    <row r="29" spans="1:25" ht="15.75" x14ac:dyDescent="0.2">
      <c r="A29" s="35">
        <f t="shared" si="0"/>
        <v>44426</v>
      </c>
      <c r="B29" s="36">
        <f>SUMIFS(СВЦЭМ!$D$39:$D$782,СВЦЭМ!$A$39:$A$782,$A29,СВЦЭМ!$B$39:$B$782,B$11)+'СЕТ СН'!$F$11+СВЦЭМ!$D$10+'СЕТ СН'!$F$5-'СЕТ СН'!$F$21</f>
        <v>2351.34434844</v>
      </c>
      <c r="C29" s="36">
        <f>SUMIFS(СВЦЭМ!$D$39:$D$782,СВЦЭМ!$A$39:$A$782,$A29,СВЦЭМ!$B$39:$B$782,C$11)+'СЕТ СН'!$F$11+СВЦЭМ!$D$10+'СЕТ СН'!$F$5-'СЕТ СН'!$F$21</f>
        <v>2417.2023375199997</v>
      </c>
      <c r="D29" s="36">
        <f>SUMIFS(СВЦЭМ!$D$39:$D$782,СВЦЭМ!$A$39:$A$782,$A29,СВЦЭМ!$B$39:$B$782,D$11)+'СЕТ СН'!$F$11+СВЦЭМ!$D$10+'СЕТ СН'!$F$5-'СЕТ СН'!$F$21</f>
        <v>2467.4276992300001</v>
      </c>
      <c r="E29" s="36">
        <f>SUMIFS(СВЦЭМ!$D$39:$D$782,СВЦЭМ!$A$39:$A$782,$A29,СВЦЭМ!$B$39:$B$782,E$11)+'СЕТ СН'!$F$11+СВЦЭМ!$D$10+'СЕТ СН'!$F$5-'СЕТ СН'!$F$21</f>
        <v>2478.2301155800001</v>
      </c>
      <c r="F29" s="36">
        <f>SUMIFS(СВЦЭМ!$D$39:$D$782,СВЦЭМ!$A$39:$A$782,$A29,СВЦЭМ!$B$39:$B$782,F$11)+'СЕТ СН'!$F$11+СВЦЭМ!$D$10+'СЕТ СН'!$F$5-'СЕТ СН'!$F$21</f>
        <v>2469.5943318199998</v>
      </c>
      <c r="G29" s="36">
        <f>SUMIFS(СВЦЭМ!$D$39:$D$782,СВЦЭМ!$A$39:$A$782,$A29,СВЦЭМ!$B$39:$B$782,G$11)+'СЕТ СН'!$F$11+СВЦЭМ!$D$10+'СЕТ СН'!$F$5-'СЕТ СН'!$F$21</f>
        <v>2461.2018927899999</v>
      </c>
      <c r="H29" s="36">
        <f>SUMIFS(СВЦЭМ!$D$39:$D$782,СВЦЭМ!$A$39:$A$782,$A29,СВЦЭМ!$B$39:$B$782,H$11)+'СЕТ СН'!$F$11+СВЦЭМ!$D$10+'СЕТ СН'!$F$5-'СЕТ СН'!$F$21</f>
        <v>2426.9512233099999</v>
      </c>
      <c r="I29" s="36">
        <f>SUMIFS(СВЦЭМ!$D$39:$D$782,СВЦЭМ!$A$39:$A$782,$A29,СВЦЭМ!$B$39:$B$782,I$11)+'СЕТ СН'!$F$11+СВЦЭМ!$D$10+'СЕТ СН'!$F$5-'СЕТ СН'!$F$21</f>
        <v>2377.6895510499999</v>
      </c>
      <c r="J29" s="36">
        <f>SUMIFS(СВЦЭМ!$D$39:$D$782,СВЦЭМ!$A$39:$A$782,$A29,СВЦЭМ!$B$39:$B$782,J$11)+'СЕТ СН'!$F$11+СВЦЭМ!$D$10+'СЕТ СН'!$F$5-'СЕТ СН'!$F$21</f>
        <v>2326.6080923</v>
      </c>
      <c r="K29" s="36">
        <f>SUMIFS(СВЦЭМ!$D$39:$D$782,СВЦЭМ!$A$39:$A$782,$A29,СВЦЭМ!$B$39:$B$782,K$11)+'СЕТ СН'!$F$11+СВЦЭМ!$D$10+'СЕТ СН'!$F$5-'СЕТ СН'!$F$21</f>
        <v>2353.4480668299998</v>
      </c>
      <c r="L29" s="36">
        <f>SUMIFS(СВЦЭМ!$D$39:$D$782,СВЦЭМ!$A$39:$A$782,$A29,СВЦЭМ!$B$39:$B$782,L$11)+'СЕТ СН'!$F$11+СВЦЭМ!$D$10+'СЕТ СН'!$F$5-'СЕТ СН'!$F$21</f>
        <v>2368.4649866099999</v>
      </c>
      <c r="M29" s="36">
        <f>SUMIFS(СВЦЭМ!$D$39:$D$782,СВЦЭМ!$A$39:$A$782,$A29,СВЦЭМ!$B$39:$B$782,M$11)+'СЕТ СН'!$F$11+СВЦЭМ!$D$10+'СЕТ СН'!$F$5-'СЕТ СН'!$F$21</f>
        <v>2371.72351097</v>
      </c>
      <c r="N29" s="36">
        <f>SUMIFS(СВЦЭМ!$D$39:$D$782,СВЦЭМ!$A$39:$A$782,$A29,СВЦЭМ!$B$39:$B$782,N$11)+'СЕТ СН'!$F$11+СВЦЭМ!$D$10+'СЕТ СН'!$F$5-'СЕТ СН'!$F$21</f>
        <v>2366.2355281099999</v>
      </c>
      <c r="O29" s="36">
        <f>SUMIFS(СВЦЭМ!$D$39:$D$782,СВЦЭМ!$A$39:$A$782,$A29,СВЦЭМ!$B$39:$B$782,O$11)+'СЕТ СН'!$F$11+СВЦЭМ!$D$10+'СЕТ СН'!$F$5-'СЕТ СН'!$F$21</f>
        <v>2349.76262537</v>
      </c>
      <c r="P29" s="36">
        <f>SUMIFS(СВЦЭМ!$D$39:$D$782,СВЦЭМ!$A$39:$A$782,$A29,СВЦЭМ!$B$39:$B$782,P$11)+'СЕТ СН'!$F$11+СВЦЭМ!$D$10+'СЕТ СН'!$F$5-'СЕТ СН'!$F$21</f>
        <v>2303.612384</v>
      </c>
      <c r="Q29" s="36">
        <f>SUMIFS(СВЦЭМ!$D$39:$D$782,СВЦЭМ!$A$39:$A$782,$A29,СВЦЭМ!$B$39:$B$782,Q$11)+'СЕТ СН'!$F$11+СВЦЭМ!$D$10+'СЕТ СН'!$F$5-'СЕТ СН'!$F$21</f>
        <v>2301.3128622300001</v>
      </c>
      <c r="R29" s="36">
        <f>SUMIFS(СВЦЭМ!$D$39:$D$782,СВЦЭМ!$A$39:$A$782,$A29,СВЦЭМ!$B$39:$B$782,R$11)+'СЕТ СН'!$F$11+СВЦЭМ!$D$10+'СЕТ СН'!$F$5-'СЕТ СН'!$F$21</f>
        <v>2296.6780625199999</v>
      </c>
      <c r="S29" s="36">
        <f>SUMIFS(СВЦЭМ!$D$39:$D$782,СВЦЭМ!$A$39:$A$782,$A29,СВЦЭМ!$B$39:$B$782,S$11)+'СЕТ СН'!$F$11+СВЦЭМ!$D$10+'СЕТ СН'!$F$5-'СЕТ СН'!$F$21</f>
        <v>2263.5871169100001</v>
      </c>
      <c r="T29" s="36">
        <f>SUMIFS(СВЦЭМ!$D$39:$D$782,СВЦЭМ!$A$39:$A$782,$A29,СВЦЭМ!$B$39:$B$782,T$11)+'СЕТ СН'!$F$11+СВЦЭМ!$D$10+'СЕТ СН'!$F$5-'СЕТ СН'!$F$21</f>
        <v>2245.00903105</v>
      </c>
      <c r="U29" s="36">
        <f>SUMIFS(СВЦЭМ!$D$39:$D$782,СВЦЭМ!$A$39:$A$782,$A29,СВЦЭМ!$B$39:$B$782,U$11)+'СЕТ СН'!$F$11+СВЦЭМ!$D$10+'СЕТ СН'!$F$5-'СЕТ СН'!$F$21</f>
        <v>2234.2871299399999</v>
      </c>
      <c r="V29" s="36">
        <f>SUMIFS(СВЦЭМ!$D$39:$D$782,СВЦЭМ!$A$39:$A$782,$A29,СВЦЭМ!$B$39:$B$782,V$11)+'СЕТ СН'!$F$11+СВЦЭМ!$D$10+'СЕТ СН'!$F$5-'СЕТ СН'!$F$21</f>
        <v>2247.4554515099999</v>
      </c>
      <c r="W29" s="36">
        <f>SUMIFS(СВЦЭМ!$D$39:$D$782,СВЦЭМ!$A$39:$A$782,$A29,СВЦЭМ!$B$39:$B$782,W$11)+'СЕТ СН'!$F$11+СВЦЭМ!$D$10+'СЕТ СН'!$F$5-'СЕТ СН'!$F$21</f>
        <v>2300.74361907</v>
      </c>
      <c r="X29" s="36">
        <f>SUMIFS(СВЦЭМ!$D$39:$D$782,СВЦЭМ!$A$39:$A$782,$A29,СВЦЭМ!$B$39:$B$782,X$11)+'СЕТ СН'!$F$11+СВЦЭМ!$D$10+'СЕТ СН'!$F$5-'СЕТ СН'!$F$21</f>
        <v>2252.2528468400001</v>
      </c>
      <c r="Y29" s="36">
        <f>SUMIFS(СВЦЭМ!$D$39:$D$782,СВЦЭМ!$A$39:$A$782,$A29,СВЦЭМ!$B$39:$B$782,Y$11)+'СЕТ СН'!$F$11+СВЦЭМ!$D$10+'СЕТ СН'!$F$5-'СЕТ СН'!$F$21</f>
        <v>2239.54022128</v>
      </c>
    </row>
    <row r="30" spans="1:25" ht="15.75" x14ac:dyDescent="0.2">
      <c r="A30" s="35">
        <f t="shared" si="0"/>
        <v>44427</v>
      </c>
      <c r="B30" s="36">
        <f>SUMIFS(СВЦЭМ!$D$39:$D$782,СВЦЭМ!$A$39:$A$782,$A30,СВЦЭМ!$B$39:$B$782,B$11)+'СЕТ СН'!$F$11+СВЦЭМ!$D$10+'СЕТ СН'!$F$5-'СЕТ СН'!$F$21</f>
        <v>2305.24544578</v>
      </c>
      <c r="C30" s="36">
        <f>SUMIFS(СВЦЭМ!$D$39:$D$782,СВЦЭМ!$A$39:$A$782,$A30,СВЦЭМ!$B$39:$B$782,C$11)+'СЕТ СН'!$F$11+СВЦЭМ!$D$10+'СЕТ СН'!$F$5-'СЕТ СН'!$F$21</f>
        <v>2380.42125996</v>
      </c>
      <c r="D30" s="36">
        <f>SUMIFS(СВЦЭМ!$D$39:$D$782,СВЦЭМ!$A$39:$A$782,$A30,СВЦЭМ!$B$39:$B$782,D$11)+'СЕТ СН'!$F$11+СВЦЭМ!$D$10+'СЕТ СН'!$F$5-'СЕТ СН'!$F$21</f>
        <v>2433.9275245600002</v>
      </c>
      <c r="E30" s="36">
        <f>SUMIFS(СВЦЭМ!$D$39:$D$782,СВЦЭМ!$A$39:$A$782,$A30,СВЦЭМ!$B$39:$B$782,E$11)+'СЕТ СН'!$F$11+СВЦЭМ!$D$10+'СЕТ СН'!$F$5-'СЕТ СН'!$F$21</f>
        <v>2454.8485116100001</v>
      </c>
      <c r="F30" s="36">
        <f>SUMIFS(СВЦЭМ!$D$39:$D$782,СВЦЭМ!$A$39:$A$782,$A30,СВЦЭМ!$B$39:$B$782,F$11)+'СЕТ СН'!$F$11+СВЦЭМ!$D$10+'СЕТ СН'!$F$5-'СЕТ СН'!$F$21</f>
        <v>2446.5344384499999</v>
      </c>
      <c r="G30" s="36">
        <f>SUMIFS(СВЦЭМ!$D$39:$D$782,СВЦЭМ!$A$39:$A$782,$A30,СВЦЭМ!$B$39:$B$782,G$11)+'СЕТ СН'!$F$11+СВЦЭМ!$D$10+'СЕТ СН'!$F$5-'СЕТ СН'!$F$21</f>
        <v>2431.2505097200001</v>
      </c>
      <c r="H30" s="36">
        <f>SUMIFS(СВЦЭМ!$D$39:$D$782,СВЦЭМ!$A$39:$A$782,$A30,СВЦЭМ!$B$39:$B$782,H$11)+'СЕТ СН'!$F$11+СВЦЭМ!$D$10+'СЕТ СН'!$F$5-'СЕТ СН'!$F$21</f>
        <v>2373.9020913099998</v>
      </c>
      <c r="I30" s="36">
        <f>SUMIFS(СВЦЭМ!$D$39:$D$782,СВЦЭМ!$A$39:$A$782,$A30,СВЦЭМ!$B$39:$B$782,I$11)+'СЕТ СН'!$F$11+СВЦЭМ!$D$10+'СЕТ СН'!$F$5-'СЕТ СН'!$F$21</f>
        <v>2327.2451956499999</v>
      </c>
      <c r="J30" s="36">
        <f>SUMIFS(СВЦЭМ!$D$39:$D$782,СВЦЭМ!$A$39:$A$782,$A30,СВЦЭМ!$B$39:$B$782,J$11)+'СЕТ СН'!$F$11+СВЦЭМ!$D$10+'СЕТ СН'!$F$5-'СЕТ СН'!$F$21</f>
        <v>2253.6944518999999</v>
      </c>
      <c r="K30" s="36">
        <f>SUMIFS(СВЦЭМ!$D$39:$D$782,СВЦЭМ!$A$39:$A$782,$A30,СВЦЭМ!$B$39:$B$782,K$11)+'СЕТ СН'!$F$11+СВЦЭМ!$D$10+'СЕТ СН'!$F$5-'СЕТ СН'!$F$21</f>
        <v>2251.1752060899998</v>
      </c>
      <c r="L30" s="36">
        <f>SUMIFS(СВЦЭМ!$D$39:$D$782,СВЦЭМ!$A$39:$A$782,$A30,СВЦЭМ!$B$39:$B$782,L$11)+'СЕТ СН'!$F$11+СВЦЭМ!$D$10+'СЕТ СН'!$F$5-'СЕТ СН'!$F$21</f>
        <v>2247.1506981100001</v>
      </c>
      <c r="M30" s="36">
        <f>SUMIFS(СВЦЭМ!$D$39:$D$782,СВЦЭМ!$A$39:$A$782,$A30,СВЦЭМ!$B$39:$B$782,M$11)+'СЕТ СН'!$F$11+СВЦЭМ!$D$10+'СЕТ СН'!$F$5-'СЕТ СН'!$F$21</f>
        <v>2253.8007791299997</v>
      </c>
      <c r="N30" s="36">
        <f>SUMIFS(СВЦЭМ!$D$39:$D$782,СВЦЭМ!$A$39:$A$782,$A30,СВЦЭМ!$B$39:$B$782,N$11)+'СЕТ СН'!$F$11+СВЦЭМ!$D$10+'СЕТ СН'!$F$5-'СЕТ СН'!$F$21</f>
        <v>2249.8428419399997</v>
      </c>
      <c r="O30" s="36">
        <f>SUMIFS(СВЦЭМ!$D$39:$D$782,СВЦЭМ!$A$39:$A$782,$A30,СВЦЭМ!$B$39:$B$782,O$11)+'СЕТ СН'!$F$11+СВЦЭМ!$D$10+'СЕТ СН'!$F$5-'СЕТ СН'!$F$21</f>
        <v>2249.7354450899998</v>
      </c>
      <c r="P30" s="36">
        <f>SUMIFS(СВЦЭМ!$D$39:$D$782,СВЦЭМ!$A$39:$A$782,$A30,СВЦЭМ!$B$39:$B$782,P$11)+'СЕТ СН'!$F$11+СВЦЭМ!$D$10+'СЕТ СН'!$F$5-'СЕТ СН'!$F$21</f>
        <v>2303.9801119099998</v>
      </c>
      <c r="Q30" s="36">
        <f>SUMIFS(СВЦЭМ!$D$39:$D$782,СВЦЭМ!$A$39:$A$782,$A30,СВЦЭМ!$B$39:$B$782,Q$11)+'СЕТ СН'!$F$11+СВЦЭМ!$D$10+'СЕТ СН'!$F$5-'СЕТ СН'!$F$21</f>
        <v>2301.9843511300001</v>
      </c>
      <c r="R30" s="36">
        <f>SUMIFS(СВЦЭМ!$D$39:$D$782,СВЦЭМ!$A$39:$A$782,$A30,СВЦЭМ!$B$39:$B$782,R$11)+'СЕТ СН'!$F$11+СВЦЭМ!$D$10+'СЕТ СН'!$F$5-'СЕТ СН'!$F$21</f>
        <v>2298.7194294699998</v>
      </c>
      <c r="S30" s="36">
        <f>SUMIFS(СВЦЭМ!$D$39:$D$782,СВЦЭМ!$A$39:$A$782,$A30,СВЦЭМ!$B$39:$B$782,S$11)+'СЕТ СН'!$F$11+СВЦЭМ!$D$10+'СЕТ СН'!$F$5-'СЕТ СН'!$F$21</f>
        <v>2321.0888409300001</v>
      </c>
      <c r="T30" s="36">
        <f>SUMIFS(СВЦЭМ!$D$39:$D$782,СВЦЭМ!$A$39:$A$782,$A30,СВЦЭМ!$B$39:$B$782,T$11)+'СЕТ СН'!$F$11+СВЦЭМ!$D$10+'СЕТ СН'!$F$5-'СЕТ СН'!$F$21</f>
        <v>2287.12748005</v>
      </c>
      <c r="U30" s="36">
        <f>SUMIFS(СВЦЭМ!$D$39:$D$782,СВЦЭМ!$A$39:$A$782,$A30,СВЦЭМ!$B$39:$B$782,U$11)+'СЕТ СН'!$F$11+СВЦЭМ!$D$10+'СЕТ СН'!$F$5-'СЕТ СН'!$F$21</f>
        <v>2262.4201641199998</v>
      </c>
      <c r="V30" s="36">
        <f>SUMIFS(СВЦЭМ!$D$39:$D$782,СВЦЭМ!$A$39:$A$782,$A30,СВЦЭМ!$B$39:$B$782,V$11)+'СЕТ СН'!$F$11+СВЦЭМ!$D$10+'СЕТ СН'!$F$5-'СЕТ СН'!$F$21</f>
        <v>2274.1148805399998</v>
      </c>
      <c r="W30" s="36">
        <f>SUMIFS(СВЦЭМ!$D$39:$D$782,СВЦЭМ!$A$39:$A$782,$A30,СВЦЭМ!$B$39:$B$782,W$11)+'СЕТ СН'!$F$11+СВЦЭМ!$D$10+'СЕТ СН'!$F$5-'СЕТ СН'!$F$21</f>
        <v>2287.1713098700002</v>
      </c>
      <c r="X30" s="36">
        <f>SUMIFS(СВЦЭМ!$D$39:$D$782,СВЦЭМ!$A$39:$A$782,$A30,СВЦЭМ!$B$39:$B$782,X$11)+'СЕТ СН'!$F$11+СВЦЭМ!$D$10+'СЕТ СН'!$F$5-'СЕТ СН'!$F$21</f>
        <v>2251.31109337</v>
      </c>
      <c r="Y30" s="36">
        <f>SUMIFS(СВЦЭМ!$D$39:$D$782,СВЦЭМ!$A$39:$A$782,$A30,СВЦЭМ!$B$39:$B$782,Y$11)+'СЕТ СН'!$F$11+СВЦЭМ!$D$10+'СЕТ СН'!$F$5-'СЕТ СН'!$F$21</f>
        <v>2231.5130505500001</v>
      </c>
    </row>
    <row r="31" spans="1:25" ht="15.75" x14ac:dyDescent="0.2">
      <c r="A31" s="35">
        <f t="shared" si="0"/>
        <v>44428</v>
      </c>
      <c r="B31" s="36">
        <f>SUMIFS(СВЦЭМ!$D$39:$D$782,СВЦЭМ!$A$39:$A$782,$A31,СВЦЭМ!$B$39:$B$782,B$11)+'СЕТ СН'!$F$11+СВЦЭМ!$D$10+'СЕТ СН'!$F$5-'СЕТ СН'!$F$21</f>
        <v>2319.3611362800002</v>
      </c>
      <c r="C31" s="36">
        <f>SUMIFS(СВЦЭМ!$D$39:$D$782,СВЦЭМ!$A$39:$A$782,$A31,СВЦЭМ!$B$39:$B$782,C$11)+'СЕТ СН'!$F$11+СВЦЭМ!$D$10+'СЕТ СН'!$F$5-'СЕТ СН'!$F$21</f>
        <v>2369.8035888200002</v>
      </c>
      <c r="D31" s="36">
        <f>SUMIFS(СВЦЭМ!$D$39:$D$782,СВЦЭМ!$A$39:$A$782,$A31,СВЦЭМ!$B$39:$B$782,D$11)+'СЕТ СН'!$F$11+СВЦЭМ!$D$10+'СЕТ СН'!$F$5-'СЕТ СН'!$F$21</f>
        <v>2425.9588067199998</v>
      </c>
      <c r="E31" s="36">
        <f>SUMIFS(СВЦЭМ!$D$39:$D$782,СВЦЭМ!$A$39:$A$782,$A31,СВЦЭМ!$B$39:$B$782,E$11)+'СЕТ СН'!$F$11+СВЦЭМ!$D$10+'СЕТ СН'!$F$5-'СЕТ СН'!$F$21</f>
        <v>2438.3607760499999</v>
      </c>
      <c r="F31" s="36">
        <f>SUMIFS(СВЦЭМ!$D$39:$D$782,СВЦЭМ!$A$39:$A$782,$A31,СВЦЭМ!$B$39:$B$782,F$11)+'СЕТ СН'!$F$11+СВЦЭМ!$D$10+'СЕТ СН'!$F$5-'СЕТ СН'!$F$21</f>
        <v>2436.0216756099999</v>
      </c>
      <c r="G31" s="36">
        <f>SUMIFS(СВЦЭМ!$D$39:$D$782,СВЦЭМ!$A$39:$A$782,$A31,СВЦЭМ!$B$39:$B$782,G$11)+'СЕТ СН'!$F$11+СВЦЭМ!$D$10+'СЕТ СН'!$F$5-'СЕТ СН'!$F$21</f>
        <v>2422.2372899399998</v>
      </c>
      <c r="H31" s="36">
        <f>SUMIFS(СВЦЭМ!$D$39:$D$782,СВЦЭМ!$A$39:$A$782,$A31,СВЦЭМ!$B$39:$B$782,H$11)+'СЕТ СН'!$F$11+СВЦЭМ!$D$10+'СЕТ СН'!$F$5-'СЕТ СН'!$F$21</f>
        <v>2371.3371342999999</v>
      </c>
      <c r="I31" s="36">
        <f>SUMIFS(СВЦЭМ!$D$39:$D$782,СВЦЭМ!$A$39:$A$782,$A31,СВЦЭМ!$B$39:$B$782,I$11)+'СЕТ СН'!$F$11+СВЦЭМ!$D$10+'СЕТ СН'!$F$5-'СЕТ СН'!$F$21</f>
        <v>2295.2204530999998</v>
      </c>
      <c r="J31" s="36">
        <f>SUMIFS(СВЦЭМ!$D$39:$D$782,СВЦЭМ!$A$39:$A$782,$A31,СВЦЭМ!$B$39:$B$782,J$11)+'СЕТ СН'!$F$11+СВЦЭМ!$D$10+'СЕТ СН'!$F$5-'СЕТ СН'!$F$21</f>
        <v>2235.4635736199998</v>
      </c>
      <c r="K31" s="36">
        <f>SUMIFS(СВЦЭМ!$D$39:$D$782,СВЦЭМ!$A$39:$A$782,$A31,СВЦЭМ!$B$39:$B$782,K$11)+'СЕТ СН'!$F$11+СВЦЭМ!$D$10+'СЕТ СН'!$F$5-'СЕТ СН'!$F$21</f>
        <v>2218.7594535499998</v>
      </c>
      <c r="L31" s="36">
        <f>SUMIFS(СВЦЭМ!$D$39:$D$782,СВЦЭМ!$A$39:$A$782,$A31,СВЦЭМ!$B$39:$B$782,L$11)+'СЕТ СН'!$F$11+СВЦЭМ!$D$10+'СЕТ СН'!$F$5-'СЕТ СН'!$F$21</f>
        <v>2221.8163763299999</v>
      </c>
      <c r="M31" s="36">
        <f>SUMIFS(СВЦЭМ!$D$39:$D$782,СВЦЭМ!$A$39:$A$782,$A31,СВЦЭМ!$B$39:$B$782,M$11)+'СЕТ СН'!$F$11+СВЦЭМ!$D$10+'СЕТ СН'!$F$5-'СЕТ СН'!$F$21</f>
        <v>2207.7276969099998</v>
      </c>
      <c r="N31" s="36">
        <f>SUMIFS(СВЦЭМ!$D$39:$D$782,СВЦЭМ!$A$39:$A$782,$A31,СВЦЭМ!$B$39:$B$782,N$11)+'СЕТ СН'!$F$11+СВЦЭМ!$D$10+'СЕТ СН'!$F$5-'СЕТ СН'!$F$21</f>
        <v>2205.39603455</v>
      </c>
      <c r="O31" s="36">
        <f>SUMIFS(СВЦЭМ!$D$39:$D$782,СВЦЭМ!$A$39:$A$782,$A31,СВЦЭМ!$B$39:$B$782,O$11)+'СЕТ СН'!$F$11+СВЦЭМ!$D$10+'СЕТ СН'!$F$5-'СЕТ СН'!$F$21</f>
        <v>2210.92145295</v>
      </c>
      <c r="P31" s="36">
        <f>SUMIFS(СВЦЭМ!$D$39:$D$782,СВЦЭМ!$A$39:$A$782,$A31,СВЦЭМ!$B$39:$B$782,P$11)+'СЕТ СН'!$F$11+СВЦЭМ!$D$10+'СЕТ СН'!$F$5-'СЕТ СН'!$F$21</f>
        <v>2248.9342396699999</v>
      </c>
      <c r="Q31" s="36">
        <f>SUMIFS(СВЦЭМ!$D$39:$D$782,СВЦЭМ!$A$39:$A$782,$A31,СВЦЭМ!$B$39:$B$782,Q$11)+'СЕТ СН'!$F$11+СВЦЭМ!$D$10+'СЕТ СН'!$F$5-'СЕТ СН'!$F$21</f>
        <v>2247.5950218600001</v>
      </c>
      <c r="R31" s="36">
        <f>SUMIFS(СВЦЭМ!$D$39:$D$782,СВЦЭМ!$A$39:$A$782,$A31,СВЦЭМ!$B$39:$B$782,R$11)+'СЕТ СН'!$F$11+СВЦЭМ!$D$10+'СЕТ СН'!$F$5-'СЕТ СН'!$F$21</f>
        <v>2245.1836615399998</v>
      </c>
      <c r="S31" s="36">
        <f>SUMIFS(СВЦЭМ!$D$39:$D$782,СВЦЭМ!$A$39:$A$782,$A31,СВЦЭМ!$B$39:$B$782,S$11)+'СЕТ СН'!$F$11+СВЦЭМ!$D$10+'СЕТ СН'!$F$5-'СЕТ СН'!$F$21</f>
        <v>2245.1099959799999</v>
      </c>
      <c r="T31" s="36">
        <f>SUMIFS(СВЦЭМ!$D$39:$D$782,СВЦЭМ!$A$39:$A$782,$A31,СВЦЭМ!$B$39:$B$782,T$11)+'СЕТ СН'!$F$11+СВЦЭМ!$D$10+'СЕТ СН'!$F$5-'СЕТ СН'!$F$21</f>
        <v>2227.5047725699997</v>
      </c>
      <c r="U31" s="36">
        <f>SUMIFS(СВЦЭМ!$D$39:$D$782,СВЦЭМ!$A$39:$A$782,$A31,СВЦЭМ!$B$39:$B$782,U$11)+'СЕТ СН'!$F$11+СВЦЭМ!$D$10+'СЕТ СН'!$F$5-'СЕТ СН'!$F$21</f>
        <v>2216.7566994199997</v>
      </c>
      <c r="V31" s="36">
        <f>SUMIFS(СВЦЭМ!$D$39:$D$782,СВЦЭМ!$A$39:$A$782,$A31,СВЦЭМ!$B$39:$B$782,V$11)+'СЕТ СН'!$F$11+СВЦЭМ!$D$10+'СЕТ СН'!$F$5-'СЕТ СН'!$F$21</f>
        <v>2251.5967721899997</v>
      </c>
      <c r="W31" s="36">
        <f>SUMIFS(СВЦЭМ!$D$39:$D$782,СВЦЭМ!$A$39:$A$782,$A31,СВЦЭМ!$B$39:$B$782,W$11)+'СЕТ СН'!$F$11+СВЦЭМ!$D$10+'СЕТ СН'!$F$5-'СЕТ СН'!$F$21</f>
        <v>2264.5535695799999</v>
      </c>
      <c r="X31" s="36">
        <f>SUMIFS(СВЦЭМ!$D$39:$D$782,СВЦЭМ!$A$39:$A$782,$A31,СВЦЭМ!$B$39:$B$782,X$11)+'СЕТ СН'!$F$11+СВЦЭМ!$D$10+'СЕТ СН'!$F$5-'СЕТ СН'!$F$21</f>
        <v>2214.3680844199998</v>
      </c>
      <c r="Y31" s="36">
        <f>SUMIFS(СВЦЭМ!$D$39:$D$782,СВЦЭМ!$A$39:$A$782,$A31,СВЦЭМ!$B$39:$B$782,Y$11)+'СЕТ СН'!$F$11+СВЦЭМ!$D$10+'СЕТ СН'!$F$5-'СЕТ СН'!$F$21</f>
        <v>2218.6481846899997</v>
      </c>
    </row>
    <row r="32" spans="1:25" ht="15.75" x14ac:dyDescent="0.2">
      <c r="A32" s="35">
        <f t="shared" si="0"/>
        <v>44429</v>
      </c>
      <c r="B32" s="36">
        <f>SUMIFS(СВЦЭМ!$D$39:$D$782,СВЦЭМ!$A$39:$A$782,$A32,СВЦЭМ!$B$39:$B$782,B$11)+'СЕТ СН'!$F$11+СВЦЭМ!$D$10+'СЕТ СН'!$F$5-'СЕТ СН'!$F$21</f>
        <v>2273.4467928700001</v>
      </c>
      <c r="C32" s="36">
        <f>SUMIFS(СВЦЭМ!$D$39:$D$782,СВЦЭМ!$A$39:$A$782,$A32,СВЦЭМ!$B$39:$B$782,C$11)+'СЕТ СН'!$F$11+СВЦЭМ!$D$10+'СЕТ СН'!$F$5-'СЕТ СН'!$F$21</f>
        <v>2335.5220739799997</v>
      </c>
      <c r="D32" s="36">
        <f>SUMIFS(СВЦЭМ!$D$39:$D$782,СВЦЭМ!$A$39:$A$782,$A32,СВЦЭМ!$B$39:$B$782,D$11)+'СЕТ СН'!$F$11+СВЦЭМ!$D$10+'СЕТ СН'!$F$5-'СЕТ СН'!$F$21</f>
        <v>2385.7241887</v>
      </c>
      <c r="E32" s="36">
        <f>SUMIFS(СВЦЭМ!$D$39:$D$782,СВЦЭМ!$A$39:$A$782,$A32,СВЦЭМ!$B$39:$B$782,E$11)+'СЕТ СН'!$F$11+СВЦЭМ!$D$10+'СЕТ СН'!$F$5-'СЕТ СН'!$F$21</f>
        <v>2404.3264397799999</v>
      </c>
      <c r="F32" s="36">
        <f>SUMIFS(СВЦЭМ!$D$39:$D$782,СВЦЭМ!$A$39:$A$782,$A32,СВЦЭМ!$B$39:$B$782,F$11)+'СЕТ СН'!$F$11+СВЦЭМ!$D$10+'СЕТ СН'!$F$5-'СЕТ СН'!$F$21</f>
        <v>2407.88819767</v>
      </c>
      <c r="G32" s="36">
        <f>SUMIFS(СВЦЭМ!$D$39:$D$782,СВЦЭМ!$A$39:$A$782,$A32,СВЦЭМ!$B$39:$B$782,G$11)+'СЕТ СН'!$F$11+СВЦЭМ!$D$10+'СЕТ СН'!$F$5-'СЕТ СН'!$F$21</f>
        <v>2403.4057366100001</v>
      </c>
      <c r="H32" s="36">
        <f>SUMIFS(СВЦЭМ!$D$39:$D$782,СВЦЭМ!$A$39:$A$782,$A32,СВЦЭМ!$B$39:$B$782,H$11)+'СЕТ СН'!$F$11+СВЦЭМ!$D$10+'СЕТ СН'!$F$5-'СЕТ СН'!$F$21</f>
        <v>2367.3393398600001</v>
      </c>
      <c r="I32" s="36">
        <f>SUMIFS(СВЦЭМ!$D$39:$D$782,СВЦЭМ!$A$39:$A$782,$A32,СВЦЭМ!$B$39:$B$782,I$11)+'СЕТ СН'!$F$11+СВЦЭМ!$D$10+'СЕТ СН'!$F$5-'СЕТ СН'!$F$21</f>
        <v>2299.5084236600001</v>
      </c>
      <c r="J32" s="36">
        <f>SUMIFS(СВЦЭМ!$D$39:$D$782,СВЦЭМ!$A$39:$A$782,$A32,СВЦЭМ!$B$39:$B$782,J$11)+'СЕТ СН'!$F$11+СВЦЭМ!$D$10+'СЕТ СН'!$F$5-'СЕТ СН'!$F$21</f>
        <v>2259.2584751999998</v>
      </c>
      <c r="K32" s="36">
        <f>SUMIFS(СВЦЭМ!$D$39:$D$782,СВЦЭМ!$A$39:$A$782,$A32,СВЦЭМ!$B$39:$B$782,K$11)+'СЕТ СН'!$F$11+СВЦЭМ!$D$10+'СЕТ СН'!$F$5-'СЕТ СН'!$F$21</f>
        <v>2233.06386273</v>
      </c>
      <c r="L32" s="36">
        <f>SUMIFS(СВЦЭМ!$D$39:$D$782,СВЦЭМ!$A$39:$A$782,$A32,СВЦЭМ!$B$39:$B$782,L$11)+'СЕТ СН'!$F$11+СВЦЭМ!$D$10+'СЕТ СН'!$F$5-'СЕТ СН'!$F$21</f>
        <v>2230.03414591</v>
      </c>
      <c r="M32" s="36">
        <f>SUMIFS(СВЦЭМ!$D$39:$D$782,СВЦЭМ!$A$39:$A$782,$A32,СВЦЭМ!$B$39:$B$782,M$11)+'СЕТ СН'!$F$11+СВЦЭМ!$D$10+'СЕТ СН'!$F$5-'СЕТ СН'!$F$21</f>
        <v>2237.2215707800001</v>
      </c>
      <c r="N32" s="36">
        <f>SUMIFS(СВЦЭМ!$D$39:$D$782,СВЦЭМ!$A$39:$A$782,$A32,СВЦЭМ!$B$39:$B$782,N$11)+'СЕТ СН'!$F$11+СВЦЭМ!$D$10+'СЕТ СН'!$F$5-'СЕТ СН'!$F$21</f>
        <v>2232.1555845100002</v>
      </c>
      <c r="O32" s="36">
        <f>SUMIFS(СВЦЭМ!$D$39:$D$782,СВЦЭМ!$A$39:$A$782,$A32,СВЦЭМ!$B$39:$B$782,O$11)+'СЕТ СН'!$F$11+СВЦЭМ!$D$10+'СЕТ СН'!$F$5-'СЕТ СН'!$F$21</f>
        <v>2228.6335977399999</v>
      </c>
      <c r="P32" s="36">
        <f>SUMIFS(СВЦЭМ!$D$39:$D$782,СВЦЭМ!$A$39:$A$782,$A32,СВЦЭМ!$B$39:$B$782,P$11)+'СЕТ СН'!$F$11+СВЦЭМ!$D$10+'СЕТ СН'!$F$5-'СЕТ СН'!$F$21</f>
        <v>2234.6837101599999</v>
      </c>
      <c r="Q32" s="36">
        <f>SUMIFS(СВЦЭМ!$D$39:$D$782,СВЦЭМ!$A$39:$A$782,$A32,СВЦЭМ!$B$39:$B$782,Q$11)+'СЕТ СН'!$F$11+СВЦЭМ!$D$10+'СЕТ СН'!$F$5-'СЕТ СН'!$F$21</f>
        <v>2240.7752407500002</v>
      </c>
      <c r="R32" s="36">
        <f>SUMIFS(СВЦЭМ!$D$39:$D$782,СВЦЭМ!$A$39:$A$782,$A32,СВЦЭМ!$B$39:$B$782,R$11)+'СЕТ СН'!$F$11+СВЦЭМ!$D$10+'СЕТ СН'!$F$5-'СЕТ СН'!$F$21</f>
        <v>2232.7252083799999</v>
      </c>
      <c r="S32" s="36">
        <f>SUMIFS(СВЦЭМ!$D$39:$D$782,СВЦЭМ!$A$39:$A$782,$A32,СВЦЭМ!$B$39:$B$782,S$11)+'СЕТ СН'!$F$11+СВЦЭМ!$D$10+'СЕТ СН'!$F$5-'СЕТ СН'!$F$21</f>
        <v>2218.6487364999998</v>
      </c>
      <c r="T32" s="36">
        <f>SUMIFS(СВЦЭМ!$D$39:$D$782,СВЦЭМ!$A$39:$A$782,$A32,СВЦЭМ!$B$39:$B$782,T$11)+'СЕТ СН'!$F$11+СВЦЭМ!$D$10+'СЕТ СН'!$F$5-'СЕТ СН'!$F$21</f>
        <v>2239.2196712699997</v>
      </c>
      <c r="U32" s="36">
        <f>SUMIFS(СВЦЭМ!$D$39:$D$782,СВЦЭМ!$A$39:$A$782,$A32,СВЦЭМ!$B$39:$B$782,U$11)+'СЕТ СН'!$F$11+СВЦЭМ!$D$10+'СЕТ СН'!$F$5-'СЕТ СН'!$F$21</f>
        <v>2236.7753704799998</v>
      </c>
      <c r="V32" s="36">
        <f>SUMIFS(СВЦЭМ!$D$39:$D$782,СВЦЭМ!$A$39:$A$782,$A32,СВЦЭМ!$B$39:$B$782,V$11)+'СЕТ СН'!$F$11+СВЦЭМ!$D$10+'СЕТ СН'!$F$5-'СЕТ СН'!$F$21</f>
        <v>2240.2310181399998</v>
      </c>
      <c r="W32" s="36">
        <f>SUMIFS(СВЦЭМ!$D$39:$D$782,СВЦЭМ!$A$39:$A$782,$A32,СВЦЭМ!$B$39:$B$782,W$11)+'СЕТ СН'!$F$11+СВЦЭМ!$D$10+'СЕТ СН'!$F$5-'СЕТ СН'!$F$21</f>
        <v>2263.4493380599997</v>
      </c>
      <c r="X32" s="36">
        <f>SUMIFS(СВЦЭМ!$D$39:$D$782,СВЦЭМ!$A$39:$A$782,$A32,СВЦЭМ!$B$39:$B$782,X$11)+'СЕТ СН'!$F$11+СВЦЭМ!$D$10+'СЕТ СН'!$F$5-'СЕТ СН'!$F$21</f>
        <v>2226.7388562400001</v>
      </c>
      <c r="Y32" s="36">
        <f>SUMIFS(СВЦЭМ!$D$39:$D$782,СВЦЭМ!$A$39:$A$782,$A32,СВЦЭМ!$B$39:$B$782,Y$11)+'СЕТ СН'!$F$11+СВЦЭМ!$D$10+'СЕТ СН'!$F$5-'СЕТ СН'!$F$21</f>
        <v>2257.0085321500001</v>
      </c>
    </row>
    <row r="33" spans="1:27" ht="15.75" x14ac:dyDescent="0.2">
      <c r="A33" s="35">
        <f t="shared" si="0"/>
        <v>44430</v>
      </c>
      <c r="B33" s="36">
        <f>SUMIFS(СВЦЭМ!$D$39:$D$782,СВЦЭМ!$A$39:$A$782,$A33,СВЦЭМ!$B$39:$B$782,B$11)+'СЕТ СН'!$F$11+СВЦЭМ!$D$10+'СЕТ СН'!$F$5-'СЕТ СН'!$F$21</f>
        <v>2299.7899016000001</v>
      </c>
      <c r="C33" s="36">
        <f>SUMIFS(СВЦЭМ!$D$39:$D$782,СВЦЭМ!$A$39:$A$782,$A33,СВЦЭМ!$B$39:$B$782,C$11)+'СЕТ СН'!$F$11+СВЦЭМ!$D$10+'СЕТ СН'!$F$5-'СЕТ СН'!$F$21</f>
        <v>2371.3645064299999</v>
      </c>
      <c r="D33" s="36">
        <f>SUMIFS(СВЦЭМ!$D$39:$D$782,СВЦЭМ!$A$39:$A$782,$A33,СВЦЭМ!$B$39:$B$782,D$11)+'СЕТ СН'!$F$11+СВЦЭМ!$D$10+'СЕТ СН'!$F$5-'СЕТ СН'!$F$21</f>
        <v>2461.4597125199998</v>
      </c>
      <c r="E33" s="36">
        <f>SUMIFS(СВЦЭМ!$D$39:$D$782,СВЦЭМ!$A$39:$A$782,$A33,СВЦЭМ!$B$39:$B$782,E$11)+'СЕТ СН'!$F$11+СВЦЭМ!$D$10+'СЕТ СН'!$F$5-'СЕТ СН'!$F$21</f>
        <v>2527.8210901900002</v>
      </c>
      <c r="F33" s="36">
        <f>SUMIFS(СВЦЭМ!$D$39:$D$782,СВЦЭМ!$A$39:$A$782,$A33,СВЦЭМ!$B$39:$B$782,F$11)+'СЕТ СН'!$F$11+СВЦЭМ!$D$10+'СЕТ СН'!$F$5-'СЕТ СН'!$F$21</f>
        <v>2541.2166430099996</v>
      </c>
      <c r="G33" s="36">
        <f>SUMIFS(СВЦЭМ!$D$39:$D$782,СВЦЭМ!$A$39:$A$782,$A33,СВЦЭМ!$B$39:$B$782,G$11)+'СЕТ СН'!$F$11+СВЦЭМ!$D$10+'СЕТ СН'!$F$5-'СЕТ СН'!$F$21</f>
        <v>2536.5488846399999</v>
      </c>
      <c r="H33" s="36">
        <f>SUMIFS(СВЦЭМ!$D$39:$D$782,СВЦЭМ!$A$39:$A$782,$A33,СВЦЭМ!$B$39:$B$782,H$11)+'СЕТ СН'!$F$11+СВЦЭМ!$D$10+'СЕТ СН'!$F$5-'СЕТ СН'!$F$21</f>
        <v>2494.22034188</v>
      </c>
      <c r="I33" s="36">
        <f>SUMIFS(СВЦЭМ!$D$39:$D$782,СВЦЭМ!$A$39:$A$782,$A33,СВЦЭМ!$B$39:$B$782,I$11)+'СЕТ СН'!$F$11+СВЦЭМ!$D$10+'СЕТ СН'!$F$5-'СЕТ СН'!$F$21</f>
        <v>2337.2130203400002</v>
      </c>
      <c r="J33" s="36">
        <f>SUMIFS(СВЦЭМ!$D$39:$D$782,СВЦЭМ!$A$39:$A$782,$A33,СВЦЭМ!$B$39:$B$782,J$11)+'СЕТ СН'!$F$11+СВЦЭМ!$D$10+'СЕТ СН'!$F$5-'СЕТ СН'!$F$21</f>
        <v>2261.94615587</v>
      </c>
      <c r="K33" s="36">
        <f>SUMIFS(СВЦЭМ!$D$39:$D$782,СВЦЭМ!$A$39:$A$782,$A33,СВЦЭМ!$B$39:$B$782,K$11)+'СЕТ СН'!$F$11+СВЦЭМ!$D$10+'СЕТ СН'!$F$5-'СЕТ СН'!$F$21</f>
        <v>2198.6868604699998</v>
      </c>
      <c r="L33" s="36">
        <f>SUMIFS(СВЦЭМ!$D$39:$D$782,СВЦЭМ!$A$39:$A$782,$A33,СВЦЭМ!$B$39:$B$782,L$11)+'СЕТ СН'!$F$11+СВЦЭМ!$D$10+'СЕТ СН'!$F$5-'СЕТ СН'!$F$21</f>
        <v>2181.3556434699999</v>
      </c>
      <c r="M33" s="36">
        <f>SUMIFS(СВЦЭМ!$D$39:$D$782,СВЦЭМ!$A$39:$A$782,$A33,СВЦЭМ!$B$39:$B$782,M$11)+'СЕТ СН'!$F$11+СВЦЭМ!$D$10+'СЕТ СН'!$F$5-'СЕТ СН'!$F$21</f>
        <v>2172.9830750599999</v>
      </c>
      <c r="N33" s="36">
        <f>SUMIFS(СВЦЭМ!$D$39:$D$782,СВЦЭМ!$A$39:$A$782,$A33,СВЦЭМ!$B$39:$B$782,N$11)+'СЕТ СН'!$F$11+СВЦЭМ!$D$10+'СЕТ СН'!$F$5-'СЕТ СН'!$F$21</f>
        <v>2170.1133571099999</v>
      </c>
      <c r="O33" s="36">
        <f>SUMIFS(СВЦЭМ!$D$39:$D$782,СВЦЭМ!$A$39:$A$782,$A33,СВЦЭМ!$B$39:$B$782,O$11)+'СЕТ СН'!$F$11+СВЦЭМ!$D$10+'СЕТ СН'!$F$5-'СЕТ СН'!$F$21</f>
        <v>2177.6232219899998</v>
      </c>
      <c r="P33" s="36">
        <f>SUMIFS(СВЦЭМ!$D$39:$D$782,СВЦЭМ!$A$39:$A$782,$A33,СВЦЭМ!$B$39:$B$782,P$11)+'СЕТ СН'!$F$11+СВЦЭМ!$D$10+'СЕТ СН'!$F$5-'СЕТ СН'!$F$21</f>
        <v>2207.8459003600001</v>
      </c>
      <c r="Q33" s="36">
        <f>SUMIFS(СВЦЭМ!$D$39:$D$782,СВЦЭМ!$A$39:$A$782,$A33,СВЦЭМ!$B$39:$B$782,Q$11)+'СЕТ СН'!$F$11+СВЦЭМ!$D$10+'СЕТ СН'!$F$5-'СЕТ СН'!$F$21</f>
        <v>2218.6028074000001</v>
      </c>
      <c r="R33" s="36">
        <f>SUMIFS(СВЦЭМ!$D$39:$D$782,СВЦЭМ!$A$39:$A$782,$A33,СВЦЭМ!$B$39:$B$782,R$11)+'СЕТ СН'!$F$11+СВЦЭМ!$D$10+'СЕТ СН'!$F$5-'СЕТ СН'!$F$21</f>
        <v>2214.3923190300002</v>
      </c>
      <c r="S33" s="36">
        <f>SUMIFS(СВЦЭМ!$D$39:$D$782,СВЦЭМ!$A$39:$A$782,$A33,СВЦЭМ!$B$39:$B$782,S$11)+'СЕТ СН'!$F$11+СВЦЭМ!$D$10+'СЕТ СН'!$F$5-'СЕТ СН'!$F$21</f>
        <v>2184.0103552199998</v>
      </c>
      <c r="T33" s="36">
        <f>SUMIFS(СВЦЭМ!$D$39:$D$782,СВЦЭМ!$A$39:$A$782,$A33,СВЦЭМ!$B$39:$B$782,T$11)+'СЕТ СН'!$F$11+СВЦЭМ!$D$10+'СЕТ СН'!$F$5-'СЕТ СН'!$F$21</f>
        <v>2158.8420485299998</v>
      </c>
      <c r="U33" s="36">
        <f>SUMIFS(СВЦЭМ!$D$39:$D$782,СВЦЭМ!$A$39:$A$782,$A33,СВЦЭМ!$B$39:$B$782,U$11)+'СЕТ СН'!$F$11+СВЦЭМ!$D$10+'СЕТ СН'!$F$5-'СЕТ СН'!$F$21</f>
        <v>2156.0409362299997</v>
      </c>
      <c r="V33" s="36">
        <f>SUMIFS(СВЦЭМ!$D$39:$D$782,СВЦЭМ!$A$39:$A$782,$A33,СВЦЭМ!$B$39:$B$782,V$11)+'СЕТ СН'!$F$11+СВЦЭМ!$D$10+'СЕТ СН'!$F$5-'СЕТ СН'!$F$21</f>
        <v>2153.6003693900002</v>
      </c>
      <c r="W33" s="36">
        <f>SUMIFS(СВЦЭМ!$D$39:$D$782,СВЦЭМ!$A$39:$A$782,$A33,СВЦЭМ!$B$39:$B$782,W$11)+'СЕТ СН'!$F$11+СВЦЭМ!$D$10+'СЕТ СН'!$F$5-'СЕТ СН'!$F$21</f>
        <v>2161.4173094399998</v>
      </c>
      <c r="X33" s="36">
        <f>SUMIFS(СВЦЭМ!$D$39:$D$782,СВЦЭМ!$A$39:$A$782,$A33,СВЦЭМ!$B$39:$B$782,X$11)+'СЕТ СН'!$F$11+СВЦЭМ!$D$10+'СЕТ СН'!$F$5-'СЕТ СН'!$F$21</f>
        <v>2170.2166694699999</v>
      </c>
      <c r="Y33" s="36">
        <f>SUMIFS(СВЦЭМ!$D$39:$D$782,СВЦЭМ!$A$39:$A$782,$A33,СВЦЭМ!$B$39:$B$782,Y$11)+'СЕТ СН'!$F$11+СВЦЭМ!$D$10+'СЕТ СН'!$F$5-'СЕТ СН'!$F$21</f>
        <v>2226.2681419099999</v>
      </c>
    </row>
    <row r="34" spans="1:27" ht="15.75" x14ac:dyDescent="0.2">
      <c r="A34" s="35">
        <f t="shared" si="0"/>
        <v>44431</v>
      </c>
      <c r="B34" s="36">
        <f>SUMIFS(СВЦЭМ!$D$39:$D$782,СВЦЭМ!$A$39:$A$782,$A34,СВЦЭМ!$B$39:$B$782,B$11)+'СЕТ СН'!$F$11+СВЦЭМ!$D$10+'СЕТ СН'!$F$5-'СЕТ СН'!$F$21</f>
        <v>2321.90082355</v>
      </c>
      <c r="C34" s="36">
        <f>SUMIFS(СВЦЭМ!$D$39:$D$782,СВЦЭМ!$A$39:$A$782,$A34,СВЦЭМ!$B$39:$B$782,C$11)+'СЕТ СН'!$F$11+СВЦЭМ!$D$10+'СЕТ СН'!$F$5-'СЕТ СН'!$F$21</f>
        <v>2336.2499386599998</v>
      </c>
      <c r="D34" s="36">
        <f>SUMIFS(СВЦЭМ!$D$39:$D$782,СВЦЭМ!$A$39:$A$782,$A34,СВЦЭМ!$B$39:$B$782,D$11)+'СЕТ СН'!$F$11+СВЦЭМ!$D$10+'СЕТ СН'!$F$5-'СЕТ СН'!$F$21</f>
        <v>2374.4111752999997</v>
      </c>
      <c r="E34" s="36">
        <f>SUMIFS(СВЦЭМ!$D$39:$D$782,СВЦЭМ!$A$39:$A$782,$A34,СВЦЭМ!$B$39:$B$782,E$11)+'СЕТ СН'!$F$11+СВЦЭМ!$D$10+'СЕТ СН'!$F$5-'СЕТ СН'!$F$21</f>
        <v>2398.5824636899997</v>
      </c>
      <c r="F34" s="36">
        <f>SUMIFS(СВЦЭМ!$D$39:$D$782,СВЦЭМ!$A$39:$A$782,$A34,СВЦЭМ!$B$39:$B$782,F$11)+'СЕТ СН'!$F$11+СВЦЭМ!$D$10+'СЕТ СН'!$F$5-'СЕТ СН'!$F$21</f>
        <v>2399.9960837799999</v>
      </c>
      <c r="G34" s="36">
        <f>SUMIFS(СВЦЭМ!$D$39:$D$782,СВЦЭМ!$A$39:$A$782,$A34,СВЦЭМ!$B$39:$B$782,G$11)+'СЕТ СН'!$F$11+СВЦЭМ!$D$10+'СЕТ СН'!$F$5-'СЕТ СН'!$F$21</f>
        <v>2389.8315777099997</v>
      </c>
      <c r="H34" s="36">
        <f>SUMIFS(СВЦЭМ!$D$39:$D$782,СВЦЭМ!$A$39:$A$782,$A34,СВЦЭМ!$B$39:$B$782,H$11)+'СЕТ СН'!$F$11+СВЦЭМ!$D$10+'СЕТ СН'!$F$5-'СЕТ СН'!$F$21</f>
        <v>2359.1341813999998</v>
      </c>
      <c r="I34" s="36">
        <f>SUMIFS(СВЦЭМ!$D$39:$D$782,СВЦЭМ!$A$39:$A$782,$A34,СВЦЭМ!$B$39:$B$782,I$11)+'СЕТ СН'!$F$11+СВЦЭМ!$D$10+'СЕТ СН'!$F$5-'СЕТ СН'!$F$21</f>
        <v>2312.29111762</v>
      </c>
      <c r="J34" s="36">
        <f>SUMIFS(СВЦЭМ!$D$39:$D$782,СВЦЭМ!$A$39:$A$782,$A34,СВЦЭМ!$B$39:$B$782,J$11)+'СЕТ СН'!$F$11+СВЦЭМ!$D$10+'СЕТ СН'!$F$5-'СЕТ СН'!$F$21</f>
        <v>2260.0477899699999</v>
      </c>
      <c r="K34" s="36">
        <f>SUMIFS(СВЦЭМ!$D$39:$D$782,СВЦЭМ!$A$39:$A$782,$A34,СВЦЭМ!$B$39:$B$782,K$11)+'СЕТ СН'!$F$11+СВЦЭМ!$D$10+'СЕТ СН'!$F$5-'СЕТ СН'!$F$21</f>
        <v>2260.8571280699998</v>
      </c>
      <c r="L34" s="36">
        <f>SUMIFS(СВЦЭМ!$D$39:$D$782,СВЦЭМ!$A$39:$A$782,$A34,СВЦЭМ!$B$39:$B$782,L$11)+'СЕТ СН'!$F$11+СВЦЭМ!$D$10+'СЕТ СН'!$F$5-'СЕТ СН'!$F$21</f>
        <v>2284.2371680900001</v>
      </c>
      <c r="M34" s="36">
        <f>SUMIFS(СВЦЭМ!$D$39:$D$782,СВЦЭМ!$A$39:$A$782,$A34,СВЦЭМ!$B$39:$B$782,M$11)+'СЕТ СН'!$F$11+СВЦЭМ!$D$10+'СЕТ СН'!$F$5-'СЕТ СН'!$F$21</f>
        <v>2286.97997575</v>
      </c>
      <c r="N34" s="36">
        <f>SUMIFS(СВЦЭМ!$D$39:$D$782,СВЦЭМ!$A$39:$A$782,$A34,СВЦЭМ!$B$39:$B$782,N$11)+'СЕТ СН'!$F$11+СВЦЭМ!$D$10+'СЕТ СН'!$F$5-'СЕТ СН'!$F$21</f>
        <v>2283.5980289399999</v>
      </c>
      <c r="O34" s="36">
        <f>SUMIFS(СВЦЭМ!$D$39:$D$782,СВЦЭМ!$A$39:$A$782,$A34,СВЦЭМ!$B$39:$B$782,O$11)+'СЕТ СН'!$F$11+СВЦЭМ!$D$10+'СЕТ СН'!$F$5-'СЕТ СН'!$F$21</f>
        <v>2303.2727662799998</v>
      </c>
      <c r="P34" s="36">
        <f>SUMIFS(СВЦЭМ!$D$39:$D$782,СВЦЭМ!$A$39:$A$782,$A34,СВЦЭМ!$B$39:$B$782,P$11)+'СЕТ СН'!$F$11+СВЦЭМ!$D$10+'СЕТ СН'!$F$5-'СЕТ СН'!$F$21</f>
        <v>2288.2653477599997</v>
      </c>
      <c r="Q34" s="36">
        <f>SUMIFS(СВЦЭМ!$D$39:$D$782,СВЦЭМ!$A$39:$A$782,$A34,СВЦЭМ!$B$39:$B$782,Q$11)+'СЕТ СН'!$F$11+СВЦЭМ!$D$10+'СЕТ СН'!$F$5-'СЕТ СН'!$F$21</f>
        <v>2284.4302108900001</v>
      </c>
      <c r="R34" s="36">
        <f>SUMIFS(СВЦЭМ!$D$39:$D$782,СВЦЭМ!$A$39:$A$782,$A34,СВЦЭМ!$B$39:$B$782,R$11)+'СЕТ СН'!$F$11+СВЦЭМ!$D$10+'СЕТ СН'!$F$5-'СЕТ СН'!$F$21</f>
        <v>2278.4422678299998</v>
      </c>
      <c r="S34" s="36">
        <f>SUMIFS(СВЦЭМ!$D$39:$D$782,СВЦЭМ!$A$39:$A$782,$A34,СВЦЭМ!$B$39:$B$782,S$11)+'СЕТ СН'!$F$11+СВЦЭМ!$D$10+'СЕТ СН'!$F$5-'СЕТ СН'!$F$21</f>
        <v>2268.1830543000001</v>
      </c>
      <c r="T34" s="36">
        <f>SUMIFS(СВЦЭМ!$D$39:$D$782,СВЦЭМ!$A$39:$A$782,$A34,СВЦЭМ!$B$39:$B$782,T$11)+'СЕТ СН'!$F$11+СВЦЭМ!$D$10+'СЕТ СН'!$F$5-'СЕТ СН'!$F$21</f>
        <v>2302.64955904</v>
      </c>
      <c r="U34" s="36">
        <f>SUMIFS(СВЦЭМ!$D$39:$D$782,СВЦЭМ!$A$39:$A$782,$A34,СВЦЭМ!$B$39:$B$782,U$11)+'СЕТ СН'!$F$11+СВЦЭМ!$D$10+'СЕТ СН'!$F$5-'СЕТ СН'!$F$21</f>
        <v>2289.80746933</v>
      </c>
      <c r="V34" s="36">
        <f>SUMIFS(СВЦЭМ!$D$39:$D$782,СВЦЭМ!$A$39:$A$782,$A34,СВЦЭМ!$B$39:$B$782,V$11)+'СЕТ СН'!$F$11+СВЦЭМ!$D$10+'СЕТ СН'!$F$5-'СЕТ СН'!$F$21</f>
        <v>2286.2285641600001</v>
      </c>
      <c r="W34" s="36">
        <f>SUMIFS(СВЦЭМ!$D$39:$D$782,СВЦЭМ!$A$39:$A$782,$A34,СВЦЭМ!$B$39:$B$782,W$11)+'СЕТ СН'!$F$11+СВЦЭМ!$D$10+'СЕТ СН'!$F$5-'СЕТ СН'!$F$21</f>
        <v>2303.10515811</v>
      </c>
      <c r="X34" s="36">
        <f>SUMIFS(СВЦЭМ!$D$39:$D$782,СВЦЭМ!$A$39:$A$782,$A34,СВЦЭМ!$B$39:$B$782,X$11)+'СЕТ СН'!$F$11+СВЦЭМ!$D$10+'СЕТ СН'!$F$5-'СЕТ СН'!$F$21</f>
        <v>2262.4032956599999</v>
      </c>
      <c r="Y34" s="36">
        <f>SUMIFS(СВЦЭМ!$D$39:$D$782,СВЦЭМ!$A$39:$A$782,$A34,СВЦЭМ!$B$39:$B$782,Y$11)+'СЕТ СН'!$F$11+СВЦЭМ!$D$10+'СЕТ СН'!$F$5-'СЕТ СН'!$F$21</f>
        <v>2286.2163043400001</v>
      </c>
    </row>
    <row r="35" spans="1:27" ht="15.75" x14ac:dyDescent="0.2">
      <c r="A35" s="35">
        <f t="shared" si="0"/>
        <v>44432</v>
      </c>
      <c r="B35" s="36">
        <f>SUMIFS(СВЦЭМ!$D$39:$D$782,СВЦЭМ!$A$39:$A$782,$A35,СВЦЭМ!$B$39:$B$782,B$11)+'СЕТ СН'!$F$11+СВЦЭМ!$D$10+'СЕТ СН'!$F$5-'СЕТ СН'!$F$21</f>
        <v>2278.7529340999999</v>
      </c>
      <c r="C35" s="36">
        <f>SUMIFS(СВЦЭМ!$D$39:$D$782,СВЦЭМ!$A$39:$A$782,$A35,СВЦЭМ!$B$39:$B$782,C$11)+'СЕТ СН'!$F$11+СВЦЭМ!$D$10+'СЕТ СН'!$F$5-'СЕТ СН'!$F$21</f>
        <v>2346.8942759000001</v>
      </c>
      <c r="D35" s="36">
        <f>SUMIFS(СВЦЭМ!$D$39:$D$782,СВЦЭМ!$A$39:$A$782,$A35,СВЦЭМ!$B$39:$B$782,D$11)+'СЕТ СН'!$F$11+СВЦЭМ!$D$10+'СЕТ СН'!$F$5-'СЕТ СН'!$F$21</f>
        <v>2391.4036985399998</v>
      </c>
      <c r="E35" s="36">
        <f>SUMIFS(СВЦЭМ!$D$39:$D$782,СВЦЭМ!$A$39:$A$782,$A35,СВЦЭМ!$B$39:$B$782,E$11)+'СЕТ СН'!$F$11+СВЦЭМ!$D$10+'СЕТ СН'!$F$5-'СЕТ СН'!$F$21</f>
        <v>2448.0715018999999</v>
      </c>
      <c r="F35" s="36">
        <f>SUMIFS(СВЦЭМ!$D$39:$D$782,СВЦЭМ!$A$39:$A$782,$A35,СВЦЭМ!$B$39:$B$782,F$11)+'СЕТ СН'!$F$11+СВЦЭМ!$D$10+'СЕТ СН'!$F$5-'СЕТ СН'!$F$21</f>
        <v>2447.4522953599999</v>
      </c>
      <c r="G35" s="36">
        <f>SUMIFS(СВЦЭМ!$D$39:$D$782,СВЦЭМ!$A$39:$A$782,$A35,СВЦЭМ!$B$39:$B$782,G$11)+'СЕТ СН'!$F$11+СВЦЭМ!$D$10+'СЕТ СН'!$F$5-'СЕТ СН'!$F$21</f>
        <v>2428.12997249</v>
      </c>
      <c r="H35" s="36">
        <f>SUMIFS(СВЦЭМ!$D$39:$D$782,СВЦЭМ!$A$39:$A$782,$A35,СВЦЭМ!$B$39:$B$782,H$11)+'СЕТ СН'!$F$11+СВЦЭМ!$D$10+'СЕТ СН'!$F$5-'СЕТ СН'!$F$21</f>
        <v>2380.5443388399999</v>
      </c>
      <c r="I35" s="36">
        <f>SUMIFS(СВЦЭМ!$D$39:$D$782,СВЦЭМ!$A$39:$A$782,$A35,СВЦЭМ!$B$39:$B$782,I$11)+'СЕТ СН'!$F$11+СВЦЭМ!$D$10+'СЕТ СН'!$F$5-'СЕТ СН'!$F$21</f>
        <v>2312.8427461699998</v>
      </c>
      <c r="J35" s="36">
        <f>SUMIFS(СВЦЭМ!$D$39:$D$782,СВЦЭМ!$A$39:$A$782,$A35,СВЦЭМ!$B$39:$B$782,J$11)+'СЕТ СН'!$F$11+СВЦЭМ!$D$10+'СЕТ СН'!$F$5-'СЕТ СН'!$F$21</f>
        <v>2219.2798855299998</v>
      </c>
      <c r="K35" s="36">
        <f>SUMIFS(СВЦЭМ!$D$39:$D$782,СВЦЭМ!$A$39:$A$782,$A35,СВЦЭМ!$B$39:$B$782,K$11)+'СЕТ СН'!$F$11+СВЦЭМ!$D$10+'СЕТ СН'!$F$5-'СЕТ СН'!$F$21</f>
        <v>2209.5070566200002</v>
      </c>
      <c r="L35" s="36">
        <f>SUMIFS(СВЦЭМ!$D$39:$D$782,СВЦЭМ!$A$39:$A$782,$A35,СВЦЭМ!$B$39:$B$782,L$11)+'СЕТ СН'!$F$11+СВЦЭМ!$D$10+'СЕТ СН'!$F$5-'СЕТ СН'!$F$21</f>
        <v>2215.4402399000001</v>
      </c>
      <c r="M35" s="36">
        <f>SUMIFS(СВЦЭМ!$D$39:$D$782,СВЦЭМ!$A$39:$A$782,$A35,СВЦЭМ!$B$39:$B$782,M$11)+'СЕТ СН'!$F$11+СВЦЭМ!$D$10+'СЕТ СН'!$F$5-'СЕТ СН'!$F$21</f>
        <v>2213.86975725</v>
      </c>
      <c r="N35" s="36">
        <f>SUMIFS(СВЦЭМ!$D$39:$D$782,СВЦЭМ!$A$39:$A$782,$A35,СВЦЭМ!$B$39:$B$782,N$11)+'СЕТ СН'!$F$11+СВЦЭМ!$D$10+'СЕТ СН'!$F$5-'СЕТ СН'!$F$21</f>
        <v>2213.9699934499999</v>
      </c>
      <c r="O35" s="36">
        <f>SUMIFS(СВЦЭМ!$D$39:$D$782,СВЦЭМ!$A$39:$A$782,$A35,СВЦЭМ!$B$39:$B$782,O$11)+'СЕТ СН'!$F$11+СВЦЭМ!$D$10+'СЕТ СН'!$F$5-'СЕТ СН'!$F$21</f>
        <v>2201.2269748600002</v>
      </c>
      <c r="P35" s="36">
        <f>SUMIFS(СВЦЭМ!$D$39:$D$782,СВЦЭМ!$A$39:$A$782,$A35,СВЦЭМ!$B$39:$B$782,P$11)+'СЕТ СН'!$F$11+СВЦЭМ!$D$10+'СЕТ СН'!$F$5-'СЕТ СН'!$F$21</f>
        <v>2211.2973522299999</v>
      </c>
      <c r="Q35" s="36">
        <f>SUMIFS(СВЦЭМ!$D$39:$D$782,СВЦЭМ!$A$39:$A$782,$A35,СВЦЭМ!$B$39:$B$782,Q$11)+'СЕТ СН'!$F$11+СВЦЭМ!$D$10+'СЕТ СН'!$F$5-'СЕТ СН'!$F$21</f>
        <v>2222.0518502199998</v>
      </c>
      <c r="R35" s="36">
        <f>SUMIFS(СВЦЭМ!$D$39:$D$782,СВЦЭМ!$A$39:$A$782,$A35,СВЦЭМ!$B$39:$B$782,R$11)+'СЕТ СН'!$F$11+СВЦЭМ!$D$10+'СЕТ СН'!$F$5-'СЕТ СН'!$F$21</f>
        <v>2220.9796186799999</v>
      </c>
      <c r="S35" s="36">
        <f>SUMIFS(СВЦЭМ!$D$39:$D$782,СВЦЭМ!$A$39:$A$782,$A35,СВЦЭМ!$B$39:$B$782,S$11)+'СЕТ СН'!$F$11+СВЦЭМ!$D$10+'СЕТ СН'!$F$5-'СЕТ СН'!$F$21</f>
        <v>2201.42089463</v>
      </c>
      <c r="T35" s="36">
        <f>SUMIFS(СВЦЭМ!$D$39:$D$782,СВЦЭМ!$A$39:$A$782,$A35,СВЦЭМ!$B$39:$B$782,T$11)+'СЕТ СН'!$F$11+СВЦЭМ!$D$10+'СЕТ СН'!$F$5-'СЕТ СН'!$F$21</f>
        <v>2240.4748609499998</v>
      </c>
      <c r="U35" s="36">
        <f>SUMIFS(СВЦЭМ!$D$39:$D$782,СВЦЭМ!$A$39:$A$782,$A35,СВЦЭМ!$B$39:$B$782,U$11)+'СЕТ СН'!$F$11+СВЦЭМ!$D$10+'СЕТ СН'!$F$5-'СЕТ СН'!$F$21</f>
        <v>2236.7212053499998</v>
      </c>
      <c r="V35" s="36">
        <f>SUMIFS(СВЦЭМ!$D$39:$D$782,СВЦЭМ!$A$39:$A$782,$A35,СВЦЭМ!$B$39:$B$782,V$11)+'СЕТ СН'!$F$11+СВЦЭМ!$D$10+'СЕТ СН'!$F$5-'СЕТ СН'!$F$21</f>
        <v>2246.23484487</v>
      </c>
      <c r="W35" s="36">
        <f>SUMIFS(СВЦЭМ!$D$39:$D$782,СВЦЭМ!$A$39:$A$782,$A35,СВЦЭМ!$B$39:$B$782,W$11)+'СЕТ СН'!$F$11+СВЦЭМ!$D$10+'СЕТ СН'!$F$5-'СЕТ СН'!$F$21</f>
        <v>2264.05252552</v>
      </c>
      <c r="X35" s="36">
        <f>SUMIFS(СВЦЭМ!$D$39:$D$782,СВЦЭМ!$A$39:$A$782,$A35,СВЦЭМ!$B$39:$B$782,X$11)+'СЕТ СН'!$F$11+СВЦЭМ!$D$10+'СЕТ СН'!$F$5-'СЕТ СН'!$F$21</f>
        <v>2212.4745142399997</v>
      </c>
      <c r="Y35" s="36">
        <f>SUMIFS(СВЦЭМ!$D$39:$D$782,СВЦЭМ!$A$39:$A$782,$A35,СВЦЭМ!$B$39:$B$782,Y$11)+'СЕТ СН'!$F$11+СВЦЭМ!$D$10+'СЕТ СН'!$F$5-'СЕТ СН'!$F$21</f>
        <v>2235.6745497000002</v>
      </c>
    </row>
    <row r="36" spans="1:27" ht="15.75" x14ac:dyDescent="0.2">
      <c r="A36" s="35">
        <f t="shared" si="0"/>
        <v>44433</v>
      </c>
      <c r="B36" s="36">
        <f>SUMIFS(СВЦЭМ!$D$39:$D$782,СВЦЭМ!$A$39:$A$782,$A36,СВЦЭМ!$B$39:$B$782,B$11)+'СЕТ СН'!$F$11+СВЦЭМ!$D$10+'СЕТ СН'!$F$5-'СЕТ СН'!$F$21</f>
        <v>2345.3153223700001</v>
      </c>
      <c r="C36" s="36">
        <f>SUMIFS(СВЦЭМ!$D$39:$D$782,СВЦЭМ!$A$39:$A$782,$A36,СВЦЭМ!$B$39:$B$782,C$11)+'СЕТ СН'!$F$11+СВЦЭМ!$D$10+'СЕТ СН'!$F$5-'СЕТ СН'!$F$21</f>
        <v>2421.5838762599997</v>
      </c>
      <c r="D36" s="36">
        <f>SUMIFS(СВЦЭМ!$D$39:$D$782,СВЦЭМ!$A$39:$A$782,$A36,СВЦЭМ!$B$39:$B$782,D$11)+'СЕТ СН'!$F$11+СВЦЭМ!$D$10+'СЕТ СН'!$F$5-'СЕТ СН'!$F$21</f>
        <v>2451.6089801200001</v>
      </c>
      <c r="E36" s="36">
        <f>SUMIFS(СВЦЭМ!$D$39:$D$782,СВЦЭМ!$A$39:$A$782,$A36,СВЦЭМ!$B$39:$B$782,E$11)+'СЕТ СН'!$F$11+СВЦЭМ!$D$10+'СЕТ СН'!$F$5-'СЕТ СН'!$F$21</f>
        <v>2458.22540802</v>
      </c>
      <c r="F36" s="36">
        <f>SUMIFS(СВЦЭМ!$D$39:$D$782,СВЦЭМ!$A$39:$A$782,$A36,СВЦЭМ!$B$39:$B$782,F$11)+'СЕТ СН'!$F$11+СВЦЭМ!$D$10+'СЕТ СН'!$F$5-'СЕТ СН'!$F$21</f>
        <v>2450.62649676</v>
      </c>
      <c r="G36" s="36">
        <f>SUMIFS(СВЦЭМ!$D$39:$D$782,СВЦЭМ!$A$39:$A$782,$A36,СВЦЭМ!$B$39:$B$782,G$11)+'СЕТ СН'!$F$11+СВЦЭМ!$D$10+'СЕТ СН'!$F$5-'СЕТ СН'!$F$21</f>
        <v>2438.4768040899999</v>
      </c>
      <c r="H36" s="36">
        <f>SUMIFS(СВЦЭМ!$D$39:$D$782,СВЦЭМ!$A$39:$A$782,$A36,СВЦЭМ!$B$39:$B$782,H$11)+'СЕТ СН'!$F$11+СВЦЭМ!$D$10+'СЕТ СН'!$F$5-'СЕТ СН'!$F$21</f>
        <v>2410.0058109699999</v>
      </c>
      <c r="I36" s="36">
        <f>SUMIFS(СВЦЭМ!$D$39:$D$782,СВЦЭМ!$A$39:$A$782,$A36,СВЦЭМ!$B$39:$B$782,I$11)+'СЕТ СН'!$F$11+СВЦЭМ!$D$10+'СЕТ СН'!$F$5-'СЕТ СН'!$F$21</f>
        <v>2335.5102428800001</v>
      </c>
      <c r="J36" s="36">
        <f>SUMIFS(СВЦЭМ!$D$39:$D$782,СВЦЭМ!$A$39:$A$782,$A36,СВЦЭМ!$B$39:$B$782,J$11)+'СЕТ СН'!$F$11+СВЦЭМ!$D$10+'СЕТ СН'!$F$5-'СЕТ СН'!$F$21</f>
        <v>2259.8411469399998</v>
      </c>
      <c r="K36" s="36">
        <f>SUMIFS(СВЦЭМ!$D$39:$D$782,СВЦЭМ!$A$39:$A$782,$A36,СВЦЭМ!$B$39:$B$782,K$11)+'СЕТ СН'!$F$11+СВЦЭМ!$D$10+'СЕТ СН'!$F$5-'СЕТ СН'!$F$21</f>
        <v>2234.3945568199997</v>
      </c>
      <c r="L36" s="36">
        <f>SUMIFS(СВЦЭМ!$D$39:$D$782,СВЦЭМ!$A$39:$A$782,$A36,СВЦЭМ!$B$39:$B$782,L$11)+'СЕТ СН'!$F$11+СВЦЭМ!$D$10+'СЕТ СН'!$F$5-'СЕТ СН'!$F$21</f>
        <v>2244.2321985999997</v>
      </c>
      <c r="M36" s="36">
        <f>SUMIFS(СВЦЭМ!$D$39:$D$782,СВЦЭМ!$A$39:$A$782,$A36,СВЦЭМ!$B$39:$B$782,M$11)+'СЕТ СН'!$F$11+СВЦЭМ!$D$10+'СЕТ СН'!$F$5-'СЕТ СН'!$F$21</f>
        <v>2253.4373529300001</v>
      </c>
      <c r="N36" s="36">
        <f>SUMIFS(СВЦЭМ!$D$39:$D$782,СВЦЭМ!$A$39:$A$782,$A36,СВЦЭМ!$B$39:$B$782,N$11)+'СЕТ СН'!$F$11+СВЦЭМ!$D$10+'СЕТ СН'!$F$5-'СЕТ СН'!$F$21</f>
        <v>2247.1685898699998</v>
      </c>
      <c r="O36" s="36">
        <f>SUMIFS(СВЦЭМ!$D$39:$D$782,СВЦЭМ!$A$39:$A$782,$A36,СВЦЭМ!$B$39:$B$782,O$11)+'СЕТ СН'!$F$11+СВЦЭМ!$D$10+'СЕТ СН'!$F$5-'СЕТ СН'!$F$21</f>
        <v>2249.2492589100002</v>
      </c>
      <c r="P36" s="36">
        <f>SUMIFS(СВЦЭМ!$D$39:$D$782,СВЦЭМ!$A$39:$A$782,$A36,СВЦЭМ!$B$39:$B$782,P$11)+'СЕТ СН'!$F$11+СВЦЭМ!$D$10+'СЕТ СН'!$F$5-'СЕТ СН'!$F$21</f>
        <v>2265.4094427299997</v>
      </c>
      <c r="Q36" s="36">
        <f>SUMIFS(СВЦЭМ!$D$39:$D$782,СВЦЭМ!$A$39:$A$782,$A36,СВЦЭМ!$B$39:$B$782,Q$11)+'СЕТ СН'!$F$11+СВЦЭМ!$D$10+'СЕТ СН'!$F$5-'СЕТ СН'!$F$21</f>
        <v>2270.0684570499998</v>
      </c>
      <c r="R36" s="36">
        <f>SUMIFS(СВЦЭМ!$D$39:$D$782,СВЦЭМ!$A$39:$A$782,$A36,СВЦЭМ!$B$39:$B$782,R$11)+'СЕТ СН'!$F$11+СВЦЭМ!$D$10+'СЕТ СН'!$F$5-'СЕТ СН'!$F$21</f>
        <v>2268.7773325099997</v>
      </c>
      <c r="S36" s="36">
        <f>SUMIFS(СВЦЭМ!$D$39:$D$782,СВЦЭМ!$A$39:$A$782,$A36,СВЦЭМ!$B$39:$B$782,S$11)+'СЕТ СН'!$F$11+СВЦЭМ!$D$10+'СЕТ СН'!$F$5-'СЕТ СН'!$F$21</f>
        <v>2253.71229851</v>
      </c>
      <c r="T36" s="36">
        <f>SUMIFS(СВЦЭМ!$D$39:$D$782,СВЦЭМ!$A$39:$A$782,$A36,СВЦЭМ!$B$39:$B$782,T$11)+'СЕТ СН'!$F$11+СВЦЭМ!$D$10+'СЕТ СН'!$F$5-'СЕТ СН'!$F$21</f>
        <v>2280.7653211100001</v>
      </c>
      <c r="U36" s="36">
        <f>SUMIFS(СВЦЭМ!$D$39:$D$782,СВЦЭМ!$A$39:$A$782,$A36,СВЦЭМ!$B$39:$B$782,U$11)+'СЕТ СН'!$F$11+СВЦЭМ!$D$10+'СЕТ СН'!$F$5-'СЕТ СН'!$F$21</f>
        <v>2275.64615288</v>
      </c>
      <c r="V36" s="36">
        <f>SUMIFS(СВЦЭМ!$D$39:$D$782,СВЦЭМ!$A$39:$A$782,$A36,СВЦЭМ!$B$39:$B$782,V$11)+'СЕТ СН'!$F$11+СВЦЭМ!$D$10+'СЕТ СН'!$F$5-'СЕТ СН'!$F$21</f>
        <v>2292.8412785699998</v>
      </c>
      <c r="W36" s="36">
        <f>SUMIFS(СВЦЭМ!$D$39:$D$782,СВЦЭМ!$A$39:$A$782,$A36,СВЦЭМ!$B$39:$B$782,W$11)+'СЕТ СН'!$F$11+СВЦЭМ!$D$10+'СЕТ СН'!$F$5-'СЕТ СН'!$F$21</f>
        <v>2304.7333346400001</v>
      </c>
      <c r="X36" s="36">
        <f>SUMIFS(СВЦЭМ!$D$39:$D$782,СВЦЭМ!$A$39:$A$782,$A36,СВЦЭМ!$B$39:$B$782,X$11)+'СЕТ СН'!$F$11+СВЦЭМ!$D$10+'СЕТ СН'!$F$5-'СЕТ СН'!$F$21</f>
        <v>2253.6243100799998</v>
      </c>
      <c r="Y36" s="36">
        <f>SUMIFS(СВЦЭМ!$D$39:$D$782,СВЦЭМ!$A$39:$A$782,$A36,СВЦЭМ!$B$39:$B$782,Y$11)+'СЕТ СН'!$F$11+СВЦЭМ!$D$10+'СЕТ СН'!$F$5-'СЕТ СН'!$F$21</f>
        <v>2266.0038535899998</v>
      </c>
    </row>
    <row r="37" spans="1:27" ht="15.75" x14ac:dyDescent="0.2">
      <c r="A37" s="35">
        <f t="shared" si="0"/>
        <v>44434</v>
      </c>
      <c r="B37" s="36">
        <f>SUMIFS(СВЦЭМ!$D$39:$D$782,СВЦЭМ!$A$39:$A$782,$A37,СВЦЭМ!$B$39:$B$782,B$11)+'СЕТ СН'!$F$11+СВЦЭМ!$D$10+'СЕТ СН'!$F$5-'СЕТ СН'!$F$21</f>
        <v>2359.6215857299999</v>
      </c>
      <c r="C37" s="36">
        <f>SUMIFS(СВЦЭМ!$D$39:$D$782,СВЦЭМ!$A$39:$A$782,$A37,СВЦЭМ!$B$39:$B$782,C$11)+'СЕТ СН'!$F$11+СВЦЭМ!$D$10+'СЕТ СН'!$F$5-'СЕТ СН'!$F$21</f>
        <v>2426.8582739499998</v>
      </c>
      <c r="D37" s="36">
        <f>SUMIFS(СВЦЭМ!$D$39:$D$782,СВЦЭМ!$A$39:$A$782,$A37,СВЦЭМ!$B$39:$B$782,D$11)+'СЕТ СН'!$F$11+СВЦЭМ!$D$10+'СЕТ СН'!$F$5-'СЕТ СН'!$F$21</f>
        <v>2481.67533465</v>
      </c>
      <c r="E37" s="36">
        <f>SUMIFS(СВЦЭМ!$D$39:$D$782,СВЦЭМ!$A$39:$A$782,$A37,СВЦЭМ!$B$39:$B$782,E$11)+'СЕТ СН'!$F$11+СВЦЭМ!$D$10+'СЕТ СН'!$F$5-'СЕТ СН'!$F$21</f>
        <v>2497.3755570799999</v>
      </c>
      <c r="F37" s="36">
        <f>SUMIFS(СВЦЭМ!$D$39:$D$782,СВЦЭМ!$A$39:$A$782,$A37,СВЦЭМ!$B$39:$B$782,F$11)+'СЕТ СН'!$F$11+СВЦЭМ!$D$10+'СЕТ СН'!$F$5-'СЕТ СН'!$F$21</f>
        <v>2494.40220662</v>
      </c>
      <c r="G37" s="36">
        <f>SUMIFS(СВЦЭМ!$D$39:$D$782,СВЦЭМ!$A$39:$A$782,$A37,СВЦЭМ!$B$39:$B$782,G$11)+'СЕТ СН'!$F$11+СВЦЭМ!$D$10+'СЕТ СН'!$F$5-'СЕТ СН'!$F$21</f>
        <v>2478.4510492099998</v>
      </c>
      <c r="H37" s="36">
        <f>SUMIFS(СВЦЭМ!$D$39:$D$782,СВЦЭМ!$A$39:$A$782,$A37,СВЦЭМ!$B$39:$B$782,H$11)+'СЕТ СН'!$F$11+СВЦЭМ!$D$10+'СЕТ СН'!$F$5-'СЕТ СН'!$F$21</f>
        <v>2440.7845146599998</v>
      </c>
      <c r="I37" s="36">
        <f>SUMIFS(СВЦЭМ!$D$39:$D$782,СВЦЭМ!$A$39:$A$782,$A37,СВЦЭМ!$B$39:$B$782,I$11)+'СЕТ СН'!$F$11+СВЦЭМ!$D$10+'СЕТ СН'!$F$5-'СЕТ СН'!$F$21</f>
        <v>2359.5773762499998</v>
      </c>
      <c r="J37" s="36">
        <f>SUMIFS(СВЦЭМ!$D$39:$D$782,СВЦЭМ!$A$39:$A$782,$A37,СВЦЭМ!$B$39:$B$782,J$11)+'СЕТ СН'!$F$11+СВЦЭМ!$D$10+'СЕТ СН'!$F$5-'СЕТ СН'!$F$21</f>
        <v>2277.0792849999998</v>
      </c>
      <c r="K37" s="36">
        <f>SUMIFS(СВЦЭМ!$D$39:$D$782,СВЦЭМ!$A$39:$A$782,$A37,СВЦЭМ!$B$39:$B$782,K$11)+'СЕТ СН'!$F$11+СВЦЭМ!$D$10+'СЕТ СН'!$F$5-'СЕТ СН'!$F$21</f>
        <v>2284.8169348699998</v>
      </c>
      <c r="L37" s="36">
        <f>SUMIFS(СВЦЭМ!$D$39:$D$782,СВЦЭМ!$A$39:$A$782,$A37,СВЦЭМ!$B$39:$B$782,L$11)+'СЕТ СН'!$F$11+СВЦЭМ!$D$10+'СЕТ СН'!$F$5-'СЕТ СН'!$F$21</f>
        <v>2302.64625897</v>
      </c>
      <c r="M37" s="36">
        <f>SUMIFS(СВЦЭМ!$D$39:$D$782,СВЦЭМ!$A$39:$A$782,$A37,СВЦЭМ!$B$39:$B$782,M$11)+'СЕТ СН'!$F$11+СВЦЭМ!$D$10+'СЕТ СН'!$F$5-'СЕТ СН'!$F$21</f>
        <v>2300.5531726300001</v>
      </c>
      <c r="N37" s="36">
        <f>SUMIFS(СВЦЭМ!$D$39:$D$782,СВЦЭМ!$A$39:$A$782,$A37,СВЦЭМ!$B$39:$B$782,N$11)+'СЕТ СН'!$F$11+СВЦЭМ!$D$10+'СЕТ СН'!$F$5-'СЕТ СН'!$F$21</f>
        <v>2297.0303240399999</v>
      </c>
      <c r="O37" s="36">
        <f>SUMIFS(СВЦЭМ!$D$39:$D$782,СВЦЭМ!$A$39:$A$782,$A37,СВЦЭМ!$B$39:$B$782,O$11)+'СЕТ СН'!$F$11+СВЦЭМ!$D$10+'СЕТ СН'!$F$5-'СЕТ СН'!$F$21</f>
        <v>2279.0937288599998</v>
      </c>
      <c r="P37" s="36">
        <f>SUMIFS(СВЦЭМ!$D$39:$D$782,СВЦЭМ!$A$39:$A$782,$A37,СВЦЭМ!$B$39:$B$782,P$11)+'СЕТ СН'!$F$11+СВЦЭМ!$D$10+'СЕТ СН'!$F$5-'СЕТ СН'!$F$21</f>
        <v>2279.7886914999999</v>
      </c>
      <c r="Q37" s="36">
        <f>SUMIFS(СВЦЭМ!$D$39:$D$782,СВЦЭМ!$A$39:$A$782,$A37,СВЦЭМ!$B$39:$B$782,Q$11)+'СЕТ СН'!$F$11+СВЦЭМ!$D$10+'СЕТ СН'!$F$5-'СЕТ СН'!$F$21</f>
        <v>2268.4305278799998</v>
      </c>
      <c r="R37" s="36">
        <f>SUMIFS(СВЦЭМ!$D$39:$D$782,СВЦЭМ!$A$39:$A$782,$A37,СВЦЭМ!$B$39:$B$782,R$11)+'СЕТ СН'!$F$11+СВЦЭМ!$D$10+'СЕТ СН'!$F$5-'СЕТ СН'!$F$21</f>
        <v>2259.6256532399998</v>
      </c>
      <c r="S37" s="36">
        <f>SUMIFS(СВЦЭМ!$D$39:$D$782,СВЦЭМ!$A$39:$A$782,$A37,СВЦЭМ!$B$39:$B$782,S$11)+'СЕТ СН'!$F$11+СВЦЭМ!$D$10+'СЕТ СН'!$F$5-'СЕТ СН'!$F$21</f>
        <v>2273.1423412300001</v>
      </c>
      <c r="T37" s="36">
        <f>SUMIFS(СВЦЭМ!$D$39:$D$782,СВЦЭМ!$A$39:$A$782,$A37,СВЦЭМ!$B$39:$B$782,T$11)+'СЕТ СН'!$F$11+СВЦЭМ!$D$10+'СЕТ СН'!$F$5-'СЕТ СН'!$F$21</f>
        <v>2326.0504314099999</v>
      </c>
      <c r="U37" s="36">
        <f>SUMIFS(СВЦЭМ!$D$39:$D$782,СВЦЭМ!$A$39:$A$782,$A37,СВЦЭМ!$B$39:$B$782,U$11)+'СЕТ СН'!$F$11+СВЦЭМ!$D$10+'СЕТ СН'!$F$5-'СЕТ СН'!$F$21</f>
        <v>2320.5711583000002</v>
      </c>
      <c r="V37" s="36">
        <f>SUMIFS(СВЦЭМ!$D$39:$D$782,СВЦЭМ!$A$39:$A$782,$A37,СВЦЭМ!$B$39:$B$782,V$11)+'СЕТ СН'!$F$11+СВЦЭМ!$D$10+'СЕТ СН'!$F$5-'СЕТ СН'!$F$21</f>
        <v>2342.1193414700001</v>
      </c>
      <c r="W37" s="36">
        <f>SUMIFS(СВЦЭМ!$D$39:$D$782,СВЦЭМ!$A$39:$A$782,$A37,СВЦЭМ!$B$39:$B$782,W$11)+'СЕТ СН'!$F$11+СВЦЭМ!$D$10+'СЕТ СН'!$F$5-'СЕТ СН'!$F$21</f>
        <v>2342.5361465599999</v>
      </c>
      <c r="X37" s="36">
        <f>SUMIFS(СВЦЭМ!$D$39:$D$782,СВЦЭМ!$A$39:$A$782,$A37,СВЦЭМ!$B$39:$B$782,X$11)+'СЕТ СН'!$F$11+СВЦЭМ!$D$10+'СЕТ СН'!$F$5-'СЕТ СН'!$F$21</f>
        <v>2310.39471843</v>
      </c>
      <c r="Y37" s="36">
        <f>SUMIFS(СВЦЭМ!$D$39:$D$782,СВЦЭМ!$A$39:$A$782,$A37,СВЦЭМ!$B$39:$B$782,Y$11)+'СЕТ СН'!$F$11+СВЦЭМ!$D$10+'СЕТ СН'!$F$5-'СЕТ СН'!$F$21</f>
        <v>2299.0211786899999</v>
      </c>
    </row>
    <row r="38" spans="1:27" ht="15.75" x14ac:dyDescent="0.2">
      <c r="A38" s="35">
        <f t="shared" si="0"/>
        <v>44435</v>
      </c>
      <c r="B38" s="36">
        <f>SUMIFS(СВЦЭМ!$D$39:$D$782,СВЦЭМ!$A$39:$A$782,$A38,СВЦЭМ!$B$39:$B$782,B$11)+'СЕТ СН'!$F$11+СВЦЭМ!$D$10+'СЕТ СН'!$F$5-'СЕТ СН'!$F$21</f>
        <v>2442.4112604399998</v>
      </c>
      <c r="C38" s="36">
        <f>SUMIFS(СВЦЭМ!$D$39:$D$782,СВЦЭМ!$A$39:$A$782,$A38,СВЦЭМ!$B$39:$B$782,C$11)+'СЕТ СН'!$F$11+СВЦЭМ!$D$10+'СЕТ СН'!$F$5-'СЕТ СН'!$F$21</f>
        <v>2509.8562326299998</v>
      </c>
      <c r="D38" s="36">
        <f>SUMIFS(СВЦЭМ!$D$39:$D$782,СВЦЭМ!$A$39:$A$782,$A38,СВЦЭМ!$B$39:$B$782,D$11)+'СЕТ СН'!$F$11+СВЦЭМ!$D$10+'СЕТ СН'!$F$5-'СЕТ СН'!$F$21</f>
        <v>2593.3819772300003</v>
      </c>
      <c r="E38" s="36">
        <f>SUMIFS(СВЦЭМ!$D$39:$D$782,СВЦЭМ!$A$39:$A$782,$A38,СВЦЭМ!$B$39:$B$782,E$11)+'СЕТ СН'!$F$11+СВЦЭМ!$D$10+'СЕТ СН'!$F$5-'СЕТ СН'!$F$21</f>
        <v>2632.7697611100002</v>
      </c>
      <c r="F38" s="36">
        <f>SUMIFS(СВЦЭМ!$D$39:$D$782,СВЦЭМ!$A$39:$A$782,$A38,СВЦЭМ!$B$39:$B$782,F$11)+'СЕТ СН'!$F$11+СВЦЭМ!$D$10+'СЕТ СН'!$F$5-'СЕТ СН'!$F$21</f>
        <v>2641.9114585999996</v>
      </c>
      <c r="G38" s="36">
        <f>SUMIFS(СВЦЭМ!$D$39:$D$782,СВЦЭМ!$A$39:$A$782,$A38,СВЦЭМ!$B$39:$B$782,G$11)+'СЕТ СН'!$F$11+СВЦЭМ!$D$10+'СЕТ СН'!$F$5-'СЕТ СН'!$F$21</f>
        <v>2624.2694985799999</v>
      </c>
      <c r="H38" s="36">
        <f>SUMIFS(СВЦЭМ!$D$39:$D$782,СВЦЭМ!$A$39:$A$782,$A38,СВЦЭМ!$B$39:$B$782,H$11)+'СЕТ СН'!$F$11+СВЦЭМ!$D$10+'СЕТ СН'!$F$5-'СЕТ СН'!$F$21</f>
        <v>2549.64502081</v>
      </c>
      <c r="I38" s="36">
        <f>SUMIFS(СВЦЭМ!$D$39:$D$782,СВЦЭМ!$A$39:$A$782,$A38,СВЦЭМ!$B$39:$B$782,I$11)+'СЕТ СН'!$F$11+СВЦЭМ!$D$10+'СЕТ СН'!$F$5-'СЕТ СН'!$F$21</f>
        <v>2435.24570907</v>
      </c>
      <c r="J38" s="36">
        <f>SUMIFS(СВЦЭМ!$D$39:$D$782,СВЦЭМ!$A$39:$A$782,$A38,СВЦЭМ!$B$39:$B$782,J$11)+'СЕТ СН'!$F$11+СВЦЭМ!$D$10+'СЕТ СН'!$F$5-'СЕТ СН'!$F$21</f>
        <v>2354.9563620700001</v>
      </c>
      <c r="K38" s="36">
        <f>SUMIFS(СВЦЭМ!$D$39:$D$782,СВЦЭМ!$A$39:$A$782,$A38,СВЦЭМ!$B$39:$B$782,K$11)+'СЕТ СН'!$F$11+СВЦЭМ!$D$10+'СЕТ СН'!$F$5-'СЕТ СН'!$F$21</f>
        <v>2306.8186586100001</v>
      </c>
      <c r="L38" s="36">
        <f>SUMIFS(СВЦЭМ!$D$39:$D$782,СВЦЭМ!$A$39:$A$782,$A38,СВЦЭМ!$B$39:$B$782,L$11)+'СЕТ СН'!$F$11+СВЦЭМ!$D$10+'СЕТ СН'!$F$5-'СЕТ СН'!$F$21</f>
        <v>2310.4561757500001</v>
      </c>
      <c r="M38" s="36">
        <f>SUMIFS(СВЦЭМ!$D$39:$D$782,СВЦЭМ!$A$39:$A$782,$A38,СВЦЭМ!$B$39:$B$782,M$11)+'СЕТ СН'!$F$11+СВЦЭМ!$D$10+'СЕТ СН'!$F$5-'СЕТ СН'!$F$21</f>
        <v>2313.0787804399997</v>
      </c>
      <c r="N38" s="36">
        <f>SUMIFS(СВЦЭМ!$D$39:$D$782,СВЦЭМ!$A$39:$A$782,$A38,СВЦЭМ!$B$39:$B$782,N$11)+'СЕТ СН'!$F$11+СВЦЭМ!$D$10+'СЕТ СН'!$F$5-'СЕТ СН'!$F$21</f>
        <v>2312.6910191400002</v>
      </c>
      <c r="O38" s="36">
        <f>SUMIFS(СВЦЭМ!$D$39:$D$782,СВЦЭМ!$A$39:$A$782,$A38,СВЦЭМ!$B$39:$B$782,O$11)+'СЕТ СН'!$F$11+СВЦЭМ!$D$10+'СЕТ СН'!$F$5-'СЕТ СН'!$F$21</f>
        <v>2313.0781574900002</v>
      </c>
      <c r="P38" s="36">
        <f>SUMIFS(СВЦЭМ!$D$39:$D$782,СВЦЭМ!$A$39:$A$782,$A38,СВЦЭМ!$B$39:$B$782,P$11)+'СЕТ СН'!$F$11+СВЦЭМ!$D$10+'СЕТ СН'!$F$5-'СЕТ СН'!$F$21</f>
        <v>2335.2395931599999</v>
      </c>
      <c r="Q38" s="36">
        <f>SUMIFS(СВЦЭМ!$D$39:$D$782,СВЦЭМ!$A$39:$A$782,$A38,СВЦЭМ!$B$39:$B$782,Q$11)+'СЕТ СН'!$F$11+СВЦЭМ!$D$10+'СЕТ СН'!$F$5-'СЕТ СН'!$F$21</f>
        <v>2341.5126295700002</v>
      </c>
      <c r="R38" s="36">
        <f>SUMIFS(СВЦЭМ!$D$39:$D$782,СВЦЭМ!$A$39:$A$782,$A38,СВЦЭМ!$B$39:$B$782,R$11)+'СЕТ СН'!$F$11+СВЦЭМ!$D$10+'СЕТ СН'!$F$5-'СЕТ СН'!$F$21</f>
        <v>2340.60321716</v>
      </c>
      <c r="S38" s="36">
        <f>SUMIFS(СВЦЭМ!$D$39:$D$782,СВЦЭМ!$A$39:$A$782,$A38,СВЦЭМ!$B$39:$B$782,S$11)+'СЕТ СН'!$F$11+СВЦЭМ!$D$10+'СЕТ СН'!$F$5-'СЕТ СН'!$F$21</f>
        <v>2309.2583708799998</v>
      </c>
      <c r="T38" s="36">
        <f>SUMIFS(СВЦЭМ!$D$39:$D$782,СВЦЭМ!$A$39:$A$782,$A38,СВЦЭМ!$B$39:$B$782,T$11)+'СЕТ СН'!$F$11+СВЦЭМ!$D$10+'СЕТ СН'!$F$5-'СЕТ СН'!$F$21</f>
        <v>2294.4642758099999</v>
      </c>
      <c r="U38" s="36">
        <f>SUMIFS(СВЦЭМ!$D$39:$D$782,СВЦЭМ!$A$39:$A$782,$A38,СВЦЭМ!$B$39:$B$782,U$11)+'СЕТ СН'!$F$11+СВЦЭМ!$D$10+'СЕТ СН'!$F$5-'СЕТ СН'!$F$21</f>
        <v>2303.0944203899999</v>
      </c>
      <c r="V38" s="36">
        <f>SUMIFS(СВЦЭМ!$D$39:$D$782,СВЦЭМ!$A$39:$A$782,$A38,СВЦЭМ!$B$39:$B$782,V$11)+'СЕТ СН'!$F$11+СВЦЭМ!$D$10+'СЕТ СН'!$F$5-'СЕТ СН'!$F$21</f>
        <v>2288.6692695799998</v>
      </c>
      <c r="W38" s="36">
        <f>SUMIFS(СВЦЭМ!$D$39:$D$782,СВЦЭМ!$A$39:$A$782,$A38,СВЦЭМ!$B$39:$B$782,W$11)+'СЕТ СН'!$F$11+СВЦЭМ!$D$10+'СЕТ СН'!$F$5-'СЕТ СН'!$F$21</f>
        <v>2279.57444579</v>
      </c>
      <c r="X38" s="36">
        <f>SUMIFS(СВЦЭМ!$D$39:$D$782,СВЦЭМ!$A$39:$A$782,$A38,СВЦЭМ!$B$39:$B$782,X$11)+'СЕТ СН'!$F$11+СВЦЭМ!$D$10+'СЕТ СН'!$F$5-'СЕТ СН'!$F$21</f>
        <v>2324.89297472</v>
      </c>
      <c r="Y38" s="36">
        <f>SUMIFS(СВЦЭМ!$D$39:$D$782,СВЦЭМ!$A$39:$A$782,$A38,СВЦЭМ!$B$39:$B$782,Y$11)+'СЕТ СН'!$F$11+СВЦЭМ!$D$10+'СЕТ СН'!$F$5-'СЕТ СН'!$F$21</f>
        <v>2386.9837452500001</v>
      </c>
    </row>
    <row r="39" spans="1:27" ht="15.75" x14ac:dyDescent="0.2">
      <c r="A39" s="35">
        <f t="shared" si="0"/>
        <v>44436</v>
      </c>
      <c r="B39" s="36">
        <f>SUMIFS(СВЦЭМ!$D$39:$D$782,СВЦЭМ!$A$39:$A$782,$A39,СВЦЭМ!$B$39:$B$782,B$11)+'СЕТ СН'!$F$11+СВЦЭМ!$D$10+'СЕТ СН'!$F$5-'СЕТ СН'!$F$21</f>
        <v>2397.9119170099998</v>
      </c>
      <c r="C39" s="36">
        <f>SUMIFS(СВЦЭМ!$D$39:$D$782,СВЦЭМ!$A$39:$A$782,$A39,СВЦЭМ!$B$39:$B$782,C$11)+'СЕТ СН'!$F$11+СВЦЭМ!$D$10+'СЕТ СН'!$F$5-'СЕТ СН'!$F$21</f>
        <v>2465.8389146099998</v>
      </c>
      <c r="D39" s="36">
        <f>SUMIFS(СВЦЭМ!$D$39:$D$782,СВЦЭМ!$A$39:$A$782,$A39,СВЦЭМ!$B$39:$B$782,D$11)+'СЕТ СН'!$F$11+СВЦЭМ!$D$10+'СЕТ СН'!$F$5-'СЕТ СН'!$F$21</f>
        <v>2517.8588210099997</v>
      </c>
      <c r="E39" s="36">
        <f>SUMIFS(СВЦЭМ!$D$39:$D$782,СВЦЭМ!$A$39:$A$782,$A39,СВЦЭМ!$B$39:$B$782,E$11)+'СЕТ СН'!$F$11+СВЦЭМ!$D$10+'СЕТ СН'!$F$5-'СЕТ СН'!$F$21</f>
        <v>2539.4766507499999</v>
      </c>
      <c r="F39" s="36">
        <f>SUMIFS(СВЦЭМ!$D$39:$D$782,СВЦЭМ!$A$39:$A$782,$A39,СВЦЭМ!$B$39:$B$782,F$11)+'СЕТ СН'!$F$11+СВЦЭМ!$D$10+'СЕТ СН'!$F$5-'СЕТ СН'!$F$21</f>
        <v>2546.2346185199999</v>
      </c>
      <c r="G39" s="36">
        <f>SUMIFS(СВЦЭМ!$D$39:$D$782,СВЦЭМ!$A$39:$A$782,$A39,СВЦЭМ!$B$39:$B$782,G$11)+'СЕТ СН'!$F$11+СВЦЭМ!$D$10+'СЕТ СН'!$F$5-'СЕТ СН'!$F$21</f>
        <v>2544.2750810899997</v>
      </c>
      <c r="H39" s="36">
        <f>SUMIFS(СВЦЭМ!$D$39:$D$782,СВЦЭМ!$A$39:$A$782,$A39,СВЦЭМ!$B$39:$B$782,H$11)+'СЕТ СН'!$F$11+СВЦЭМ!$D$10+'СЕТ СН'!$F$5-'СЕТ СН'!$F$21</f>
        <v>2516.0696304599996</v>
      </c>
      <c r="I39" s="36">
        <f>SUMIFS(СВЦЭМ!$D$39:$D$782,СВЦЭМ!$A$39:$A$782,$A39,СВЦЭМ!$B$39:$B$782,I$11)+'СЕТ СН'!$F$11+СВЦЭМ!$D$10+'СЕТ СН'!$F$5-'СЕТ СН'!$F$21</f>
        <v>2413.7563170599997</v>
      </c>
      <c r="J39" s="36">
        <f>SUMIFS(СВЦЭМ!$D$39:$D$782,СВЦЭМ!$A$39:$A$782,$A39,СВЦЭМ!$B$39:$B$782,J$11)+'СЕТ СН'!$F$11+СВЦЭМ!$D$10+'СЕТ СН'!$F$5-'СЕТ СН'!$F$21</f>
        <v>2326.5496666399999</v>
      </c>
      <c r="K39" s="36">
        <f>SUMIFS(СВЦЭМ!$D$39:$D$782,СВЦЭМ!$A$39:$A$782,$A39,СВЦЭМ!$B$39:$B$782,K$11)+'СЕТ СН'!$F$11+СВЦЭМ!$D$10+'СЕТ СН'!$F$5-'СЕТ СН'!$F$21</f>
        <v>2259.7332181100001</v>
      </c>
      <c r="L39" s="36">
        <f>SUMIFS(СВЦЭМ!$D$39:$D$782,СВЦЭМ!$A$39:$A$782,$A39,СВЦЭМ!$B$39:$B$782,L$11)+'СЕТ СН'!$F$11+СВЦЭМ!$D$10+'СЕТ СН'!$F$5-'СЕТ СН'!$F$21</f>
        <v>2224.2731695399998</v>
      </c>
      <c r="M39" s="36">
        <f>SUMIFS(СВЦЭМ!$D$39:$D$782,СВЦЭМ!$A$39:$A$782,$A39,СВЦЭМ!$B$39:$B$782,M$11)+'СЕТ СН'!$F$11+СВЦЭМ!$D$10+'СЕТ СН'!$F$5-'СЕТ СН'!$F$21</f>
        <v>2219.9228635899999</v>
      </c>
      <c r="N39" s="36">
        <f>SUMIFS(СВЦЭМ!$D$39:$D$782,СВЦЭМ!$A$39:$A$782,$A39,СВЦЭМ!$B$39:$B$782,N$11)+'СЕТ СН'!$F$11+СВЦЭМ!$D$10+'СЕТ СН'!$F$5-'СЕТ СН'!$F$21</f>
        <v>2229.3666988599998</v>
      </c>
      <c r="O39" s="36">
        <f>SUMIFS(СВЦЭМ!$D$39:$D$782,СВЦЭМ!$A$39:$A$782,$A39,СВЦЭМ!$B$39:$B$782,O$11)+'СЕТ СН'!$F$11+СВЦЭМ!$D$10+'СЕТ СН'!$F$5-'СЕТ СН'!$F$21</f>
        <v>2245.4881735199997</v>
      </c>
      <c r="P39" s="36">
        <f>SUMIFS(СВЦЭМ!$D$39:$D$782,СВЦЭМ!$A$39:$A$782,$A39,СВЦЭМ!$B$39:$B$782,P$11)+'СЕТ СН'!$F$11+СВЦЭМ!$D$10+'СЕТ СН'!$F$5-'СЕТ СН'!$F$21</f>
        <v>2262.2453223399998</v>
      </c>
      <c r="Q39" s="36">
        <f>SUMIFS(СВЦЭМ!$D$39:$D$782,СВЦЭМ!$A$39:$A$782,$A39,СВЦЭМ!$B$39:$B$782,Q$11)+'СЕТ СН'!$F$11+СВЦЭМ!$D$10+'СЕТ СН'!$F$5-'СЕТ СН'!$F$21</f>
        <v>2272.9544110100001</v>
      </c>
      <c r="R39" s="36">
        <f>SUMIFS(СВЦЭМ!$D$39:$D$782,СВЦЭМ!$A$39:$A$782,$A39,СВЦЭМ!$B$39:$B$782,R$11)+'СЕТ СН'!$F$11+СВЦЭМ!$D$10+'СЕТ СН'!$F$5-'СЕТ СН'!$F$21</f>
        <v>2270.3606388399999</v>
      </c>
      <c r="S39" s="36">
        <f>SUMIFS(СВЦЭМ!$D$39:$D$782,СВЦЭМ!$A$39:$A$782,$A39,СВЦЭМ!$B$39:$B$782,S$11)+'СЕТ СН'!$F$11+СВЦЭМ!$D$10+'СЕТ СН'!$F$5-'СЕТ СН'!$F$21</f>
        <v>2246.5452163199998</v>
      </c>
      <c r="T39" s="36">
        <f>SUMIFS(СВЦЭМ!$D$39:$D$782,СВЦЭМ!$A$39:$A$782,$A39,СВЦЭМ!$B$39:$B$782,T$11)+'СЕТ СН'!$F$11+СВЦЭМ!$D$10+'СЕТ СН'!$F$5-'СЕТ СН'!$F$21</f>
        <v>2232.0883629</v>
      </c>
      <c r="U39" s="36">
        <f>SUMIFS(СВЦЭМ!$D$39:$D$782,СВЦЭМ!$A$39:$A$782,$A39,СВЦЭМ!$B$39:$B$782,U$11)+'СЕТ СН'!$F$11+СВЦЭМ!$D$10+'СЕТ СН'!$F$5-'СЕТ СН'!$F$21</f>
        <v>2233.5732492899997</v>
      </c>
      <c r="V39" s="36">
        <f>SUMIFS(СВЦЭМ!$D$39:$D$782,СВЦЭМ!$A$39:$A$782,$A39,СВЦЭМ!$B$39:$B$782,V$11)+'СЕТ СН'!$F$11+СВЦЭМ!$D$10+'СЕТ СН'!$F$5-'СЕТ СН'!$F$21</f>
        <v>2227.89598449</v>
      </c>
      <c r="W39" s="36">
        <f>SUMIFS(СВЦЭМ!$D$39:$D$782,СВЦЭМ!$A$39:$A$782,$A39,СВЦЭМ!$B$39:$B$782,W$11)+'СЕТ СН'!$F$11+СВЦЭМ!$D$10+'СЕТ СН'!$F$5-'СЕТ СН'!$F$21</f>
        <v>2243.2707720899998</v>
      </c>
      <c r="X39" s="36">
        <f>SUMIFS(СВЦЭМ!$D$39:$D$782,СВЦЭМ!$A$39:$A$782,$A39,СВЦЭМ!$B$39:$B$782,X$11)+'СЕТ СН'!$F$11+СВЦЭМ!$D$10+'СЕТ СН'!$F$5-'СЕТ СН'!$F$21</f>
        <v>2267.5348413399997</v>
      </c>
      <c r="Y39" s="36">
        <f>SUMIFS(СВЦЭМ!$D$39:$D$782,СВЦЭМ!$A$39:$A$782,$A39,СВЦЭМ!$B$39:$B$782,Y$11)+'СЕТ СН'!$F$11+СВЦЭМ!$D$10+'СЕТ СН'!$F$5-'СЕТ СН'!$F$21</f>
        <v>2307.6199115999998</v>
      </c>
    </row>
    <row r="40" spans="1:27" ht="15.75" x14ac:dyDescent="0.2">
      <c r="A40" s="35">
        <f t="shared" si="0"/>
        <v>44437</v>
      </c>
      <c r="B40" s="36">
        <f>SUMIFS(СВЦЭМ!$D$39:$D$782,СВЦЭМ!$A$39:$A$782,$A40,СВЦЭМ!$B$39:$B$782,B$11)+'СЕТ СН'!$F$11+СВЦЭМ!$D$10+'СЕТ СН'!$F$5-'СЕТ СН'!$F$21</f>
        <v>2403.10731631</v>
      </c>
      <c r="C40" s="36">
        <f>SUMIFS(СВЦЭМ!$D$39:$D$782,СВЦЭМ!$A$39:$A$782,$A40,СВЦЭМ!$B$39:$B$782,C$11)+'СЕТ СН'!$F$11+СВЦЭМ!$D$10+'СЕТ СН'!$F$5-'СЕТ СН'!$F$21</f>
        <v>2466.8992790000002</v>
      </c>
      <c r="D40" s="36">
        <f>SUMIFS(СВЦЭМ!$D$39:$D$782,СВЦЭМ!$A$39:$A$782,$A40,СВЦЭМ!$B$39:$B$782,D$11)+'СЕТ СН'!$F$11+СВЦЭМ!$D$10+'СЕТ СН'!$F$5-'СЕТ СН'!$F$21</f>
        <v>2528.66318632</v>
      </c>
      <c r="E40" s="36">
        <f>SUMIFS(СВЦЭМ!$D$39:$D$782,СВЦЭМ!$A$39:$A$782,$A40,СВЦЭМ!$B$39:$B$782,E$11)+'СЕТ СН'!$F$11+СВЦЭМ!$D$10+'СЕТ СН'!$F$5-'СЕТ СН'!$F$21</f>
        <v>2557.79482521</v>
      </c>
      <c r="F40" s="36">
        <f>SUMIFS(СВЦЭМ!$D$39:$D$782,СВЦЭМ!$A$39:$A$782,$A40,СВЦЭМ!$B$39:$B$782,F$11)+'СЕТ СН'!$F$11+СВЦЭМ!$D$10+'СЕТ СН'!$F$5-'СЕТ СН'!$F$21</f>
        <v>2565.0718786699999</v>
      </c>
      <c r="G40" s="36">
        <f>SUMIFS(СВЦЭМ!$D$39:$D$782,СВЦЭМ!$A$39:$A$782,$A40,СВЦЭМ!$B$39:$B$782,G$11)+'СЕТ СН'!$F$11+СВЦЭМ!$D$10+'СЕТ СН'!$F$5-'СЕТ СН'!$F$21</f>
        <v>2559.7425296299998</v>
      </c>
      <c r="H40" s="36">
        <f>SUMIFS(СВЦЭМ!$D$39:$D$782,СВЦЭМ!$A$39:$A$782,$A40,СВЦЭМ!$B$39:$B$782,H$11)+'СЕТ СН'!$F$11+СВЦЭМ!$D$10+'СЕТ СН'!$F$5-'СЕТ СН'!$F$21</f>
        <v>2530.5036657999999</v>
      </c>
      <c r="I40" s="36">
        <f>SUMIFS(СВЦЭМ!$D$39:$D$782,СВЦЭМ!$A$39:$A$782,$A40,СВЦЭМ!$B$39:$B$782,I$11)+'СЕТ СН'!$F$11+СВЦЭМ!$D$10+'СЕТ СН'!$F$5-'СЕТ СН'!$F$21</f>
        <v>2465.7796391900001</v>
      </c>
      <c r="J40" s="36">
        <f>SUMIFS(СВЦЭМ!$D$39:$D$782,СВЦЭМ!$A$39:$A$782,$A40,СВЦЭМ!$B$39:$B$782,J$11)+'СЕТ СН'!$F$11+СВЦЭМ!$D$10+'СЕТ СН'!$F$5-'СЕТ СН'!$F$21</f>
        <v>2369.9065428499998</v>
      </c>
      <c r="K40" s="36">
        <f>SUMIFS(СВЦЭМ!$D$39:$D$782,СВЦЭМ!$A$39:$A$782,$A40,СВЦЭМ!$B$39:$B$782,K$11)+'СЕТ СН'!$F$11+СВЦЭМ!$D$10+'СЕТ СН'!$F$5-'СЕТ СН'!$F$21</f>
        <v>2306.2052049499998</v>
      </c>
      <c r="L40" s="36">
        <f>SUMIFS(СВЦЭМ!$D$39:$D$782,СВЦЭМ!$A$39:$A$782,$A40,СВЦЭМ!$B$39:$B$782,L$11)+'СЕТ СН'!$F$11+СВЦЭМ!$D$10+'СЕТ СН'!$F$5-'СЕТ СН'!$F$21</f>
        <v>2267.6870448</v>
      </c>
      <c r="M40" s="36">
        <f>SUMIFS(СВЦЭМ!$D$39:$D$782,СВЦЭМ!$A$39:$A$782,$A40,СВЦЭМ!$B$39:$B$782,M$11)+'СЕТ СН'!$F$11+СВЦЭМ!$D$10+'СЕТ СН'!$F$5-'СЕТ СН'!$F$21</f>
        <v>2259.4914896199998</v>
      </c>
      <c r="N40" s="36">
        <f>SUMIFS(СВЦЭМ!$D$39:$D$782,СВЦЭМ!$A$39:$A$782,$A40,СВЦЭМ!$B$39:$B$782,N$11)+'СЕТ СН'!$F$11+СВЦЭМ!$D$10+'СЕТ СН'!$F$5-'СЕТ СН'!$F$21</f>
        <v>2259.6835655099999</v>
      </c>
      <c r="O40" s="36">
        <f>SUMIFS(СВЦЭМ!$D$39:$D$782,СВЦЭМ!$A$39:$A$782,$A40,СВЦЭМ!$B$39:$B$782,O$11)+'СЕТ СН'!$F$11+СВЦЭМ!$D$10+'СЕТ СН'!$F$5-'СЕТ СН'!$F$21</f>
        <v>2271.80606859</v>
      </c>
      <c r="P40" s="36">
        <f>SUMIFS(СВЦЭМ!$D$39:$D$782,СВЦЭМ!$A$39:$A$782,$A40,СВЦЭМ!$B$39:$B$782,P$11)+'СЕТ СН'!$F$11+СВЦЭМ!$D$10+'СЕТ СН'!$F$5-'СЕТ СН'!$F$21</f>
        <v>2297.9954585599999</v>
      </c>
      <c r="Q40" s="36">
        <f>SUMIFS(СВЦЭМ!$D$39:$D$782,СВЦЭМ!$A$39:$A$782,$A40,СВЦЭМ!$B$39:$B$782,Q$11)+'СЕТ СН'!$F$11+СВЦЭМ!$D$10+'СЕТ СН'!$F$5-'СЕТ СН'!$F$21</f>
        <v>2305.83522206</v>
      </c>
      <c r="R40" s="36">
        <f>SUMIFS(СВЦЭМ!$D$39:$D$782,СВЦЭМ!$A$39:$A$782,$A40,СВЦЭМ!$B$39:$B$782,R$11)+'СЕТ СН'!$F$11+СВЦЭМ!$D$10+'СЕТ СН'!$F$5-'СЕТ СН'!$F$21</f>
        <v>2299.6224109999998</v>
      </c>
      <c r="S40" s="36">
        <f>SUMIFS(СВЦЭМ!$D$39:$D$782,СВЦЭМ!$A$39:$A$782,$A40,СВЦЭМ!$B$39:$B$782,S$11)+'СЕТ СН'!$F$11+СВЦЭМ!$D$10+'СЕТ СН'!$F$5-'СЕТ СН'!$F$21</f>
        <v>2274.4804434500002</v>
      </c>
      <c r="T40" s="36">
        <f>SUMIFS(СВЦЭМ!$D$39:$D$782,СВЦЭМ!$A$39:$A$782,$A40,СВЦЭМ!$B$39:$B$782,T$11)+'СЕТ СН'!$F$11+СВЦЭМ!$D$10+'СЕТ СН'!$F$5-'СЕТ СН'!$F$21</f>
        <v>2251.9524746799998</v>
      </c>
      <c r="U40" s="36">
        <f>SUMIFS(СВЦЭМ!$D$39:$D$782,СВЦЭМ!$A$39:$A$782,$A40,СВЦЭМ!$B$39:$B$782,U$11)+'СЕТ СН'!$F$11+СВЦЭМ!$D$10+'СЕТ СН'!$F$5-'СЕТ СН'!$F$21</f>
        <v>2250.2231088099998</v>
      </c>
      <c r="V40" s="36">
        <f>SUMIFS(СВЦЭМ!$D$39:$D$782,СВЦЭМ!$A$39:$A$782,$A40,СВЦЭМ!$B$39:$B$782,V$11)+'СЕТ СН'!$F$11+СВЦЭМ!$D$10+'СЕТ СН'!$F$5-'СЕТ СН'!$F$21</f>
        <v>2243.1280998000002</v>
      </c>
      <c r="W40" s="36">
        <f>SUMIFS(СВЦЭМ!$D$39:$D$782,СВЦЭМ!$A$39:$A$782,$A40,СВЦЭМ!$B$39:$B$782,W$11)+'СЕТ СН'!$F$11+СВЦЭМ!$D$10+'СЕТ СН'!$F$5-'СЕТ СН'!$F$21</f>
        <v>2261.2088032500001</v>
      </c>
      <c r="X40" s="36">
        <f>SUMIFS(СВЦЭМ!$D$39:$D$782,СВЦЭМ!$A$39:$A$782,$A40,СВЦЭМ!$B$39:$B$782,X$11)+'СЕТ СН'!$F$11+СВЦЭМ!$D$10+'СЕТ СН'!$F$5-'СЕТ СН'!$F$21</f>
        <v>2251.3171150799999</v>
      </c>
      <c r="Y40" s="36">
        <f>SUMIFS(СВЦЭМ!$D$39:$D$782,СВЦЭМ!$A$39:$A$782,$A40,СВЦЭМ!$B$39:$B$782,Y$11)+'СЕТ СН'!$F$11+СВЦЭМ!$D$10+'СЕТ СН'!$F$5-'СЕТ СН'!$F$21</f>
        <v>2295.4017202699997</v>
      </c>
    </row>
    <row r="41" spans="1:27" ht="15.75" x14ac:dyDescent="0.2">
      <c r="A41" s="35">
        <f t="shared" si="0"/>
        <v>44438</v>
      </c>
      <c r="B41" s="36">
        <f>SUMIFS(СВЦЭМ!$D$39:$D$782,СВЦЭМ!$A$39:$A$782,$A41,СВЦЭМ!$B$39:$B$782,B$11)+'СЕТ СН'!$F$11+СВЦЭМ!$D$10+'СЕТ СН'!$F$5-'СЕТ СН'!$F$21</f>
        <v>2374.6220819599998</v>
      </c>
      <c r="C41" s="36">
        <f>SUMIFS(СВЦЭМ!$D$39:$D$782,СВЦЭМ!$A$39:$A$782,$A41,СВЦЭМ!$B$39:$B$782,C$11)+'СЕТ СН'!$F$11+СВЦЭМ!$D$10+'СЕТ СН'!$F$5-'СЕТ СН'!$F$21</f>
        <v>2450.13282635</v>
      </c>
      <c r="D41" s="36">
        <f>SUMIFS(СВЦЭМ!$D$39:$D$782,СВЦЭМ!$A$39:$A$782,$A41,СВЦЭМ!$B$39:$B$782,D$11)+'СЕТ СН'!$F$11+СВЦЭМ!$D$10+'СЕТ СН'!$F$5-'СЕТ СН'!$F$21</f>
        <v>2500.4955072299999</v>
      </c>
      <c r="E41" s="36">
        <f>SUMIFS(СВЦЭМ!$D$39:$D$782,СВЦЭМ!$A$39:$A$782,$A41,СВЦЭМ!$B$39:$B$782,E$11)+'СЕТ СН'!$F$11+СВЦЭМ!$D$10+'СЕТ СН'!$F$5-'СЕТ СН'!$F$21</f>
        <v>2525.2914027299998</v>
      </c>
      <c r="F41" s="36">
        <f>SUMIFS(СВЦЭМ!$D$39:$D$782,СВЦЭМ!$A$39:$A$782,$A41,СВЦЭМ!$B$39:$B$782,F$11)+'СЕТ СН'!$F$11+СВЦЭМ!$D$10+'СЕТ СН'!$F$5-'СЕТ СН'!$F$21</f>
        <v>2531.56085566</v>
      </c>
      <c r="G41" s="36">
        <f>SUMIFS(СВЦЭМ!$D$39:$D$782,СВЦЭМ!$A$39:$A$782,$A41,СВЦЭМ!$B$39:$B$782,G$11)+'СЕТ СН'!$F$11+СВЦЭМ!$D$10+'СЕТ СН'!$F$5-'СЕТ СН'!$F$21</f>
        <v>2515.7107649899999</v>
      </c>
      <c r="H41" s="36">
        <f>SUMIFS(СВЦЭМ!$D$39:$D$782,СВЦЭМ!$A$39:$A$782,$A41,СВЦЭМ!$B$39:$B$782,H$11)+'СЕТ СН'!$F$11+СВЦЭМ!$D$10+'СЕТ СН'!$F$5-'СЕТ СН'!$F$21</f>
        <v>2469.0441116900001</v>
      </c>
      <c r="I41" s="36">
        <f>SUMIFS(СВЦЭМ!$D$39:$D$782,СВЦЭМ!$A$39:$A$782,$A41,СВЦЭМ!$B$39:$B$782,I$11)+'СЕТ СН'!$F$11+СВЦЭМ!$D$10+'СЕТ СН'!$F$5-'СЕТ СН'!$F$21</f>
        <v>2377.55225913</v>
      </c>
      <c r="J41" s="36">
        <f>SUMIFS(СВЦЭМ!$D$39:$D$782,СВЦЭМ!$A$39:$A$782,$A41,СВЦЭМ!$B$39:$B$782,J$11)+'СЕТ СН'!$F$11+СВЦЭМ!$D$10+'СЕТ СН'!$F$5-'СЕТ СН'!$F$21</f>
        <v>2318.4139754799999</v>
      </c>
      <c r="K41" s="36">
        <f>SUMIFS(СВЦЭМ!$D$39:$D$782,СВЦЭМ!$A$39:$A$782,$A41,СВЦЭМ!$B$39:$B$782,K$11)+'СЕТ СН'!$F$11+СВЦЭМ!$D$10+'СЕТ СН'!$F$5-'СЕТ СН'!$F$21</f>
        <v>2250.3665939499997</v>
      </c>
      <c r="L41" s="36">
        <f>SUMIFS(СВЦЭМ!$D$39:$D$782,СВЦЭМ!$A$39:$A$782,$A41,СВЦЭМ!$B$39:$B$782,L$11)+'СЕТ СН'!$F$11+СВЦЭМ!$D$10+'СЕТ СН'!$F$5-'СЕТ СН'!$F$21</f>
        <v>2249.1490898699999</v>
      </c>
      <c r="M41" s="36">
        <f>SUMIFS(СВЦЭМ!$D$39:$D$782,СВЦЭМ!$A$39:$A$782,$A41,СВЦЭМ!$B$39:$B$782,M$11)+'СЕТ СН'!$F$11+СВЦЭМ!$D$10+'СЕТ СН'!$F$5-'СЕТ СН'!$F$21</f>
        <v>2250.2873589299998</v>
      </c>
      <c r="N41" s="36">
        <f>SUMIFS(СВЦЭМ!$D$39:$D$782,СВЦЭМ!$A$39:$A$782,$A41,СВЦЭМ!$B$39:$B$782,N$11)+'СЕТ СН'!$F$11+СВЦЭМ!$D$10+'СЕТ СН'!$F$5-'СЕТ СН'!$F$21</f>
        <v>2248.2524814499998</v>
      </c>
      <c r="O41" s="36">
        <f>SUMIFS(СВЦЭМ!$D$39:$D$782,СВЦЭМ!$A$39:$A$782,$A41,СВЦЭМ!$B$39:$B$782,O$11)+'СЕТ СН'!$F$11+СВЦЭМ!$D$10+'СЕТ СН'!$F$5-'СЕТ СН'!$F$21</f>
        <v>2291.0938719699998</v>
      </c>
      <c r="P41" s="36">
        <f>SUMIFS(СВЦЭМ!$D$39:$D$782,СВЦЭМ!$A$39:$A$782,$A41,СВЦЭМ!$B$39:$B$782,P$11)+'СЕТ СН'!$F$11+СВЦЭМ!$D$10+'СЕТ СН'!$F$5-'СЕТ СН'!$F$21</f>
        <v>2285.5380738599997</v>
      </c>
      <c r="Q41" s="36">
        <f>SUMIFS(СВЦЭМ!$D$39:$D$782,СВЦЭМ!$A$39:$A$782,$A41,СВЦЭМ!$B$39:$B$782,Q$11)+'СЕТ СН'!$F$11+СВЦЭМ!$D$10+'СЕТ СН'!$F$5-'СЕТ СН'!$F$21</f>
        <v>2285.0690395900001</v>
      </c>
      <c r="R41" s="36">
        <f>SUMIFS(СВЦЭМ!$D$39:$D$782,СВЦЭМ!$A$39:$A$782,$A41,СВЦЭМ!$B$39:$B$782,R$11)+'СЕТ СН'!$F$11+СВЦЭМ!$D$10+'СЕТ СН'!$F$5-'СЕТ СН'!$F$21</f>
        <v>2280.9355162399997</v>
      </c>
      <c r="S41" s="36">
        <f>SUMIFS(СВЦЭМ!$D$39:$D$782,СВЦЭМ!$A$39:$A$782,$A41,СВЦЭМ!$B$39:$B$782,S$11)+'СЕТ СН'!$F$11+СВЦЭМ!$D$10+'СЕТ СН'!$F$5-'СЕТ СН'!$F$21</f>
        <v>2256.0685530000001</v>
      </c>
      <c r="T41" s="36">
        <f>SUMIFS(СВЦЭМ!$D$39:$D$782,СВЦЭМ!$A$39:$A$782,$A41,СВЦЭМ!$B$39:$B$782,T$11)+'СЕТ СН'!$F$11+СВЦЭМ!$D$10+'СЕТ СН'!$F$5-'СЕТ СН'!$F$21</f>
        <v>2266.7133738900002</v>
      </c>
      <c r="U41" s="36">
        <f>SUMIFS(СВЦЭМ!$D$39:$D$782,СВЦЭМ!$A$39:$A$782,$A41,СВЦЭМ!$B$39:$B$782,U$11)+'СЕТ СН'!$F$11+СВЦЭМ!$D$10+'СЕТ СН'!$F$5-'СЕТ СН'!$F$21</f>
        <v>2267.3396745800001</v>
      </c>
      <c r="V41" s="36">
        <f>SUMIFS(СВЦЭМ!$D$39:$D$782,СВЦЭМ!$A$39:$A$782,$A41,СВЦЭМ!$B$39:$B$782,V$11)+'СЕТ СН'!$F$11+СВЦЭМ!$D$10+'СЕТ СН'!$F$5-'СЕТ СН'!$F$21</f>
        <v>2272.50583542</v>
      </c>
      <c r="W41" s="36">
        <f>SUMIFS(СВЦЭМ!$D$39:$D$782,СВЦЭМ!$A$39:$A$782,$A41,СВЦЭМ!$B$39:$B$782,W$11)+'СЕТ СН'!$F$11+СВЦЭМ!$D$10+'СЕТ СН'!$F$5-'СЕТ СН'!$F$21</f>
        <v>2279.0745131499998</v>
      </c>
      <c r="X41" s="36">
        <f>SUMIFS(СВЦЭМ!$D$39:$D$782,СВЦЭМ!$A$39:$A$782,$A41,СВЦЭМ!$B$39:$B$782,X$11)+'СЕТ СН'!$F$11+СВЦЭМ!$D$10+'СЕТ СН'!$F$5-'СЕТ СН'!$F$21</f>
        <v>2258.3275768499998</v>
      </c>
      <c r="Y41" s="36">
        <f>SUMIFS(СВЦЭМ!$D$39:$D$782,СВЦЭМ!$A$39:$A$782,$A41,СВЦЭМ!$B$39:$B$782,Y$11)+'СЕТ СН'!$F$11+СВЦЭМ!$D$10+'СЕТ СН'!$F$5-'СЕТ СН'!$F$21</f>
        <v>2319.2811941599998</v>
      </c>
    </row>
    <row r="42" spans="1:27" ht="15.75" x14ac:dyDescent="0.2">
      <c r="A42" s="35">
        <f t="shared" si="0"/>
        <v>44439</v>
      </c>
      <c r="B42" s="36">
        <f>SUMIFS(СВЦЭМ!$D$39:$D$782,СВЦЭМ!$A$39:$A$782,$A42,СВЦЭМ!$B$39:$B$782,B$11)+'СЕТ СН'!$F$11+СВЦЭМ!$D$10+'СЕТ СН'!$F$5-'СЕТ СН'!$F$21</f>
        <v>2413.8216065699999</v>
      </c>
      <c r="C42" s="36">
        <f>SUMIFS(СВЦЭМ!$D$39:$D$782,СВЦЭМ!$A$39:$A$782,$A42,СВЦЭМ!$B$39:$B$782,C$11)+'СЕТ СН'!$F$11+СВЦЭМ!$D$10+'СЕТ СН'!$F$5-'СЕТ СН'!$F$21</f>
        <v>2484.8223381299999</v>
      </c>
      <c r="D42" s="36">
        <f>SUMIFS(СВЦЭМ!$D$39:$D$782,СВЦЭМ!$A$39:$A$782,$A42,СВЦЭМ!$B$39:$B$782,D$11)+'СЕТ СН'!$F$11+СВЦЭМ!$D$10+'СЕТ СН'!$F$5-'СЕТ СН'!$F$21</f>
        <v>2533.13969232</v>
      </c>
      <c r="E42" s="36">
        <f>SUMIFS(СВЦЭМ!$D$39:$D$782,СВЦЭМ!$A$39:$A$782,$A42,СВЦЭМ!$B$39:$B$782,E$11)+'СЕТ СН'!$F$11+СВЦЭМ!$D$10+'СЕТ СН'!$F$5-'СЕТ СН'!$F$21</f>
        <v>2548.75487393</v>
      </c>
      <c r="F42" s="36">
        <f>SUMIFS(СВЦЭМ!$D$39:$D$782,СВЦЭМ!$A$39:$A$782,$A42,СВЦЭМ!$B$39:$B$782,F$11)+'СЕТ СН'!$F$11+СВЦЭМ!$D$10+'СЕТ СН'!$F$5-'СЕТ СН'!$F$21</f>
        <v>2556.9968094000001</v>
      </c>
      <c r="G42" s="36">
        <f>SUMIFS(СВЦЭМ!$D$39:$D$782,СВЦЭМ!$A$39:$A$782,$A42,СВЦЭМ!$B$39:$B$782,G$11)+'СЕТ СН'!$F$11+СВЦЭМ!$D$10+'СЕТ СН'!$F$5-'СЕТ СН'!$F$21</f>
        <v>2555.2920039099999</v>
      </c>
      <c r="H42" s="36">
        <f>SUMIFS(СВЦЭМ!$D$39:$D$782,СВЦЭМ!$A$39:$A$782,$A42,СВЦЭМ!$B$39:$B$782,H$11)+'СЕТ СН'!$F$11+СВЦЭМ!$D$10+'СЕТ СН'!$F$5-'СЕТ СН'!$F$21</f>
        <v>2507.0799824599999</v>
      </c>
      <c r="I42" s="36">
        <f>SUMIFS(СВЦЭМ!$D$39:$D$782,СВЦЭМ!$A$39:$A$782,$A42,СВЦЭМ!$B$39:$B$782,I$11)+'СЕТ СН'!$F$11+СВЦЭМ!$D$10+'СЕТ СН'!$F$5-'СЕТ СН'!$F$21</f>
        <v>2383.2127470199998</v>
      </c>
      <c r="J42" s="36">
        <f>SUMIFS(СВЦЭМ!$D$39:$D$782,СВЦЭМ!$A$39:$A$782,$A42,СВЦЭМ!$B$39:$B$782,J$11)+'СЕТ СН'!$F$11+СВЦЭМ!$D$10+'СЕТ СН'!$F$5-'СЕТ СН'!$F$21</f>
        <v>2284.7460747699997</v>
      </c>
      <c r="K42" s="36">
        <f>SUMIFS(СВЦЭМ!$D$39:$D$782,СВЦЭМ!$A$39:$A$782,$A42,СВЦЭМ!$B$39:$B$782,K$11)+'СЕТ СН'!$F$11+СВЦЭМ!$D$10+'СЕТ СН'!$F$5-'СЕТ СН'!$F$21</f>
        <v>2233.1965655599997</v>
      </c>
      <c r="L42" s="36">
        <f>SUMIFS(СВЦЭМ!$D$39:$D$782,СВЦЭМ!$A$39:$A$782,$A42,СВЦЭМ!$B$39:$B$782,L$11)+'СЕТ СН'!$F$11+СВЦЭМ!$D$10+'СЕТ СН'!$F$5-'СЕТ СН'!$F$21</f>
        <v>2225.0049570900001</v>
      </c>
      <c r="M42" s="36">
        <f>SUMIFS(СВЦЭМ!$D$39:$D$782,СВЦЭМ!$A$39:$A$782,$A42,СВЦЭМ!$B$39:$B$782,M$11)+'СЕТ СН'!$F$11+СВЦЭМ!$D$10+'СЕТ СН'!$F$5-'СЕТ СН'!$F$21</f>
        <v>2223.74007011</v>
      </c>
      <c r="N42" s="36">
        <f>SUMIFS(СВЦЭМ!$D$39:$D$782,СВЦЭМ!$A$39:$A$782,$A42,СВЦЭМ!$B$39:$B$782,N$11)+'СЕТ СН'!$F$11+СВЦЭМ!$D$10+'СЕТ СН'!$F$5-'СЕТ СН'!$F$21</f>
        <v>2222.11402744</v>
      </c>
      <c r="O42" s="36">
        <f>SUMIFS(СВЦЭМ!$D$39:$D$782,СВЦЭМ!$A$39:$A$782,$A42,СВЦЭМ!$B$39:$B$782,O$11)+'СЕТ СН'!$F$11+СВЦЭМ!$D$10+'СЕТ СН'!$F$5-'СЕТ СН'!$F$21</f>
        <v>2231.1611834800001</v>
      </c>
      <c r="P42" s="36">
        <f>SUMIFS(СВЦЭМ!$D$39:$D$782,СВЦЭМ!$A$39:$A$782,$A42,СВЦЭМ!$B$39:$B$782,P$11)+'СЕТ СН'!$F$11+СВЦЭМ!$D$10+'СЕТ СН'!$F$5-'СЕТ СН'!$F$21</f>
        <v>2263.2423678800001</v>
      </c>
      <c r="Q42" s="36">
        <f>SUMIFS(СВЦЭМ!$D$39:$D$782,СВЦЭМ!$A$39:$A$782,$A42,СВЦЭМ!$B$39:$B$782,Q$11)+'СЕТ СН'!$F$11+СВЦЭМ!$D$10+'СЕТ СН'!$F$5-'СЕТ СН'!$F$21</f>
        <v>2266.2502354999997</v>
      </c>
      <c r="R42" s="36">
        <f>SUMIFS(СВЦЭМ!$D$39:$D$782,СВЦЭМ!$A$39:$A$782,$A42,СВЦЭМ!$B$39:$B$782,R$11)+'СЕТ СН'!$F$11+СВЦЭМ!$D$10+'СЕТ СН'!$F$5-'СЕТ СН'!$F$21</f>
        <v>2260.8268551599999</v>
      </c>
      <c r="S42" s="36">
        <f>SUMIFS(СВЦЭМ!$D$39:$D$782,СВЦЭМ!$A$39:$A$782,$A42,СВЦЭМ!$B$39:$B$782,S$11)+'СЕТ СН'!$F$11+СВЦЭМ!$D$10+'СЕТ СН'!$F$5-'СЕТ СН'!$F$21</f>
        <v>2243.6406274699998</v>
      </c>
      <c r="T42" s="36">
        <f>SUMIFS(СВЦЭМ!$D$39:$D$782,СВЦЭМ!$A$39:$A$782,$A42,СВЦЭМ!$B$39:$B$782,T$11)+'СЕТ СН'!$F$11+СВЦЭМ!$D$10+'СЕТ СН'!$F$5-'СЕТ СН'!$F$21</f>
        <v>2246.4220349500001</v>
      </c>
      <c r="U42" s="36">
        <f>SUMIFS(СВЦЭМ!$D$39:$D$782,СВЦЭМ!$A$39:$A$782,$A42,СВЦЭМ!$B$39:$B$782,U$11)+'СЕТ СН'!$F$11+СВЦЭМ!$D$10+'СЕТ СН'!$F$5-'СЕТ СН'!$F$21</f>
        <v>2245.7492589200001</v>
      </c>
      <c r="V42" s="36">
        <f>SUMIFS(СВЦЭМ!$D$39:$D$782,СВЦЭМ!$A$39:$A$782,$A42,СВЦЭМ!$B$39:$B$782,V$11)+'СЕТ СН'!$F$11+СВЦЭМ!$D$10+'СЕТ СН'!$F$5-'СЕТ СН'!$F$21</f>
        <v>2263.19385668</v>
      </c>
      <c r="W42" s="36">
        <f>SUMIFS(СВЦЭМ!$D$39:$D$782,СВЦЭМ!$A$39:$A$782,$A42,СВЦЭМ!$B$39:$B$782,W$11)+'СЕТ СН'!$F$11+СВЦЭМ!$D$10+'СЕТ СН'!$F$5-'СЕТ СН'!$F$21</f>
        <v>2268.1382813299997</v>
      </c>
      <c r="X42" s="36">
        <f>SUMIFS(СВЦЭМ!$D$39:$D$782,СВЦЭМ!$A$39:$A$782,$A42,СВЦЭМ!$B$39:$B$782,X$11)+'СЕТ СН'!$F$11+СВЦЭМ!$D$10+'СЕТ СН'!$F$5-'СЕТ СН'!$F$21</f>
        <v>2238.96345002</v>
      </c>
      <c r="Y42" s="36">
        <f>SUMIFS(СВЦЭМ!$D$39:$D$782,СВЦЭМ!$A$39:$A$782,$A42,СВЦЭМ!$B$39:$B$782,Y$11)+'СЕТ СН'!$F$11+СВЦЭМ!$D$10+'СЕТ СН'!$F$5-'СЕТ СН'!$F$21</f>
        <v>2300.27539127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01.08.2021</v>
      </c>
      <c r="B48" s="36">
        <f>SUMIFS(СВЦЭМ!$D$39:$D$782,СВЦЭМ!$A$39:$A$782,$A48,СВЦЭМ!$B$39:$B$782,B$47)+'СЕТ СН'!$G$11+СВЦЭМ!$D$10+'СЕТ СН'!$G$5-'СЕТ СН'!$G$21</f>
        <v>3312.2998260499999</v>
      </c>
      <c r="C48" s="36">
        <f>SUMIFS(СВЦЭМ!$D$39:$D$782,СВЦЭМ!$A$39:$A$782,$A48,СВЦЭМ!$B$39:$B$782,C$47)+'СЕТ СН'!$G$11+СВЦЭМ!$D$10+'СЕТ СН'!$G$5-'СЕТ СН'!$G$21</f>
        <v>3387.7031866900002</v>
      </c>
      <c r="D48" s="36">
        <f>SUMIFS(СВЦЭМ!$D$39:$D$782,СВЦЭМ!$A$39:$A$782,$A48,СВЦЭМ!$B$39:$B$782,D$47)+'СЕТ СН'!$G$11+СВЦЭМ!$D$10+'СЕТ СН'!$G$5-'СЕТ СН'!$G$21</f>
        <v>3449.7366771900001</v>
      </c>
      <c r="E48" s="36">
        <f>SUMIFS(СВЦЭМ!$D$39:$D$782,СВЦЭМ!$A$39:$A$782,$A48,СВЦЭМ!$B$39:$B$782,E$47)+'СЕТ СН'!$G$11+СВЦЭМ!$D$10+'СЕТ СН'!$G$5-'СЕТ СН'!$G$21</f>
        <v>3472.1402094</v>
      </c>
      <c r="F48" s="36">
        <f>SUMIFS(СВЦЭМ!$D$39:$D$782,СВЦЭМ!$A$39:$A$782,$A48,СВЦЭМ!$B$39:$B$782,F$47)+'СЕТ СН'!$G$11+СВЦЭМ!$D$10+'СЕТ СН'!$G$5-'СЕТ СН'!$G$21</f>
        <v>3473.37629556</v>
      </c>
      <c r="G48" s="36">
        <f>SUMIFS(СВЦЭМ!$D$39:$D$782,СВЦЭМ!$A$39:$A$782,$A48,СВЦЭМ!$B$39:$B$782,G$47)+'СЕТ СН'!$G$11+СВЦЭМ!$D$10+'СЕТ СН'!$G$5-'СЕТ СН'!$G$21</f>
        <v>3467.7775039799999</v>
      </c>
      <c r="H48" s="36">
        <f>SUMIFS(СВЦЭМ!$D$39:$D$782,СВЦЭМ!$A$39:$A$782,$A48,СВЦЭМ!$B$39:$B$782,H$47)+'СЕТ СН'!$G$11+СВЦЭМ!$D$10+'СЕТ СН'!$G$5-'СЕТ СН'!$G$21</f>
        <v>3442.9538041000001</v>
      </c>
      <c r="I48" s="36">
        <f>SUMIFS(СВЦЭМ!$D$39:$D$782,СВЦЭМ!$A$39:$A$782,$A48,СВЦЭМ!$B$39:$B$782,I$47)+'СЕТ СН'!$G$11+СВЦЭМ!$D$10+'СЕТ СН'!$G$5-'СЕТ СН'!$G$21</f>
        <v>3377.8357218600004</v>
      </c>
      <c r="J48" s="36">
        <f>SUMIFS(СВЦЭМ!$D$39:$D$782,СВЦЭМ!$A$39:$A$782,$A48,СВЦЭМ!$B$39:$B$782,J$47)+'СЕТ СН'!$G$11+СВЦЭМ!$D$10+'СЕТ СН'!$G$5-'СЕТ СН'!$G$21</f>
        <v>3301.6396068900003</v>
      </c>
      <c r="K48" s="36">
        <f>SUMIFS(СВЦЭМ!$D$39:$D$782,СВЦЭМ!$A$39:$A$782,$A48,СВЦЭМ!$B$39:$B$782,K$47)+'СЕТ СН'!$G$11+СВЦЭМ!$D$10+'СЕТ СН'!$G$5-'СЕТ СН'!$G$21</f>
        <v>3247.7515997600003</v>
      </c>
      <c r="L48" s="36">
        <f>SUMIFS(СВЦЭМ!$D$39:$D$782,СВЦЭМ!$A$39:$A$782,$A48,СВЦЭМ!$B$39:$B$782,L$47)+'СЕТ СН'!$G$11+СВЦЭМ!$D$10+'СЕТ СН'!$G$5-'СЕТ СН'!$G$21</f>
        <v>3268.0645424300001</v>
      </c>
      <c r="M48" s="36">
        <f>SUMIFS(СВЦЭМ!$D$39:$D$782,СВЦЭМ!$A$39:$A$782,$A48,СВЦЭМ!$B$39:$B$782,M$47)+'СЕТ СН'!$G$11+СВЦЭМ!$D$10+'СЕТ СН'!$G$5-'СЕТ СН'!$G$21</f>
        <v>3253.59285619</v>
      </c>
      <c r="N48" s="36">
        <f>SUMIFS(СВЦЭМ!$D$39:$D$782,СВЦЭМ!$A$39:$A$782,$A48,СВЦЭМ!$B$39:$B$782,N$47)+'СЕТ СН'!$G$11+СВЦЭМ!$D$10+'СЕТ СН'!$G$5-'СЕТ СН'!$G$21</f>
        <v>3266.3303882300002</v>
      </c>
      <c r="O48" s="36">
        <f>SUMIFS(СВЦЭМ!$D$39:$D$782,СВЦЭМ!$A$39:$A$782,$A48,СВЦЭМ!$B$39:$B$782,O$47)+'СЕТ СН'!$G$11+СВЦЭМ!$D$10+'СЕТ СН'!$G$5-'СЕТ СН'!$G$21</f>
        <v>3275.6178594500002</v>
      </c>
      <c r="P48" s="36">
        <f>SUMIFS(СВЦЭМ!$D$39:$D$782,СВЦЭМ!$A$39:$A$782,$A48,СВЦЭМ!$B$39:$B$782,P$47)+'СЕТ СН'!$G$11+СВЦЭМ!$D$10+'СЕТ СН'!$G$5-'СЕТ СН'!$G$21</f>
        <v>3285.77447824</v>
      </c>
      <c r="Q48" s="36">
        <f>SUMIFS(СВЦЭМ!$D$39:$D$782,СВЦЭМ!$A$39:$A$782,$A48,СВЦЭМ!$B$39:$B$782,Q$47)+'СЕТ СН'!$G$11+СВЦЭМ!$D$10+'СЕТ СН'!$G$5-'СЕТ СН'!$G$21</f>
        <v>3293.7976422900001</v>
      </c>
      <c r="R48" s="36">
        <f>SUMIFS(СВЦЭМ!$D$39:$D$782,СВЦЭМ!$A$39:$A$782,$A48,СВЦЭМ!$B$39:$B$782,R$47)+'СЕТ СН'!$G$11+СВЦЭМ!$D$10+'СЕТ СН'!$G$5-'СЕТ СН'!$G$21</f>
        <v>3279.2645471700002</v>
      </c>
      <c r="S48" s="36">
        <f>SUMIFS(СВЦЭМ!$D$39:$D$782,СВЦЭМ!$A$39:$A$782,$A48,СВЦЭМ!$B$39:$B$782,S$47)+'СЕТ СН'!$G$11+СВЦЭМ!$D$10+'СЕТ СН'!$G$5-'СЕТ СН'!$G$21</f>
        <v>3264.5776377100001</v>
      </c>
      <c r="T48" s="36">
        <f>SUMIFS(СВЦЭМ!$D$39:$D$782,СВЦЭМ!$A$39:$A$782,$A48,СВЦЭМ!$B$39:$B$782,T$47)+'СЕТ СН'!$G$11+СВЦЭМ!$D$10+'СЕТ СН'!$G$5-'СЕТ СН'!$G$21</f>
        <v>3252.02009632</v>
      </c>
      <c r="U48" s="36">
        <f>SUMIFS(СВЦЭМ!$D$39:$D$782,СВЦЭМ!$A$39:$A$782,$A48,СВЦЭМ!$B$39:$B$782,U$47)+'СЕТ СН'!$G$11+СВЦЭМ!$D$10+'СЕТ СН'!$G$5-'СЕТ СН'!$G$21</f>
        <v>3237.5925987999999</v>
      </c>
      <c r="V48" s="36">
        <f>SUMIFS(СВЦЭМ!$D$39:$D$782,СВЦЭМ!$A$39:$A$782,$A48,СВЦЭМ!$B$39:$B$782,V$47)+'СЕТ СН'!$G$11+СВЦЭМ!$D$10+'СЕТ СН'!$G$5-'СЕТ СН'!$G$21</f>
        <v>3224.04502318</v>
      </c>
      <c r="W48" s="36">
        <f>SUMIFS(СВЦЭМ!$D$39:$D$782,СВЦЭМ!$A$39:$A$782,$A48,СВЦЭМ!$B$39:$B$782,W$47)+'СЕТ СН'!$G$11+СВЦЭМ!$D$10+'СЕТ СН'!$G$5-'СЕТ СН'!$G$21</f>
        <v>3234.09420542</v>
      </c>
      <c r="X48" s="36">
        <f>SUMIFS(СВЦЭМ!$D$39:$D$782,СВЦЭМ!$A$39:$A$782,$A48,СВЦЭМ!$B$39:$B$782,X$47)+'СЕТ СН'!$G$11+СВЦЭМ!$D$10+'СЕТ СН'!$G$5-'СЕТ СН'!$G$21</f>
        <v>3216.6477571400001</v>
      </c>
      <c r="Y48" s="36">
        <f>SUMIFS(СВЦЭМ!$D$39:$D$782,СВЦЭМ!$A$39:$A$782,$A48,СВЦЭМ!$B$39:$B$782,Y$47)+'СЕТ СН'!$G$11+СВЦЭМ!$D$10+'СЕТ СН'!$G$5-'СЕТ СН'!$G$21</f>
        <v>3254.96620704</v>
      </c>
      <c r="AA48" s="45"/>
    </row>
    <row r="49" spans="1:25" ht="15.75" x14ac:dyDescent="0.2">
      <c r="A49" s="35">
        <f>A48+1</f>
        <v>44410</v>
      </c>
      <c r="B49" s="36">
        <f>SUMIFS(СВЦЭМ!$D$39:$D$782,СВЦЭМ!$A$39:$A$782,$A49,СВЦЭМ!$B$39:$B$782,B$47)+'СЕТ СН'!$G$11+СВЦЭМ!$D$10+'СЕТ СН'!$G$5-'СЕТ СН'!$G$21</f>
        <v>3311.56080806</v>
      </c>
      <c r="C49" s="36">
        <f>SUMIFS(СВЦЭМ!$D$39:$D$782,СВЦЭМ!$A$39:$A$782,$A49,СВЦЭМ!$B$39:$B$782,C$47)+'СЕТ СН'!$G$11+СВЦЭМ!$D$10+'СЕТ СН'!$G$5-'СЕТ СН'!$G$21</f>
        <v>3343.5070888200003</v>
      </c>
      <c r="D49" s="36">
        <f>SUMIFS(СВЦЭМ!$D$39:$D$782,СВЦЭМ!$A$39:$A$782,$A49,СВЦЭМ!$B$39:$B$782,D$47)+'СЕТ СН'!$G$11+СВЦЭМ!$D$10+'СЕТ СН'!$G$5-'СЕТ СН'!$G$21</f>
        <v>3391.5229268399999</v>
      </c>
      <c r="E49" s="36">
        <f>SUMIFS(СВЦЭМ!$D$39:$D$782,СВЦЭМ!$A$39:$A$782,$A49,СВЦЭМ!$B$39:$B$782,E$47)+'СЕТ СН'!$G$11+СВЦЭМ!$D$10+'СЕТ СН'!$G$5-'СЕТ СН'!$G$21</f>
        <v>3414.7782219400001</v>
      </c>
      <c r="F49" s="36">
        <f>SUMIFS(СВЦЭМ!$D$39:$D$782,СВЦЭМ!$A$39:$A$782,$A49,СВЦЭМ!$B$39:$B$782,F$47)+'СЕТ СН'!$G$11+СВЦЭМ!$D$10+'СЕТ СН'!$G$5-'СЕТ СН'!$G$21</f>
        <v>3412.7321446400001</v>
      </c>
      <c r="G49" s="36">
        <f>SUMIFS(СВЦЭМ!$D$39:$D$782,СВЦЭМ!$A$39:$A$782,$A49,СВЦЭМ!$B$39:$B$782,G$47)+'СЕТ СН'!$G$11+СВЦЭМ!$D$10+'СЕТ СН'!$G$5-'СЕТ СН'!$G$21</f>
        <v>3392.9264090699999</v>
      </c>
      <c r="H49" s="36">
        <f>SUMIFS(СВЦЭМ!$D$39:$D$782,СВЦЭМ!$A$39:$A$782,$A49,СВЦЭМ!$B$39:$B$782,H$47)+'СЕТ СН'!$G$11+СВЦЭМ!$D$10+'СЕТ СН'!$G$5-'СЕТ СН'!$G$21</f>
        <v>3360.7472680700002</v>
      </c>
      <c r="I49" s="36">
        <f>SUMIFS(СВЦЭМ!$D$39:$D$782,СВЦЭМ!$A$39:$A$782,$A49,СВЦЭМ!$B$39:$B$782,I$47)+'СЕТ СН'!$G$11+СВЦЭМ!$D$10+'СЕТ СН'!$G$5-'СЕТ СН'!$G$21</f>
        <v>3302.4917481000002</v>
      </c>
      <c r="J49" s="36">
        <f>SUMIFS(СВЦЭМ!$D$39:$D$782,СВЦЭМ!$A$39:$A$782,$A49,СВЦЭМ!$B$39:$B$782,J$47)+'СЕТ СН'!$G$11+СВЦЭМ!$D$10+'СЕТ СН'!$G$5-'СЕТ СН'!$G$21</f>
        <v>3237.2241868800002</v>
      </c>
      <c r="K49" s="36">
        <f>SUMIFS(СВЦЭМ!$D$39:$D$782,СВЦЭМ!$A$39:$A$782,$A49,СВЦЭМ!$B$39:$B$782,K$47)+'СЕТ СН'!$G$11+СВЦЭМ!$D$10+'СЕТ СН'!$G$5-'СЕТ СН'!$G$21</f>
        <v>3202.7393439400003</v>
      </c>
      <c r="L49" s="36">
        <f>SUMIFS(СВЦЭМ!$D$39:$D$782,СВЦЭМ!$A$39:$A$782,$A49,СВЦЭМ!$B$39:$B$782,L$47)+'СЕТ СН'!$G$11+СВЦЭМ!$D$10+'СЕТ СН'!$G$5-'СЕТ СН'!$G$21</f>
        <v>3225.4399248</v>
      </c>
      <c r="M49" s="36">
        <f>SUMIFS(СВЦЭМ!$D$39:$D$782,СВЦЭМ!$A$39:$A$782,$A49,СВЦЭМ!$B$39:$B$782,M$47)+'СЕТ СН'!$G$11+СВЦЭМ!$D$10+'СЕТ СН'!$G$5-'СЕТ СН'!$G$21</f>
        <v>3237.8781833600001</v>
      </c>
      <c r="N49" s="36">
        <f>SUMIFS(СВЦЭМ!$D$39:$D$782,СВЦЭМ!$A$39:$A$782,$A49,СВЦЭМ!$B$39:$B$782,N$47)+'СЕТ СН'!$G$11+СВЦЭМ!$D$10+'СЕТ СН'!$G$5-'СЕТ СН'!$G$21</f>
        <v>3235.2699055900002</v>
      </c>
      <c r="O49" s="36">
        <f>SUMIFS(СВЦЭМ!$D$39:$D$782,СВЦЭМ!$A$39:$A$782,$A49,СВЦЭМ!$B$39:$B$782,O$47)+'СЕТ СН'!$G$11+СВЦЭМ!$D$10+'СЕТ СН'!$G$5-'СЕТ СН'!$G$21</f>
        <v>3236.7171086100002</v>
      </c>
      <c r="P49" s="36">
        <f>SUMIFS(СВЦЭМ!$D$39:$D$782,СВЦЭМ!$A$39:$A$782,$A49,СВЦЭМ!$B$39:$B$782,P$47)+'СЕТ СН'!$G$11+СВЦЭМ!$D$10+'СЕТ СН'!$G$5-'СЕТ СН'!$G$21</f>
        <v>3239.4594678200001</v>
      </c>
      <c r="Q49" s="36">
        <f>SUMIFS(СВЦЭМ!$D$39:$D$782,СВЦЭМ!$A$39:$A$782,$A49,СВЦЭМ!$B$39:$B$782,Q$47)+'СЕТ СН'!$G$11+СВЦЭМ!$D$10+'СЕТ СН'!$G$5-'СЕТ СН'!$G$21</f>
        <v>3243.0742532700001</v>
      </c>
      <c r="R49" s="36">
        <f>SUMIFS(СВЦЭМ!$D$39:$D$782,СВЦЭМ!$A$39:$A$782,$A49,СВЦЭМ!$B$39:$B$782,R$47)+'СЕТ СН'!$G$11+СВЦЭМ!$D$10+'СЕТ СН'!$G$5-'СЕТ СН'!$G$21</f>
        <v>3236.3111402200002</v>
      </c>
      <c r="S49" s="36">
        <f>SUMIFS(СВЦЭМ!$D$39:$D$782,СВЦЭМ!$A$39:$A$782,$A49,СВЦЭМ!$B$39:$B$782,S$47)+'СЕТ СН'!$G$11+СВЦЭМ!$D$10+'СЕТ СН'!$G$5-'СЕТ СН'!$G$21</f>
        <v>3251.9974848400002</v>
      </c>
      <c r="T49" s="36">
        <f>SUMIFS(СВЦЭМ!$D$39:$D$782,СВЦЭМ!$A$39:$A$782,$A49,СВЦЭМ!$B$39:$B$782,T$47)+'СЕТ СН'!$G$11+СВЦЭМ!$D$10+'СЕТ СН'!$G$5-'СЕТ СН'!$G$21</f>
        <v>3287.44662651</v>
      </c>
      <c r="U49" s="36">
        <f>SUMIFS(СВЦЭМ!$D$39:$D$782,СВЦЭМ!$A$39:$A$782,$A49,СВЦЭМ!$B$39:$B$782,U$47)+'СЕТ СН'!$G$11+СВЦЭМ!$D$10+'СЕТ СН'!$G$5-'СЕТ СН'!$G$21</f>
        <v>3286.8264869600002</v>
      </c>
      <c r="V49" s="36">
        <f>SUMIFS(СВЦЭМ!$D$39:$D$782,СВЦЭМ!$A$39:$A$782,$A49,СВЦЭМ!$B$39:$B$782,V$47)+'СЕТ СН'!$G$11+СВЦЭМ!$D$10+'СЕТ СН'!$G$5-'СЕТ СН'!$G$21</f>
        <v>3254.1260111400002</v>
      </c>
      <c r="W49" s="36">
        <f>SUMIFS(СВЦЭМ!$D$39:$D$782,СВЦЭМ!$A$39:$A$782,$A49,СВЦЭМ!$B$39:$B$782,W$47)+'СЕТ СН'!$G$11+СВЦЭМ!$D$10+'СЕТ СН'!$G$5-'СЕТ СН'!$G$21</f>
        <v>3261.7587250300003</v>
      </c>
      <c r="X49" s="36">
        <f>SUMIFS(СВЦЭМ!$D$39:$D$782,СВЦЭМ!$A$39:$A$782,$A49,СВЦЭМ!$B$39:$B$782,X$47)+'СЕТ СН'!$G$11+СВЦЭМ!$D$10+'СЕТ СН'!$G$5-'СЕТ СН'!$G$21</f>
        <v>3266.7143363800001</v>
      </c>
      <c r="Y49" s="36">
        <f>SUMIFS(СВЦЭМ!$D$39:$D$782,СВЦЭМ!$A$39:$A$782,$A49,СВЦЭМ!$B$39:$B$782,Y$47)+'СЕТ СН'!$G$11+СВЦЭМ!$D$10+'СЕТ СН'!$G$5-'СЕТ СН'!$G$21</f>
        <v>3237.8591847500002</v>
      </c>
    </row>
    <row r="50" spans="1:25" ht="15.75" x14ac:dyDescent="0.2">
      <c r="A50" s="35">
        <f t="shared" ref="A50:A78" si="1">A49+1</f>
        <v>44411</v>
      </c>
      <c r="B50" s="36">
        <f>SUMIFS(СВЦЭМ!$D$39:$D$782,СВЦЭМ!$A$39:$A$782,$A50,СВЦЭМ!$B$39:$B$782,B$47)+'СЕТ СН'!$G$11+СВЦЭМ!$D$10+'СЕТ СН'!$G$5-'СЕТ СН'!$G$21</f>
        <v>3383.7539112300001</v>
      </c>
      <c r="C50" s="36">
        <f>SUMIFS(СВЦЭМ!$D$39:$D$782,СВЦЭМ!$A$39:$A$782,$A50,СВЦЭМ!$B$39:$B$782,C$47)+'СЕТ СН'!$G$11+СВЦЭМ!$D$10+'СЕТ СН'!$G$5-'СЕТ СН'!$G$21</f>
        <v>3455.9316954700002</v>
      </c>
      <c r="D50" s="36">
        <f>SUMIFS(СВЦЭМ!$D$39:$D$782,СВЦЭМ!$A$39:$A$782,$A50,СВЦЭМ!$B$39:$B$782,D$47)+'СЕТ СН'!$G$11+СВЦЭМ!$D$10+'СЕТ СН'!$G$5-'СЕТ СН'!$G$21</f>
        <v>3518.3547420100003</v>
      </c>
      <c r="E50" s="36">
        <f>SUMIFS(СВЦЭМ!$D$39:$D$782,СВЦЭМ!$A$39:$A$782,$A50,СВЦЭМ!$B$39:$B$782,E$47)+'СЕТ СН'!$G$11+СВЦЭМ!$D$10+'СЕТ СН'!$G$5-'СЕТ СН'!$G$21</f>
        <v>3546.06797985</v>
      </c>
      <c r="F50" s="36">
        <f>SUMIFS(СВЦЭМ!$D$39:$D$782,СВЦЭМ!$A$39:$A$782,$A50,СВЦЭМ!$B$39:$B$782,F$47)+'СЕТ СН'!$G$11+СВЦЭМ!$D$10+'СЕТ СН'!$G$5-'СЕТ СН'!$G$21</f>
        <v>3546.6830823600003</v>
      </c>
      <c r="G50" s="36">
        <f>SUMIFS(СВЦЭМ!$D$39:$D$782,СВЦЭМ!$A$39:$A$782,$A50,СВЦЭМ!$B$39:$B$782,G$47)+'СЕТ СН'!$G$11+СВЦЭМ!$D$10+'СЕТ СН'!$G$5-'СЕТ СН'!$G$21</f>
        <v>3523.5410751099998</v>
      </c>
      <c r="H50" s="36">
        <f>SUMIFS(СВЦЭМ!$D$39:$D$782,СВЦЭМ!$A$39:$A$782,$A50,СВЦЭМ!$B$39:$B$782,H$47)+'СЕТ СН'!$G$11+СВЦЭМ!$D$10+'СЕТ СН'!$G$5-'СЕТ СН'!$G$21</f>
        <v>3467.2669584100004</v>
      </c>
      <c r="I50" s="36">
        <f>SUMIFS(СВЦЭМ!$D$39:$D$782,СВЦЭМ!$A$39:$A$782,$A50,СВЦЭМ!$B$39:$B$782,I$47)+'СЕТ СН'!$G$11+СВЦЭМ!$D$10+'СЕТ СН'!$G$5-'СЕТ СН'!$G$21</f>
        <v>3372.9339612000003</v>
      </c>
      <c r="J50" s="36">
        <f>SUMIFS(СВЦЭМ!$D$39:$D$782,СВЦЭМ!$A$39:$A$782,$A50,СВЦЭМ!$B$39:$B$782,J$47)+'СЕТ СН'!$G$11+СВЦЭМ!$D$10+'СЕТ СН'!$G$5-'СЕТ СН'!$G$21</f>
        <v>3285.5121033400001</v>
      </c>
      <c r="K50" s="36">
        <f>SUMIFS(СВЦЭМ!$D$39:$D$782,СВЦЭМ!$A$39:$A$782,$A50,СВЦЭМ!$B$39:$B$782,K$47)+'СЕТ СН'!$G$11+СВЦЭМ!$D$10+'СЕТ СН'!$G$5-'СЕТ СН'!$G$21</f>
        <v>3238.9838750200001</v>
      </c>
      <c r="L50" s="36">
        <f>SUMIFS(СВЦЭМ!$D$39:$D$782,СВЦЭМ!$A$39:$A$782,$A50,СВЦЭМ!$B$39:$B$782,L$47)+'СЕТ СН'!$G$11+СВЦЭМ!$D$10+'СЕТ СН'!$G$5-'СЕТ СН'!$G$21</f>
        <v>3250.39231956</v>
      </c>
      <c r="M50" s="36">
        <f>SUMIFS(СВЦЭМ!$D$39:$D$782,СВЦЭМ!$A$39:$A$782,$A50,СВЦЭМ!$B$39:$B$782,M$47)+'СЕТ СН'!$G$11+СВЦЭМ!$D$10+'СЕТ СН'!$G$5-'СЕТ СН'!$G$21</f>
        <v>3265.9608479799999</v>
      </c>
      <c r="N50" s="36">
        <f>SUMIFS(СВЦЭМ!$D$39:$D$782,СВЦЭМ!$A$39:$A$782,$A50,СВЦЭМ!$B$39:$B$782,N$47)+'СЕТ СН'!$G$11+СВЦЭМ!$D$10+'СЕТ СН'!$G$5-'СЕТ СН'!$G$21</f>
        <v>3261.0816293600001</v>
      </c>
      <c r="O50" s="36">
        <f>SUMIFS(СВЦЭМ!$D$39:$D$782,СВЦЭМ!$A$39:$A$782,$A50,СВЦЭМ!$B$39:$B$782,O$47)+'СЕТ СН'!$G$11+СВЦЭМ!$D$10+'СЕТ СН'!$G$5-'СЕТ СН'!$G$21</f>
        <v>3291.7776354900002</v>
      </c>
      <c r="P50" s="36">
        <f>SUMIFS(СВЦЭМ!$D$39:$D$782,СВЦЭМ!$A$39:$A$782,$A50,СВЦЭМ!$B$39:$B$782,P$47)+'СЕТ СН'!$G$11+СВЦЭМ!$D$10+'СЕТ СН'!$G$5-'СЕТ СН'!$G$21</f>
        <v>3305.2412202800001</v>
      </c>
      <c r="Q50" s="36">
        <f>SUMIFS(СВЦЭМ!$D$39:$D$782,СВЦЭМ!$A$39:$A$782,$A50,СВЦЭМ!$B$39:$B$782,Q$47)+'СЕТ СН'!$G$11+СВЦЭМ!$D$10+'СЕТ СН'!$G$5-'СЕТ СН'!$G$21</f>
        <v>3334.0571020400002</v>
      </c>
      <c r="R50" s="36">
        <f>SUMIFS(СВЦЭМ!$D$39:$D$782,СВЦЭМ!$A$39:$A$782,$A50,СВЦЭМ!$B$39:$B$782,R$47)+'СЕТ СН'!$G$11+СВЦЭМ!$D$10+'СЕТ СН'!$G$5-'СЕТ СН'!$G$21</f>
        <v>3317.4600530300004</v>
      </c>
      <c r="S50" s="36">
        <f>SUMIFS(СВЦЭМ!$D$39:$D$782,СВЦЭМ!$A$39:$A$782,$A50,СВЦЭМ!$B$39:$B$782,S$47)+'СЕТ СН'!$G$11+СВЦЭМ!$D$10+'СЕТ СН'!$G$5-'СЕТ СН'!$G$21</f>
        <v>3331.74036179</v>
      </c>
      <c r="T50" s="36">
        <f>SUMIFS(СВЦЭМ!$D$39:$D$782,СВЦЭМ!$A$39:$A$782,$A50,СВЦЭМ!$B$39:$B$782,T$47)+'СЕТ СН'!$G$11+СВЦЭМ!$D$10+'СЕТ СН'!$G$5-'СЕТ СН'!$G$21</f>
        <v>3286.6618704299999</v>
      </c>
      <c r="U50" s="36">
        <f>SUMIFS(СВЦЭМ!$D$39:$D$782,СВЦЭМ!$A$39:$A$782,$A50,СВЦЭМ!$B$39:$B$782,U$47)+'СЕТ СН'!$G$11+СВЦЭМ!$D$10+'СЕТ СН'!$G$5-'СЕТ СН'!$G$21</f>
        <v>3278.2133134400001</v>
      </c>
      <c r="V50" s="36">
        <f>SUMIFS(СВЦЭМ!$D$39:$D$782,СВЦЭМ!$A$39:$A$782,$A50,СВЦЭМ!$B$39:$B$782,V$47)+'СЕТ СН'!$G$11+СВЦЭМ!$D$10+'СЕТ СН'!$G$5-'СЕТ СН'!$G$21</f>
        <v>3298.2411013600004</v>
      </c>
      <c r="W50" s="36">
        <f>SUMIFS(СВЦЭМ!$D$39:$D$782,СВЦЭМ!$A$39:$A$782,$A50,СВЦЭМ!$B$39:$B$782,W$47)+'СЕТ СН'!$G$11+СВЦЭМ!$D$10+'СЕТ СН'!$G$5-'СЕТ СН'!$G$21</f>
        <v>3313.5692047400003</v>
      </c>
      <c r="X50" s="36">
        <f>SUMIFS(СВЦЭМ!$D$39:$D$782,СВЦЭМ!$A$39:$A$782,$A50,СВЦЭМ!$B$39:$B$782,X$47)+'СЕТ СН'!$G$11+СВЦЭМ!$D$10+'СЕТ СН'!$G$5-'СЕТ СН'!$G$21</f>
        <v>3283.9005115800001</v>
      </c>
      <c r="Y50" s="36">
        <f>SUMIFS(СВЦЭМ!$D$39:$D$782,СВЦЭМ!$A$39:$A$782,$A50,СВЦЭМ!$B$39:$B$782,Y$47)+'СЕТ СН'!$G$11+СВЦЭМ!$D$10+'СЕТ СН'!$G$5-'СЕТ СН'!$G$21</f>
        <v>3297.6284516200003</v>
      </c>
    </row>
    <row r="51" spans="1:25" ht="15.75" x14ac:dyDescent="0.2">
      <c r="A51" s="35">
        <f t="shared" si="1"/>
        <v>44412</v>
      </c>
      <c r="B51" s="36">
        <f>SUMIFS(СВЦЭМ!$D$39:$D$782,СВЦЭМ!$A$39:$A$782,$A51,СВЦЭМ!$B$39:$B$782,B$47)+'СЕТ СН'!$G$11+СВЦЭМ!$D$10+'СЕТ СН'!$G$5-'СЕТ СН'!$G$21</f>
        <v>3319.5036258800001</v>
      </c>
      <c r="C51" s="36">
        <f>SUMIFS(СВЦЭМ!$D$39:$D$782,СВЦЭМ!$A$39:$A$782,$A51,СВЦЭМ!$B$39:$B$782,C$47)+'СЕТ СН'!$G$11+СВЦЭМ!$D$10+'СЕТ СН'!$G$5-'СЕТ СН'!$G$21</f>
        <v>3399.4430417500002</v>
      </c>
      <c r="D51" s="36">
        <f>SUMIFS(СВЦЭМ!$D$39:$D$782,СВЦЭМ!$A$39:$A$782,$A51,СВЦЭМ!$B$39:$B$782,D$47)+'СЕТ СН'!$G$11+СВЦЭМ!$D$10+'СЕТ СН'!$G$5-'СЕТ СН'!$G$21</f>
        <v>3462.2264942900001</v>
      </c>
      <c r="E51" s="36">
        <f>SUMIFS(СВЦЭМ!$D$39:$D$782,СВЦЭМ!$A$39:$A$782,$A51,СВЦЭМ!$B$39:$B$782,E$47)+'СЕТ СН'!$G$11+СВЦЭМ!$D$10+'СЕТ СН'!$G$5-'СЕТ СН'!$G$21</f>
        <v>3485.8547549599998</v>
      </c>
      <c r="F51" s="36">
        <f>SUMIFS(СВЦЭМ!$D$39:$D$782,СВЦЭМ!$A$39:$A$782,$A51,СВЦЭМ!$B$39:$B$782,F$47)+'СЕТ СН'!$G$11+СВЦЭМ!$D$10+'СЕТ СН'!$G$5-'СЕТ СН'!$G$21</f>
        <v>3488.2275481699999</v>
      </c>
      <c r="G51" s="36">
        <f>SUMIFS(СВЦЭМ!$D$39:$D$782,СВЦЭМ!$A$39:$A$782,$A51,СВЦЭМ!$B$39:$B$782,G$47)+'СЕТ СН'!$G$11+СВЦЭМ!$D$10+'СЕТ СН'!$G$5-'СЕТ СН'!$G$21</f>
        <v>3471.8852460100002</v>
      </c>
      <c r="H51" s="36">
        <f>SUMIFS(СВЦЭМ!$D$39:$D$782,СВЦЭМ!$A$39:$A$782,$A51,СВЦЭМ!$B$39:$B$782,H$47)+'СЕТ СН'!$G$11+СВЦЭМ!$D$10+'СЕТ СН'!$G$5-'СЕТ СН'!$G$21</f>
        <v>3426.46883966</v>
      </c>
      <c r="I51" s="36">
        <f>SUMIFS(СВЦЭМ!$D$39:$D$782,СВЦЭМ!$A$39:$A$782,$A51,СВЦЭМ!$B$39:$B$782,I$47)+'СЕТ СН'!$G$11+СВЦЭМ!$D$10+'СЕТ СН'!$G$5-'СЕТ СН'!$G$21</f>
        <v>3341.8482564599999</v>
      </c>
      <c r="J51" s="36">
        <f>SUMIFS(СВЦЭМ!$D$39:$D$782,СВЦЭМ!$A$39:$A$782,$A51,СВЦЭМ!$B$39:$B$782,J$47)+'СЕТ СН'!$G$11+СВЦЭМ!$D$10+'СЕТ СН'!$G$5-'СЕТ СН'!$G$21</f>
        <v>3265.8483786300003</v>
      </c>
      <c r="K51" s="36">
        <f>SUMIFS(СВЦЭМ!$D$39:$D$782,СВЦЭМ!$A$39:$A$782,$A51,СВЦЭМ!$B$39:$B$782,K$47)+'СЕТ СН'!$G$11+СВЦЭМ!$D$10+'СЕТ СН'!$G$5-'СЕТ СН'!$G$21</f>
        <v>3220.21231631</v>
      </c>
      <c r="L51" s="36">
        <f>SUMIFS(СВЦЭМ!$D$39:$D$782,СВЦЭМ!$A$39:$A$782,$A51,СВЦЭМ!$B$39:$B$782,L$47)+'СЕТ СН'!$G$11+СВЦЭМ!$D$10+'СЕТ СН'!$G$5-'СЕТ СН'!$G$21</f>
        <v>3225.91851215</v>
      </c>
      <c r="M51" s="36">
        <f>SUMIFS(СВЦЭМ!$D$39:$D$782,СВЦЭМ!$A$39:$A$782,$A51,СВЦЭМ!$B$39:$B$782,M$47)+'СЕТ СН'!$G$11+СВЦЭМ!$D$10+'СЕТ СН'!$G$5-'СЕТ СН'!$G$21</f>
        <v>3231.30171539</v>
      </c>
      <c r="N51" s="36">
        <f>SUMIFS(СВЦЭМ!$D$39:$D$782,СВЦЭМ!$A$39:$A$782,$A51,СВЦЭМ!$B$39:$B$782,N$47)+'СЕТ СН'!$G$11+СВЦЭМ!$D$10+'СЕТ СН'!$G$5-'СЕТ СН'!$G$21</f>
        <v>3232.42520904</v>
      </c>
      <c r="O51" s="36">
        <f>SUMIFS(СВЦЭМ!$D$39:$D$782,СВЦЭМ!$A$39:$A$782,$A51,СВЦЭМ!$B$39:$B$782,O$47)+'СЕТ СН'!$G$11+СВЦЭМ!$D$10+'СЕТ СН'!$G$5-'СЕТ СН'!$G$21</f>
        <v>3245.3187890100003</v>
      </c>
      <c r="P51" s="36">
        <f>SUMIFS(СВЦЭМ!$D$39:$D$782,СВЦЭМ!$A$39:$A$782,$A51,СВЦЭМ!$B$39:$B$782,P$47)+'СЕТ СН'!$G$11+СВЦЭМ!$D$10+'СЕТ СН'!$G$5-'СЕТ СН'!$G$21</f>
        <v>3249.6007398000002</v>
      </c>
      <c r="Q51" s="36">
        <f>SUMIFS(СВЦЭМ!$D$39:$D$782,СВЦЭМ!$A$39:$A$782,$A51,СВЦЭМ!$B$39:$B$782,Q$47)+'СЕТ СН'!$G$11+СВЦЭМ!$D$10+'СЕТ СН'!$G$5-'СЕТ СН'!$G$21</f>
        <v>3255.3945376199999</v>
      </c>
      <c r="R51" s="36">
        <f>SUMIFS(СВЦЭМ!$D$39:$D$782,СВЦЭМ!$A$39:$A$782,$A51,СВЦЭМ!$B$39:$B$782,R$47)+'СЕТ СН'!$G$11+СВЦЭМ!$D$10+'СЕТ СН'!$G$5-'СЕТ СН'!$G$21</f>
        <v>3254.37004845</v>
      </c>
      <c r="S51" s="36">
        <f>SUMIFS(СВЦЭМ!$D$39:$D$782,СВЦЭМ!$A$39:$A$782,$A51,СВЦЭМ!$B$39:$B$782,S$47)+'СЕТ СН'!$G$11+СВЦЭМ!$D$10+'СЕТ СН'!$G$5-'СЕТ СН'!$G$21</f>
        <v>3262.2478623800002</v>
      </c>
      <c r="T51" s="36">
        <f>SUMIFS(СВЦЭМ!$D$39:$D$782,СВЦЭМ!$A$39:$A$782,$A51,СВЦЭМ!$B$39:$B$782,T$47)+'СЕТ СН'!$G$11+СВЦЭМ!$D$10+'СЕТ СН'!$G$5-'СЕТ СН'!$G$21</f>
        <v>3289.7740791900001</v>
      </c>
      <c r="U51" s="36">
        <f>SUMIFS(СВЦЭМ!$D$39:$D$782,СВЦЭМ!$A$39:$A$782,$A51,СВЦЭМ!$B$39:$B$782,U$47)+'СЕТ СН'!$G$11+СВЦЭМ!$D$10+'СЕТ СН'!$G$5-'СЕТ СН'!$G$21</f>
        <v>3276.1783253600001</v>
      </c>
      <c r="V51" s="36">
        <f>SUMIFS(СВЦЭМ!$D$39:$D$782,СВЦЭМ!$A$39:$A$782,$A51,СВЦЭМ!$B$39:$B$782,V$47)+'СЕТ СН'!$G$11+СВЦЭМ!$D$10+'СЕТ СН'!$G$5-'СЕТ СН'!$G$21</f>
        <v>3269.1151177500001</v>
      </c>
      <c r="W51" s="36">
        <f>SUMIFS(СВЦЭМ!$D$39:$D$782,СВЦЭМ!$A$39:$A$782,$A51,СВЦЭМ!$B$39:$B$782,W$47)+'СЕТ СН'!$G$11+СВЦЭМ!$D$10+'СЕТ СН'!$G$5-'СЕТ СН'!$G$21</f>
        <v>3292.1897153999998</v>
      </c>
      <c r="X51" s="36">
        <f>SUMIFS(СВЦЭМ!$D$39:$D$782,СВЦЭМ!$A$39:$A$782,$A51,СВЦЭМ!$B$39:$B$782,X$47)+'СЕТ СН'!$G$11+СВЦЭМ!$D$10+'СЕТ СН'!$G$5-'СЕТ СН'!$G$21</f>
        <v>3255.3010828400002</v>
      </c>
      <c r="Y51" s="36">
        <f>SUMIFS(СВЦЭМ!$D$39:$D$782,СВЦЭМ!$A$39:$A$782,$A51,СВЦЭМ!$B$39:$B$782,Y$47)+'СЕТ СН'!$G$11+СВЦЭМ!$D$10+'СЕТ СН'!$G$5-'СЕТ СН'!$G$21</f>
        <v>3240.2881541400002</v>
      </c>
    </row>
    <row r="52" spans="1:25" ht="15.75" x14ac:dyDescent="0.2">
      <c r="A52" s="35">
        <f t="shared" si="1"/>
        <v>44413</v>
      </c>
      <c r="B52" s="36">
        <f>SUMIFS(СВЦЭМ!$D$39:$D$782,СВЦЭМ!$A$39:$A$782,$A52,СВЦЭМ!$B$39:$B$782,B$47)+'СЕТ СН'!$G$11+СВЦЭМ!$D$10+'СЕТ СН'!$G$5-'СЕТ СН'!$G$21</f>
        <v>3389.88428054</v>
      </c>
      <c r="C52" s="36">
        <f>SUMIFS(СВЦЭМ!$D$39:$D$782,СВЦЭМ!$A$39:$A$782,$A52,СВЦЭМ!$B$39:$B$782,C$47)+'СЕТ СН'!$G$11+СВЦЭМ!$D$10+'СЕТ СН'!$G$5-'СЕТ СН'!$G$21</f>
        <v>3460.3287629900001</v>
      </c>
      <c r="D52" s="36">
        <f>SUMIFS(СВЦЭМ!$D$39:$D$782,СВЦЭМ!$A$39:$A$782,$A52,СВЦЭМ!$B$39:$B$782,D$47)+'СЕТ СН'!$G$11+СВЦЭМ!$D$10+'СЕТ СН'!$G$5-'СЕТ СН'!$G$21</f>
        <v>3529.7809633699999</v>
      </c>
      <c r="E52" s="36">
        <f>SUMIFS(СВЦЭМ!$D$39:$D$782,СВЦЭМ!$A$39:$A$782,$A52,СВЦЭМ!$B$39:$B$782,E$47)+'СЕТ СН'!$G$11+СВЦЭМ!$D$10+'СЕТ СН'!$G$5-'СЕТ СН'!$G$21</f>
        <v>3551.0951638500001</v>
      </c>
      <c r="F52" s="36">
        <f>SUMIFS(СВЦЭМ!$D$39:$D$782,СВЦЭМ!$A$39:$A$782,$A52,СВЦЭМ!$B$39:$B$782,F$47)+'СЕТ СН'!$G$11+СВЦЭМ!$D$10+'СЕТ СН'!$G$5-'СЕТ СН'!$G$21</f>
        <v>3549.5067310000004</v>
      </c>
      <c r="G52" s="36">
        <f>SUMIFS(СВЦЭМ!$D$39:$D$782,СВЦЭМ!$A$39:$A$782,$A52,СВЦЭМ!$B$39:$B$782,G$47)+'СЕТ СН'!$G$11+СВЦЭМ!$D$10+'СЕТ СН'!$G$5-'СЕТ СН'!$G$21</f>
        <v>3532.4755209200002</v>
      </c>
      <c r="H52" s="36">
        <f>SUMIFS(СВЦЭМ!$D$39:$D$782,СВЦЭМ!$A$39:$A$782,$A52,СВЦЭМ!$B$39:$B$782,H$47)+'СЕТ СН'!$G$11+СВЦЭМ!$D$10+'СЕТ СН'!$G$5-'СЕТ СН'!$G$21</f>
        <v>3500.4391702800003</v>
      </c>
      <c r="I52" s="36">
        <f>SUMIFS(СВЦЭМ!$D$39:$D$782,СВЦЭМ!$A$39:$A$782,$A52,СВЦЭМ!$B$39:$B$782,I$47)+'СЕТ СН'!$G$11+СВЦЭМ!$D$10+'СЕТ СН'!$G$5-'СЕТ СН'!$G$21</f>
        <v>3415.47659974</v>
      </c>
      <c r="J52" s="36">
        <f>SUMIFS(СВЦЭМ!$D$39:$D$782,СВЦЭМ!$A$39:$A$782,$A52,СВЦЭМ!$B$39:$B$782,J$47)+'СЕТ СН'!$G$11+СВЦЭМ!$D$10+'СЕТ СН'!$G$5-'СЕТ СН'!$G$21</f>
        <v>3341.5871004999999</v>
      </c>
      <c r="K52" s="36">
        <f>SUMIFS(СВЦЭМ!$D$39:$D$782,СВЦЭМ!$A$39:$A$782,$A52,СВЦЭМ!$B$39:$B$782,K$47)+'СЕТ СН'!$G$11+СВЦЭМ!$D$10+'СЕТ СН'!$G$5-'СЕТ СН'!$G$21</f>
        <v>3282.5220386700003</v>
      </c>
      <c r="L52" s="36">
        <f>SUMIFS(СВЦЭМ!$D$39:$D$782,СВЦЭМ!$A$39:$A$782,$A52,СВЦЭМ!$B$39:$B$782,L$47)+'СЕТ СН'!$G$11+СВЦЭМ!$D$10+'СЕТ СН'!$G$5-'СЕТ СН'!$G$21</f>
        <v>3290.41783326</v>
      </c>
      <c r="M52" s="36">
        <f>SUMIFS(СВЦЭМ!$D$39:$D$782,СВЦЭМ!$A$39:$A$782,$A52,СВЦЭМ!$B$39:$B$782,M$47)+'СЕТ СН'!$G$11+СВЦЭМ!$D$10+'СЕТ СН'!$G$5-'СЕТ СН'!$G$21</f>
        <v>3298.4398302300001</v>
      </c>
      <c r="N52" s="36">
        <f>SUMIFS(СВЦЭМ!$D$39:$D$782,СВЦЭМ!$A$39:$A$782,$A52,СВЦЭМ!$B$39:$B$782,N$47)+'СЕТ СН'!$G$11+СВЦЭМ!$D$10+'СЕТ СН'!$G$5-'СЕТ СН'!$G$21</f>
        <v>3274.9822630100002</v>
      </c>
      <c r="O52" s="36">
        <f>SUMIFS(СВЦЭМ!$D$39:$D$782,СВЦЭМ!$A$39:$A$782,$A52,СВЦЭМ!$B$39:$B$782,O$47)+'СЕТ СН'!$G$11+СВЦЭМ!$D$10+'СЕТ СН'!$G$5-'СЕТ СН'!$G$21</f>
        <v>3282.7915456000001</v>
      </c>
      <c r="P52" s="36">
        <f>SUMIFS(СВЦЭМ!$D$39:$D$782,СВЦЭМ!$A$39:$A$782,$A52,СВЦЭМ!$B$39:$B$782,P$47)+'СЕТ СН'!$G$11+СВЦЭМ!$D$10+'СЕТ СН'!$G$5-'СЕТ СН'!$G$21</f>
        <v>3318.7355513800003</v>
      </c>
      <c r="Q52" s="36">
        <f>SUMIFS(СВЦЭМ!$D$39:$D$782,СВЦЭМ!$A$39:$A$782,$A52,СВЦЭМ!$B$39:$B$782,Q$47)+'СЕТ СН'!$G$11+СВЦЭМ!$D$10+'СЕТ СН'!$G$5-'СЕТ СН'!$G$21</f>
        <v>3327.1665516399999</v>
      </c>
      <c r="R52" s="36">
        <f>SUMIFS(СВЦЭМ!$D$39:$D$782,СВЦЭМ!$A$39:$A$782,$A52,СВЦЭМ!$B$39:$B$782,R$47)+'СЕТ СН'!$G$11+СВЦЭМ!$D$10+'СЕТ СН'!$G$5-'СЕТ СН'!$G$21</f>
        <v>3332.4272873999998</v>
      </c>
      <c r="S52" s="36">
        <f>SUMIFS(СВЦЭМ!$D$39:$D$782,СВЦЭМ!$A$39:$A$782,$A52,СВЦЭМ!$B$39:$B$782,S$47)+'СЕТ СН'!$G$11+СВЦЭМ!$D$10+'СЕТ СН'!$G$5-'СЕТ СН'!$G$21</f>
        <v>3296.4631830100002</v>
      </c>
      <c r="T52" s="36">
        <f>SUMIFS(СВЦЭМ!$D$39:$D$782,СВЦЭМ!$A$39:$A$782,$A52,СВЦЭМ!$B$39:$B$782,T$47)+'СЕТ СН'!$G$11+СВЦЭМ!$D$10+'СЕТ СН'!$G$5-'СЕТ СН'!$G$21</f>
        <v>3288.7482612600002</v>
      </c>
      <c r="U52" s="36">
        <f>SUMIFS(СВЦЭМ!$D$39:$D$782,СВЦЭМ!$A$39:$A$782,$A52,СВЦЭМ!$B$39:$B$782,U$47)+'СЕТ СН'!$G$11+СВЦЭМ!$D$10+'СЕТ СН'!$G$5-'СЕТ СН'!$G$21</f>
        <v>3282.6855490200001</v>
      </c>
      <c r="V52" s="36">
        <f>SUMIFS(СВЦЭМ!$D$39:$D$782,СВЦЭМ!$A$39:$A$782,$A52,СВЦЭМ!$B$39:$B$782,V$47)+'СЕТ СН'!$G$11+СВЦЭМ!$D$10+'СЕТ СН'!$G$5-'СЕТ СН'!$G$21</f>
        <v>3279.3877011300001</v>
      </c>
      <c r="W52" s="36">
        <f>SUMIFS(СВЦЭМ!$D$39:$D$782,СВЦЭМ!$A$39:$A$782,$A52,СВЦЭМ!$B$39:$B$782,W$47)+'СЕТ СН'!$G$11+СВЦЭМ!$D$10+'СЕТ СН'!$G$5-'СЕТ СН'!$G$21</f>
        <v>3293.1332271800002</v>
      </c>
      <c r="X52" s="36">
        <f>SUMIFS(СВЦЭМ!$D$39:$D$782,СВЦЭМ!$A$39:$A$782,$A52,СВЦЭМ!$B$39:$B$782,X$47)+'СЕТ СН'!$G$11+СВЦЭМ!$D$10+'СЕТ СН'!$G$5-'СЕТ СН'!$G$21</f>
        <v>3264.0405611900001</v>
      </c>
      <c r="Y52" s="36">
        <f>SUMIFS(СВЦЭМ!$D$39:$D$782,СВЦЭМ!$A$39:$A$782,$A52,СВЦЭМ!$B$39:$B$782,Y$47)+'СЕТ СН'!$G$11+СВЦЭМ!$D$10+'СЕТ СН'!$G$5-'СЕТ СН'!$G$21</f>
        <v>3269.3015046199998</v>
      </c>
    </row>
    <row r="53" spans="1:25" ht="15.75" x14ac:dyDescent="0.2">
      <c r="A53" s="35">
        <f t="shared" si="1"/>
        <v>44414</v>
      </c>
      <c r="B53" s="36">
        <f>SUMIFS(СВЦЭМ!$D$39:$D$782,СВЦЭМ!$A$39:$A$782,$A53,СВЦЭМ!$B$39:$B$782,B$47)+'СЕТ СН'!$G$11+СВЦЭМ!$D$10+'СЕТ СН'!$G$5-'СЕТ СН'!$G$21</f>
        <v>3297.1617153400002</v>
      </c>
      <c r="C53" s="36">
        <f>SUMIFS(СВЦЭМ!$D$39:$D$782,СВЦЭМ!$A$39:$A$782,$A53,СВЦЭМ!$B$39:$B$782,C$47)+'СЕТ СН'!$G$11+СВЦЭМ!$D$10+'СЕТ СН'!$G$5-'СЕТ СН'!$G$21</f>
        <v>3328.1572248500001</v>
      </c>
      <c r="D53" s="36">
        <f>SUMIFS(СВЦЭМ!$D$39:$D$782,СВЦЭМ!$A$39:$A$782,$A53,СВЦЭМ!$B$39:$B$782,D$47)+'СЕТ СН'!$G$11+СВЦЭМ!$D$10+'СЕТ СН'!$G$5-'СЕТ СН'!$G$21</f>
        <v>3353.4885767599999</v>
      </c>
      <c r="E53" s="36">
        <f>SUMIFS(СВЦЭМ!$D$39:$D$782,СВЦЭМ!$A$39:$A$782,$A53,СВЦЭМ!$B$39:$B$782,E$47)+'СЕТ СН'!$G$11+СВЦЭМ!$D$10+'СЕТ СН'!$G$5-'СЕТ СН'!$G$21</f>
        <v>3366.0000903700002</v>
      </c>
      <c r="F53" s="36">
        <f>SUMIFS(СВЦЭМ!$D$39:$D$782,СВЦЭМ!$A$39:$A$782,$A53,СВЦЭМ!$B$39:$B$782,F$47)+'СЕТ СН'!$G$11+СВЦЭМ!$D$10+'СЕТ СН'!$G$5-'СЕТ СН'!$G$21</f>
        <v>3362.45850423</v>
      </c>
      <c r="G53" s="36">
        <f>SUMIFS(СВЦЭМ!$D$39:$D$782,СВЦЭМ!$A$39:$A$782,$A53,СВЦЭМ!$B$39:$B$782,G$47)+'СЕТ СН'!$G$11+СВЦЭМ!$D$10+'СЕТ СН'!$G$5-'СЕТ СН'!$G$21</f>
        <v>3364.7632116100003</v>
      </c>
      <c r="H53" s="36">
        <f>SUMIFS(СВЦЭМ!$D$39:$D$782,СВЦЭМ!$A$39:$A$782,$A53,СВЦЭМ!$B$39:$B$782,H$47)+'СЕТ СН'!$G$11+СВЦЭМ!$D$10+'СЕТ СН'!$G$5-'СЕТ СН'!$G$21</f>
        <v>3361.0554714</v>
      </c>
      <c r="I53" s="36">
        <f>SUMIFS(СВЦЭМ!$D$39:$D$782,СВЦЭМ!$A$39:$A$782,$A53,СВЦЭМ!$B$39:$B$782,I$47)+'СЕТ СН'!$G$11+СВЦЭМ!$D$10+'СЕТ СН'!$G$5-'СЕТ СН'!$G$21</f>
        <v>3269.96994498</v>
      </c>
      <c r="J53" s="36">
        <f>SUMIFS(СВЦЭМ!$D$39:$D$782,СВЦЭМ!$A$39:$A$782,$A53,СВЦЭМ!$B$39:$B$782,J$47)+'СЕТ СН'!$G$11+СВЦЭМ!$D$10+'СЕТ СН'!$G$5-'СЕТ СН'!$G$21</f>
        <v>3214.0309749500002</v>
      </c>
      <c r="K53" s="36">
        <f>SUMIFS(СВЦЭМ!$D$39:$D$782,СВЦЭМ!$A$39:$A$782,$A53,СВЦЭМ!$B$39:$B$782,K$47)+'СЕТ СН'!$G$11+СВЦЭМ!$D$10+'СЕТ СН'!$G$5-'СЕТ СН'!$G$21</f>
        <v>3204.5931913900004</v>
      </c>
      <c r="L53" s="36">
        <f>SUMIFS(СВЦЭМ!$D$39:$D$782,СВЦЭМ!$A$39:$A$782,$A53,СВЦЭМ!$B$39:$B$782,L$47)+'СЕТ СН'!$G$11+СВЦЭМ!$D$10+'СЕТ СН'!$G$5-'СЕТ СН'!$G$21</f>
        <v>3204.7891672300002</v>
      </c>
      <c r="M53" s="36">
        <f>SUMIFS(СВЦЭМ!$D$39:$D$782,СВЦЭМ!$A$39:$A$782,$A53,СВЦЭМ!$B$39:$B$782,M$47)+'СЕТ СН'!$G$11+СВЦЭМ!$D$10+'СЕТ СН'!$G$5-'СЕТ СН'!$G$21</f>
        <v>3210.4084900500002</v>
      </c>
      <c r="N53" s="36">
        <f>SUMIFS(СВЦЭМ!$D$39:$D$782,СВЦЭМ!$A$39:$A$782,$A53,СВЦЭМ!$B$39:$B$782,N$47)+'СЕТ СН'!$G$11+СВЦЭМ!$D$10+'СЕТ СН'!$G$5-'СЕТ СН'!$G$21</f>
        <v>3215.7645602299999</v>
      </c>
      <c r="O53" s="36">
        <f>SUMIFS(СВЦЭМ!$D$39:$D$782,СВЦЭМ!$A$39:$A$782,$A53,СВЦЭМ!$B$39:$B$782,O$47)+'СЕТ СН'!$G$11+СВЦЭМ!$D$10+'СЕТ СН'!$G$5-'СЕТ СН'!$G$21</f>
        <v>3211.9496974900003</v>
      </c>
      <c r="P53" s="36">
        <f>SUMIFS(СВЦЭМ!$D$39:$D$782,СВЦЭМ!$A$39:$A$782,$A53,СВЦЭМ!$B$39:$B$782,P$47)+'СЕТ СН'!$G$11+СВЦЭМ!$D$10+'СЕТ СН'!$G$5-'СЕТ СН'!$G$21</f>
        <v>3193.45715251</v>
      </c>
      <c r="Q53" s="36">
        <f>SUMIFS(СВЦЭМ!$D$39:$D$782,СВЦЭМ!$A$39:$A$782,$A53,СВЦЭМ!$B$39:$B$782,Q$47)+'СЕТ СН'!$G$11+СВЦЭМ!$D$10+'СЕТ СН'!$G$5-'СЕТ СН'!$G$21</f>
        <v>3188.9167374799999</v>
      </c>
      <c r="R53" s="36">
        <f>SUMIFS(СВЦЭМ!$D$39:$D$782,СВЦЭМ!$A$39:$A$782,$A53,СВЦЭМ!$B$39:$B$782,R$47)+'СЕТ СН'!$G$11+СВЦЭМ!$D$10+'СЕТ СН'!$G$5-'СЕТ СН'!$G$21</f>
        <v>3191.94792848</v>
      </c>
      <c r="S53" s="36">
        <f>SUMIFS(СВЦЭМ!$D$39:$D$782,СВЦЭМ!$A$39:$A$782,$A53,СВЦЭМ!$B$39:$B$782,S$47)+'СЕТ СН'!$G$11+СВЦЭМ!$D$10+'СЕТ СН'!$G$5-'СЕТ СН'!$G$21</f>
        <v>3212.4015190800001</v>
      </c>
      <c r="T53" s="36">
        <f>SUMIFS(СВЦЭМ!$D$39:$D$782,СВЦЭМ!$A$39:$A$782,$A53,СВЦЭМ!$B$39:$B$782,T$47)+'СЕТ СН'!$G$11+СВЦЭМ!$D$10+'СЕТ СН'!$G$5-'СЕТ СН'!$G$21</f>
        <v>3244.4045265700001</v>
      </c>
      <c r="U53" s="36">
        <f>SUMIFS(СВЦЭМ!$D$39:$D$782,СВЦЭМ!$A$39:$A$782,$A53,СВЦЭМ!$B$39:$B$782,U$47)+'СЕТ СН'!$G$11+СВЦЭМ!$D$10+'СЕТ СН'!$G$5-'СЕТ СН'!$G$21</f>
        <v>3230.2482989800001</v>
      </c>
      <c r="V53" s="36">
        <f>SUMIFS(СВЦЭМ!$D$39:$D$782,СВЦЭМ!$A$39:$A$782,$A53,СВЦЭМ!$B$39:$B$782,V$47)+'СЕТ СН'!$G$11+СВЦЭМ!$D$10+'СЕТ СН'!$G$5-'СЕТ СН'!$G$21</f>
        <v>3231.0754255900001</v>
      </c>
      <c r="W53" s="36">
        <f>SUMIFS(СВЦЭМ!$D$39:$D$782,СВЦЭМ!$A$39:$A$782,$A53,СВЦЭМ!$B$39:$B$782,W$47)+'СЕТ СН'!$G$11+СВЦЭМ!$D$10+'СЕТ СН'!$G$5-'СЕТ СН'!$G$21</f>
        <v>3249.1087199900003</v>
      </c>
      <c r="X53" s="36">
        <f>SUMIFS(СВЦЭМ!$D$39:$D$782,СВЦЭМ!$A$39:$A$782,$A53,СВЦЭМ!$B$39:$B$782,X$47)+'СЕТ СН'!$G$11+СВЦЭМ!$D$10+'СЕТ СН'!$G$5-'СЕТ СН'!$G$21</f>
        <v>3219.9893861700002</v>
      </c>
      <c r="Y53" s="36">
        <f>SUMIFS(СВЦЭМ!$D$39:$D$782,СВЦЭМ!$A$39:$A$782,$A53,СВЦЭМ!$B$39:$B$782,Y$47)+'СЕТ СН'!$G$11+СВЦЭМ!$D$10+'СЕТ СН'!$G$5-'СЕТ СН'!$G$21</f>
        <v>3267.24223231</v>
      </c>
    </row>
    <row r="54" spans="1:25" ht="15.75" x14ac:dyDescent="0.2">
      <c r="A54" s="35">
        <f t="shared" si="1"/>
        <v>44415</v>
      </c>
      <c r="B54" s="36">
        <f>SUMIFS(СВЦЭМ!$D$39:$D$782,СВЦЭМ!$A$39:$A$782,$A54,СВЦЭМ!$B$39:$B$782,B$47)+'СЕТ СН'!$G$11+СВЦЭМ!$D$10+'СЕТ СН'!$G$5-'СЕТ СН'!$G$21</f>
        <v>3258.1612356200003</v>
      </c>
      <c r="C54" s="36">
        <f>SUMIFS(СВЦЭМ!$D$39:$D$782,СВЦЭМ!$A$39:$A$782,$A54,СВЦЭМ!$B$39:$B$782,C$47)+'СЕТ СН'!$G$11+СВЦЭМ!$D$10+'СЕТ СН'!$G$5-'СЕТ СН'!$G$21</f>
        <v>3300.3962453100003</v>
      </c>
      <c r="D54" s="36">
        <f>SUMIFS(СВЦЭМ!$D$39:$D$782,СВЦЭМ!$A$39:$A$782,$A54,СВЦЭМ!$B$39:$B$782,D$47)+'СЕТ СН'!$G$11+СВЦЭМ!$D$10+'СЕТ СН'!$G$5-'СЕТ СН'!$G$21</f>
        <v>3371.5686302700001</v>
      </c>
      <c r="E54" s="36">
        <f>SUMIFS(СВЦЭМ!$D$39:$D$782,СВЦЭМ!$A$39:$A$782,$A54,СВЦЭМ!$B$39:$B$782,E$47)+'СЕТ СН'!$G$11+СВЦЭМ!$D$10+'СЕТ СН'!$G$5-'СЕТ СН'!$G$21</f>
        <v>3384.89828975</v>
      </c>
      <c r="F54" s="36">
        <f>SUMIFS(СВЦЭМ!$D$39:$D$782,СВЦЭМ!$A$39:$A$782,$A54,СВЦЭМ!$B$39:$B$782,F$47)+'СЕТ СН'!$G$11+СВЦЭМ!$D$10+'СЕТ СН'!$G$5-'СЕТ СН'!$G$21</f>
        <v>3386.22937469</v>
      </c>
      <c r="G54" s="36">
        <f>SUMIFS(СВЦЭМ!$D$39:$D$782,СВЦЭМ!$A$39:$A$782,$A54,СВЦЭМ!$B$39:$B$782,G$47)+'СЕТ СН'!$G$11+СВЦЭМ!$D$10+'СЕТ СН'!$G$5-'СЕТ СН'!$G$21</f>
        <v>3393.7175347100001</v>
      </c>
      <c r="H54" s="36">
        <f>SUMIFS(СВЦЭМ!$D$39:$D$782,СВЦЭМ!$A$39:$A$782,$A54,СВЦЭМ!$B$39:$B$782,H$47)+'СЕТ СН'!$G$11+СВЦЭМ!$D$10+'СЕТ СН'!$G$5-'СЕТ СН'!$G$21</f>
        <v>3378.2434667100001</v>
      </c>
      <c r="I54" s="36">
        <f>SUMIFS(СВЦЭМ!$D$39:$D$782,СВЦЭМ!$A$39:$A$782,$A54,СВЦЭМ!$B$39:$B$782,I$47)+'СЕТ СН'!$G$11+СВЦЭМ!$D$10+'СЕТ СН'!$G$5-'СЕТ СН'!$G$21</f>
        <v>3348.0449614100003</v>
      </c>
      <c r="J54" s="36">
        <f>SUMIFS(СВЦЭМ!$D$39:$D$782,СВЦЭМ!$A$39:$A$782,$A54,СВЦЭМ!$B$39:$B$782,J$47)+'СЕТ СН'!$G$11+СВЦЭМ!$D$10+'СЕТ СН'!$G$5-'СЕТ СН'!$G$21</f>
        <v>3258.1538741900004</v>
      </c>
      <c r="K54" s="36">
        <f>SUMIFS(СВЦЭМ!$D$39:$D$782,СВЦЭМ!$A$39:$A$782,$A54,СВЦЭМ!$B$39:$B$782,K$47)+'СЕТ СН'!$G$11+СВЦЭМ!$D$10+'СЕТ СН'!$G$5-'СЕТ СН'!$G$21</f>
        <v>3196.3088493300002</v>
      </c>
      <c r="L54" s="36">
        <f>SUMIFS(СВЦЭМ!$D$39:$D$782,СВЦЭМ!$A$39:$A$782,$A54,СВЦЭМ!$B$39:$B$782,L$47)+'СЕТ СН'!$G$11+СВЦЭМ!$D$10+'СЕТ СН'!$G$5-'СЕТ СН'!$G$21</f>
        <v>3165.6975238</v>
      </c>
      <c r="M54" s="36">
        <f>SUMIFS(СВЦЭМ!$D$39:$D$782,СВЦЭМ!$A$39:$A$782,$A54,СВЦЭМ!$B$39:$B$782,M$47)+'СЕТ СН'!$G$11+СВЦЭМ!$D$10+'СЕТ СН'!$G$5-'СЕТ СН'!$G$21</f>
        <v>3165.7873190999999</v>
      </c>
      <c r="N54" s="36">
        <f>SUMIFS(СВЦЭМ!$D$39:$D$782,СВЦЭМ!$A$39:$A$782,$A54,СВЦЭМ!$B$39:$B$782,N$47)+'СЕТ СН'!$G$11+СВЦЭМ!$D$10+'СЕТ СН'!$G$5-'СЕТ СН'!$G$21</f>
        <v>3165.5329271300002</v>
      </c>
      <c r="O54" s="36">
        <f>SUMIFS(СВЦЭМ!$D$39:$D$782,СВЦЭМ!$A$39:$A$782,$A54,СВЦЭМ!$B$39:$B$782,O$47)+'СЕТ СН'!$G$11+СВЦЭМ!$D$10+'СЕТ СН'!$G$5-'СЕТ СН'!$G$21</f>
        <v>3187.1106390200002</v>
      </c>
      <c r="P54" s="36">
        <f>SUMIFS(СВЦЭМ!$D$39:$D$782,СВЦЭМ!$A$39:$A$782,$A54,СВЦЭМ!$B$39:$B$782,P$47)+'СЕТ СН'!$G$11+СВЦЭМ!$D$10+'СЕТ СН'!$G$5-'СЕТ СН'!$G$21</f>
        <v>3189.2505346299999</v>
      </c>
      <c r="Q54" s="36">
        <f>SUMIFS(СВЦЭМ!$D$39:$D$782,СВЦЭМ!$A$39:$A$782,$A54,СВЦЭМ!$B$39:$B$782,Q$47)+'СЕТ СН'!$G$11+СВЦЭМ!$D$10+'СЕТ СН'!$G$5-'СЕТ СН'!$G$21</f>
        <v>3198.1662655200003</v>
      </c>
      <c r="R54" s="36">
        <f>SUMIFS(СВЦЭМ!$D$39:$D$782,СВЦЭМ!$A$39:$A$782,$A54,СВЦЭМ!$B$39:$B$782,R$47)+'СЕТ СН'!$G$11+СВЦЭМ!$D$10+'СЕТ СН'!$G$5-'СЕТ СН'!$G$21</f>
        <v>3191.5760227800001</v>
      </c>
      <c r="S54" s="36">
        <f>SUMIFS(СВЦЭМ!$D$39:$D$782,СВЦЭМ!$A$39:$A$782,$A54,СВЦЭМ!$B$39:$B$782,S$47)+'СЕТ СН'!$G$11+СВЦЭМ!$D$10+'СЕТ СН'!$G$5-'СЕТ СН'!$G$21</f>
        <v>3189.7028083800001</v>
      </c>
      <c r="T54" s="36">
        <f>SUMIFS(СВЦЭМ!$D$39:$D$782,СВЦЭМ!$A$39:$A$782,$A54,СВЦЭМ!$B$39:$B$782,T$47)+'СЕТ СН'!$G$11+СВЦЭМ!$D$10+'СЕТ СН'!$G$5-'СЕТ СН'!$G$21</f>
        <v>3171.0339168700002</v>
      </c>
      <c r="U54" s="36">
        <f>SUMIFS(СВЦЭМ!$D$39:$D$782,СВЦЭМ!$A$39:$A$782,$A54,СВЦЭМ!$B$39:$B$782,U$47)+'СЕТ СН'!$G$11+СВЦЭМ!$D$10+'СЕТ СН'!$G$5-'СЕТ СН'!$G$21</f>
        <v>3170.3119271700002</v>
      </c>
      <c r="V54" s="36">
        <f>SUMIFS(СВЦЭМ!$D$39:$D$782,СВЦЭМ!$A$39:$A$782,$A54,СВЦЭМ!$B$39:$B$782,V$47)+'СЕТ СН'!$G$11+СВЦЭМ!$D$10+'СЕТ СН'!$G$5-'СЕТ СН'!$G$21</f>
        <v>3167.2783638199999</v>
      </c>
      <c r="W54" s="36">
        <f>SUMIFS(СВЦЭМ!$D$39:$D$782,СВЦЭМ!$A$39:$A$782,$A54,СВЦЭМ!$B$39:$B$782,W$47)+'СЕТ СН'!$G$11+СВЦЭМ!$D$10+'СЕТ СН'!$G$5-'СЕТ СН'!$G$21</f>
        <v>3186.0762319300002</v>
      </c>
      <c r="X54" s="36">
        <f>SUMIFS(СВЦЭМ!$D$39:$D$782,СВЦЭМ!$A$39:$A$782,$A54,СВЦЭМ!$B$39:$B$782,X$47)+'СЕТ СН'!$G$11+СВЦЭМ!$D$10+'СЕТ СН'!$G$5-'СЕТ СН'!$G$21</f>
        <v>3190.94906072</v>
      </c>
      <c r="Y54" s="36">
        <f>SUMIFS(СВЦЭМ!$D$39:$D$782,СВЦЭМ!$A$39:$A$782,$A54,СВЦЭМ!$B$39:$B$782,Y$47)+'СЕТ СН'!$G$11+СВЦЭМ!$D$10+'СЕТ СН'!$G$5-'СЕТ СН'!$G$21</f>
        <v>3227.2554736500001</v>
      </c>
    </row>
    <row r="55" spans="1:25" ht="15.75" x14ac:dyDescent="0.2">
      <c r="A55" s="35">
        <f t="shared" si="1"/>
        <v>44416</v>
      </c>
      <c r="B55" s="36">
        <f>SUMIFS(СВЦЭМ!$D$39:$D$782,СВЦЭМ!$A$39:$A$782,$A55,СВЦЭМ!$B$39:$B$782,B$47)+'СЕТ СН'!$G$11+СВЦЭМ!$D$10+'СЕТ СН'!$G$5-'СЕТ СН'!$G$21</f>
        <v>3304.7856359300004</v>
      </c>
      <c r="C55" s="36">
        <f>SUMIFS(СВЦЭМ!$D$39:$D$782,СВЦЭМ!$A$39:$A$782,$A55,СВЦЭМ!$B$39:$B$782,C$47)+'СЕТ СН'!$G$11+СВЦЭМ!$D$10+'СЕТ СН'!$G$5-'СЕТ СН'!$G$21</f>
        <v>3376.00029391</v>
      </c>
      <c r="D55" s="36">
        <f>SUMIFS(СВЦЭМ!$D$39:$D$782,СВЦЭМ!$A$39:$A$782,$A55,СВЦЭМ!$B$39:$B$782,D$47)+'СЕТ СН'!$G$11+СВЦЭМ!$D$10+'СЕТ СН'!$G$5-'СЕТ СН'!$G$21</f>
        <v>3429.3645033900002</v>
      </c>
      <c r="E55" s="36">
        <f>SUMIFS(СВЦЭМ!$D$39:$D$782,СВЦЭМ!$A$39:$A$782,$A55,СВЦЭМ!$B$39:$B$782,E$47)+'СЕТ СН'!$G$11+СВЦЭМ!$D$10+'СЕТ СН'!$G$5-'СЕТ СН'!$G$21</f>
        <v>3452.07051766</v>
      </c>
      <c r="F55" s="36">
        <f>SUMIFS(СВЦЭМ!$D$39:$D$782,СВЦЭМ!$A$39:$A$782,$A55,СВЦЭМ!$B$39:$B$782,F$47)+'СЕТ СН'!$G$11+СВЦЭМ!$D$10+'СЕТ СН'!$G$5-'СЕТ СН'!$G$21</f>
        <v>3454.1341221900002</v>
      </c>
      <c r="G55" s="36">
        <f>SUMIFS(СВЦЭМ!$D$39:$D$782,СВЦЭМ!$A$39:$A$782,$A55,СВЦЭМ!$B$39:$B$782,G$47)+'СЕТ СН'!$G$11+СВЦЭМ!$D$10+'СЕТ СН'!$G$5-'СЕТ СН'!$G$21</f>
        <v>3446.9314251000001</v>
      </c>
      <c r="H55" s="36">
        <f>SUMIFS(СВЦЭМ!$D$39:$D$782,СВЦЭМ!$A$39:$A$782,$A55,СВЦЭМ!$B$39:$B$782,H$47)+'СЕТ СН'!$G$11+СВЦЭМ!$D$10+'СЕТ СН'!$G$5-'СЕТ СН'!$G$21</f>
        <v>3416.4941726800002</v>
      </c>
      <c r="I55" s="36">
        <f>SUMIFS(СВЦЭМ!$D$39:$D$782,СВЦЭМ!$A$39:$A$782,$A55,СВЦЭМ!$B$39:$B$782,I$47)+'СЕТ СН'!$G$11+СВЦЭМ!$D$10+'СЕТ СН'!$G$5-'СЕТ СН'!$G$21</f>
        <v>3359.9792231300003</v>
      </c>
      <c r="J55" s="36">
        <f>SUMIFS(СВЦЭМ!$D$39:$D$782,СВЦЭМ!$A$39:$A$782,$A55,СВЦЭМ!$B$39:$B$782,J$47)+'СЕТ СН'!$G$11+СВЦЭМ!$D$10+'СЕТ СН'!$G$5-'СЕТ СН'!$G$21</f>
        <v>3265.5976072900003</v>
      </c>
      <c r="K55" s="36">
        <f>SUMIFS(СВЦЭМ!$D$39:$D$782,СВЦЭМ!$A$39:$A$782,$A55,СВЦЭМ!$B$39:$B$782,K$47)+'СЕТ СН'!$G$11+СВЦЭМ!$D$10+'СЕТ СН'!$G$5-'СЕТ СН'!$G$21</f>
        <v>3210.9014238700001</v>
      </c>
      <c r="L55" s="36">
        <f>SUMIFS(СВЦЭМ!$D$39:$D$782,СВЦЭМ!$A$39:$A$782,$A55,СВЦЭМ!$B$39:$B$782,L$47)+'СЕТ СН'!$G$11+СВЦЭМ!$D$10+'СЕТ СН'!$G$5-'СЕТ СН'!$G$21</f>
        <v>3236.4996495700002</v>
      </c>
      <c r="M55" s="36">
        <f>SUMIFS(СВЦЭМ!$D$39:$D$782,СВЦЭМ!$A$39:$A$782,$A55,СВЦЭМ!$B$39:$B$782,M$47)+'СЕТ СН'!$G$11+СВЦЭМ!$D$10+'СЕТ СН'!$G$5-'СЕТ СН'!$G$21</f>
        <v>3173.3887720100001</v>
      </c>
      <c r="N55" s="36">
        <f>SUMIFS(СВЦЭМ!$D$39:$D$782,СВЦЭМ!$A$39:$A$782,$A55,СВЦЭМ!$B$39:$B$782,N$47)+'СЕТ СН'!$G$11+СВЦЭМ!$D$10+'СЕТ СН'!$G$5-'СЕТ СН'!$G$21</f>
        <v>3187.7822390300003</v>
      </c>
      <c r="O55" s="36">
        <f>SUMIFS(СВЦЭМ!$D$39:$D$782,СВЦЭМ!$A$39:$A$782,$A55,СВЦЭМ!$B$39:$B$782,O$47)+'СЕТ СН'!$G$11+СВЦЭМ!$D$10+'СЕТ СН'!$G$5-'СЕТ СН'!$G$21</f>
        <v>3229.5759767600002</v>
      </c>
      <c r="P55" s="36">
        <f>SUMIFS(СВЦЭМ!$D$39:$D$782,СВЦЭМ!$A$39:$A$782,$A55,СВЦЭМ!$B$39:$B$782,P$47)+'СЕТ СН'!$G$11+СВЦЭМ!$D$10+'СЕТ СН'!$G$5-'СЕТ СН'!$G$21</f>
        <v>3211.93668682</v>
      </c>
      <c r="Q55" s="36">
        <f>SUMIFS(СВЦЭМ!$D$39:$D$782,СВЦЭМ!$A$39:$A$782,$A55,СВЦЭМ!$B$39:$B$782,Q$47)+'СЕТ СН'!$G$11+СВЦЭМ!$D$10+'СЕТ СН'!$G$5-'СЕТ СН'!$G$21</f>
        <v>3232.6432327000002</v>
      </c>
      <c r="R55" s="36">
        <f>SUMIFS(СВЦЭМ!$D$39:$D$782,СВЦЭМ!$A$39:$A$782,$A55,СВЦЭМ!$B$39:$B$782,R$47)+'СЕТ СН'!$G$11+СВЦЭМ!$D$10+'СЕТ СН'!$G$5-'СЕТ СН'!$G$21</f>
        <v>3221.2431583500002</v>
      </c>
      <c r="S55" s="36">
        <f>SUMIFS(СВЦЭМ!$D$39:$D$782,СВЦЭМ!$A$39:$A$782,$A55,СВЦЭМ!$B$39:$B$782,S$47)+'СЕТ СН'!$G$11+СВЦЭМ!$D$10+'СЕТ СН'!$G$5-'СЕТ СН'!$G$21</f>
        <v>3219.6906739999999</v>
      </c>
      <c r="T55" s="36">
        <f>SUMIFS(СВЦЭМ!$D$39:$D$782,СВЦЭМ!$A$39:$A$782,$A55,СВЦЭМ!$B$39:$B$782,T$47)+'СЕТ СН'!$G$11+СВЦЭМ!$D$10+'СЕТ СН'!$G$5-'СЕТ СН'!$G$21</f>
        <v>3172.0179251</v>
      </c>
      <c r="U55" s="36">
        <f>SUMIFS(СВЦЭМ!$D$39:$D$782,СВЦЭМ!$A$39:$A$782,$A55,СВЦЭМ!$B$39:$B$782,U$47)+'СЕТ СН'!$G$11+СВЦЭМ!$D$10+'СЕТ СН'!$G$5-'СЕТ СН'!$G$21</f>
        <v>3172.7739381700003</v>
      </c>
      <c r="V55" s="36">
        <f>SUMIFS(СВЦЭМ!$D$39:$D$782,СВЦЭМ!$A$39:$A$782,$A55,СВЦЭМ!$B$39:$B$782,V$47)+'СЕТ СН'!$G$11+СВЦЭМ!$D$10+'СЕТ СН'!$G$5-'СЕТ СН'!$G$21</f>
        <v>3166.1800459800002</v>
      </c>
      <c r="W55" s="36">
        <f>SUMIFS(СВЦЭМ!$D$39:$D$782,СВЦЭМ!$A$39:$A$782,$A55,СВЦЭМ!$B$39:$B$782,W$47)+'СЕТ СН'!$G$11+СВЦЭМ!$D$10+'СЕТ СН'!$G$5-'СЕТ СН'!$G$21</f>
        <v>3177.1505960300001</v>
      </c>
      <c r="X55" s="36">
        <f>SUMIFS(СВЦЭМ!$D$39:$D$782,СВЦЭМ!$A$39:$A$782,$A55,СВЦЭМ!$B$39:$B$782,X$47)+'СЕТ СН'!$G$11+СВЦЭМ!$D$10+'СЕТ СН'!$G$5-'СЕТ СН'!$G$21</f>
        <v>3220.3283544400001</v>
      </c>
      <c r="Y55" s="36">
        <f>SUMIFS(СВЦЭМ!$D$39:$D$782,СВЦЭМ!$A$39:$A$782,$A55,СВЦЭМ!$B$39:$B$782,Y$47)+'СЕТ СН'!$G$11+СВЦЭМ!$D$10+'СЕТ СН'!$G$5-'СЕТ СН'!$G$21</f>
        <v>3245.86656902</v>
      </c>
    </row>
    <row r="56" spans="1:25" ht="15.75" x14ac:dyDescent="0.2">
      <c r="A56" s="35">
        <f t="shared" si="1"/>
        <v>44417</v>
      </c>
      <c r="B56" s="36">
        <f>SUMIFS(СВЦЭМ!$D$39:$D$782,СВЦЭМ!$A$39:$A$782,$A56,СВЦЭМ!$B$39:$B$782,B$47)+'СЕТ СН'!$G$11+СВЦЭМ!$D$10+'СЕТ СН'!$G$5-'СЕТ СН'!$G$21</f>
        <v>3307.0321968799999</v>
      </c>
      <c r="C56" s="36">
        <f>SUMIFS(СВЦЭМ!$D$39:$D$782,СВЦЭМ!$A$39:$A$782,$A56,СВЦЭМ!$B$39:$B$782,C$47)+'СЕТ СН'!$G$11+СВЦЭМ!$D$10+'СЕТ СН'!$G$5-'СЕТ СН'!$G$21</f>
        <v>3376.1073266000003</v>
      </c>
      <c r="D56" s="36">
        <f>SUMIFS(СВЦЭМ!$D$39:$D$782,СВЦЭМ!$A$39:$A$782,$A56,СВЦЭМ!$B$39:$B$782,D$47)+'СЕТ СН'!$G$11+СВЦЭМ!$D$10+'СЕТ СН'!$G$5-'СЕТ СН'!$G$21</f>
        <v>3425.7595456200002</v>
      </c>
      <c r="E56" s="36">
        <f>SUMIFS(СВЦЭМ!$D$39:$D$782,СВЦЭМ!$A$39:$A$782,$A56,СВЦЭМ!$B$39:$B$782,E$47)+'СЕТ СН'!$G$11+СВЦЭМ!$D$10+'СЕТ СН'!$G$5-'СЕТ СН'!$G$21</f>
        <v>3437.8842242600003</v>
      </c>
      <c r="F56" s="36">
        <f>SUMIFS(СВЦЭМ!$D$39:$D$782,СВЦЭМ!$A$39:$A$782,$A56,СВЦЭМ!$B$39:$B$782,F$47)+'СЕТ СН'!$G$11+СВЦЭМ!$D$10+'СЕТ СН'!$G$5-'СЕТ СН'!$G$21</f>
        <v>3439.4747710199999</v>
      </c>
      <c r="G56" s="36">
        <f>SUMIFS(СВЦЭМ!$D$39:$D$782,СВЦЭМ!$A$39:$A$782,$A56,СВЦЭМ!$B$39:$B$782,G$47)+'СЕТ СН'!$G$11+СВЦЭМ!$D$10+'СЕТ СН'!$G$5-'СЕТ СН'!$G$21</f>
        <v>3433.1676147900002</v>
      </c>
      <c r="H56" s="36">
        <f>SUMIFS(СВЦЭМ!$D$39:$D$782,СВЦЭМ!$A$39:$A$782,$A56,СВЦЭМ!$B$39:$B$782,H$47)+'СЕТ СН'!$G$11+СВЦЭМ!$D$10+'СЕТ СН'!$G$5-'СЕТ СН'!$G$21</f>
        <v>3395.4982753200002</v>
      </c>
      <c r="I56" s="36">
        <f>SUMIFS(СВЦЭМ!$D$39:$D$782,СВЦЭМ!$A$39:$A$782,$A56,СВЦЭМ!$B$39:$B$782,I$47)+'СЕТ СН'!$G$11+СВЦЭМ!$D$10+'СЕТ СН'!$G$5-'СЕТ СН'!$G$21</f>
        <v>3352.6694365600001</v>
      </c>
      <c r="J56" s="36">
        <f>SUMIFS(СВЦЭМ!$D$39:$D$782,СВЦЭМ!$A$39:$A$782,$A56,СВЦЭМ!$B$39:$B$782,J$47)+'СЕТ СН'!$G$11+СВЦЭМ!$D$10+'СЕТ СН'!$G$5-'СЕТ СН'!$G$21</f>
        <v>3260.3838417500001</v>
      </c>
      <c r="K56" s="36">
        <f>SUMIFS(СВЦЭМ!$D$39:$D$782,СВЦЭМ!$A$39:$A$782,$A56,СВЦЭМ!$B$39:$B$782,K$47)+'СЕТ СН'!$G$11+СВЦЭМ!$D$10+'СЕТ СН'!$G$5-'СЕТ СН'!$G$21</f>
        <v>3211.48602106</v>
      </c>
      <c r="L56" s="36">
        <f>SUMIFS(СВЦЭМ!$D$39:$D$782,СВЦЭМ!$A$39:$A$782,$A56,СВЦЭМ!$B$39:$B$782,L$47)+'СЕТ СН'!$G$11+СВЦЭМ!$D$10+'СЕТ СН'!$G$5-'СЕТ СН'!$G$21</f>
        <v>3187.1478863700004</v>
      </c>
      <c r="M56" s="36">
        <f>SUMIFS(СВЦЭМ!$D$39:$D$782,СВЦЭМ!$A$39:$A$782,$A56,СВЦЭМ!$B$39:$B$782,M$47)+'СЕТ СН'!$G$11+СВЦЭМ!$D$10+'СЕТ СН'!$G$5-'СЕТ СН'!$G$21</f>
        <v>3195.4120737600001</v>
      </c>
      <c r="N56" s="36">
        <f>SUMIFS(СВЦЭМ!$D$39:$D$782,СВЦЭМ!$A$39:$A$782,$A56,СВЦЭМ!$B$39:$B$782,N$47)+'СЕТ СН'!$G$11+СВЦЭМ!$D$10+'СЕТ СН'!$G$5-'СЕТ СН'!$G$21</f>
        <v>3206.7123222300002</v>
      </c>
      <c r="O56" s="36">
        <f>SUMIFS(СВЦЭМ!$D$39:$D$782,СВЦЭМ!$A$39:$A$782,$A56,СВЦЭМ!$B$39:$B$782,O$47)+'СЕТ СН'!$G$11+СВЦЭМ!$D$10+'СЕТ СН'!$G$5-'СЕТ СН'!$G$21</f>
        <v>3241.4998501099999</v>
      </c>
      <c r="P56" s="36">
        <f>SUMIFS(СВЦЭМ!$D$39:$D$782,СВЦЭМ!$A$39:$A$782,$A56,СВЦЭМ!$B$39:$B$782,P$47)+'СЕТ СН'!$G$11+СВЦЭМ!$D$10+'СЕТ СН'!$G$5-'СЕТ СН'!$G$21</f>
        <v>3251.1029692900001</v>
      </c>
      <c r="Q56" s="36">
        <f>SUMIFS(СВЦЭМ!$D$39:$D$782,СВЦЭМ!$A$39:$A$782,$A56,СВЦЭМ!$B$39:$B$782,Q$47)+'СЕТ СН'!$G$11+СВЦЭМ!$D$10+'СЕТ СН'!$G$5-'СЕТ СН'!$G$21</f>
        <v>3272.68684209</v>
      </c>
      <c r="R56" s="36">
        <f>SUMIFS(СВЦЭМ!$D$39:$D$782,СВЦЭМ!$A$39:$A$782,$A56,СВЦЭМ!$B$39:$B$782,R$47)+'СЕТ СН'!$G$11+СВЦЭМ!$D$10+'СЕТ СН'!$G$5-'СЕТ СН'!$G$21</f>
        <v>3251.7794660300001</v>
      </c>
      <c r="S56" s="36">
        <f>SUMIFS(СВЦЭМ!$D$39:$D$782,СВЦЭМ!$A$39:$A$782,$A56,СВЦЭМ!$B$39:$B$782,S$47)+'СЕТ СН'!$G$11+СВЦЭМ!$D$10+'СЕТ СН'!$G$5-'СЕТ СН'!$G$21</f>
        <v>3237.9989241900003</v>
      </c>
      <c r="T56" s="36">
        <f>SUMIFS(СВЦЭМ!$D$39:$D$782,СВЦЭМ!$A$39:$A$782,$A56,СВЦЭМ!$B$39:$B$782,T$47)+'СЕТ СН'!$G$11+СВЦЭМ!$D$10+'СЕТ СН'!$G$5-'СЕТ СН'!$G$21</f>
        <v>3278.1695160099998</v>
      </c>
      <c r="U56" s="36">
        <f>SUMIFS(СВЦЭМ!$D$39:$D$782,СВЦЭМ!$A$39:$A$782,$A56,СВЦЭМ!$B$39:$B$782,U$47)+'СЕТ СН'!$G$11+СВЦЭМ!$D$10+'СЕТ СН'!$G$5-'СЕТ СН'!$G$21</f>
        <v>3269.4457227100002</v>
      </c>
      <c r="V56" s="36">
        <f>SUMIFS(СВЦЭМ!$D$39:$D$782,СВЦЭМ!$A$39:$A$782,$A56,СВЦЭМ!$B$39:$B$782,V$47)+'СЕТ СН'!$G$11+СВЦЭМ!$D$10+'СЕТ СН'!$G$5-'СЕТ СН'!$G$21</f>
        <v>3226.11235588</v>
      </c>
      <c r="W56" s="36">
        <f>SUMIFS(СВЦЭМ!$D$39:$D$782,СВЦЭМ!$A$39:$A$782,$A56,СВЦЭМ!$B$39:$B$782,W$47)+'СЕТ СН'!$G$11+СВЦЭМ!$D$10+'СЕТ СН'!$G$5-'СЕТ СН'!$G$21</f>
        <v>3241.1068070000001</v>
      </c>
      <c r="X56" s="36">
        <f>SUMIFS(СВЦЭМ!$D$39:$D$782,СВЦЭМ!$A$39:$A$782,$A56,СВЦЭМ!$B$39:$B$782,X$47)+'СЕТ СН'!$G$11+СВЦЭМ!$D$10+'СЕТ СН'!$G$5-'СЕТ СН'!$G$21</f>
        <v>3248.7864406400004</v>
      </c>
      <c r="Y56" s="36">
        <f>SUMIFS(СВЦЭМ!$D$39:$D$782,СВЦЭМ!$A$39:$A$782,$A56,СВЦЭМ!$B$39:$B$782,Y$47)+'СЕТ СН'!$G$11+СВЦЭМ!$D$10+'СЕТ СН'!$G$5-'СЕТ СН'!$G$21</f>
        <v>3278.6601517200002</v>
      </c>
    </row>
    <row r="57" spans="1:25" ht="15.75" x14ac:dyDescent="0.2">
      <c r="A57" s="35">
        <f t="shared" si="1"/>
        <v>44418</v>
      </c>
      <c r="B57" s="36">
        <f>SUMIFS(СВЦЭМ!$D$39:$D$782,СВЦЭМ!$A$39:$A$782,$A57,СВЦЭМ!$B$39:$B$782,B$47)+'СЕТ СН'!$G$11+СВЦЭМ!$D$10+'СЕТ СН'!$G$5-'СЕТ СН'!$G$21</f>
        <v>3326.83624366</v>
      </c>
      <c r="C57" s="36">
        <f>SUMIFS(СВЦЭМ!$D$39:$D$782,СВЦЭМ!$A$39:$A$782,$A57,СВЦЭМ!$B$39:$B$782,C$47)+'СЕТ СН'!$G$11+СВЦЭМ!$D$10+'СЕТ СН'!$G$5-'СЕТ СН'!$G$21</f>
        <v>3392.26840184</v>
      </c>
      <c r="D57" s="36">
        <f>SUMIFS(СВЦЭМ!$D$39:$D$782,СВЦЭМ!$A$39:$A$782,$A57,СВЦЭМ!$B$39:$B$782,D$47)+'СЕТ СН'!$G$11+СВЦЭМ!$D$10+'СЕТ СН'!$G$5-'СЕТ СН'!$G$21</f>
        <v>3437.9478379500001</v>
      </c>
      <c r="E57" s="36">
        <f>SUMIFS(СВЦЭМ!$D$39:$D$782,СВЦЭМ!$A$39:$A$782,$A57,СВЦЭМ!$B$39:$B$782,E$47)+'СЕТ СН'!$G$11+СВЦЭМ!$D$10+'СЕТ СН'!$G$5-'СЕТ СН'!$G$21</f>
        <v>3455.16882278</v>
      </c>
      <c r="F57" s="36">
        <f>SUMIFS(СВЦЭМ!$D$39:$D$782,СВЦЭМ!$A$39:$A$782,$A57,СВЦЭМ!$B$39:$B$782,F$47)+'СЕТ СН'!$G$11+СВЦЭМ!$D$10+'СЕТ СН'!$G$5-'СЕТ СН'!$G$21</f>
        <v>3454.2970232900002</v>
      </c>
      <c r="G57" s="36">
        <f>SUMIFS(СВЦЭМ!$D$39:$D$782,СВЦЭМ!$A$39:$A$782,$A57,СВЦЭМ!$B$39:$B$782,G$47)+'СЕТ СН'!$G$11+СВЦЭМ!$D$10+'СЕТ СН'!$G$5-'СЕТ СН'!$G$21</f>
        <v>3438.7887002400003</v>
      </c>
      <c r="H57" s="36">
        <f>SUMIFS(СВЦЭМ!$D$39:$D$782,СВЦЭМ!$A$39:$A$782,$A57,СВЦЭМ!$B$39:$B$782,H$47)+'СЕТ СН'!$G$11+СВЦЭМ!$D$10+'СЕТ СН'!$G$5-'СЕТ СН'!$G$21</f>
        <v>3402.6103493700002</v>
      </c>
      <c r="I57" s="36">
        <f>SUMIFS(СВЦЭМ!$D$39:$D$782,СВЦЭМ!$A$39:$A$782,$A57,СВЦЭМ!$B$39:$B$782,I$47)+'СЕТ СН'!$G$11+СВЦЭМ!$D$10+'СЕТ СН'!$G$5-'СЕТ СН'!$G$21</f>
        <v>3347.6704948400002</v>
      </c>
      <c r="J57" s="36">
        <f>SUMIFS(СВЦЭМ!$D$39:$D$782,СВЦЭМ!$A$39:$A$782,$A57,СВЦЭМ!$B$39:$B$782,J$47)+'СЕТ СН'!$G$11+СВЦЭМ!$D$10+'СЕТ СН'!$G$5-'СЕТ СН'!$G$21</f>
        <v>3278.8011270400002</v>
      </c>
      <c r="K57" s="36">
        <f>SUMIFS(СВЦЭМ!$D$39:$D$782,СВЦЭМ!$A$39:$A$782,$A57,СВЦЭМ!$B$39:$B$782,K$47)+'СЕТ СН'!$G$11+СВЦЭМ!$D$10+'СЕТ СН'!$G$5-'СЕТ СН'!$G$21</f>
        <v>3232.2117320300003</v>
      </c>
      <c r="L57" s="36">
        <f>SUMIFS(СВЦЭМ!$D$39:$D$782,СВЦЭМ!$A$39:$A$782,$A57,СВЦЭМ!$B$39:$B$782,L$47)+'СЕТ СН'!$G$11+СВЦЭМ!$D$10+'СЕТ СН'!$G$5-'СЕТ СН'!$G$21</f>
        <v>3235.11570244</v>
      </c>
      <c r="M57" s="36">
        <f>SUMIFS(СВЦЭМ!$D$39:$D$782,СВЦЭМ!$A$39:$A$782,$A57,СВЦЭМ!$B$39:$B$782,M$47)+'СЕТ СН'!$G$11+СВЦЭМ!$D$10+'СЕТ СН'!$G$5-'СЕТ СН'!$G$21</f>
        <v>3243.1088873899998</v>
      </c>
      <c r="N57" s="36">
        <f>SUMIFS(СВЦЭМ!$D$39:$D$782,СВЦЭМ!$A$39:$A$782,$A57,СВЦЭМ!$B$39:$B$782,N$47)+'СЕТ СН'!$G$11+СВЦЭМ!$D$10+'СЕТ СН'!$G$5-'СЕТ СН'!$G$21</f>
        <v>3247.4541935699999</v>
      </c>
      <c r="O57" s="36">
        <f>SUMIFS(СВЦЭМ!$D$39:$D$782,СВЦЭМ!$A$39:$A$782,$A57,СВЦЭМ!$B$39:$B$782,O$47)+'СЕТ СН'!$G$11+СВЦЭМ!$D$10+'СЕТ СН'!$G$5-'СЕТ СН'!$G$21</f>
        <v>3241.0022905800001</v>
      </c>
      <c r="P57" s="36">
        <f>SUMIFS(СВЦЭМ!$D$39:$D$782,СВЦЭМ!$A$39:$A$782,$A57,СВЦЭМ!$B$39:$B$782,P$47)+'СЕТ СН'!$G$11+СВЦЭМ!$D$10+'СЕТ СН'!$G$5-'СЕТ СН'!$G$21</f>
        <v>3256.2058045399999</v>
      </c>
      <c r="Q57" s="36">
        <f>SUMIFS(СВЦЭМ!$D$39:$D$782,СВЦЭМ!$A$39:$A$782,$A57,СВЦЭМ!$B$39:$B$782,Q$47)+'СЕТ СН'!$G$11+СВЦЭМ!$D$10+'СЕТ СН'!$G$5-'СЕТ СН'!$G$21</f>
        <v>3271.5706128100001</v>
      </c>
      <c r="R57" s="36">
        <f>SUMIFS(СВЦЭМ!$D$39:$D$782,СВЦЭМ!$A$39:$A$782,$A57,СВЦЭМ!$B$39:$B$782,R$47)+'СЕТ СН'!$G$11+СВЦЭМ!$D$10+'СЕТ СН'!$G$5-'СЕТ СН'!$G$21</f>
        <v>3295.6497319700002</v>
      </c>
      <c r="S57" s="36">
        <f>SUMIFS(СВЦЭМ!$D$39:$D$782,СВЦЭМ!$A$39:$A$782,$A57,СВЦЭМ!$B$39:$B$782,S$47)+'СЕТ СН'!$G$11+СВЦЭМ!$D$10+'СЕТ СН'!$G$5-'СЕТ СН'!$G$21</f>
        <v>3266.1344048400001</v>
      </c>
      <c r="T57" s="36">
        <f>SUMIFS(СВЦЭМ!$D$39:$D$782,СВЦЭМ!$A$39:$A$782,$A57,СВЦЭМ!$B$39:$B$782,T$47)+'СЕТ СН'!$G$11+СВЦЭМ!$D$10+'СЕТ СН'!$G$5-'СЕТ СН'!$G$21</f>
        <v>3218.6755964200001</v>
      </c>
      <c r="U57" s="36">
        <f>SUMIFS(СВЦЭМ!$D$39:$D$782,СВЦЭМ!$A$39:$A$782,$A57,СВЦЭМ!$B$39:$B$782,U$47)+'СЕТ СН'!$G$11+СВЦЭМ!$D$10+'СЕТ СН'!$G$5-'СЕТ СН'!$G$21</f>
        <v>3212.44335761</v>
      </c>
      <c r="V57" s="36">
        <f>SUMIFS(СВЦЭМ!$D$39:$D$782,СВЦЭМ!$A$39:$A$782,$A57,СВЦЭМ!$B$39:$B$782,V$47)+'СЕТ СН'!$G$11+СВЦЭМ!$D$10+'СЕТ СН'!$G$5-'СЕТ СН'!$G$21</f>
        <v>3218.0272117100003</v>
      </c>
      <c r="W57" s="36">
        <f>SUMIFS(СВЦЭМ!$D$39:$D$782,СВЦЭМ!$A$39:$A$782,$A57,СВЦЭМ!$B$39:$B$782,W$47)+'СЕТ СН'!$G$11+СВЦЭМ!$D$10+'СЕТ СН'!$G$5-'СЕТ СН'!$G$21</f>
        <v>3237.3283747400001</v>
      </c>
      <c r="X57" s="36">
        <f>SUMIFS(СВЦЭМ!$D$39:$D$782,СВЦЭМ!$A$39:$A$782,$A57,СВЦЭМ!$B$39:$B$782,X$47)+'СЕТ СН'!$G$11+СВЦЭМ!$D$10+'СЕТ СН'!$G$5-'СЕТ СН'!$G$21</f>
        <v>3194.8330179700001</v>
      </c>
      <c r="Y57" s="36">
        <f>SUMIFS(СВЦЭМ!$D$39:$D$782,СВЦЭМ!$A$39:$A$782,$A57,СВЦЭМ!$B$39:$B$782,Y$47)+'СЕТ СН'!$G$11+СВЦЭМ!$D$10+'СЕТ СН'!$G$5-'СЕТ СН'!$G$21</f>
        <v>3196.7793761299999</v>
      </c>
    </row>
    <row r="58" spans="1:25" ht="15.75" x14ac:dyDescent="0.2">
      <c r="A58" s="35">
        <f t="shared" si="1"/>
        <v>44419</v>
      </c>
      <c r="B58" s="36">
        <f>SUMIFS(СВЦЭМ!$D$39:$D$782,СВЦЭМ!$A$39:$A$782,$A58,СВЦЭМ!$B$39:$B$782,B$47)+'СЕТ СН'!$G$11+СВЦЭМ!$D$10+'СЕТ СН'!$G$5-'СЕТ СН'!$G$21</f>
        <v>3250.1900316600004</v>
      </c>
      <c r="C58" s="36">
        <f>SUMIFS(СВЦЭМ!$D$39:$D$782,СВЦЭМ!$A$39:$A$782,$A58,СВЦЭМ!$B$39:$B$782,C$47)+'СЕТ СН'!$G$11+СВЦЭМ!$D$10+'СЕТ СН'!$G$5-'СЕТ СН'!$G$21</f>
        <v>3310.5515285199999</v>
      </c>
      <c r="D58" s="36">
        <f>SUMIFS(СВЦЭМ!$D$39:$D$782,СВЦЭМ!$A$39:$A$782,$A58,СВЦЭМ!$B$39:$B$782,D$47)+'СЕТ СН'!$G$11+СВЦЭМ!$D$10+'СЕТ СН'!$G$5-'СЕТ СН'!$G$21</f>
        <v>3361.2555568400003</v>
      </c>
      <c r="E58" s="36">
        <f>SUMIFS(СВЦЭМ!$D$39:$D$782,СВЦЭМ!$A$39:$A$782,$A58,СВЦЭМ!$B$39:$B$782,E$47)+'СЕТ СН'!$G$11+СВЦЭМ!$D$10+'СЕТ СН'!$G$5-'СЕТ СН'!$G$21</f>
        <v>3382.7185674900002</v>
      </c>
      <c r="F58" s="36">
        <f>SUMIFS(СВЦЭМ!$D$39:$D$782,СВЦЭМ!$A$39:$A$782,$A58,СВЦЭМ!$B$39:$B$782,F$47)+'СЕТ СН'!$G$11+СВЦЭМ!$D$10+'СЕТ СН'!$G$5-'СЕТ СН'!$G$21</f>
        <v>3383.4898187100002</v>
      </c>
      <c r="G58" s="36">
        <f>SUMIFS(СВЦЭМ!$D$39:$D$782,СВЦЭМ!$A$39:$A$782,$A58,СВЦЭМ!$B$39:$B$782,G$47)+'СЕТ СН'!$G$11+СВЦЭМ!$D$10+'СЕТ СН'!$G$5-'СЕТ СН'!$G$21</f>
        <v>3377.50491139</v>
      </c>
      <c r="H58" s="36">
        <f>SUMIFS(СВЦЭМ!$D$39:$D$782,СВЦЭМ!$A$39:$A$782,$A58,СВЦЭМ!$B$39:$B$782,H$47)+'СЕТ СН'!$G$11+СВЦЭМ!$D$10+'СЕТ СН'!$G$5-'СЕТ СН'!$G$21</f>
        <v>3350.2985637100001</v>
      </c>
      <c r="I58" s="36">
        <f>SUMIFS(СВЦЭМ!$D$39:$D$782,СВЦЭМ!$A$39:$A$782,$A58,СВЦЭМ!$B$39:$B$782,I$47)+'СЕТ СН'!$G$11+СВЦЭМ!$D$10+'СЕТ СН'!$G$5-'СЕТ СН'!$G$21</f>
        <v>3313.9935023200001</v>
      </c>
      <c r="J58" s="36">
        <f>SUMIFS(СВЦЭМ!$D$39:$D$782,СВЦЭМ!$A$39:$A$782,$A58,СВЦЭМ!$B$39:$B$782,J$47)+'СЕТ СН'!$G$11+СВЦЭМ!$D$10+'СЕТ СН'!$G$5-'СЕТ СН'!$G$21</f>
        <v>3263.02598291</v>
      </c>
      <c r="K58" s="36">
        <f>SUMIFS(СВЦЭМ!$D$39:$D$782,СВЦЭМ!$A$39:$A$782,$A58,СВЦЭМ!$B$39:$B$782,K$47)+'СЕТ СН'!$G$11+СВЦЭМ!$D$10+'СЕТ СН'!$G$5-'СЕТ СН'!$G$21</f>
        <v>3232.8671802700001</v>
      </c>
      <c r="L58" s="36">
        <f>SUMIFS(СВЦЭМ!$D$39:$D$782,СВЦЭМ!$A$39:$A$782,$A58,СВЦЭМ!$B$39:$B$782,L$47)+'СЕТ СН'!$G$11+СВЦЭМ!$D$10+'СЕТ СН'!$G$5-'СЕТ СН'!$G$21</f>
        <v>3207.1991656600003</v>
      </c>
      <c r="M58" s="36">
        <f>SUMIFS(СВЦЭМ!$D$39:$D$782,СВЦЭМ!$A$39:$A$782,$A58,СВЦЭМ!$B$39:$B$782,M$47)+'СЕТ СН'!$G$11+СВЦЭМ!$D$10+'СЕТ СН'!$G$5-'СЕТ СН'!$G$21</f>
        <v>3210.3615915400001</v>
      </c>
      <c r="N58" s="36">
        <f>SUMIFS(СВЦЭМ!$D$39:$D$782,СВЦЭМ!$A$39:$A$782,$A58,СВЦЭМ!$B$39:$B$782,N$47)+'СЕТ СН'!$G$11+СВЦЭМ!$D$10+'СЕТ СН'!$G$5-'СЕТ СН'!$G$21</f>
        <v>3231.8782135700003</v>
      </c>
      <c r="O58" s="36">
        <f>SUMIFS(СВЦЭМ!$D$39:$D$782,СВЦЭМ!$A$39:$A$782,$A58,СВЦЭМ!$B$39:$B$782,O$47)+'СЕТ СН'!$G$11+СВЦЭМ!$D$10+'СЕТ СН'!$G$5-'СЕТ СН'!$G$21</f>
        <v>3245.61639831</v>
      </c>
      <c r="P58" s="36">
        <f>SUMIFS(СВЦЭМ!$D$39:$D$782,СВЦЭМ!$A$39:$A$782,$A58,СВЦЭМ!$B$39:$B$782,P$47)+'СЕТ СН'!$G$11+СВЦЭМ!$D$10+'СЕТ СН'!$G$5-'СЕТ СН'!$G$21</f>
        <v>3285.0334765699999</v>
      </c>
      <c r="Q58" s="36">
        <f>SUMIFS(СВЦЭМ!$D$39:$D$782,СВЦЭМ!$A$39:$A$782,$A58,СВЦЭМ!$B$39:$B$782,Q$47)+'СЕТ СН'!$G$11+СВЦЭМ!$D$10+'СЕТ СН'!$G$5-'СЕТ СН'!$G$21</f>
        <v>3297.5146682300001</v>
      </c>
      <c r="R58" s="36">
        <f>SUMIFS(СВЦЭМ!$D$39:$D$782,СВЦЭМ!$A$39:$A$782,$A58,СВЦЭМ!$B$39:$B$782,R$47)+'СЕТ СН'!$G$11+СВЦЭМ!$D$10+'СЕТ СН'!$G$5-'СЕТ СН'!$G$21</f>
        <v>3290.2175922400002</v>
      </c>
      <c r="S58" s="36">
        <f>SUMIFS(СВЦЭМ!$D$39:$D$782,СВЦЭМ!$A$39:$A$782,$A58,СВЦЭМ!$B$39:$B$782,S$47)+'СЕТ СН'!$G$11+СВЦЭМ!$D$10+'СЕТ СН'!$G$5-'СЕТ СН'!$G$21</f>
        <v>3261.7785319</v>
      </c>
      <c r="T58" s="36">
        <f>SUMIFS(СВЦЭМ!$D$39:$D$782,СВЦЭМ!$A$39:$A$782,$A58,СВЦЭМ!$B$39:$B$782,T$47)+'СЕТ СН'!$G$11+СВЦЭМ!$D$10+'СЕТ СН'!$G$5-'СЕТ СН'!$G$21</f>
        <v>3238.18747054</v>
      </c>
      <c r="U58" s="36">
        <f>SUMIFS(СВЦЭМ!$D$39:$D$782,СВЦЭМ!$A$39:$A$782,$A58,СВЦЭМ!$B$39:$B$782,U$47)+'СЕТ СН'!$G$11+СВЦЭМ!$D$10+'СЕТ СН'!$G$5-'СЕТ СН'!$G$21</f>
        <v>3226.9981937400003</v>
      </c>
      <c r="V58" s="36">
        <f>SUMIFS(СВЦЭМ!$D$39:$D$782,СВЦЭМ!$A$39:$A$782,$A58,СВЦЭМ!$B$39:$B$782,V$47)+'СЕТ СН'!$G$11+СВЦЭМ!$D$10+'СЕТ СН'!$G$5-'СЕТ СН'!$G$21</f>
        <v>3231.9526687300004</v>
      </c>
      <c r="W58" s="36">
        <f>SUMIFS(СВЦЭМ!$D$39:$D$782,СВЦЭМ!$A$39:$A$782,$A58,СВЦЭМ!$B$39:$B$782,W$47)+'СЕТ СН'!$G$11+СВЦЭМ!$D$10+'СЕТ СН'!$G$5-'СЕТ СН'!$G$21</f>
        <v>3249.5961104100002</v>
      </c>
      <c r="X58" s="36">
        <f>SUMIFS(СВЦЭМ!$D$39:$D$782,СВЦЭМ!$A$39:$A$782,$A58,СВЦЭМ!$B$39:$B$782,X$47)+'СЕТ СН'!$G$11+СВЦЭМ!$D$10+'СЕТ СН'!$G$5-'СЕТ СН'!$G$21</f>
        <v>3230.14687495</v>
      </c>
      <c r="Y58" s="36">
        <f>SUMIFS(СВЦЭМ!$D$39:$D$782,СВЦЭМ!$A$39:$A$782,$A58,СВЦЭМ!$B$39:$B$782,Y$47)+'СЕТ СН'!$G$11+СВЦЭМ!$D$10+'СЕТ СН'!$G$5-'СЕТ СН'!$G$21</f>
        <v>3263.8434550900001</v>
      </c>
    </row>
    <row r="59" spans="1:25" ht="15.75" x14ac:dyDescent="0.2">
      <c r="A59" s="35">
        <f t="shared" si="1"/>
        <v>44420</v>
      </c>
      <c r="B59" s="36">
        <f>SUMIFS(СВЦЭМ!$D$39:$D$782,СВЦЭМ!$A$39:$A$782,$A59,СВЦЭМ!$B$39:$B$782,B$47)+'СЕТ СН'!$G$11+СВЦЭМ!$D$10+'СЕТ СН'!$G$5-'СЕТ СН'!$G$21</f>
        <v>3343.0528715300002</v>
      </c>
      <c r="C59" s="36">
        <f>SUMIFS(СВЦЭМ!$D$39:$D$782,СВЦЭМ!$A$39:$A$782,$A59,СВЦЭМ!$B$39:$B$782,C$47)+'СЕТ СН'!$G$11+СВЦЭМ!$D$10+'СЕТ СН'!$G$5-'СЕТ СН'!$G$21</f>
        <v>3404.4592539100004</v>
      </c>
      <c r="D59" s="36">
        <f>SUMIFS(СВЦЭМ!$D$39:$D$782,СВЦЭМ!$A$39:$A$782,$A59,СВЦЭМ!$B$39:$B$782,D$47)+'СЕТ СН'!$G$11+СВЦЭМ!$D$10+'СЕТ СН'!$G$5-'СЕТ СН'!$G$21</f>
        <v>3452.0195011200003</v>
      </c>
      <c r="E59" s="36">
        <f>SUMIFS(СВЦЭМ!$D$39:$D$782,СВЦЭМ!$A$39:$A$782,$A59,СВЦЭМ!$B$39:$B$782,E$47)+'СЕТ СН'!$G$11+СВЦЭМ!$D$10+'СЕТ СН'!$G$5-'СЕТ СН'!$G$21</f>
        <v>3465.4639519500001</v>
      </c>
      <c r="F59" s="36">
        <f>SUMIFS(СВЦЭМ!$D$39:$D$782,СВЦЭМ!$A$39:$A$782,$A59,СВЦЭМ!$B$39:$B$782,F$47)+'СЕТ СН'!$G$11+СВЦЭМ!$D$10+'СЕТ СН'!$G$5-'СЕТ СН'!$G$21</f>
        <v>3472.11518613</v>
      </c>
      <c r="G59" s="36">
        <f>SUMIFS(СВЦЭМ!$D$39:$D$782,СВЦЭМ!$A$39:$A$782,$A59,СВЦЭМ!$B$39:$B$782,G$47)+'СЕТ СН'!$G$11+СВЦЭМ!$D$10+'СЕТ СН'!$G$5-'СЕТ СН'!$G$21</f>
        <v>3468.30286746</v>
      </c>
      <c r="H59" s="36">
        <f>SUMIFS(СВЦЭМ!$D$39:$D$782,СВЦЭМ!$A$39:$A$782,$A59,СВЦЭМ!$B$39:$B$782,H$47)+'СЕТ СН'!$G$11+СВЦЭМ!$D$10+'СЕТ СН'!$G$5-'СЕТ СН'!$G$21</f>
        <v>3421.2027237100001</v>
      </c>
      <c r="I59" s="36">
        <f>SUMIFS(СВЦЭМ!$D$39:$D$782,СВЦЭМ!$A$39:$A$782,$A59,СВЦЭМ!$B$39:$B$782,I$47)+'СЕТ СН'!$G$11+СВЦЭМ!$D$10+'СЕТ СН'!$G$5-'СЕТ СН'!$G$21</f>
        <v>3346.0027779100001</v>
      </c>
      <c r="J59" s="36">
        <f>SUMIFS(СВЦЭМ!$D$39:$D$782,СВЦЭМ!$A$39:$A$782,$A59,СВЦЭМ!$B$39:$B$782,J$47)+'СЕТ СН'!$G$11+СВЦЭМ!$D$10+'СЕТ СН'!$G$5-'СЕТ СН'!$G$21</f>
        <v>3265.3694145200002</v>
      </c>
      <c r="K59" s="36">
        <f>SUMIFS(СВЦЭМ!$D$39:$D$782,СВЦЭМ!$A$39:$A$782,$A59,СВЦЭМ!$B$39:$B$782,K$47)+'СЕТ СН'!$G$11+СВЦЭМ!$D$10+'СЕТ СН'!$G$5-'СЕТ СН'!$G$21</f>
        <v>3246.45612777</v>
      </c>
      <c r="L59" s="36">
        <f>SUMIFS(СВЦЭМ!$D$39:$D$782,СВЦЭМ!$A$39:$A$782,$A59,СВЦЭМ!$B$39:$B$782,L$47)+'СЕТ СН'!$G$11+СВЦЭМ!$D$10+'СЕТ СН'!$G$5-'СЕТ СН'!$G$21</f>
        <v>3229.9514045599999</v>
      </c>
      <c r="M59" s="36">
        <f>SUMIFS(СВЦЭМ!$D$39:$D$782,СВЦЭМ!$A$39:$A$782,$A59,СВЦЭМ!$B$39:$B$782,M$47)+'СЕТ СН'!$G$11+СВЦЭМ!$D$10+'СЕТ СН'!$G$5-'СЕТ СН'!$G$21</f>
        <v>3224.8430910000002</v>
      </c>
      <c r="N59" s="36">
        <f>SUMIFS(СВЦЭМ!$D$39:$D$782,СВЦЭМ!$A$39:$A$782,$A59,СВЦЭМ!$B$39:$B$782,N$47)+'СЕТ СН'!$G$11+СВЦЭМ!$D$10+'СЕТ СН'!$G$5-'СЕТ СН'!$G$21</f>
        <v>3230.1904502300004</v>
      </c>
      <c r="O59" s="36">
        <f>SUMIFS(СВЦЭМ!$D$39:$D$782,СВЦЭМ!$A$39:$A$782,$A59,СВЦЭМ!$B$39:$B$782,O$47)+'СЕТ СН'!$G$11+СВЦЭМ!$D$10+'СЕТ СН'!$G$5-'СЕТ СН'!$G$21</f>
        <v>3241.22584968</v>
      </c>
      <c r="P59" s="36">
        <f>SUMIFS(СВЦЭМ!$D$39:$D$782,СВЦЭМ!$A$39:$A$782,$A59,СВЦЭМ!$B$39:$B$782,P$47)+'СЕТ СН'!$G$11+СВЦЭМ!$D$10+'СЕТ СН'!$G$5-'СЕТ СН'!$G$21</f>
        <v>3264.9489923400001</v>
      </c>
      <c r="Q59" s="36">
        <f>SUMIFS(СВЦЭМ!$D$39:$D$782,СВЦЭМ!$A$39:$A$782,$A59,СВЦЭМ!$B$39:$B$782,Q$47)+'СЕТ СН'!$G$11+СВЦЭМ!$D$10+'СЕТ СН'!$G$5-'СЕТ СН'!$G$21</f>
        <v>3271.4359711699999</v>
      </c>
      <c r="R59" s="36">
        <f>SUMIFS(СВЦЭМ!$D$39:$D$782,СВЦЭМ!$A$39:$A$782,$A59,СВЦЭМ!$B$39:$B$782,R$47)+'СЕТ СН'!$G$11+СВЦЭМ!$D$10+'СЕТ СН'!$G$5-'СЕТ СН'!$G$21</f>
        <v>3269.9762810100001</v>
      </c>
      <c r="S59" s="36">
        <f>SUMIFS(СВЦЭМ!$D$39:$D$782,СВЦЭМ!$A$39:$A$782,$A59,СВЦЭМ!$B$39:$B$782,S$47)+'СЕТ СН'!$G$11+СВЦЭМ!$D$10+'СЕТ СН'!$G$5-'СЕТ СН'!$G$21</f>
        <v>3233.3511572500001</v>
      </c>
      <c r="T59" s="36">
        <f>SUMIFS(СВЦЭМ!$D$39:$D$782,СВЦЭМ!$A$39:$A$782,$A59,СВЦЭМ!$B$39:$B$782,T$47)+'СЕТ СН'!$G$11+СВЦЭМ!$D$10+'СЕТ СН'!$G$5-'СЕТ СН'!$G$21</f>
        <v>3224.2123006800002</v>
      </c>
      <c r="U59" s="36">
        <f>SUMIFS(СВЦЭМ!$D$39:$D$782,СВЦЭМ!$A$39:$A$782,$A59,СВЦЭМ!$B$39:$B$782,U$47)+'СЕТ СН'!$G$11+СВЦЭМ!$D$10+'СЕТ СН'!$G$5-'СЕТ СН'!$G$21</f>
        <v>3223.4176893900003</v>
      </c>
      <c r="V59" s="36">
        <f>SUMIFS(СВЦЭМ!$D$39:$D$782,СВЦЭМ!$A$39:$A$782,$A59,СВЦЭМ!$B$39:$B$782,V$47)+'СЕТ СН'!$G$11+СВЦЭМ!$D$10+'СЕТ СН'!$G$5-'СЕТ СН'!$G$21</f>
        <v>3229.90617853</v>
      </c>
      <c r="W59" s="36">
        <f>SUMIFS(СВЦЭМ!$D$39:$D$782,СВЦЭМ!$A$39:$A$782,$A59,СВЦЭМ!$B$39:$B$782,W$47)+'СЕТ СН'!$G$11+СВЦЭМ!$D$10+'СЕТ СН'!$G$5-'СЕТ СН'!$G$21</f>
        <v>3237.6043540600003</v>
      </c>
      <c r="X59" s="36">
        <f>SUMIFS(СВЦЭМ!$D$39:$D$782,СВЦЭМ!$A$39:$A$782,$A59,СВЦЭМ!$B$39:$B$782,X$47)+'СЕТ СН'!$G$11+СВЦЭМ!$D$10+'СЕТ СН'!$G$5-'СЕТ СН'!$G$21</f>
        <v>3235.7784950499999</v>
      </c>
      <c r="Y59" s="36">
        <f>SUMIFS(СВЦЭМ!$D$39:$D$782,СВЦЭМ!$A$39:$A$782,$A59,СВЦЭМ!$B$39:$B$782,Y$47)+'СЕТ СН'!$G$11+СВЦЭМ!$D$10+'СЕТ СН'!$G$5-'СЕТ СН'!$G$21</f>
        <v>3295.0869802800003</v>
      </c>
    </row>
    <row r="60" spans="1:25" ht="15.75" x14ac:dyDescent="0.2">
      <c r="A60" s="35">
        <f t="shared" si="1"/>
        <v>44421</v>
      </c>
      <c r="B60" s="36">
        <f>SUMIFS(СВЦЭМ!$D$39:$D$782,СВЦЭМ!$A$39:$A$782,$A60,СВЦЭМ!$B$39:$B$782,B$47)+'СЕТ СН'!$G$11+СВЦЭМ!$D$10+'СЕТ СН'!$G$5-'СЕТ СН'!$G$21</f>
        <v>3363.0192623399998</v>
      </c>
      <c r="C60" s="36">
        <f>SUMIFS(СВЦЭМ!$D$39:$D$782,СВЦЭМ!$A$39:$A$782,$A60,СВЦЭМ!$B$39:$B$782,C$47)+'СЕТ СН'!$G$11+СВЦЭМ!$D$10+'СЕТ СН'!$G$5-'СЕТ СН'!$G$21</f>
        <v>3429.00175038</v>
      </c>
      <c r="D60" s="36">
        <f>SUMIFS(СВЦЭМ!$D$39:$D$782,СВЦЭМ!$A$39:$A$782,$A60,СВЦЭМ!$B$39:$B$782,D$47)+'СЕТ СН'!$G$11+СВЦЭМ!$D$10+'СЕТ СН'!$G$5-'СЕТ СН'!$G$21</f>
        <v>3475.6943048200001</v>
      </c>
      <c r="E60" s="36">
        <f>SUMIFS(СВЦЭМ!$D$39:$D$782,СВЦЭМ!$A$39:$A$782,$A60,СВЦЭМ!$B$39:$B$782,E$47)+'СЕТ СН'!$G$11+СВЦЭМ!$D$10+'СЕТ СН'!$G$5-'СЕТ СН'!$G$21</f>
        <v>3488.2686744600001</v>
      </c>
      <c r="F60" s="36">
        <f>SUMIFS(СВЦЭМ!$D$39:$D$782,СВЦЭМ!$A$39:$A$782,$A60,СВЦЭМ!$B$39:$B$782,F$47)+'СЕТ СН'!$G$11+СВЦЭМ!$D$10+'СЕТ СН'!$G$5-'СЕТ СН'!$G$21</f>
        <v>3497.4497168400003</v>
      </c>
      <c r="G60" s="36">
        <f>SUMIFS(СВЦЭМ!$D$39:$D$782,СВЦЭМ!$A$39:$A$782,$A60,СВЦЭМ!$B$39:$B$782,G$47)+'СЕТ СН'!$G$11+СВЦЭМ!$D$10+'СЕТ СН'!$G$5-'СЕТ СН'!$G$21</f>
        <v>3483.6282881500001</v>
      </c>
      <c r="H60" s="36">
        <f>SUMIFS(СВЦЭМ!$D$39:$D$782,СВЦЭМ!$A$39:$A$782,$A60,СВЦЭМ!$B$39:$B$782,H$47)+'СЕТ СН'!$G$11+СВЦЭМ!$D$10+'СЕТ СН'!$G$5-'СЕТ СН'!$G$21</f>
        <v>3437.6408534100001</v>
      </c>
      <c r="I60" s="36">
        <f>SUMIFS(СВЦЭМ!$D$39:$D$782,СВЦЭМ!$A$39:$A$782,$A60,СВЦЭМ!$B$39:$B$782,I$47)+'СЕТ СН'!$G$11+СВЦЭМ!$D$10+'СЕТ СН'!$G$5-'СЕТ СН'!$G$21</f>
        <v>3352.39111086</v>
      </c>
      <c r="J60" s="36">
        <f>SUMIFS(СВЦЭМ!$D$39:$D$782,СВЦЭМ!$A$39:$A$782,$A60,СВЦЭМ!$B$39:$B$782,J$47)+'СЕТ СН'!$G$11+СВЦЭМ!$D$10+'СЕТ СН'!$G$5-'СЕТ СН'!$G$21</f>
        <v>3290.0679914400002</v>
      </c>
      <c r="K60" s="36">
        <f>SUMIFS(СВЦЭМ!$D$39:$D$782,СВЦЭМ!$A$39:$A$782,$A60,СВЦЭМ!$B$39:$B$782,K$47)+'СЕТ СН'!$G$11+СВЦЭМ!$D$10+'СЕТ СН'!$G$5-'СЕТ СН'!$G$21</f>
        <v>3256.6168421900002</v>
      </c>
      <c r="L60" s="36">
        <f>SUMIFS(СВЦЭМ!$D$39:$D$782,СВЦЭМ!$A$39:$A$782,$A60,СВЦЭМ!$B$39:$B$782,L$47)+'СЕТ СН'!$G$11+СВЦЭМ!$D$10+'СЕТ СН'!$G$5-'СЕТ СН'!$G$21</f>
        <v>3232.8645192100003</v>
      </c>
      <c r="M60" s="36">
        <f>SUMIFS(СВЦЭМ!$D$39:$D$782,СВЦЭМ!$A$39:$A$782,$A60,СВЦЭМ!$B$39:$B$782,M$47)+'СЕТ СН'!$G$11+СВЦЭМ!$D$10+'СЕТ СН'!$G$5-'СЕТ СН'!$G$21</f>
        <v>3223.3709490400001</v>
      </c>
      <c r="N60" s="36">
        <f>SUMIFS(СВЦЭМ!$D$39:$D$782,СВЦЭМ!$A$39:$A$782,$A60,СВЦЭМ!$B$39:$B$782,N$47)+'СЕТ СН'!$G$11+СВЦЭМ!$D$10+'СЕТ СН'!$G$5-'СЕТ СН'!$G$21</f>
        <v>3215.2741952000001</v>
      </c>
      <c r="O60" s="36">
        <f>SUMIFS(СВЦЭМ!$D$39:$D$782,СВЦЭМ!$A$39:$A$782,$A60,СВЦЭМ!$B$39:$B$782,O$47)+'СЕТ СН'!$G$11+СВЦЭМ!$D$10+'СЕТ СН'!$G$5-'СЕТ СН'!$G$21</f>
        <v>3233.77406926</v>
      </c>
      <c r="P60" s="36">
        <f>SUMIFS(СВЦЭМ!$D$39:$D$782,СВЦЭМ!$A$39:$A$782,$A60,СВЦЭМ!$B$39:$B$782,P$47)+'СЕТ СН'!$G$11+СВЦЭМ!$D$10+'СЕТ СН'!$G$5-'СЕТ СН'!$G$21</f>
        <v>3260.6147231100003</v>
      </c>
      <c r="Q60" s="36">
        <f>SUMIFS(СВЦЭМ!$D$39:$D$782,СВЦЭМ!$A$39:$A$782,$A60,СВЦЭМ!$B$39:$B$782,Q$47)+'СЕТ СН'!$G$11+СВЦЭМ!$D$10+'СЕТ СН'!$G$5-'СЕТ СН'!$G$21</f>
        <v>3269.3141055200003</v>
      </c>
      <c r="R60" s="36">
        <f>SUMIFS(СВЦЭМ!$D$39:$D$782,СВЦЭМ!$A$39:$A$782,$A60,СВЦЭМ!$B$39:$B$782,R$47)+'СЕТ СН'!$G$11+СВЦЭМ!$D$10+'СЕТ СН'!$G$5-'СЕТ СН'!$G$21</f>
        <v>3286.0786907800002</v>
      </c>
      <c r="S60" s="36">
        <f>SUMIFS(СВЦЭМ!$D$39:$D$782,СВЦЭМ!$A$39:$A$782,$A60,СВЦЭМ!$B$39:$B$782,S$47)+'СЕТ СН'!$G$11+СВЦЭМ!$D$10+'СЕТ СН'!$G$5-'СЕТ СН'!$G$21</f>
        <v>3258.6303917400001</v>
      </c>
      <c r="T60" s="36">
        <f>SUMIFS(СВЦЭМ!$D$39:$D$782,СВЦЭМ!$A$39:$A$782,$A60,СВЦЭМ!$B$39:$B$782,T$47)+'СЕТ СН'!$G$11+СВЦЭМ!$D$10+'СЕТ СН'!$G$5-'СЕТ СН'!$G$21</f>
        <v>3236.2831526200002</v>
      </c>
      <c r="U60" s="36">
        <f>SUMIFS(СВЦЭМ!$D$39:$D$782,СВЦЭМ!$A$39:$A$782,$A60,СВЦЭМ!$B$39:$B$782,U$47)+'СЕТ СН'!$G$11+СВЦЭМ!$D$10+'СЕТ СН'!$G$5-'СЕТ СН'!$G$21</f>
        <v>3241.5506671800003</v>
      </c>
      <c r="V60" s="36">
        <f>SUMIFS(СВЦЭМ!$D$39:$D$782,СВЦЭМ!$A$39:$A$782,$A60,СВЦЭМ!$B$39:$B$782,V$47)+'СЕТ СН'!$G$11+СВЦЭМ!$D$10+'СЕТ СН'!$G$5-'СЕТ СН'!$G$21</f>
        <v>3208.6208385200002</v>
      </c>
      <c r="W60" s="36">
        <f>SUMIFS(СВЦЭМ!$D$39:$D$782,СВЦЭМ!$A$39:$A$782,$A60,СВЦЭМ!$B$39:$B$782,W$47)+'СЕТ СН'!$G$11+СВЦЭМ!$D$10+'СЕТ СН'!$G$5-'СЕТ СН'!$G$21</f>
        <v>3192.4831577</v>
      </c>
      <c r="X60" s="36">
        <f>SUMIFS(СВЦЭМ!$D$39:$D$782,СВЦЭМ!$A$39:$A$782,$A60,СВЦЭМ!$B$39:$B$782,X$47)+'СЕТ СН'!$G$11+СВЦЭМ!$D$10+'СЕТ СН'!$G$5-'СЕТ СН'!$G$21</f>
        <v>3217.2030864400003</v>
      </c>
      <c r="Y60" s="36">
        <f>SUMIFS(СВЦЭМ!$D$39:$D$782,СВЦЭМ!$A$39:$A$782,$A60,СВЦЭМ!$B$39:$B$782,Y$47)+'СЕТ СН'!$G$11+СВЦЭМ!$D$10+'СЕТ СН'!$G$5-'СЕТ СН'!$G$21</f>
        <v>3221.1701855600004</v>
      </c>
    </row>
    <row r="61" spans="1:25" ht="15.75" x14ac:dyDescent="0.2">
      <c r="A61" s="35">
        <f t="shared" si="1"/>
        <v>44422</v>
      </c>
      <c r="B61" s="36">
        <f>SUMIFS(СВЦЭМ!$D$39:$D$782,СВЦЭМ!$A$39:$A$782,$A61,СВЦЭМ!$B$39:$B$782,B$47)+'СЕТ СН'!$G$11+СВЦЭМ!$D$10+'СЕТ СН'!$G$5-'СЕТ СН'!$G$21</f>
        <v>3117.83606775</v>
      </c>
      <c r="C61" s="36">
        <f>SUMIFS(СВЦЭМ!$D$39:$D$782,СВЦЭМ!$A$39:$A$782,$A61,СВЦЭМ!$B$39:$B$782,C$47)+'СЕТ СН'!$G$11+СВЦЭМ!$D$10+'СЕТ СН'!$G$5-'СЕТ СН'!$G$21</f>
        <v>3178.15060967</v>
      </c>
      <c r="D61" s="36">
        <f>SUMIFS(СВЦЭМ!$D$39:$D$782,СВЦЭМ!$A$39:$A$782,$A61,СВЦЭМ!$B$39:$B$782,D$47)+'СЕТ СН'!$G$11+СВЦЭМ!$D$10+'СЕТ СН'!$G$5-'СЕТ СН'!$G$21</f>
        <v>3233.1066336700001</v>
      </c>
      <c r="E61" s="36">
        <f>SUMIFS(СВЦЭМ!$D$39:$D$782,СВЦЭМ!$A$39:$A$782,$A61,СВЦЭМ!$B$39:$B$782,E$47)+'СЕТ СН'!$G$11+СВЦЭМ!$D$10+'СЕТ СН'!$G$5-'СЕТ СН'!$G$21</f>
        <v>3236.56273487</v>
      </c>
      <c r="F61" s="36">
        <f>SUMIFS(СВЦЭМ!$D$39:$D$782,СВЦЭМ!$A$39:$A$782,$A61,СВЦЭМ!$B$39:$B$782,F$47)+'СЕТ СН'!$G$11+СВЦЭМ!$D$10+'СЕТ СН'!$G$5-'СЕТ СН'!$G$21</f>
        <v>3243.3293375000003</v>
      </c>
      <c r="G61" s="36">
        <f>SUMIFS(СВЦЭМ!$D$39:$D$782,СВЦЭМ!$A$39:$A$782,$A61,СВЦЭМ!$B$39:$B$782,G$47)+'СЕТ СН'!$G$11+СВЦЭМ!$D$10+'СЕТ СН'!$G$5-'СЕТ СН'!$G$21</f>
        <v>3293.814558</v>
      </c>
      <c r="H61" s="36">
        <f>SUMIFS(СВЦЭМ!$D$39:$D$782,СВЦЭМ!$A$39:$A$782,$A61,СВЦЭМ!$B$39:$B$782,H$47)+'СЕТ СН'!$G$11+СВЦЭМ!$D$10+'СЕТ СН'!$G$5-'СЕТ СН'!$G$21</f>
        <v>3250.5119540200003</v>
      </c>
      <c r="I61" s="36">
        <f>SUMIFS(СВЦЭМ!$D$39:$D$782,СВЦЭМ!$A$39:$A$782,$A61,СВЦЭМ!$B$39:$B$782,I$47)+'СЕТ СН'!$G$11+СВЦЭМ!$D$10+'СЕТ СН'!$G$5-'СЕТ СН'!$G$21</f>
        <v>3168.4081354200002</v>
      </c>
      <c r="J61" s="36">
        <f>SUMIFS(СВЦЭМ!$D$39:$D$782,СВЦЭМ!$A$39:$A$782,$A61,СВЦЭМ!$B$39:$B$782,J$47)+'СЕТ СН'!$G$11+СВЦЭМ!$D$10+'СЕТ СН'!$G$5-'СЕТ СН'!$G$21</f>
        <v>3085.9238198100002</v>
      </c>
      <c r="K61" s="36">
        <f>SUMIFS(СВЦЭМ!$D$39:$D$782,СВЦЭМ!$A$39:$A$782,$A61,СВЦЭМ!$B$39:$B$782,K$47)+'СЕТ СН'!$G$11+СВЦЭМ!$D$10+'СЕТ СН'!$G$5-'СЕТ СН'!$G$21</f>
        <v>3054.6791777200001</v>
      </c>
      <c r="L61" s="36">
        <f>SUMIFS(СВЦЭМ!$D$39:$D$782,СВЦЭМ!$A$39:$A$782,$A61,СВЦЭМ!$B$39:$B$782,L$47)+'СЕТ СН'!$G$11+СВЦЭМ!$D$10+'СЕТ СН'!$G$5-'СЕТ СН'!$G$21</f>
        <v>3030.73800312</v>
      </c>
      <c r="M61" s="36">
        <f>SUMIFS(СВЦЭМ!$D$39:$D$782,СВЦЭМ!$A$39:$A$782,$A61,СВЦЭМ!$B$39:$B$782,M$47)+'СЕТ СН'!$G$11+СВЦЭМ!$D$10+'СЕТ СН'!$G$5-'СЕТ СН'!$G$21</f>
        <v>3027.3834848500001</v>
      </c>
      <c r="N61" s="36">
        <f>SUMIFS(СВЦЭМ!$D$39:$D$782,СВЦЭМ!$A$39:$A$782,$A61,СВЦЭМ!$B$39:$B$782,N$47)+'СЕТ СН'!$G$11+СВЦЭМ!$D$10+'СЕТ СН'!$G$5-'СЕТ СН'!$G$21</f>
        <v>3035.4804233</v>
      </c>
      <c r="O61" s="36">
        <f>SUMIFS(СВЦЭМ!$D$39:$D$782,СВЦЭМ!$A$39:$A$782,$A61,СВЦЭМ!$B$39:$B$782,O$47)+'СЕТ СН'!$G$11+СВЦЭМ!$D$10+'СЕТ СН'!$G$5-'СЕТ СН'!$G$21</f>
        <v>3057.6985484400002</v>
      </c>
      <c r="P61" s="36">
        <f>SUMIFS(СВЦЭМ!$D$39:$D$782,СВЦЭМ!$A$39:$A$782,$A61,СВЦЭМ!$B$39:$B$782,P$47)+'СЕТ СН'!$G$11+СВЦЭМ!$D$10+'СЕТ СН'!$G$5-'СЕТ СН'!$G$21</f>
        <v>3089.38498777</v>
      </c>
      <c r="Q61" s="36">
        <f>SUMIFS(СВЦЭМ!$D$39:$D$782,СВЦЭМ!$A$39:$A$782,$A61,СВЦЭМ!$B$39:$B$782,Q$47)+'СЕТ СН'!$G$11+СВЦЭМ!$D$10+'СЕТ СН'!$G$5-'СЕТ СН'!$G$21</f>
        <v>3099.77319498</v>
      </c>
      <c r="R61" s="36">
        <f>SUMIFS(СВЦЭМ!$D$39:$D$782,СВЦЭМ!$A$39:$A$782,$A61,СВЦЭМ!$B$39:$B$782,R$47)+'СЕТ СН'!$G$11+СВЦЭМ!$D$10+'СЕТ СН'!$G$5-'СЕТ СН'!$G$21</f>
        <v>3096.56570508</v>
      </c>
      <c r="S61" s="36">
        <f>SUMIFS(СВЦЭМ!$D$39:$D$782,СВЦЭМ!$A$39:$A$782,$A61,СВЦЭМ!$B$39:$B$782,S$47)+'СЕТ СН'!$G$11+СВЦЭМ!$D$10+'СЕТ СН'!$G$5-'СЕТ СН'!$G$21</f>
        <v>3062.3533966300001</v>
      </c>
      <c r="T61" s="36">
        <f>SUMIFS(СВЦЭМ!$D$39:$D$782,СВЦЭМ!$A$39:$A$782,$A61,СВЦЭМ!$B$39:$B$782,T$47)+'СЕТ СН'!$G$11+СВЦЭМ!$D$10+'СЕТ СН'!$G$5-'СЕТ СН'!$G$21</f>
        <v>3042.9410863600001</v>
      </c>
      <c r="U61" s="36">
        <f>SUMIFS(СВЦЭМ!$D$39:$D$782,СВЦЭМ!$A$39:$A$782,$A61,СВЦЭМ!$B$39:$B$782,U$47)+'СЕТ СН'!$G$11+СВЦЭМ!$D$10+'СЕТ СН'!$G$5-'СЕТ СН'!$G$21</f>
        <v>3042.2134031400001</v>
      </c>
      <c r="V61" s="36">
        <f>SUMIFS(СВЦЭМ!$D$39:$D$782,СВЦЭМ!$A$39:$A$782,$A61,СВЦЭМ!$B$39:$B$782,V$47)+'СЕТ СН'!$G$11+СВЦЭМ!$D$10+'СЕТ СН'!$G$5-'СЕТ СН'!$G$21</f>
        <v>3041.25927826</v>
      </c>
      <c r="W61" s="36">
        <f>SUMIFS(СВЦЭМ!$D$39:$D$782,СВЦЭМ!$A$39:$A$782,$A61,СВЦЭМ!$B$39:$B$782,W$47)+'СЕТ СН'!$G$11+СВЦЭМ!$D$10+'СЕТ СН'!$G$5-'СЕТ СН'!$G$21</f>
        <v>3048.2963904400003</v>
      </c>
      <c r="X61" s="36">
        <f>SUMIFS(СВЦЭМ!$D$39:$D$782,СВЦЭМ!$A$39:$A$782,$A61,СВЦЭМ!$B$39:$B$782,X$47)+'СЕТ СН'!$G$11+СВЦЭМ!$D$10+'СЕТ СН'!$G$5-'СЕТ СН'!$G$21</f>
        <v>3079.3595818500003</v>
      </c>
      <c r="Y61" s="36">
        <f>SUMIFS(СВЦЭМ!$D$39:$D$782,СВЦЭМ!$A$39:$A$782,$A61,СВЦЭМ!$B$39:$B$782,Y$47)+'СЕТ СН'!$G$11+СВЦЭМ!$D$10+'СЕТ СН'!$G$5-'СЕТ СН'!$G$21</f>
        <v>3118.7957401600002</v>
      </c>
    </row>
    <row r="62" spans="1:25" ht="15.75" x14ac:dyDescent="0.2">
      <c r="A62" s="35">
        <f t="shared" si="1"/>
        <v>44423</v>
      </c>
      <c r="B62" s="36">
        <f>SUMIFS(СВЦЭМ!$D$39:$D$782,СВЦЭМ!$A$39:$A$782,$A62,СВЦЭМ!$B$39:$B$782,B$47)+'СЕТ СН'!$G$11+СВЦЭМ!$D$10+'СЕТ СН'!$G$5-'СЕТ СН'!$G$21</f>
        <v>3161.7970079800002</v>
      </c>
      <c r="C62" s="36">
        <f>SUMIFS(СВЦЭМ!$D$39:$D$782,СВЦЭМ!$A$39:$A$782,$A62,СВЦЭМ!$B$39:$B$782,C$47)+'СЕТ СН'!$G$11+СВЦЭМ!$D$10+'СЕТ СН'!$G$5-'СЕТ СН'!$G$21</f>
        <v>3210.6987742000001</v>
      </c>
      <c r="D62" s="36">
        <f>SUMIFS(СВЦЭМ!$D$39:$D$782,СВЦЭМ!$A$39:$A$782,$A62,СВЦЭМ!$B$39:$B$782,D$47)+'СЕТ СН'!$G$11+СВЦЭМ!$D$10+'СЕТ СН'!$G$5-'СЕТ СН'!$G$21</f>
        <v>3263.06310446</v>
      </c>
      <c r="E62" s="36">
        <f>SUMIFS(СВЦЭМ!$D$39:$D$782,СВЦЭМ!$A$39:$A$782,$A62,СВЦЭМ!$B$39:$B$782,E$47)+'СЕТ СН'!$G$11+СВЦЭМ!$D$10+'СЕТ СН'!$G$5-'СЕТ СН'!$G$21</f>
        <v>3268.16845896</v>
      </c>
      <c r="F62" s="36">
        <f>SUMIFS(СВЦЭМ!$D$39:$D$782,СВЦЭМ!$A$39:$A$782,$A62,СВЦЭМ!$B$39:$B$782,F$47)+'СЕТ СН'!$G$11+СВЦЭМ!$D$10+'СЕТ СН'!$G$5-'СЕТ СН'!$G$21</f>
        <v>3273.39681049</v>
      </c>
      <c r="G62" s="36">
        <f>SUMIFS(СВЦЭМ!$D$39:$D$782,СВЦЭМ!$A$39:$A$782,$A62,СВЦЭМ!$B$39:$B$782,G$47)+'СЕТ СН'!$G$11+СВЦЭМ!$D$10+'СЕТ СН'!$G$5-'СЕТ СН'!$G$21</f>
        <v>3276.75229786</v>
      </c>
      <c r="H62" s="36">
        <f>SUMIFS(СВЦЭМ!$D$39:$D$782,СВЦЭМ!$A$39:$A$782,$A62,СВЦЭМ!$B$39:$B$782,H$47)+'СЕТ СН'!$G$11+СВЦЭМ!$D$10+'СЕТ СН'!$G$5-'СЕТ СН'!$G$21</f>
        <v>3249.9869528500003</v>
      </c>
      <c r="I62" s="36">
        <f>SUMIFS(СВЦЭМ!$D$39:$D$782,СВЦЭМ!$A$39:$A$782,$A62,СВЦЭМ!$B$39:$B$782,I$47)+'СЕТ СН'!$G$11+СВЦЭМ!$D$10+'СЕТ СН'!$G$5-'СЕТ СН'!$G$21</f>
        <v>3194.81983911</v>
      </c>
      <c r="J62" s="36">
        <f>SUMIFS(СВЦЭМ!$D$39:$D$782,СВЦЭМ!$A$39:$A$782,$A62,СВЦЭМ!$B$39:$B$782,J$47)+'СЕТ СН'!$G$11+СВЦЭМ!$D$10+'СЕТ СН'!$G$5-'СЕТ СН'!$G$21</f>
        <v>3123.8754536000001</v>
      </c>
      <c r="K62" s="36">
        <f>SUMIFS(СВЦЭМ!$D$39:$D$782,СВЦЭМ!$A$39:$A$782,$A62,СВЦЭМ!$B$39:$B$782,K$47)+'СЕТ СН'!$G$11+СВЦЭМ!$D$10+'СЕТ СН'!$G$5-'СЕТ СН'!$G$21</f>
        <v>3085.1502637900003</v>
      </c>
      <c r="L62" s="36">
        <f>SUMIFS(СВЦЭМ!$D$39:$D$782,СВЦЭМ!$A$39:$A$782,$A62,СВЦЭМ!$B$39:$B$782,L$47)+'СЕТ СН'!$G$11+СВЦЭМ!$D$10+'СЕТ СН'!$G$5-'СЕТ СН'!$G$21</f>
        <v>3055.1533919800004</v>
      </c>
      <c r="M62" s="36">
        <f>SUMIFS(СВЦЭМ!$D$39:$D$782,СВЦЭМ!$A$39:$A$782,$A62,СВЦЭМ!$B$39:$B$782,M$47)+'СЕТ СН'!$G$11+СВЦЭМ!$D$10+'СЕТ СН'!$G$5-'СЕТ СН'!$G$21</f>
        <v>3052.03765802</v>
      </c>
      <c r="N62" s="36">
        <f>SUMIFS(СВЦЭМ!$D$39:$D$782,СВЦЭМ!$A$39:$A$782,$A62,СВЦЭМ!$B$39:$B$782,N$47)+'СЕТ СН'!$G$11+СВЦЭМ!$D$10+'СЕТ СН'!$G$5-'СЕТ СН'!$G$21</f>
        <v>3059.8729200900002</v>
      </c>
      <c r="O62" s="36">
        <f>SUMIFS(СВЦЭМ!$D$39:$D$782,СВЦЭМ!$A$39:$A$782,$A62,СВЦЭМ!$B$39:$B$782,O$47)+'СЕТ СН'!$G$11+СВЦЭМ!$D$10+'СЕТ СН'!$G$5-'СЕТ СН'!$G$21</f>
        <v>3056.3273212399999</v>
      </c>
      <c r="P62" s="36">
        <f>SUMIFS(СВЦЭМ!$D$39:$D$782,СВЦЭМ!$A$39:$A$782,$A62,СВЦЭМ!$B$39:$B$782,P$47)+'СЕТ СН'!$G$11+СВЦЭМ!$D$10+'СЕТ СН'!$G$5-'СЕТ СН'!$G$21</f>
        <v>3071.1979774300003</v>
      </c>
      <c r="Q62" s="36">
        <f>SUMIFS(СВЦЭМ!$D$39:$D$782,СВЦЭМ!$A$39:$A$782,$A62,СВЦЭМ!$B$39:$B$782,Q$47)+'СЕТ СН'!$G$11+СВЦЭМ!$D$10+'СЕТ СН'!$G$5-'СЕТ СН'!$G$21</f>
        <v>3076.35519583</v>
      </c>
      <c r="R62" s="36">
        <f>SUMIFS(СВЦЭМ!$D$39:$D$782,СВЦЭМ!$A$39:$A$782,$A62,СВЦЭМ!$B$39:$B$782,R$47)+'СЕТ СН'!$G$11+СВЦЭМ!$D$10+'СЕТ СН'!$G$5-'СЕТ СН'!$G$21</f>
        <v>3074.0103482100003</v>
      </c>
      <c r="S62" s="36">
        <f>SUMIFS(СВЦЭМ!$D$39:$D$782,СВЦЭМ!$A$39:$A$782,$A62,СВЦЭМ!$B$39:$B$782,S$47)+'СЕТ СН'!$G$11+СВЦЭМ!$D$10+'СЕТ СН'!$G$5-'СЕТ СН'!$G$21</f>
        <v>3073.38869514</v>
      </c>
      <c r="T62" s="36">
        <f>SUMIFS(СВЦЭМ!$D$39:$D$782,СВЦЭМ!$A$39:$A$782,$A62,СВЦЭМ!$B$39:$B$782,T$47)+'СЕТ СН'!$G$11+СВЦЭМ!$D$10+'СЕТ СН'!$G$5-'СЕТ СН'!$G$21</f>
        <v>3042.3897822899999</v>
      </c>
      <c r="U62" s="36">
        <f>SUMIFS(СВЦЭМ!$D$39:$D$782,СВЦЭМ!$A$39:$A$782,$A62,СВЦЭМ!$B$39:$B$782,U$47)+'СЕТ СН'!$G$11+СВЦЭМ!$D$10+'СЕТ СН'!$G$5-'СЕТ СН'!$G$21</f>
        <v>3054.3853971799999</v>
      </c>
      <c r="V62" s="36">
        <f>SUMIFS(СВЦЭМ!$D$39:$D$782,СВЦЭМ!$A$39:$A$782,$A62,СВЦЭМ!$B$39:$B$782,V$47)+'СЕТ СН'!$G$11+СВЦЭМ!$D$10+'СЕТ СН'!$G$5-'СЕТ СН'!$G$21</f>
        <v>3047.6814382800003</v>
      </c>
      <c r="W62" s="36">
        <f>SUMIFS(СВЦЭМ!$D$39:$D$782,СВЦЭМ!$A$39:$A$782,$A62,СВЦЭМ!$B$39:$B$782,W$47)+'СЕТ СН'!$G$11+СВЦЭМ!$D$10+'СЕТ СН'!$G$5-'СЕТ СН'!$G$21</f>
        <v>3044.3361539699999</v>
      </c>
      <c r="X62" s="36">
        <f>SUMIFS(СВЦЭМ!$D$39:$D$782,СВЦЭМ!$A$39:$A$782,$A62,СВЦЭМ!$B$39:$B$782,X$47)+'СЕТ СН'!$G$11+СВЦЭМ!$D$10+'СЕТ СН'!$G$5-'СЕТ СН'!$G$21</f>
        <v>3019.0712205999998</v>
      </c>
      <c r="Y62" s="36">
        <f>SUMIFS(СВЦЭМ!$D$39:$D$782,СВЦЭМ!$A$39:$A$782,$A62,СВЦЭМ!$B$39:$B$782,Y$47)+'СЕТ СН'!$G$11+СВЦЭМ!$D$10+'СЕТ СН'!$G$5-'СЕТ СН'!$G$21</f>
        <v>3013.07006993</v>
      </c>
    </row>
    <row r="63" spans="1:25" ht="15.75" x14ac:dyDescent="0.2">
      <c r="A63" s="35">
        <f t="shared" si="1"/>
        <v>44424</v>
      </c>
      <c r="B63" s="36">
        <f>SUMIFS(СВЦЭМ!$D$39:$D$782,СВЦЭМ!$A$39:$A$782,$A63,СВЦЭМ!$B$39:$B$782,B$47)+'СЕТ СН'!$G$11+СВЦЭМ!$D$10+'СЕТ СН'!$G$5-'СЕТ СН'!$G$21</f>
        <v>3129.9635478300002</v>
      </c>
      <c r="C63" s="36">
        <f>SUMIFS(СВЦЭМ!$D$39:$D$782,СВЦЭМ!$A$39:$A$782,$A63,СВЦЭМ!$B$39:$B$782,C$47)+'СЕТ СН'!$G$11+СВЦЭМ!$D$10+'СЕТ СН'!$G$5-'СЕТ СН'!$G$21</f>
        <v>3184.4768576900001</v>
      </c>
      <c r="D63" s="36">
        <f>SUMIFS(СВЦЭМ!$D$39:$D$782,СВЦЭМ!$A$39:$A$782,$A63,СВЦЭМ!$B$39:$B$782,D$47)+'СЕТ СН'!$G$11+СВЦЭМ!$D$10+'СЕТ СН'!$G$5-'СЕТ СН'!$G$21</f>
        <v>3232.2254634700002</v>
      </c>
      <c r="E63" s="36">
        <f>SUMIFS(СВЦЭМ!$D$39:$D$782,СВЦЭМ!$A$39:$A$782,$A63,СВЦЭМ!$B$39:$B$782,E$47)+'СЕТ СН'!$G$11+СВЦЭМ!$D$10+'СЕТ СН'!$G$5-'СЕТ СН'!$G$21</f>
        <v>3272.6853058800002</v>
      </c>
      <c r="F63" s="36">
        <f>SUMIFS(СВЦЭМ!$D$39:$D$782,СВЦЭМ!$A$39:$A$782,$A63,СВЦЭМ!$B$39:$B$782,F$47)+'СЕТ СН'!$G$11+СВЦЭМ!$D$10+'СЕТ СН'!$G$5-'СЕТ СН'!$G$21</f>
        <v>3275.5180845300001</v>
      </c>
      <c r="G63" s="36">
        <f>SUMIFS(СВЦЭМ!$D$39:$D$782,СВЦЭМ!$A$39:$A$782,$A63,СВЦЭМ!$B$39:$B$782,G$47)+'СЕТ СН'!$G$11+СВЦЭМ!$D$10+'СЕТ СН'!$G$5-'СЕТ СН'!$G$21</f>
        <v>3274.8329903200001</v>
      </c>
      <c r="H63" s="36">
        <f>SUMIFS(СВЦЭМ!$D$39:$D$782,СВЦЭМ!$A$39:$A$782,$A63,СВЦЭМ!$B$39:$B$782,H$47)+'СЕТ СН'!$G$11+СВЦЭМ!$D$10+'СЕТ СН'!$G$5-'СЕТ СН'!$G$21</f>
        <v>3291.1118896200001</v>
      </c>
      <c r="I63" s="36">
        <f>SUMIFS(СВЦЭМ!$D$39:$D$782,СВЦЭМ!$A$39:$A$782,$A63,СВЦЭМ!$B$39:$B$782,I$47)+'СЕТ СН'!$G$11+СВЦЭМ!$D$10+'СЕТ СН'!$G$5-'СЕТ СН'!$G$21</f>
        <v>3343.3338846300003</v>
      </c>
      <c r="J63" s="36">
        <f>SUMIFS(СВЦЭМ!$D$39:$D$782,СВЦЭМ!$A$39:$A$782,$A63,СВЦЭМ!$B$39:$B$782,J$47)+'СЕТ СН'!$G$11+СВЦЭМ!$D$10+'СЕТ СН'!$G$5-'СЕТ СН'!$G$21</f>
        <v>3322.46344421</v>
      </c>
      <c r="K63" s="36">
        <f>SUMIFS(СВЦЭМ!$D$39:$D$782,СВЦЭМ!$A$39:$A$782,$A63,СВЦЭМ!$B$39:$B$782,K$47)+'СЕТ СН'!$G$11+СВЦЭМ!$D$10+'СЕТ СН'!$G$5-'СЕТ СН'!$G$21</f>
        <v>3239.9855645900002</v>
      </c>
      <c r="L63" s="36">
        <f>SUMIFS(СВЦЭМ!$D$39:$D$782,СВЦЭМ!$A$39:$A$782,$A63,СВЦЭМ!$B$39:$B$782,L$47)+'СЕТ СН'!$G$11+СВЦЭМ!$D$10+'СЕТ СН'!$G$5-'СЕТ СН'!$G$21</f>
        <v>3177.8801550200001</v>
      </c>
      <c r="M63" s="36">
        <f>SUMIFS(СВЦЭМ!$D$39:$D$782,СВЦЭМ!$A$39:$A$782,$A63,СВЦЭМ!$B$39:$B$782,M$47)+'СЕТ СН'!$G$11+СВЦЭМ!$D$10+'СЕТ СН'!$G$5-'СЕТ СН'!$G$21</f>
        <v>3175.6905564100002</v>
      </c>
      <c r="N63" s="36">
        <f>SUMIFS(СВЦЭМ!$D$39:$D$782,СВЦЭМ!$A$39:$A$782,$A63,СВЦЭМ!$B$39:$B$782,N$47)+'СЕТ СН'!$G$11+СВЦЭМ!$D$10+'СЕТ СН'!$G$5-'СЕТ СН'!$G$21</f>
        <v>3175.5912820100002</v>
      </c>
      <c r="O63" s="36">
        <f>SUMIFS(СВЦЭМ!$D$39:$D$782,СВЦЭМ!$A$39:$A$782,$A63,СВЦЭМ!$B$39:$B$782,O$47)+'СЕТ СН'!$G$11+СВЦЭМ!$D$10+'СЕТ СН'!$G$5-'СЕТ СН'!$G$21</f>
        <v>3169.5382864399999</v>
      </c>
      <c r="P63" s="36">
        <f>SUMIFS(СВЦЭМ!$D$39:$D$782,СВЦЭМ!$A$39:$A$782,$A63,СВЦЭМ!$B$39:$B$782,P$47)+'СЕТ СН'!$G$11+СВЦЭМ!$D$10+'СЕТ СН'!$G$5-'СЕТ СН'!$G$21</f>
        <v>3213.5711394600003</v>
      </c>
      <c r="Q63" s="36">
        <f>SUMIFS(СВЦЭМ!$D$39:$D$782,СВЦЭМ!$A$39:$A$782,$A63,СВЦЭМ!$B$39:$B$782,Q$47)+'СЕТ СН'!$G$11+СВЦЭМ!$D$10+'СЕТ СН'!$G$5-'СЕТ СН'!$G$21</f>
        <v>3203.9211742699999</v>
      </c>
      <c r="R63" s="36">
        <f>SUMIFS(СВЦЭМ!$D$39:$D$782,СВЦЭМ!$A$39:$A$782,$A63,СВЦЭМ!$B$39:$B$782,R$47)+'СЕТ СН'!$G$11+СВЦЭМ!$D$10+'СЕТ СН'!$G$5-'СЕТ СН'!$G$21</f>
        <v>3195.7787184200001</v>
      </c>
      <c r="S63" s="36">
        <f>SUMIFS(СВЦЭМ!$D$39:$D$782,СВЦЭМ!$A$39:$A$782,$A63,СВЦЭМ!$B$39:$B$782,S$47)+'СЕТ СН'!$G$11+СВЦЭМ!$D$10+'СЕТ СН'!$G$5-'СЕТ СН'!$G$21</f>
        <v>3177.0427536800003</v>
      </c>
      <c r="T63" s="36">
        <f>SUMIFS(СВЦЭМ!$D$39:$D$782,СВЦЭМ!$A$39:$A$782,$A63,СВЦЭМ!$B$39:$B$782,T$47)+'СЕТ СН'!$G$11+СВЦЭМ!$D$10+'СЕТ СН'!$G$5-'СЕТ СН'!$G$21</f>
        <v>3179.1506510100003</v>
      </c>
      <c r="U63" s="36">
        <f>SUMIFS(СВЦЭМ!$D$39:$D$782,СВЦЭМ!$A$39:$A$782,$A63,СВЦЭМ!$B$39:$B$782,U$47)+'СЕТ СН'!$G$11+СВЦЭМ!$D$10+'СЕТ СН'!$G$5-'СЕТ СН'!$G$21</f>
        <v>3186.6121927499998</v>
      </c>
      <c r="V63" s="36">
        <f>SUMIFS(СВЦЭМ!$D$39:$D$782,СВЦЭМ!$A$39:$A$782,$A63,СВЦЭМ!$B$39:$B$782,V$47)+'СЕТ СН'!$G$11+СВЦЭМ!$D$10+'СЕТ СН'!$G$5-'СЕТ СН'!$G$21</f>
        <v>3195.8787690600002</v>
      </c>
      <c r="W63" s="36">
        <f>SUMIFS(СВЦЭМ!$D$39:$D$782,СВЦЭМ!$A$39:$A$782,$A63,СВЦЭМ!$B$39:$B$782,W$47)+'СЕТ СН'!$G$11+СВЦЭМ!$D$10+'СЕТ СН'!$G$5-'СЕТ СН'!$G$21</f>
        <v>3200.4278730700003</v>
      </c>
      <c r="X63" s="36">
        <f>SUMIFS(СВЦЭМ!$D$39:$D$782,СВЦЭМ!$A$39:$A$782,$A63,СВЦЭМ!$B$39:$B$782,X$47)+'СЕТ СН'!$G$11+СВЦЭМ!$D$10+'СЕТ СН'!$G$5-'СЕТ СН'!$G$21</f>
        <v>3150.0729684600001</v>
      </c>
      <c r="Y63" s="36">
        <f>SUMIFS(СВЦЭМ!$D$39:$D$782,СВЦЭМ!$A$39:$A$782,$A63,СВЦЭМ!$B$39:$B$782,Y$47)+'СЕТ СН'!$G$11+СВЦЭМ!$D$10+'СЕТ СН'!$G$5-'СЕТ СН'!$G$21</f>
        <v>3119.4252323000001</v>
      </c>
    </row>
    <row r="64" spans="1:25" ht="15.75" x14ac:dyDescent="0.2">
      <c r="A64" s="35">
        <f t="shared" si="1"/>
        <v>44425</v>
      </c>
      <c r="B64" s="36">
        <f>SUMIFS(СВЦЭМ!$D$39:$D$782,СВЦЭМ!$A$39:$A$782,$A64,СВЦЭМ!$B$39:$B$782,B$47)+'СЕТ СН'!$G$11+СВЦЭМ!$D$10+'СЕТ СН'!$G$5-'СЕТ СН'!$G$21</f>
        <v>3257.04252361</v>
      </c>
      <c r="C64" s="36">
        <f>SUMIFS(СВЦЭМ!$D$39:$D$782,СВЦЭМ!$A$39:$A$782,$A64,СВЦЭМ!$B$39:$B$782,C$47)+'СЕТ СН'!$G$11+СВЦЭМ!$D$10+'СЕТ СН'!$G$5-'СЕТ СН'!$G$21</f>
        <v>3322.0136928400002</v>
      </c>
      <c r="D64" s="36">
        <f>SUMIFS(СВЦЭМ!$D$39:$D$782,СВЦЭМ!$A$39:$A$782,$A64,СВЦЭМ!$B$39:$B$782,D$47)+'СЕТ СН'!$G$11+СВЦЭМ!$D$10+'СЕТ СН'!$G$5-'СЕТ СН'!$G$21</f>
        <v>3370.6326604599999</v>
      </c>
      <c r="E64" s="36">
        <f>SUMIFS(СВЦЭМ!$D$39:$D$782,СВЦЭМ!$A$39:$A$782,$A64,СВЦЭМ!$B$39:$B$782,E$47)+'СЕТ СН'!$G$11+СВЦЭМ!$D$10+'СЕТ СН'!$G$5-'СЕТ СН'!$G$21</f>
        <v>3387.8122786399999</v>
      </c>
      <c r="F64" s="36">
        <f>SUMIFS(СВЦЭМ!$D$39:$D$782,СВЦЭМ!$A$39:$A$782,$A64,СВЦЭМ!$B$39:$B$782,F$47)+'СЕТ СН'!$G$11+СВЦЭМ!$D$10+'СЕТ СН'!$G$5-'СЕТ СН'!$G$21</f>
        <v>3384.2944649000001</v>
      </c>
      <c r="G64" s="36">
        <f>SUMIFS(СВЦЭМ!$D$39:$D$782,СВЦЭМ!$A$39:$A$782,$A64,СВЦЭМ!$B$39:$B$782,G$47)+'СЕТ СН'!$G$11+СВЦЭМ!$D$10+'СЕТ СН'!$G$5-'СЕТ СН'!$G$21</f>
        <v>3365.4874735800004</v>
      </c>
      <c r="H64" s="36">
        <f>SUMIFS(СВЦЭМ!$D$39:$D$782,СВЦЭМ!$A$39:$A$782,$A64,СВЦЭМ!$B$39:$B$782,H$47)+'СЕТ СН'!$G$11+СВЦЭМ!$D$10+'СЕТ СН'!$G$5-'СЕТ СН'!$G$21</f>
        <v>3301.0749390800001</v>
      </c>
      <c r="I64" s="36">
        <f>SUMIFS(СВЦЭМ!$D$39:$D$782,СВЦЭМ!$A$39:$A$782,$A64,СВЦЭМ!$B$39:$B$782,I$47)+'СЕТ СН'!$G$11+СВЦЭМ!$D$10+'СЕТ СН'!$G$5-'СЕТ СН'!$G$21</f>
        <v>3237.4756896100002</v>
      </c>
      <c r="J64" s="36">
        <f>SUMIFS(СВЦЭМ!$D$39:$D$782,СВЦЭМ!$A$39:$A$782,$A64,СВЦЭМ!$B$39:$B$782,J$47)+'СЕТ СН'!$G$11+СВЦЭМ!$D$10+'СЕТ СН'!$G$5-'СЕТ СН'!$G$21</f>
        <v>3161.0465699699998</v>
      </c>
      <c r="K64" s="36">
        <f>SUMIFS(СВЦЭМ!$D$39:$D$782,СВЦЭМ!$A$39:$A$782,$A64,СВЦЭМ!$B$39:$B$782,K$47)+'СЕТ СН'!$G$11+СВЦЭМ!$D$10+'СЕТ СН'!$G$5-'СЕТ СН'!$G$21</f>
        <v>3157.1247333000001</v>
      </c>
      <c r="L64" s="36">
        <f>SUMIFS(СВЦЭМ!$D$39:$D$782,СВЦЭМ!$A$39:$A$782,$A64,СВЦЭМ!$B$39:$B$782,L$47)+'СЕТ СН'!$G$11+СВЦЭМ!$D$10+'СЕТ СН'!$G$5-'СЕТ СН'!$G$21</f>
        <v>3180.2350070000002</v>
      </c>
      <c r="M64" s="36">
        <f>SUMIFS(СВЦЭМ!$D$39:$D$782,СВЦЭМ!$A$39:$A$782,$A64,СВЦЭМ!$B$39:$B$782,M$47)+'СЕТ СН'!$G$11+СВЦЭМ!$D$10+'СЕТ СН'!$G$5-'СЕТ СН'!$G$21</f>
        <v>3186.6192410399999</v>
      </c>
      <c r="N64" s="36">
        <f>SUMIFS(СВЦЭМ!$D$39:$D$782,СВЦЭМ!$A$39:$A$782,$A64,СВЦЭМ!$B$39:$B$782,N$47)+'СЕТ СН'!$G$11+СВЦЭМ!$D$10+'СЕТ СН'!$G$5-'СЕТ СН'!$G$21</f>
        <v>3184.9908334400002</v>
      </c>
      <c r="O64" s="36">
        <f>SUMIFS(СВЦЭМ!$D$39:$D$782,СВЦЭМ!$A$39:$A$782,$A64,СВЦЭМ!$B$39:$B$782,O$47)+'СЕТ СН'!$G$11+СВЦЭМ!$D$10+'СЕТ СН'!$G$5-'СЕТ СН'!$G$21</f>
        <v>3161.6201813400003</v>
      </c>
      <c r="P64" s="36">
        <f>SUMIFS(СВЦЭМ!$D$39:$D$782,СВЦЭМ!$A$39:$A$782,$A64,СВЦЭМ!$B$39:$B$782,P$47)+'СЕТ СН'!$G$11+СВЦЭМ!$D$10+'СЕТ СН'!$G$5-'СЕТ СН'!$G$21</f>
        <v>3172.2191457200001</v>
      </c>
      <c r="Q64" s="36">
        <f>SUMIFS(СВЦЭМ!$D$39:$D$782,СВЦЭМ!$A$39:$A$782,$A64,СВЦЭМ!$B$39:$B$782,Q$47)+'СЕТ СН'!$G$11+СВЦЭМ!$D$10+'СЕТ СН'!$G$5-'СЕТ СН'!$G$21</f>
        <v>3175.2248996400003</v>
      </c>
      <c r="R64" s="36">
        <f>SUMIFS(СВЦЭМ!$D$39:$D$782,СВЦЭМ!$A$39:$A$782,$A64,СВЦЭМ!$B$39:$B$782,R$47)+'СЕТ СН'!$G$11+СВЦЭМ!$D$10+'СЕТ СН'!$G$5-'СЕТ СН'!$G$21</f>
        <v>3176.8700913900002</v>
      </c>
      <c r="S64" s="36">
        <f>SUMIFS(СВЦЭМ!$D$39:$D$782,СВЦЭМ!$A$39:$A$782,$A64,СВЦЭМ!$B$39:$B$782,S$47)+'СЕТ СН'!$G$11+СВЦЭМ!$D$10+'СЕТ СН'!$G$5-'СЕТ СН'!$G$21</f>
        <v>3154.1047837000001</v>
      </c>
      <c r="T64" s="36">
        <f>SUMIFS(СВЦЭМ!$D$39:$D$782,СВЦЭМ!$A$39:$A$782,$A64,СВЦЭМ!$B$39:$B$782,T$47)+'СЕТ СН'!$G$11+СВЦЭМ!$D$10+'СЕТ СН'!$G$5-'СЕТ СН'!$G$21</f>
        <v>3138.1174570100002</v>
      </c>
      <c r="U64" s="36">
        <f>SUMIFS(СВЦЭМ!$D$39:$D$782,СВЦЭМ!$A$39:$A$782,$A64,СВЦЭМ!$B$39:$B$782,U$47)+'СЕТ СН'!$G$11+СВЦЭМ!$D$10+'СЕТ СН'!$G$5-'СЕТ СН'!$G$21</f>
        <v>3136.4937175800001</v>
      </c>
      <c r="V64" s="36">
        <f>SUMIFS(СВЦЭМ!$D$39:$D$782,СВЦЭМ!$A$39:$A$782,$A64,СВЦЭМ!$B$39:$B$782,V$47)+'СЕТ СН'!$G$11+СВЦЭМ!$D$10+'СЕТ СН'!$G$5-'СЕТ СН'!$G$21</f>
        <v>3147.9282428000001</v>
      </c>
      <c r="W64" s="36">
        <f>SUMIFS(СВЦЭМ!$D$39:$D$782,СВЦЭМ!$A$39:$A$782,$A64,СВЦЭМ!$B$39:$B$782,W$47)+'СЕТ СН'!$G$11+СВЦЭМ!$D$10+'СЕТ СН'!$G$5-'СЕТ СН'!$G$21</f>
        <v>3170.0961461400002</v>
      </c>
      <c r="X64" s="36">
        <f>SUMIFS(СВЦЭМ!$D$39:$D$782,СВЦЭМ!$A$39:$A$782,$A64,СВЦЭМ!$B$39:$B$782,X$47)+'СЕТ СН'!$G$11+СВЦЭМ!$D$10+'СЕТ СН'!$G$5-'СЕТ СН'!$G$21</f>
        <v>3141.9366122599999</v>
      </c>
      <c r="Y64" s="36">
        <f>SUMIFS(СВЦЭМ!$D$39:$D$782,СВЦЭМ!$A$39:$A$782,$A64,СВЦЭМ!$B$39:$B$782,Y$47)+'СЕТ СН'!$G$11+СВЦЭМ!$D$10+'СЕТ СН'!$G$5-'СЕТ СН'!$G$21</f>
        <v>3167.6810613000002</v>
      </c>
    </row>
    <row r="65" spans="1:26" ht="15.75" x14ac:dyDescent="0.2">
      <c r="A65" s="35">
        <f t="shared" si="1"/>
        <v>44426</v>
      </c>
      <c r="B65" s="36">
        <f>SUMIFS(СВЦЭМ!$D$39:$D$782,СВЦЭМ!$A$39:$A$782,$A65,СВЦЭМ!$B$39:$B$782,B$47)+'СЕТ СН'!$G$11+СВЦЭМ!$D$10+'СЕТ СН'!$G$5-'СЕТ СН'!$G$21</f>
        <v>3245.3943484400002</v>
      </c>
      <c r="C65" s="36">
        <f>SUMIFS(СВЦЭМ!$D$39:$D$782,СВЦЭМ!$A$39:$A$782,$A65,СВЦЭМ!$B$39:$B$782,C$47)+'СЕТ СН'!$G$11+СВЦЭМ!$D$10+'СЕТ СН'!$G$5-'СЕТ СН'!$G$21</f>
        <v>3311.2523375199999</v>
      </c>
      <c r="D65" s="36">
        <f>SUMIFS(СВЦЭМ!$D$39:$D$782,СВЦЭМ!$A$39:$A$782,$A65,СВЦЭМ!$B$39:$B$782,D$47)+'СЕТ СН'!$G$11+СВЦЭМ!$D$10+'СЕТ СН'!$G$5-'СЕТ СН'!$G$21</f>
        <v>3361.4776992300003</v>
      </c>
      <c r="E65" s="36">
        <f>SUMIFS(СВЦЭМ!$D$39:$D$782,СВЦЭМ!$A$39:$A$782,$A65,СВЦЭМ!$B$39:$B$782,E$47)+'СЕТ СН'!$G$11+СВЦЭМ!$D$10+'СЕТ СН'!$G$5-'СЕТ СН'!$G$21</f>
        <v>3372.2801155800003</v>
      </c>
      <c r="F65" s="36">
        <f>SUMIFS(СВЦЭМ!$D$39:$D$782,СВЦЭМ!$A$39:$A$782,$A65,СВЦЭМ!$B$39:$B$782,F$47)+'СЕТ СН'!$G$11+СВЦЭМ!$D$10+'СЕТ СН'!$G$5-'СЕТ СН'!$G$21</f>
        <v>3363.6443318199999</v>
      </c>
      <c r="G65" s="36">
        <f>SUMIFS(СВЦЭМ!$D$39:$D$782,СВЦЭМ!$A$39:$A$782,$A65,СВЦЭМ!$B$39:$B$782,G$47)+'СЕТ СН'!$G$11+СВЦЭМ!$D$10+'СЕТ СН'!$G$5-'СЕТ СН'!$G$21</f>
        <v>3355.2518927900001</v>
      </c>
      <c r="H65" s="36">
        <f>SUMIFS(СВЦЭМ!$D$39:$D$782,СВЦЭМ!$A$39:$A$782,$A65,СВЦЭМ!$B$39:$B$782,H$47)+'СЕТ СН'!$G$11+СВЦЭМ!$D$10+'СЕТ СН'!$G$5-'СЕТ СН'!$G$21</f>
        <v>3321.0012233100001</v>
      </c>
      <c r="I65" s="36">
        <f>SUMIFS(СВЦЭМ!$D$39:$D$782,СВЦЭМ!$A$39:$A$782,$A65,СВЦЭМ!$B$39:$B$782,I$47)+'СЕТ СН'!$G$11+СВЦЭМ!$D$10+'СЕТ СН'!$G$5-'СЕТ СН'!$G$21</f>
        <v>3271.73955105</v>
      </c>
      <c r="J65" s="36">
        <f>SUMIFS(СВЦЭМ!$D$39:$D$782,СВЦЭМ!$A$39:$A$782,$A65,СВЦЭМ!$B$39:$B$782,J$47)+'СЕТ СН'!$G$11+СВЦЭМ!$D$10+'СЕТ СН'!$G$5-'СЕТ СН'!$G$21</f>
        <v>3220.6580923000001</v>
      </c>
      <c r="K65" s="36">
        <f>SUMIFS(СВЦЭМ!$D$39:$D$782,СВЦЭМ!$A$39:$A$782,$A65,СВЦЭМ!$B$39:$B$782,K$47)+'СЕТ СН'!$G$11+СВЦЭМ!$D$10+'СЕТ СН'!$G$5-'СЕТ СН'!$G$21</f>
        <v>3247.49806683</v>
      </c>
      <c r="L65" s="36">
        <f>SUMIFS(СВЦЭМ!$D$39:$D$782,СВЦЭМ!$A$39:$A$782,$A65,СВЦЭМ!$B$39:$B$782,L$47)+'СЕТ СН'!$G$11+СВЦЭМ!$D$10+'СЕТ СН'!$G$5-'СЕТ СН'!$G$21</f>
        <v>3262.5149866100001</v>
      </c>
      <c r="M65" s="36">
        <f>SUMIFS(СВЦЭМ!$D$39:$D$782,СВЦЭМ!$A$39:$A$782,$A65,СВЦЭМ!$B$39:$B$782,M$47)+'СЕТ СН'!$G$11+СВЦЭМ!$D$10+'СЕТ СН'!$G$5-'СЕТ СН'!$G$21</f>
        <v>3265.7735109700002</v>
      </c>
      <c r="N65" s="36">
        <f>SUMIFS(СВЦЭМ!$D$39:$D$782,СВЦЭМ!$A$39:$A$782,$A65,СВЦЭМ!$B$39:$B$782,N$47)+'СЕТ СН'!$G$11+СВЦЭМ!$D$10+'СЕТ СН'!$G$5-'СЕТ СН'!$G$21</f>
        <v>3260.2855281100001</v>
      </c>
      <c r="O65" s="36">
        <f>SUMIFS(СВЦЭМ!$D$39:$D$782,СВЦЭМ!$A$39:$A$782,$A65,СВЦЭМ!$B$39:$B$782,O$47)+'СЕТ СН'!$G$11+СВЦЭМ!$D$10+'СЕТ СН'!$G$5-'СЕТ СН'!$G$21</f>
        <v>3243.8126253700002</v>
      </c>
      <c r="P65" s="36">
        <f>SUMIFS(СВЦЭМ!$D$39:$D$782,СВЦЭМ!$A$39:$A$782,$A65,СВЦЭМ!$B$39:$B$782,P$47)+'СЕТ СН'!$G$11+СВЦЭМ!$D$10+'СЕТ СН'!$G$5-'СЕТ СН'!$G$21</f>
        <v>3197.6623840000002</v>
      </c>
      <c r="Q65" s="36">
        <f>SUMIFS(СВЦЭМ!$D$39:$D$782,СВЦЭМ!$A$39:$A$782,$A65,СВЦЭМ!$B$39:$B$782,Q$47)+'СЕТ СН'!$G$11+СВЦЭМ!$D$10+'СЕТ СН'!$G$5-'СЕТ СН'!$G$21</f>
        <v>3195.3628622300002</v>
      </c>
      <c r="R65" s="36">
        <f>SUMIFS(СВЦЭМ!$D$39:$D$782,СВЦЭМ!$A$39:$A$782,$A65,СВЦЭМ!$B$39:$B$782,R$47)+'СЕТ СН'!$G$11+СВЦЭМ!$D$10+'СЕТ СН'!$G$5-'СЕТ СН'!$G$21</f>
        <v>3190.7280625200001</v>
      </c>
      <c r="S65" s="36">
        <f>SUMIFS(СВЦЭМ!$D$39:$D$782,СВЦЭМ!$A$39:$A$782,$A65,СВЦЭМ!$B$39:$B$782,S$47)+'СЕТ СН'!$G$11+СВЦЭМ!$D$10+'СЕТ СН'!$G$5-'СЕТ СН'!$G$21</f>
        <v>3157.6371169100003</v>
      </c>
      <c r="T65" s="36">
        <f>SUMIFS(СВЦЭМ!$D$39:$D$782,СВЦЭМ!$A$39:$A$782,$A65,СВЦЭМ!$B$39:$B$782,T$47)+'СЕТ СН'!$G$11+СВЦЭМ!$D$10+'СЕТ СН'!$G$5-'СЕТ СН'!$G$21</f>
        <v>3139.0590310500002</v>
      </c>
      <c r="U65" s="36">
        <f>SUMIFS(СВЦЭМ!$D$39:$D$782,СВЦЭМ!$A$39:$A$782,$A65,СВЦЭМ!$B$39:$B$782,U$47)+'СЕТ СН'!$G$11+СВЦЭМ!$D$10+'СЕТ СН'!$G$5-'СЕТ СН'!$G$21</f>
        <v>3128.3371299400001</v>
      </c>
      <c r="V65" s="36">
        <f>SUMIFS(СВЦЭМ!$D$39:$D$782,СВЦЭМ!$A$39:$A$782,$A65,СВЦЭМ!$B$39:$B$782,V$47)+'СЕТ СН'!$G$11+СВЦЭМ!$D$10+'СЕТ СН'!$G$5-'СЕТ СН'!$G$21</f>
        <v>3141.5054515100001</v>
      </c>
      <c r="W65" s="36">
        <f>SUMIFS(СВЦЭМ!$D$39:$D$782,СВЦЭМ!$A$39:$A$782,$A65,СВЦЭМ!$B$39:$B$782,W$47)+'СЕТ СН'!$G$11+СВЦЭМ!$D$10+'СЕТ СН'!$G$5-'СЕТ СН'!$G$21</f>
        <v>3194.7936190700002</v>
      </c>
      <c r="X65" s="36">
        <f>SUMIFS(СВЦЭМ!$D$39:$D$782,СВЦЭМ!$A$39:$A$782,$A65,СВЦЭМ!$B$39:$B$782,X$47)+'СЕТ СН'!$G$11+СВЦЭМ!$D$10+'СЕТ СН'!$G$5-'СЕТ СН'!$G$21</f>
        <v>3146.3028468400003</v>
      </c>
      <c r="Y65" s="36">
        <f>SUMIFS(СВЦЭМ!$D$39:$D$782,СВЦЭМ!$A$39:$A$782,$A65,СВЦЭМ!$B$39:$B$782,Y$47)+'СЕТ СН'!$G$11+СВЦЭМ!$D$10+'СЕТ СН'!$G$5-'СЕТ СН'!$G$21</f>
        <v>3133.5902212800002</v>
      </c>
    </row>
    <row r="66" spans="1:26" ht="15.75" x14ac:dyDescent="0.2">
      <c r="A66" s="35">
        <f t="shared" si="1"/>
        <v>44427</v>
      </c>
      <c r="B66" s="36">
        <f>SUMIFS(СВЦЭМ!$D$39:$D$782,СВЦЭМ!$A$39:$A$782,$A66,СВЦЭМ!$B$39:$B$782,B$47)+'СЕТ СН'!$G$11+СВЦЭМ!$D$10+'СЕТ СН'!$G$5-'СЕТ СН'!$G$21</f>
        <v>3199.2954457800001</v>
      </c>
      <c r="C66" s="36">
        <f>SUMIFS(СВЦЭМ!$D$39:$D$782,СВЦЭМ!$A$39:$A$782,$A66,СВЦЭМ!$B$39:$B$782,C$47)+'СЕТ СН'!$G$11+СВЦЭМ!$D$10+'СЕТ СН'!$G$5-'СЕТ СН'!$G$21</f>
        <v>3274.4712599600002</v>
      </c>
      <c r="D66" s="36">
        <f>SUMIFS(СВЦЭМ!$D$39:$D$782,СВЦЭМ!$A$39:$A$782,$A66,СВЦЭМ!$B$39:$B$782,D$47)+'СЕТ СН'!$G$11+СВЦЭМ!$D$10+'СЕТ СН'!$G$5-'СЕТ СН'!$G$21</f>
        <v>3327.9775245600003</v>
      </c>
      <c r="E66" s="36">
        <f>SUMIFS(СВЦЭМ!$D$39:$D$782,СВЦЭМ!$A$39:$A$782,$A66,СВЦЭМ!$B$39:$B$782,E$47)+'СЕТ СН'!$G$11+СВЦЭМ!$D$10+'СЕТ СН'!$G$5-'СЕТ СН'!$G$21</f>
        <v>3348.8985116100002</v>
      </c>
      <c r="F66" s="36">
        <f>SUMIFS(СВЦЭМ!$D$39:$D$782,СВЦЭМ!$A$39:$A$782,$A66,СВЦЭМ!$B$39:$B$782,F$47)+'СЕТ СН'!$G$11+СВЦЭМ!$D$10+'СЕТ СН'!$G$5-'СЕТ СН'!$G$21</f>
        <v>3340.5844384500001</v>
      </c>
      <c r="G66" s="36">
        <f>SUMIFS(СВЦЭМ!$D$39:$D$782,СВЦЭМ!$A$39:$A$782,$A66,СВЦЭМ!$B$39:$B$782,G$47)+'СЕТ СН'!$G$11+СВЦЭМ!$D$10+'СЕТ СН'!$G$5-'СЕТ СН'!$G$21</f>
        <v>3325.3005097200003</v>
      </c>
      <c r="H66" s="36">
        <f>SUMIFS(СВЦЭМ!$D$39:$D$782,СВЦЭМ!$A$39:$A$782,$A66,СВЦЭМ!$B$39:$B$782,H$47)+'СЕТ СН'!$G$11+СВЦЭМ!$D$10+'СЕТ СН'!$G$5-'СЕТ СН'!$G$21</f>
        <v>3267.95209131</v>
      </c>
      <c r="I66" s="36">
        <f>SUMIFS(СВЦЭМ!$D$39:$D$782,СВЦЭМ!$A$39:$A$782,$A66,СВЦЭМ!$B$39:$B$782,I$47)+'СЕТ СН'!$G$11+СВЦЭМ!$D$10+'СЕТ СН'!$G$5-'СЕТ СН'!$G$21</f>
        <v>3221.2951956500001</v>
      </c>
      <c r="J66" s="36">
        <f>SUMIFS(СВЦЭМ!$D$39:$D$782,СВЦЭМ!$A$39:$A$782,$A66,СВЦЭМ!$B$39:$B$782,J$47)+'СЕТ СН'!$G$11+СВЦЭМ!$D$10+'СЕТ СН'!$G$5-'СЕТ СН'!$G$21</f>
        <v>3147.7444519000001</v>
      </c>
      <c r="K66" s="36">
        <f>SUMIFS(СВЦЭМ!$D$39:$D$782,СВЦЭМ!$A$39:$A$782,$A66,СВЦЭМ!$B$39:$B$782,K$47)+'СЕТ СН'!$G$11+СВЦЭМ!$D$10+'СЕТ СН'!$G$5-'СЕТ СН'!$G$21</f>
        <v>3145.22520609</v>
      </c>
      <c r="L66" s="36">
        <f>SUMIFS(СВЦЭМ!$D$39:$D$782,СВЦЭМ!$A$39:$A$782,$A66,СВЦЭМ!$B$39:$B$782,L$47)+'СЕТ СН'!$G$11+СВЦЭМ!$D$10+'СЕТ СН'!$G$5-'СЕТ СН'!$G$21</f>
        <v>3141.2006981100003</v>
      </c>
      <c r="M66" s="36">
        <f>SUMIFS(СВЦЭМ!$D$39:$D$782,СВЦЭМ!$A$39:$A$782,$A66,СВЦЭМ!$B$39:$B$782,M$47)+'СЕТ СН'!$G$11+СВЦЭМ!$D$10+'СЕТ СН'!$G$5-'СЕТ СН'!$G$21</f>
        <v>3147.8507791299999</v>
      </c>
      <c r="N66" s="36">
        <f>SUMIFS(СВЦЭМ!$D$39:$D$782,СВЦЭМ!$A$39:$A$782,$A66,СВЦЭМ!$B$39:$B$782,N$47)+'СЕТ СН'!$G$11+СВЦЭМ!$D$10+'СЕТ СН'!$G$5-'СЕТ СН'!$G$21</f>
        <v>3143.8928419399999</v>
      </c>
      <c r="O66" s="36">
        <f>SUMIFS(СВЦЭМ!$D$39:$D$782,СВЦЭМ!$A$39:$A$782,$A66,СВЦЭМ!$B$39:$B$782,O$47)+'СЕТ СН'!$G$11+СВЦЭМ!$D$10+'СЕТ СН'!$G$5-'СЕТ СН'!$G$21</f>
        <v>3143.7854450899999</v>
      </c>
      <c r="P66" s="36">
        <f>SUMIFS(СВЦЭМ!$D$39:$D$782,СВЦЭМ!$A$39:$A$782,$A66,СВЦЭМ!$B$39:$B$782,P$47)+'СЕТ СН'!$G$11+СВЦЭМ!$D$10+'СЕТ СН'!$G$5-'СЕТ СН'!$G$21</f>
        <v>3198.03011191</v>
      </c>
      <c r="Q66" s="36">
        <f>SUMIFS(СВЦЭМ!$D$39:$D$782,СВЦЭМ!$A$39:$A$782,$A66,СВЦЭМ!$B$39:$B$782,Q$47)+'СЕТ СН'!$G$11+СВЦЭМ!$D$10+'СЕТ СН'!$G$5-'СЕТ СН'!$G$21</f>
        <v>3196.0343511300002</v>
      </c>
      <c r="R66" s="36">
        <f>SUMIFS(СВЦЭМ!$D$39:$D$782,СВЦЭМ!$A$39:$A$782,$A66,СВЦЭМ!$B$39:$B$782,R$47)+'СЕТ СН'!$G$11+СВЦЭМ!$D$10+'СЕТ СН'!$G$5-'СЕТ СН'!$G$21</f>
        <v>3192.76942947</v>
      </c>
      <c r="S66" s="36">
        <f>SUMIFS(СВЦЭМ!$D$39:$D$782,СВЦЭМ!$A$39:$A$782,$A66,СВЦЭМ!$B$39:$B$782,S$47)+'СЕТ СН'!$G$11+СВЦЭМ!$D$10+'СЕТ СН'!$G$5-'СЕТ СН'!$G$21</f>
        <v>3215.1388409300002</v>
      </c>
      <c r="T66" s="36">
        <f>SUMIFS(СВЦЭМ!$D$39:$D$782,СВЦЭМ!$A$39:$A$782,$A66,СВЦЭМ!$B$39:$B$782,T$47)+'СЕТ СН'!$G$11+СВЦЭМ!$D$10+'СЕТ СН'!$G$5-'СЕТ СН'!$G$21</f>
        <v>3181.1774800500002</v>
      </c>
      <c r="U66" s="36">
        <f>SUMIFS(СВЦЭМ!$D$39:$D$782,СВЦЭМ!$A$39:$A$782,$A66,СВЦЭМ!$B$39:$B$782,U$47)+'СЕТ СН'!$G$11+СВЦЭМ!$D$10+'СЕТ СН'!$G$5-'СЕТ СН'!$G$21</f>
        <v>3156.4701641199999</v>
      </c>
      <c r="V66" s="36">
        <f>SUMIFS(СВЦЭМ!$D$39:$D$782,СВЦЭМ!$A$39:$A$782,$A66,СВЦЭМ!$B$39:$B$782,V$47)+'СЕТ СН'!$G$11+СВЦЭМ!$D$10+'СЕТ СН'!$G$5-'СЕТ СН'!$G$21</f>
        <v>3168.16488054</v>
      </c>
      <c r="W66" s="36">
        <f>SUMIFS(СВЦЭМ!$D$39:$D$782,СВЦЭМ!$A$39:$A$782,$A66,СВЦЭМ!$B$39:$B$782,W$47)+'СЕТ СН'!$G$11+СВЦЭМ!$D$10+'СЕТ СН'!$G$5-'СЕТ СН'!$G$21</f>
        <v>3181.2213098700004</v>
      </c>
      <c r="X66" s="36">
        <f>SUMIFS(СВЦЭМ!$D$39:$D$782,СВЦЭМ!$A$39:$A$782,$A66,СВЦЭМ!$B$39:$B$782,X$47)+'СЕТ СН'!$G$11+СВЦЭМ!$D$10+'СЕТ СН'!$G$5-'СЕТ СН'!$G$21</f>
        <v>3145.3610933700002</v>
      </c>
      <c r="Y66" s="36">
        <f>SUMIFS(СВЦЭМ!$D$39:$D$782,СВЦЭМ!$A$39:$A$782,$A66,СВЦЭМ!$B$39:$B$782,Y$47)+'СЕТ СН'!$G$11+СВЦЭМ!$D$10+'СЕТ СН'!$G$5-'СЕТ СН'!$G$21</f>
        <v>3125.5630505500003</v>
      </c>
    </row>
    <row r="67" spans="1:26" ht="15.75" x14ac:dyDescent="0.2">
      <c r="A67" s="35">
        <f t="shared" si="1"/>
        <v>44428</v>
      </c>
      <c r="B67" s="36">
        <f>SUMIFS(СВЦЭМ!$D$39:$D$782,СВЦЭМ!$A$39:$A$782,$A67,СВЦЭМ!$B$39:$B$782,B$47)+'СЕТ СН'!$G$11+СВЦЭМ!$D$10+'СЕТ СН'!$G$5-'СЕТ СН'!$G$21</f>
        <v>3213.4111362800004</v>
      </c>
      <c r="C67" s="36">
        <f>SUMIFS(СВЦЭМ!$D$39:$D$782,СВЦЭМ!$A$39:$A$782,$A67,СВЦЭМ!$B$39:$B$782,C$47)+'СЕТ СН'!$G$11+СВЦЭМ!$D$10+'СЕТ СН'!$G$5-'СЕТ СН'!$G$21</f>
        <v>3263.8535888200004</v>
      </c>
      <c r="D67" s="36">
        <f>SUMIFS(СВЦЭМ!$D$39:$D$782,СВЦЭМ!$A$39:$A$782,$A67,СВЦЭМ!$B$39:$B$782,D$47)+'СЕТ СН'!$G$11+СВЦЭМ!$D$10+'СЕТ СН'!$G$5-'СЕТ СН'!$G$21</f>
        <v>3320.0088067199999</v>
      </c>
      <c r="E67" s="36">
        <f>SUMIFS(СВЦЭМ!$D$39:$D$782,СВЦЭМ!$A$39:$A$782,$A67,СВЦЭМ!$B$39:$B$782,E$47)+'СЕТ СН'!$G$11+СВЦЭМ!$D$10+'СЕТ СН'!$G$5-'СЕТ СН'!$G$21</f>
        <v>3332.4107760500001</v>
      </c>
      <c r="F67" s="36">
        <f>SUMIFS(СВЦЭМ!$D$39:$D$782,СВЦЭМ!$A$39:$A$782,$A67,СВЦЭМ!$B$39:$B$782,F$47)+'СЕТ СН'!$G$11+СВЦЭМ!$D$10+'СЕТ СН'!$G$5-'СЕТ СН'!$G$21</f>
        <v>3330.0716756100001</v>
      </c>
      <c r="G67" s="36">
        <f>SUMIFS(СВЦЭМ!$D$39:$D$782,СВЦЭМ!$A$39:$A$782,$A67,СВЦЭМ!$B$39:$B$782,G$47)+'СЕТ СН'!$G$11+СВЦЭМ!$D$10+'СЕТ СН'!$G$5-'СЕТ СН'!$G$21</f>
        <v>3316.2872899399999</v>
      </c>
      <c r="H67" s="36">
        <f>SUMIFS(СВЦЭМ!$D$39:$D$782,СВЦЭМ!$A$39:$A$782,$A67,СВЦЭМ!$B$39:$B$782,H$47)+'СЕТ СН'!$G$11+СВЦЭМ!$D$10+'СЕТ СН'!$G$5-'СЕТ СН'!$G$21</f>
        <v>3265.3871343000001</v>
      </c>
      <c r="I67" s="36">
        <f>SUMIFS(СВЦЭМ!$D$39:$D$782,СВЦЭМ!$A$39:$A$782,$A67,СВЦЭМ!$B$39:$B$782,I$47)+'СЕТ СН'!$G$11+СВЦЭМ!$D$10+'СЕТ СН'!$G$5-'СЕТ СН'!$G$21</f>
        <v>3189.2704530999999</v>
      </c>
      <c r="J67" s="36">
        <f>SUMIFS(СВЦЭМ!$D$39:$D$782,СВЦЭМ!$A$39:$A$782,$A67,СВЦЭМ!$B$39:$B$782,J$47)+'СЕТ СН'!$G$11+СВЦЭМ!$D$10+'СЕТ СН'!$G$5-'СЕТ СН'!$G$21</f>
        <v>3129.51357362</v>
      </c>
      <c r="K67" s="36">
        <f>SUMIFS(СВЦЭМ!$D$39:$D$782,СВЦЭМ!$A$39:$A$782,$A67,СВЦЭМ!$B$39:$B$782,K$47)+'СЕТ СН'!$G$11+СВЦЭМ!$D$10+'СЕТ СН'!$G$5-'СЕТ СН'!$G$21</f>
        <v>3112.8094535499999</v>
      </c>
      <c r="L67" s="36">
        <f>SUMIFS(СВЦЭМ!$D$39:$D$782,СВЦЭМ!$A$39:$A$782,$A67,СВЦЭМ!$B$39:$B$782,L$47)+'СЕТ СН'!$G$11+СВЦЭМ!$D$10+'СЕТ СН'!$G$5-'СЕТ СН'!$G$21</f>
        <v>3115.8663763300001</v>
      </c>
      <c r="M67" s="36">
        <f>SUMIFS(СВЦЭМ!$D$39:$D$782,СВЦЭМ!$A$39:$A$782,$A67,СВЦЭМ!$B$39:$B$782,M$47)+'СЕТ СН'!$G$11+СВЦЭМ!$D$10+'СЕТ СН'!$G$5-'СЕТ СН'!$G$21</f>
        <v>3101.77769691</v>
      </c>
      <c r="N67" s="36">
        <f>SUMIFS(СВЦЭМ!$D$39:$D$782,СВЦЭМ!$A$39:$A$782,$A67,СВЦЭМ!$B$39:$B$782,N$47)+'СЕТ СН'!$G$11+СВЦЭМ!$D$10+'СЕТ СН'!$G$5-'СЕТ СН'!$G$21</f>
        <v>3099.4460345500001</v>
      </c>
      <c r="O67" s="36">
        <f>SUMIFS(СВЦЭМ!$D$39:$D$782,СВЦЭМ!$A$39:$A$782,$A67,СВЦЭМ!$B$39:$B$782,O$47)+'СЕТ СН'!$G$11+СВЦЭМ!$D$10+'СЕТ СН'!$G$5-'СЕТ СН'!$G$21</f>
        <v>3104.9714529500002</v>
      </c>
      <c r="P67" s="36">
        <f>SUMIFS(СВЦЭМ!$D$39:$D$782,СВЦЭМ!$A$39:$A$782,$A67,СВЦЭМ!$B$39:$B$782,P$47)+'СЕТ СН'!$G$11+СВЦЭМ!$D$10+'СЕТ СН'!$G$5-'СЕТ СН'!$G$21</f>
        <v>3142.9842396700001</v>
      </c>
      <c r="Q67" s="36">
        <f>SUMIFS(СВЦЭМ!$D$39:$D$782,СВЦЭМ!$A$39:$A$782,$A67,СВЦЭМ!$B$39:$B$782,Q$47)+'СЕТ СН'!$G$11+СВЦЭМ!$D$10+'СЕТ СН'!$G$5-'СЕТ СН'!$G$21</f>
        <v>3141.6450218600003</v>
      </c>
      <c r="R67" s="36">
        <f>SUMIFS(СВЦЭМ!$D$39:$D$782,СВЦЭМ!$A$39:$A$782,$A67,СВЦЭМ!$B$39:$B$782,R$47)+'СЕТ СН'!$G$11+СВЦЭМ!$D$10+'СЕТ СН'!$G$5-'СЕТ СН'!$G$21</f>
        <v>3139.23366154</v>
      </c>
      <c r="S67" s="36">
        <f>SUMIFS(СВЦЭМ!$D$39:$D$782,СВЦЭМ!$A$39:$A$782,$A67,СВЦЭМ!$B$39:$B$782,S$47)+'СЕТ СН'!$G$11+СВЦЭМ!$D$10+'СЕТ СН'!$G$5-'СЕТ СН'!$G$21</f>
        <v>3139.1599959800001</v>
      </c>
      <c r="T67" s="36">
        <f>SUMIFS(СВЦЭМ!$D$39:$D$782,СВЦЭМ!$A$39:$A$782,$A67,СВЦЭМ!$B$39:$B$782,T$47)+'СЕТ СН'!$G$11+СВЦЭМ!$D$10+'СЕТ СН'!$G$5-'СЕТ СН'!$G$21</f>
        <v>3121.5547725699998</v>
      </c>
      <c r="U67" s="36">
        <f>SUMIFS(СВЦЭМ!$D$39:$D$782,СВЦЭМ!$A$39:$A$782,$A67,СВЦЭМ!$B$39:$B$782,U$47)+'СЕТ СН'!$G$11+СВЦЭМ!$D$10+'СЕТ СН'!$G$5-'СЕТ СН'!$G$21</f>
        <v>3110.8066994199999</v>
      </c>
      <c r="V67" s="36">
        <f>SUMIFS(СВЦЭМ!$D$39:$D$782,СВЦЭМ!$A$39:$A$782,$A67,СВЦЭМ!$B$39:$B$782,V$47)+'СЕТ СН'!$G$11+СВЦЭМ!$D$10+'СЕТ СН'!$G$5-'СЕТ СН'!$G$21</f>
        <v>3145.6467721899999</v>
      </c>
      <c r="W67" s="36">
        <f>SUMIFS(СВЦЭМ!$D$39:$D$782,СВЦЭМ!$A$39:$A$782,$A67,СВЦЭМ!$B$39:$B$782,W$47)+'СЕТ СН'!$G$11+СВЦЭМ!$D$10+'СЕТ СН'!$G$5-'СЕТ СН'!$G$21</f>
        <v>3158.6035695800001</v>
      </c>
      <c r="X67" s="36">
        <f>SUMIFS(СВЦЭМ!$D$39:$D$782,СВЦЭМ!$A$39:$A$782,$A67,СВЦЭМ!$B$39:$B$782,X$47)+'СЕТ СН'!$G$11+СВЦЭМ!$D$10+'СЕТ СН'!$G$5-'СЕТ СН'!$G$21</f>
        <v>3108.41808442</v>
      </c>
      <c r="Y67" s="36">
        <f>SUMIFS(СВЦЭМ!$D$39:$D$782,СВЦЭМ!$A$39:$A$782,$A67,СВЦЭМ!$B$39:$B$782,Y$47)+'СЕТ СН'!$G$11+СВЦЭМ!$D$10+'СЕТ СН'!$G$5-'СЕТ СН'!$G$21</f>
        <v>3112.6981846899998</v>
      </c>
    </row>
    <row r="68" spans="1:26" ht="15.75" x14ac:dyDescent="0.2">
      <c r="A68" s="35">
        <f t="shared" si="1"/>
        <v>44429</v>
      </c>
      <c r="B68" s="36">
        <f>SUMIFS(СВЦЭМ!$D$39:$D$782,СВЦЭМ!$A$39:$A$782,$A68,СВЦЭМ!$B$39:$B$782,B$47)+'СЕТ СН'!$G$11+СВЦЭМ!$D$10+'СЕТ СН'!$G$5-'СЕТ СН'!$G$21</f>
        <v>3167.4967928700003</v>
      </c>
      <c r="C68" s="36">
        <f>SUMIFS(СВЦЭМ!$D$39:$D$782,СВЦЭМ!$A$39:$A$782,$A68,СВЦЭМ!$B$39:$B$782,C$47)+'СЕТ СН'!$G$11+СВЦЭМ!$D$10+'СЕТ СН'!$G$5-'СЕТ СН'!$G$21</f>
        <v>3229.5720739799999</v>
      </c>
      <c r="D68" s="36">
        <f>SUMIFS(СВЦЭМ!$D$39:$D$782,СВЦЭМ!$A$39:$A$782,$A68,СВЦЭМ!$B$39:$B$782,D$47)+'СЕТ СН'!$G$11+СВЦЭМ!$D$10+'СЕТ СН'!$G$5-'СЕТ СН'!$G$21</f>
        <v>3279.7741887000002</v>
      </c>
      <c r="E68" s="36">
        <f>SUMIFS(СВЦЭМ!$D$39:$D$782,СВЦЭМ!$A$39:$A$782,$A68,СВЦЭМ!$B$39:$B$782,E$47)+'СЕТ СН'!$G$11+СВЦЭМ!$D$10+'СЕТ СН'!$G$5-'СЕТ СН'!$G$21</f>
        <v>3298.3764397800001</v>
      </c>
      <c r="F68" s="36">
        <f>SUMIFS(СВЦЭМ!$D$39:$D$782,СВЦЭМ!$A$39:$A$782,$A68,СВЦЭМ!$B$39:$B$782,F$47)+'СЕТ СН'!$G$11+СВЦЭМ!$D$10+'СЕТ СН'!$G$5-'СЕТ СН'!$G$21</f>
        <v>3301.9381976700001</v>
      </c>
      <c r="G68" s="36">
        <f>SUMIFS(СВЦЭМ!$D$39:$D$782,СВЦЭМ!$A$39:$A$782,$A68,СВЦЭМ!$B$39:$B$782,G$47)+'СЕТ СН'!$G$11+СВЦЭМ!$D$10+'СЕТ СН'!$G$5-'СЕТ СН'!$G$21</f>
        <v>3297.4557366100003</v>
      </c>
      <c r="H68" s="36">
        <f>SUMIFS(СВЦЭМ!$D$39:$D$782,СВЦЭМ!$A$39:$A$782,$A68,СВЦЭМ!$B$39:$B$782,H$47)+'СЕТ СН'!$G$11+СВЦЭМ!$D$10+'СЕТ СН'!$G$5-'СЕТ СН'!$G$21</f>
        <v>3261.3893398600003</v>
      </c>
      <c r="I68" s="36">
        <f>SUMIFS(СВЦЭМ!$D$39:$D$782,СВЦЭМ!$A$39:$A$782,$A68,СВЦЭМ!$B$39:$B$782,I$47)+'СЕТ СН'!$G$11+СВЦЭМ!$D$10+'СЕТ СН'!$G$5-'СЕТ СН'!$G$21</f>
        <v>3193.5584236600002</v>
      </c>
      <c r="J68" s="36">
        <f>SUMIFS(СВЦЭМ!$D$39:$D$782,СВЦЭМ!$A$39:$A$782,$A68,СВЦЭМ!$B$39:$B$782,J$47)+'СЕТ СН'!$G$11+СВЦЭМ!$D$10+'СЕТ СН'!$G$5-'СЕТ СН'!$G$21</f>
        <v>3153.3084752</v>
      </c>
      <c r="K68" s="36">
        <f>SUMIFS(СВЦЭМ!$D$39:$D$782,СВЦЭМ!$A$39:$A$782,$A68,СВЦЭМ!$B$39:$B$782,K$47)+'СЕТ СН'!$G$11+СВЦЭМ!$D$10+'СЕТ СН'!$G$5-'СЕТ СН'!$G$21</f>
        <v>3127.1138627300002</v>
      </c>
      <c r="L68" s="36">
        <f>SUMIFS(СВЦЭМ!$D$39:$D$782,СВЦЭМ!$A$39:$A$782,$A68,СВЦЭМ!$B$39:$B$782,L$47)+'СЕТ СН'!$G$11+СВЦЭМ!$D$10+'СЕТ СН'!$G$5-'СЕТ СН'!$G$21</f>
        <v>3124.0841459100002</v>
      </c>
      <c r="M68" s="36">
        <f>SUMIFS(СВЦЭМ!$D$39:$D$782,СВЦЭМ!$A$39:$A$782,$A68,СВЦЭМ!$B$39:$B$782,M$47)+'СЕТ СН'!$G$11+СВЦЭМ!$D$10+'СЕТ СН'!$G$5-'СЕТ СН'!$G$21</f>
        <v>3131.2715707800003</v>
      </c>
      <c r="N68" s="36">
        <f>SUMIFS(СВЦЭМ!$D$39:$D$782,СВЦЭМ!$A$39:$A$782,$A68,СВЦЭМ!$B$39:$B$782,N$47)+'СЕТ СН'!$G$11+СВЦЭМ!$D$10+'СЕТ СН'!$G$5-'СЕТ СН'!$G$21</f>
        <v>3126.2055845100003</v>
      </c>
      <c r="O68" s="36">
        <f>SUMIFS(СВЦЭМ!$D$39:$D$782,СВЦЭМ!$A$39:$A$782,$A68,СВЦЭМ!$B$39:$B$782,O$47)+'СЕТ СН'!$G$11+СВЦЭМ!$D$10+'СЕТ СН'!$G$5-'СЕТ СН'!$G$21</f>
        <v>3122.6835977400001</v>
      </c>
      <c r="P68" s="36">
        <f>SUMIFS(СВЦЭМ!$D$39:$D$782,СВЦЭМ!$A$39:$A$782,$A68,СВЦЭМ!$B$39:$B$782,P$47)+'СЕТ СН'!$G$11+СВЦЭМ!$D$10+'СЕТ СН'!$G$5-'СЕТ СН'!$G$21</f>
        <v>3128.7337101600001</v>
      </c>
      <c r="Q68" s="36">
        <f>SUMIFS(СВЦЭМ!$D$39:$D$782,СВЦЭМ!$A$39:$A$782,$A68,СВЦЭМ!$B$39:$B$782,Q$47)+'СЕТ СН'!$G$11+СВЦЭМ!$D$10+'СЕТ СН'!$G$5-'СЕТ СН'!$G$21</f>
        <v>3134.8252407500004</v>
      </c>
      <c r="R68" s="36">
        <f>SUMIFS(СВЦЭМ!$D$39:$D$782,СВЦЭМ!$A$39:$A$782,$A68,СВЦЭМ!$B$39:$B$782,R$47)+'СЕТ СН'!$G$11+СВЦЭМ!$D$10+'СЕТ СН'!$G$5-'СЕТ СН'!$G$21</f>
        <v>3126.7752083800001</v>
      </c>
      <c r="S68" s="36">
        <f>SUMIFS(СВЦЭМ!$D$39:$D$782,СВЦЭМ!$A$39:$A$782,$A68,СВЦЭМ!$B$39:$B$782,S$47)+'СЕТ СН'!$G$11+СВЦЭМ!$D$10+'СЕТ СН'!$G$5-'СЕТ СН'!$G$21</f>
        <v>3112.6987365</v>
      </c>
      <c r="T68" s="36">
        <f>SUMIFS(СВЦЭМ!$D$39:$D$782,СВЦЭМ!$A$39:$A$782,$A68,СВЦЭМ!$B$39:$B$782,T$47)+'СЕТ СН'!$G$11+СВЦЭМ!$D$10+'СЕТ СН'!$G$5-'СЕТ СН'!$G$21</f>
        <v>3133.2696712699999</v>
      </c>
      <c r="U68" s="36">
        <f>SUMIFS(СВЦЭМ!$D$39:$D$782,СВЦЭМ!$A$39:$A$782,$A68,СВЦЭМ!$B$39:$B$782,U$47)+'СЕТ СН'!$G$11+СВЦЭМ!$D$10+'СЕТ СН'!$G$5-'СЕТ СН'!$G$21</f>
        <v>3130.8253704799999</v>
      </c>
      <c r="V68" s="36">
        <f>SUMIFS(СВЦЭМ!$D$39:$D$782,СВЦЭМ!$A$39:$A$782,$A68,СВЦЭМ!$B$39:$B$782,V$47)+'СЕТ СН'!$G$11+СВЦЭМ!$D$10+'СЕТ СН'!$G$5-'СЕТ СН'!$G$21</f>
        <v>3134.28101814</v>
      </c>
      <c r="W68" s="36">
        <f>SUMIFS(СВЦЭМ!$D$39:$D$782,СВЦЭМ!$A$39:$A$782,$A68,СВЦЭМ!$B$39:$B$782,W$47)+'СЕТ СН'!$G$11+СВЦЭМ!$D$10+'СЕТ СН'!$G$5-'СЕТ СН'!$G$21</f>
        <v>3157.4993380599999</v>
      </c>
      <c r="X68" s="36">
        <f>SUMIFS(СВЦЭМ!$D$39:$D$782,СВЦЭМ!$A$39:$A$782,$A68,СВЦЭМ!$B$39:$B$782,X$47)+'СЕТ СН'!$G$11+СВЦЭМ!$D$10+'СЕТ СН'!$G$5-'СЕТ СН'!$G$21</f>
        <v>3120.7888562400003</v>
      </c>
      <c r="Y68" s="36">
        <f>SUMIFS(СВЦЭМ!$D$39:$D$782,СВЦЭМ!$A$39:$A$782,$A68,СВЦЭМ!$B$39:$B$782,Y$47)+'СЕТ СН'!$G$11+СВЦЭМ!$D$10+'СЕТ СН'!$G$5-'СЕТ СН'!$G$21</f>
        <v>3151.0585321500002</v>
      </c>
    </row>
    <row r="69" spans="1:26" ht="15.75" x14ac:dyDescent="0.2">
      <c r="A69" s="35">
        <f t="shared" si="1"/>
        <v>44430</v>
      </c>
      <c r="B69" s="36">
        <f>SUMIFS(СВЦЭМ!$D$39:$D$782,СВЦЭМ!$A$39:$A$782,$A69,СВЦЭМ!$B$39:$B$782,B$47)+'СЕТ СН'!$G$11+СВЦЭМ!$D$10+'СЕТ СН'!$G$5-'СЕТ СН'!$G$21</f>
        <v>3193.8399016000003</v>
      </c>
      <c r="C69" s="36">
        <f>SUMIFS(СВЦЭМ!$D$39:$D$782,СВЦЭМ!$A$39:$A$782,$A69,СВЦЭМ!$B$39:$B$782,C$47)+'СЕТ СН'!$G$11+СВЦЭМ!$D$10+'СЕТ СН'!$G$5-'СЕТ СН'!$G$21</f>
        <v>3265.4145064300001</v>
      </c>
      <c r="D69" s="36">
        <f>SUMIFS(СВЦЭМ!$D$39:$D$782,СВЦЭМ!$A$39:$A$782,$A69,СВЦЭМ!$B$39:$B$782,D$47)+'СЕТ СН'!$G$11+СВЦЭМ!$D$10+'СЕТ СН'!$G$5-'СЕТ СН'!$G$21</f>
        <v>3355.50971252</v>
      </c>
      <c r="E69" s="36">
        <f>SUMIFS(СВЦЭМ!$D$39:$D$782,СВЦЭМ!$A$39:$A$782,$A69,СВЦЭМ!$B$39:$B$782,E$47)+'СЕТ СН'!$G$11+СВЦЭМ!$D$10+'СЕТ СН'!$G$5-'СЕТ СН'!$G$21</f>
        <v>3421.8710901900004</v>
      </c>
      <c r="F69" s="36">
        <f>SUMIFS(СВЦЭМ!$D$39:$D$782,СВЦЭМ!$A$39:$A$782,$A69,СВЦЭМ!$B$39:$B$782,F$47)+'СЕТ СН'!$G$11+СВЦЭМ!$D$10+'СЕТ СН'!$G$5-'СЕТ СН'!$G$21</f>
        <v>3435.2666430099998</v>
      </c>
      <c r="G69" s="36">
        <f>SUMIFS(СВЦЭМ!$D$39:$D$782,СВЦЭМ!$A$39:$A$782,$A69,СВЦЭМ!$B$39:$B$782,G$47)+'СЕТ СН'!$G$11+СВЦЭМ!$D$10+'СЕТ СН'!$G$5-'СЕТ СН'!$G$21</f>
        <v>3430.5988846400001</v>
      </c>
      <c r="H69" s="36">
        <f>SUMIFS(СВЦЭМ!$D$39:$D$782,СВЦЭМ!$A$39:$A$782,$A69,СВЦЭМ!$B$39:$B$782,H$47)+'СЕТ СН'!$G$11+СВЦЭМ!$D$10+'СЕТ СН'!$G$5-'СЕТ СН'!$G$21</f>
        <v>3388.2703418800002</v>
      </c>
      <c r="I69" s="36">
        <f>SUMIFS(СВЦЭМ!$D$39:$D$782,СВЦЭМ!$A$39:$A$782,$A69,СВЦЭМ!$B$39:$B$782,I$47)+'СЕТ СН'!$G$11+СВЦЭМ!$D$10+'СЕТ СН'!$G$5-'СЕТ СН'!$G$21</f>
        <v>3231.2630203400004</v>
      </c>
      <c r="J69" s="36">
        <f>SUMIFS(СВЦЭМ!$D$39:$D$782,СВЦЭМ!$A$39:$A$782,$A69,СВЦЭМ!$B$39:$B$782,J$47)+'СЕТ СН'!$G$11+СВЦЭМ!$D$10+'СЕТ СН'!$G$5-'СЕТ СН'!$G$21</f>
        <v>3155.9961558700002</v>
      </c>
      <c r="K69" s="36">
        <f>SUMIFS(СВЦЭМ!$D$39:$D$782,СВЦЭМ!$A$39:$A$782,$A69,СВЦЭМ!$B$39:$B$782,K$47)+'СЕТ СН'!$G$11+СВЦЭМ!$D$10+'СЕТ СН'!$G$5-'СЕТ СН'!$G$21</f>
        <v>3092.73686047</v>
      </c>
      <c r="L69" s="36">
        <f>SUMIFS(СВЦЭМ!$D$39:$D$782,СВЦЭМ!$A$39:$A$782,$A69,СВЦЭМ!$B$39:$B$782,L$47)+'СЕТ СН'!$G$11+СВЦЭМ!$D$10+'СЕТ СН'!$G$5-'СЕТ СН'!$G$21</f>
        <v>3075.4056434700001</v>
      </c>
      <c r="M69" s="36">
        <f>SUMIFS(СВЦЭМ!$D$39:$D$782,СВЦЭМ!$A$39:$A$782,$A69,СВЦЭМ!$B$39:$B$782,M$47)+'СЕТ СН'!$G$11+СВЦЭМ!$D$10+'СЕТ СН'!$G$5-'СЕТ СН'!$G$21</f>
        <v>3067.0330750600001</v>
      </c>
      <c r="N69" s="36">
        <f>SUMIFS(СВЦЭМ!$D$39:$D$782,СВЦЭМ!$A$39:$A$782,$A69,СВЦЭМ!$B$39:$B$782,N$47)+'СЕТ СН'!$G$11+СВЦЭМ!$D$10+'СЕТ СН'!$G$5-'СЕТ СН'!$G$21</f>
        <v>3064.1633571100001</v>
      </c>
      <c r="O69" s="36">
        <f>SUMIFS(СВЦЭМ!$D$39:$D$782,СВЦЭМ!$A$39:$A$782,$A69,СВЦЭМ!$B$39:$B$782,O$47)+'СЕТ СН'!$G$11+СВЦЭМ!$D$10+'СЕТ СН'!$G$5-'СЕТ СН'!$G$21</f>
        <v>3071.67322199</v>
      </c>
      <c r="P69" s="36">
        <f>SUMIFS(СВЦЭМ!$D$39:$D$782,СВЦЭМ!$A$39:$A$782,$A69,СВЦЭМ!$B$39:$B$782,P$47)+'СЕТ СН'!$G$11+СВЦЭМ!$D$10+'СЕТ СН'!$G$5-'СЕТ СН'!$G$21</f>
        <v>3101.8959003600003</v>
      </c>
      <c r="Q69" s="36">
        <f>SUMIFS(СВЦЭМ!$D$39:$D$782,СВЦЭМ!$A$39:$A$782,$A69,СВЦЭМ!$B$39:$B$782,Q$47)+'СЕТ СН'!$G$11+СВЦЭМ!$D$10+'СЕТ СН'!$G$5-'СЕТ СН'!$G$21</f>
        <v>3112.6528074000003</v>
      </c>
      <c r="R69" s="36">
        <f>SUMIFS(СВЦЭМ!$D$39:$D$782,СВЦЭМ!$A$39:$A$782,$A69,СВЦЭМ!$B$39:$B$782,R$47)+'СЕТ СН'!$G$11+СВЦЭМ!$D$10+'СЕТ СН'!$G$5-'СЕТ СН'!$G$21</f>
        <v>3108.4423190300004</v>
      </c>
      <c r="S69" s="36">
        <f>SUMIFS(СВЦЭМ!$D$39:$D$782,СВЦЭМ!$A$39:$A$782,$A69,СВЦЭМ!$B$39:$B$782,S$47)+'СЕТ СН'!$G$11+СВЦЭМ!$D$10+'СЕТ СН'!$G$5-'СЕТ СН'!$G$21</f>
        <v>3078.06035522</v>
      </c>
      <c r="T69" s="36">
        <f>SUMIFS(СВЦЭМ!$D$39:$D$782,СВЦЭМ!$A$39:$A$782,$A69,СВЦЭМ!$B$39:$B$782,T$47)+'СЕТ СН'!$G$11+СВЦЭМ!$D$10+'СЕТ СН'!$G$5-'СЕТ СН'!$G$21</f>
        <v>3052.89204853</v>
      </c>
      <c r="U69" s="36">
        <f>SUMIFS(СВЦЭМ!$D$39:$D$782,СВЦЭМ!$A$39:$A$782,$A69,СВЦЭМ!$B$39:$B$782,U$47)+'СЕТ СН'!$G$11+СВЦЭМ!$D$10+'СЕТ СН'!$G$5-'СЕТ СН'!$G$21</f>
        <v>3050.0909362299999</v>
      </c>
      <c r="V69" s="36">
        <f>SUMIFS(СВЦЭМ!$D$39:$D$782,СВЦЭМ!$A$39:$A$782,$A69,СВЦЭМ!$B$39:$B$782,V$47)+'СЕТ СН'!$G$11+СВЦЭМ!$D$10+'СЕТ СН'!$G$5-'СЕТ СН'!$G$21</f>
        <v>3047.6503693900004</v>
      </c>
      <c r="W69" s="36">
        <f>SUMIFS(СВЦЭМ!$D$39:$D$782,СВЦЭМ!$A$39:$A$782,$A69,СВЦЭМ!$B$39:$B$782,W$47)+'СЕТ СН'!$G$11+СВЦЭМ!$D$10+'СЕТ СН'!$G$5-'СЕТ СН'!$G$21</f>
        <v>3055.46730944</v>
      </c>
      <c r="X69" s="36">
        <f>SUMIFS(СВЦЭМ!$D$39:$D$782,СВЦЭМ!$A$39:$A$782,$A69,СВЦЭМ!$B$39:$B$782,X$47)+'СЕТ СН'!$G$11+СВЦЭМ!$D$10+'СЕТ СН'!$G$5-'СЕТ СН'!$G$21</f>
        <v>3064.2666694700001</v>
      </c>
      <c r="Y69" s="36">
        <f>SUMIFS(СВЦЭМ!$D$39:$D$782,СВЦЭМ!$A$39:$A$782,$A69,СВЦЭМ!$B$39:$B$782,Y$47)+'СЕТ СН'!$G$11+СВЦЭМ!$D$10+'СЕТ СН'!$G$5-'СЕТ СН'!$G$21</f>
        <v>3120.3181419100001</v>
      </c>
    </row>
    <row r="70" spans="1:26" ht="15.75" x14ac:dyDescent="0.2">
      <c r="A70" s="35">
        <f t="shared" si="1"/>
        <v>44431</v>
      </c>
      <c r="B70" s="36">
        <f>SUMIFS(СВЦЭМ!$D$39:$D$782,СВЦЭМ!$A$39:$A$782,$A70,СВЦЭМ!$B$39:$B$782,B$47)+'СЕТ СН'!$G$11+СВЦЭМ!$D$10+'СЕТ СН'!$G$5-'СЕТ СН'!$G$21</f>
        <v>3215.9508235500002</v>
      </c>
      <c r="C70" s="36">
        <f>SUMIFS(СВЦЭМ!$D$39:$D$782,СВЦЭМ!$A$39:$A$782,$A70,СВЦЭМ!$B$39:$B$782,C$47)+'СЕТ СН'!$G$11+СВЦЭМ!$D$10+'СЕТ СН'!$G$5-'СЕТ СН'!$G$21</f>
        <v>3230.29993866</v>
      </c>
      <c r="D70" s="36">
        <f>SUMIFS(СВЦЭМ!$D$39:$D$782,СВЦЭМ!$A$39:$A$782,$A70,СВЦЭМ!$B$39:$B$782,D$47)+'СЕТ СН'!$G$11+СВЦЭМ!$D$10+'СЕТ СН'!$G$5-'СЕТ СН'!$G$21</f>
        <v>3268.4611752999999</v>
      </c>
      <c r="E70" s="36">
        <f>SUMIFS(СВЦЭМ!$D$39:$D$782,СВЦЭМ!$A$39:$A$782,$A70,СВЦЭМ!$B$39:$B$782,E$47)+'СЕТ СН'!$G$11+СВЦЭМ!$D$10+'СЕТ СН'!$G$5-'СЕТ СН'!$G$21</f>
        <v>3292.6324636899999</v>
      </c>
      <c r="F70" s="36">
        <f>SUMIFS(СВЦЭМ!$D$39:$D$782,СВЦЭМ!$A$39:$A$782,$A70,СВЦЭМ!$B$39:$B$782,F$47)+'СЕТ СН'!$G$11+СВЦЭМ!$D$10+'СЕТ СН'!$G$5-'СЕТ СН'!$G$21</f>
        <v>3294.0460837800001</v>
      </c>
      <c r="G70" s="36">
        <f>SUMIFS(СВЦЭМ!$D$39:$D$782,СВЦЭМ!$A$39:$A$782,$A70,СВЦЭМ!$B$39:$B$782,G$47)+'СЕТ СН'!$G$11+СВЦЭМ!$D$10+'СЕТ СН'!$G$5-'СЕТ СН'!$G$21</f>
        <v>3283.8815777099999</v>
      </c>
      <c r="H70" s="36">
        <f>SUMIFS(СВЦЭМ!$D$39:$D$782,СВЦЭМ!$A$39:$A$782,$A70,СВЦЭМ!$B$39:$B$782,H$47)+'СЕТ СН'!$G$11+СВЦЭМ!$D$10+'СЕТ СН'!$G$5-'СЕТ СН'!$G$21</f>
        <v>3253.1841813999999</v>
      </c>
      <c r="I70" s="36">
        <f>SUMIFS(СВЦЭМ!$D$39:$D$782,СВЦЭМ!$A$39:$A$782,$A70,СВЦЭМ!$B$39:$B$782,I$47)+'СЕТ СН'!$G$11+СВЦЭМ!$D$10+'СЕТ СН'!$G$5-'СЕТ СН'!$G$21</f>
        <v>3206.3411176200002</v>
      </c>
      <c r="J70" s="36">
        <f>SUMIFS(СВЦЭМ!$D$39:$D$782,СВЦЭМ!$A$39:$A$782,$A70,СВЦЭМ!$B$39:$B$782,J$47)+'СЕТ СН'!$G$11+СВЦЭМ!$D$10+'СЕТ СН'!$G$5-'СЕТ СН'!$G$21</f>
        <v>3154.0977899700001</v>
      </c>
      <c r="K70" s="36">
        <f>SUMIFS(СВЦЭМ!$D$39:$D$782,СВЦЭМ!$A$39:$A$782,$A70,СВЦЭМ!$B$39:$B$782,K$47)+'СЕТ СН'!$G$11+СВЦЭМ!$D$10+'СЕТ СН'!$G$5-'СЕТ СН'!$G$21</f>
        <v>3154.90712807</v>
      </c>
      <c r="L70" s="36">
        <f>SUMIFS(СВЦЭМ!$D$39:$D$782,СВЦЭМ!$A$39:$A$782,$A70,СВЦЭМ!$B$39:$B$782,L$47)+'СЕТ СН'!$G$11+СВЦЭМ!$D$10+'СЕТ СН'!$G$5-'СЕТ СН'!$G$21</f>
        <v>3178.2871680900003</v>
      </c>
      <c r="M70" s="36">
        <f>SUMIFS(СВЦЭМ!$D$39:$D$782,СВЦЭМ!$A$39:$A$782,$A70,СВЦЭМ!$B$39:$B$782,M$47)+'СЕТ СН'!$G$11+СВЦЭМ!$D$10+'СЕТ СН'!$G$5-'СЕТ СН'!$G$21</f>
        <v>3181.0299757500002</v>
      </c>
      <c r="N70" s="36">
        <f>SUMIFS(СВЦЭМ!$D$39:$D$782,СВЦЭМ!$A$39:$A$782,$A70,СВЦЭМ!$B$39:$B$782,N$47)+'СЕТ СН'!$G$11+СВЦЭМ!$D$10+'СЕТ СН'!$G$5-'СЕТ СН'!$G$21</f>
        <v>3177.6480289400001</v>
      </c>
      <c r="O70" s="36">
        <f>SUMIFS(СВЦЭМ!$D$39:$D$782,СВЦЭМ!$A$39:$A$782,$A70,СВЦЭМ!$B$39:$B$782,O$47)+'СЕТ СН'!$G$11+СВЦЭМ!$D$10+'СЕТ СН'!$G$5-'СЕТ СН'!$G$21</f>
        <v>3197.32276628</v>
      </c>
      <c r="P70" s="36">
        <f>SUMIFS(СВЦЭМ!$D$39:$D$782,СВЦЭМ!$A$39:$A$782,$A70,СВЦЭМ!$B$39:$B$782,P$47)+'СЕТ СН'!$G$11+СВЦЭМ!$D$10+'СЕТ СН'!$G$5-'СЕТ СН'!$G$21</f>
        <v>3182.3153477599999</v>
      </c>
      <c r="Q70" s="36">
        <f>SUMIFS(СВЦЭМ!$D$39:$D$782,СВЦЭМ!$A$39:$A$782,$A70,СВЦЭМ!$B$39:$B$782,Q$47)+'СЕТ СН'!$G$11+СВЦЭМ!$D$10+'СЕТ СН'!$G$5-'СЕТ СН'!$G$21</f>
        <v>3178.4802108900003</v>
      </c>
      <c r="R70" s="36">
        <f>SUMIFS(СВЦЭМ!$D$39:$D$782,СВЦЭМ!$A$39:$A$782,$A70,СВЦЭМ!$B$39:$B$782,R$47)+'СЕТ СН'!$G$11+СВЦЭМ!$D$10+'СЕТ СН'!$G$5-'СЕТ СН'!$G$21</f>
        <v>3172.4922678299999</v>
      </c>
      <c r="S70" s="36">
        <f>SUMIFS(СВЦЭМ!$D$39:$D$782,СВЦЭМ!$A$39:$A$782,$A70,СВЦЭМ!$B$39:$B$782,S$47)+'СЕТ СН'!$G$11+СВЦЭМ!$D$10+'СЕТ СН'!$G$5-'СЕТ СН'!$G$21</f>
        <v>3162.2330543000003</v>
      </c>
      <c r="T70" s="36">
        <f>SUMIFS(СВЦЭМ!$D$39:$D$782,СВЦЭМ!$A$39:$A$782,$A70,СВЦЭМ!$B$39:$B$782,T$47)+'СЕТ СН'!$G$11+СВЦЭМ!$D$10+'СЕТ СН'!$G$5-'СЕТ СН'!$G$21</f>
        <v>3196.6995590400002</v>
      </c>
      <c r="U70" s="36">
        <f>SUMIFS(СВЦЭМ!$D$39:$D$782,СВЦЭМ!$A$39:$A$782,$A70,СВЦЭМ!$B$39:$B$782,U$47)+'СЕТ СН'!$G$11+СВЦЭМ!$D$10+'СЕТ СН'!$G$5-'СЕТ СН'!$G$21</f>
        <v>3183.8574693300002</v>
      </c>
      <c r="V70" s="36">
        <f>SUMIFS(СВЦЭМ!$D$39:$D$782,СВЦЭМ!$A$39:$A$782,$A70,СВЦЭМ!$B$39:$B$782,V$47)+'СЕТ СН'!$G$11+СВЦЭМ!$D$10+'СЕТ СН'!$G$5-'СЕТ СН'!$G$21</f>
        <v>3180.2785641600003</v>
      </c>
      <c r="W70" s="36">
        <f>SUMIFS(СВЦЭМ!$D$39:$D$782,СВЦЭМ!$A$39:$A$782,$A70,СВЦЭМ!$B$39:$B$782,W$47)+'СЕТ СН'!$G$11+СВЦЭМ!$D$10+'СЕТ СН'!$G$5-'СЕТ СН'!$G$21</f>
        <v>3197.1551581100002</v>
      </c>
      <c r="X70" s="36">
        <f>SUMIFS(СВЦЭМ!$D$39:$D$782,СВЦЭМ!$A$39:$A$782,$A70,СВЦЭМ!$B$39:$B$782,X$47)+'СЕТ СН'!$G$11+СВЦЭМ!$D$10+'СЕТ СН'!$G$5-'СЕТ СН'!$G$21</f>
        <v>3156.4532956600001</v>
      </c>
      <c r="Y70" s="36">
        <f>SUMIFS(СВЦЭМ!$D$39:$D$782,СВЦЭМ!$A$39:$A$782,$A70,СВЦЭМ!$B$39:$B$782,Y$47)+'СЕТ СН'!$G$11+СВЦЭМ!$D$10+'СЕТ СН'!$G$5-'СЕТ СН'!$G$21</f>
        <v>3180.2663043400003</v>
      </c>
    </row>
    <row r="71" spans="1:26" ht="15.75" x14ac:dyDescent="0.2">
      <c r="A71" s="35">
        <f t="shared" si="1"/>
        <v>44432</v>
      </c>
      <c r="B71" s="36">
        <f>SUMIFS(СВЦЭМ!$D$39:$D$782,СВЦЭМ!$A$39:$A$782,$A71,СВЦЭМ!$B$39:$B$782,B$47)+'СЕТ СН'!$G$11+СВЦЭМ!$D$10+'СЕТ СН'!$G$5-'СЕТ СН'!$G$21</f>
        <v>3172.8029341000001</v>
      </c>
      <c r="C71" s="36">
        <f>SUMIFS(СВЦЭМ!$D$39:$D$782,СВЦЭМ!$A$39:$A$782,$A71,СВЦЭМ!$B$39:$B$782,C$47)+'СЕТ СН'!$G$11+СВЦЭМ!$D$10+'СЕТ СН'!$G$5-'СЕТ СН'!$G$21</f>
        <v>3240.9442759000003</v>
      </c>
      <c r="D71" s="36">
        <f>SUMIFS(СВЦЭМ!$D$39:$D$782,СВЦЭМ!$A$39:$A$782,$A71,СВЦЭМ!$B$39:$B$782,D$47)+'СЕТ СН'!$G$11+СВЦЭМ!$D$10+'СЕТ СН'!$G$5-'СЕТ СН'!$G$21</f>
        <v>3285.45369854</v>
      </c>
      <c r="E71" s="36">
        <f>SUMIFS(СВЦЭМ!$D$39:$D$782,СВЦЭМ!$A$39:$A$782,$A71,СВЦЭМ!$B$39:$B$782,E$47)+'СЕТ СН'!$G$11+СВЦЭМ!$D$10+'СЕТ СН'!$G$5-'СЕТ СН'!$G$21</f>
        <v>3342.1215019000001</v>
      </c>
      <c r="F71" s="36">
        <f>SUMIFS(СВЦЭМ!$D$39:$D$782,СВЦЭМ!$A$39:$A$782,$A71,СВЦЭМ!$B$39:$B$782,F$47)+'СЕТ СН'!$G$11+СВЦЭМ!$D$10+'СЕТ СН'!$G$5-'СЕТ СН'!$G$21</f>
        <v>3341.5022953600001</v>
      </c>
      <c r="G71" s="36">
        <f>SUMIFS(СВЦЭМ!$D$39:$D$782,СВЦЭМ!$A$39:$A$782,$A71,СВЦЭМ!$B$39:$B$782,G$47)+'СЕТ СН'!$G$11+СВЦЭМ!$D$10+'СЕТ СН'!$G$5-'СЕТ СН'!$G$21</f>
        <v>3322.1799724900002</v>
      </c>
      <c r="H71" s="36">
        <f>SUMIFS(СВЦЭМ!$D$39:$D$782,СВЦЭМ!$A$39:$A$782,$A71,СВЦЭМ!$B$39:$B$782,H$47)+'СЕТ СН'!$G$11+СВЦЭМ!$D$10+'СЕТ СН'!$G$5-'СЕТ СН'!$G$21</f>
        <v>3274.5943388400001</v>
      </c>
      <c r="I71" s="36">
        <f>SUMIFS(СВЦЭМ!$D$39:$D$782,СВЦЭМ!$A$39:$A$782,$A71,СВЦЭМ!$B$39:$B$782,I$47)+'СЕТ СН'!$G$11+СВЦЭМ!$D$10+'СЕТ СН'!$G$5-'СЕТ СН'!$G$21</f>
        <v>3206.89274617</v>
      </c>
      <c r="J71" s="36">
        <f>SUMIFS(СВЦЭМ!$D$39:$D$782,СВЦЭМ!$A$39:$A$782,$A71,СВЦЭМ!$B$39:$B$782,J$47)+'СЕТ СН'!$G$11+СВЦЭМ!$D$10+'СЕТ СН'!$G$5-'СЕТ СН'!$G$21</f>
        <v>3113.32988553</v>
      </c>
      <c r="K71" s="36">
        <f>SUMIFS(СВЦЭМ!$D$39:$D$782,СВЦЭМ!$A$39:$A$782,$A71,СВЦЭМ!$B$39:$B$782,K$47)+'СЕТ СН'!$G$11+СВЦЭМ!$D$10+'СЕТ СН'!$G$5-'СЕТ СН'!$G$21</f>
        <v>3103.5570566200004</v>
      </c>
      <c r="L71" s="36">
        <f>SUMIFS(СВЦЭМ!$D$39:$D$782,СВЦЭМ!$A$39:$A$782,$A71,СВЦЭМ!$B$39:$B$782,L$47)+'СЕТ СН'!$G$11+СВЦЭМ!$D$10+'СЕТ СН'!$G$5-'СЕТ СН'!$G$21</f>
        <v>3109.4902399000002</v>
      </c>
      <c r="M71" s="36">
        <f>SUMIFS(СВЦЭМ!$D$39:$D$782,СВЦЭМ!$A$39:$A$782,$A71,СВЦЭМ!$B$39:$B$782,M$47)+'СЕТ СН'!$G$11+СВЦЭМ!$D$10+'СЕТ СН'!$G$5-'СЕТ СН'!$G$21</f>
        <v>3107.9197572500002</v>
      </c>
      <c r="N71" s="36">
        <f>SUMIFS(СВЦЭМ!$D$39:$D$782,СВЦЭМ!$A$39:$A$782,$A71,СВЦЭМ!$B$39:$B$782,N$47)+'СЕТ СН'!$G$11+СВЦЭМ!$D$10+'СЕТ СН'!$G$5-'СЕТ СН'!$G$21</f>
        <v>3108.0199934500001</v>
      </c>
      <c r="O71" s="36">
        <f>SUMIFS(СВЦЭМ!$D$39:$D$782,СВЦЭМ!$A$39:$A$782,$A71,СВЦЭМ!$B$39:$B$782,O$47)+'СЕТ СН'!$G$11+СВЦЭМ!$D$10+'СЕТ СН'!$G$5-'СЕТ СН'!$G$21</f>
        <v>3095.2769748600003</v>
      </c>
      <c r="P71" s="36">
        <f>SUMIFS(СВЦЭМ!$D$39:$D$782,СВЦЭМ!$A$39:$A$782,$A71,СВЦЭМ!$B$39:$B$782,P$47)+'СЕТ СН'!$G$11+СВЦЭМ!$D$10+'СЕТ СН'!$G$5-'СЕТ СН'!$G$21</f>
        <v>3105.3473522300001</v>
      </c>
      <c r="Q71" s="36">
        <f>SUMIFS(СВЦЭМ!$D$39:$D$782,СВЦЭМ!$A$39:$A$782,$A71,СВЦЭМ!$B$39:$B$782,Q$47)+'СЕТ СН'!$G$11+СВЦЭМ!$D$10+'СЕТ СН'!$G$5-'СЕТ СН'!$G$21</f>
        <v>3116.10185022</v>
      </c>
      <c r="R71" s="36">
        <f>SUMIFS(СВЦЭМ!$D$39:$D$782,СВЦЭМ!$A$39:$A$782,$A71,СВЦЭМ!$B$39:$B$782,R$47)+'СЕТ СН'!$G$11+СВЦЭМ!$D$10+'СЕТ СН'!$G$5-'СЕТ СН'!$G$21</f>
        <v>3115.0296186800001</v>
      </c>
      <c r="S71" s="36">
        <f>SUMIFS(СВЦЭМ!$D$39:$D$782,СВЦЭМ!$A$39:$A$782,$A71,СВЦЭМ!$B$39:$B$782,S$47)+'СЕТ СН'!$G$11+СВЦЭМ!$D$10+'СЕТ СН'!$G$5-'СЕТ СН'!$G$21</f>
        <v>3095.4708946300002</v>
      </c>
      <c r="T71" s="36">
        <f>SUMIFS(СВЦЭМ!$D$39:$D$782,СВЦЭМ!$A$39:$A$782,$A71,СВЦЭМ!$B$39:$B$782,T$47)+'СЕТ СН'!$G$11+СВЦЭМ!$D$10+'СЕТ СН'!$G$5-'СЕТ СН'!$G$21</f>
        <v>3134.5248609499999</v>
      </c>
      <c r="U71" s="36">
        <f>SUMIFS(СВЦЭМ!$D$39:$D$782,СВЦЭМ!$A$39:$A$782,$A71,СВЦЭМ!$B$39:$B$782,U$47)+'СЕТ СН'!$G$11+СВЦЭМ!$D$10+'СЕТ СН'!$G$5-'СЕТ СН'!$G$21</f>
        <v>3130.7712053499999</v>
      </c>
      <c r="V71" s="36">
        <f>SUMIFS(СВЦЭМ!$D$39:$D$782,СВЦЭМ!$A$39:$A$782,$A71,СВЦЭМ!$B$39:$B$782,V$47)+'СЕТ СН'!$G$11+СВЦЭМ!$D$10+'СЕТ СН'!$G$5-'СЕТ СН'!$G$21</f>
        <v>3140.2848448700001</v>
      </c>
      <c r="W71" s="36">
        <f>SUMIFS(СВЦЭМ!$D$39:$D$782,СВЦЭМ!$A$39:$A$782,$A71,СВЦЭМ!$B$39:$B$782,W$47)+'СЕТ СН'!$G$11+СВЦЭМ!$D$10+'СЕТ СН'!$G$5-'СЕТ СН'!$G$21</f>
        <v>3158.1025255200002</v>
      </c>
      <c r="X71" s="36">
        <f>SUMIFS(СВЦЭМ!$D$39:$D$782,СВЦЭМ!$A$39:$A$782,$A71,СВЦЭМ!$B$39:$B$782,X$47)+'СЕТ СН'!$G$11+СВЦЭМ!$D$10+'СЕТ СН'!$G$5-'СЕТ СН'!$G$21</f>
        <v>3106.5245142399999</v>
      </c>
      <c r="Y71" s="36">
        <f>SUMIFS(СВЦЭМ!$D$39:$D$782,СВЦЭМ!$A$39:$A$782,$A71,СВЦЭМ!$B$39:$B$782,Y$47)+'СЕТ СН'!$G$11+СВЦЭМ!$D$10+'СЕТ СН'!$G$5-'СЕТ СН'!$G$21</f>
        <v>3129.7245497000004</v>
      </c>
    </row>
    <row r="72" spans="1:26" ht="15.75" x14ac:dyDescent="0.2">
      <c r="A72" s="35">
        <f t="shared" si="1"/>
        <v>44433</v>
      </c>
      <c r="B72" s="36">
        <f>SUMIFS(СВЦЭМ!$D$39:$D$782,СВЦЭМ!$A$39:$A$782,$A72,СВЦЭМ!$B$39:$B$782,B$47)+'СЕТ СН'!$G$11+СВЦЭМ!$D$10+'СЕТ СН'!$G$5-'СЕТ СН'!$G$21</f>
        <v>3239.3653223700003</v>
      </c>
      <c r="C72" s="36">
        <f>SUMIFS(СВЦЭМ!$D$39:$D$782,СВЦЭМ!$A$39:$A$782,$A72,СВЦЭМ!$B$39:$B$782,C$47)+'СЕТ СН'!$G$11+СВЦЭМ!$D$10+'СЕТ СН'!$G$5-'СЕТ СН'!$G$21</f>
        <v>3315.6338762599999</v>
      </c>
      <c r="D72" s="36">
        <f>SUMIFS(СВЦЭМ!$D$39:$D$782,СВЦЭМ!$A$39:$A$782,$A72,СВЦЭМ!$B$39:$B$782,D$47)+'СЕТ СН'!$G$11+СВЦЭМ!$D$10+'СЕТ СН'!$G$5-'СЕТ СН'!$G$21</f>
        <v>3345.6589801200003</v>
      </c>
      <c r="E72" s="36">
        <f>SUMIFS(СВЦЭМ!$D$39:$D$782,СВЦЭМ!$A$39:$A$782,$A72,СВЦЭМ!$B$39:$B$782,E$47)+'СЕТ СН'!$G$11+СВЦЭМ!$D$10+'СЕТ СН'!$G$5-'СЕТ СН'!$G$21</f>
        <v>3352.2754080200002</v>
      </c>
      <c r="F72" s="36">
        <f>SUMIFS(СВЦЭМ!$D$39:$D$782,СВЦЭМ!$A$39:$A$782,$A72,СВЦЭМ!$B$39:$B$782,F$47)+'СЕТ СН'!$G$11+СВЦЭМ!$D$10+'СЕТ СН'!$G$5-'СЕТ СН'!$G$21</f>
        <v>3344.6764967600002</v>
      </c>
      <c r="G72" s="36">
        <f>SUMIFS(СВЦЭМ!$D$39:$D$782,СВЦЭМ!$A$39:$A$782,$A72,СВЦЭМ!$B$39:$B$782,G$47)+'СЕТ СН'!$G$11+СВЦЭМ!$D$10+'СЕТ СН'!$G$5-'СЕТ СН'!$G$21</f>
        <v>3332.52680409</v>
      </c>
      <c r="H72" s="36">
        <f>SUMIFS(СВЦЭМ!$D$39:$D$782,СВЦЭМ!$A$39:$A$782,$A72,СВЦЭМ!$B$39:$B$782,H$47)+'СЕТ СН'!$G$11+СВЦЭМ!$D$10+'СЕТ СН'!$G$5-'СЕТ СН'!$G$21</f>
        <v>3304.05581097</v>
      </c>
      <c r="I72" s="36">
        <f>SUMIFS(СВЦЭМ!$D$39:$D$782,СВЦЭМ!$A$39:$A$782,$A72,СВЦЭМ!$B$39:$B$782,I$47)+'СЕТ СН'!$G$11+СВЦЭМ!$D$10+'СЕТ СН'!$G$5-'СЕТ СН'!$G$21</f>
        <v>3229.5602428800003</v>
      </c>
      <c r="J72" s="36">
        <f>SUMIFS(СВЦЭМ!$D$39:$D$782,СВЦЭМ!$A$39:$A$782,$A72,СВЦЭМ!$B$39:$B$782,J$47)+'СЕТ СН'!$G$11+СВЦЭМ!$D$10+'СЕТ СН'!$G$5-'СЕТ СН'!$G$21</f>
        <v>3153.89114694</v>
      </c>
      <c r="K72" s="36">
        <f>SUMIFS(СВЦЭМ!$D$39:$D$782,СВЦЭМ!$A$39:$A$782,$A72,СВЦЭМ!$B$39:$B$782,K$47)+'СЕТ СН'!$G$11+СВЦЭМ!$D$10+'СЕТ СН'!$G$5-'СЕТ СН'!$G$21</f>
        <v>3128.4445568199999</v>
      </c>
      <c r="L72" s="36">
        <f>SUMIFS(СВЦЭМ!$D$39:$D$782,СВЦЭМ!$A$39:$A$782,$A72,СВЦЭМ!$B$39:$B$782,L$47)+'СЕТ СН'!$G$11+СВЦЭМ!$D$10+'СЕТ СН'!$G$5-'СЕТ СН'!$G$21</f>
        <v>3138.2821985999999</v>
      </c>
      <c r="M72" s="36">
        <f>SUMIFS(СВЦЭМ!$D$39:$D$782,СВЦЭМ!$A$39:$A$782,$A72,СВЦЭМ!$B$39:$B$782,M$47)+'СЕТ СН'!$G$11+СВЦЭМ!$D$10+'СЕТ СН'!$G$5-'СЕТ СН'!$G$21</f>
        <v>3147.4873529300003</v>
      </c>
      <c r="N72" s="36">
        <f>SUMIFS(СВЦЭМ!$D$39:$D$782,СВЦЭМ!$A$39:$A$782,$A72,СВЦЭМ!$B$39:$B$782,N$47)+'СЕТ СН'!$G$11+СВЦЭМ!$D$10+'СЕТ СН'!$G$5-'СЕТ СН'!$G$21</f>
        <v>3141.21858987</v>
      </c>
      <c r="O72" s="36">
        <f>SUMIFS(СВЦЭМ!$D$39:$D$782,СВЦЭМ!$A$39:$A$782,$A72,СВЦЭМ!$B$39:$B$782,O$47)+'СЕТ СН'!$G$11+СВЦЭМ!$D$10+'СЕТ СН'!$G$5-'СЕТ СН'!$G$21</f>
        <v>3143.2992589100004</v>
      </c>
      <c r="P72" s="36">
        <f>SUMIFS(СВЦЭМ!$D$39:$D$782,СВЦЭМ!$A$39:$A$782,$A72,СВЦЭМ!$B$39:$B$782,P$47)+'СЕТ СН'!$G$11+СВЦЭМ!$D$10+'СЕТ СН'!$G$5-'СЕТ СН'!$G$21</f>
        <v>3159.4594427299999</v>
      </c>
      <c r="Q72" s="36">
        <f>SUMIFS(СВЦЭМ!$D$39:$D$782,СВЦЭМ!$A$39:$A$782,$A72,СВЦЭМ!$B$39:$B$782,Q$47)+'СЕТ СН'!$G$11+СВЦЭМ!$D$10+'СЕТ СН'!$G$5-'СЕТ СН'!$G$21</f>
        <v>3164.11845705</v>
      </c>
      <c r="R72" s="36">
        <f>SUMIFS(СВЦЭМ!$D$39:$D$782,СВЦЭМ!$A$39:$A$782,$A72,СВЦЭМ!$B$39:$B$782,R$47)+'СЕТ СН'!$G$11+СВЦЭМ!$D$10+'СЕТ СН'!$G$5-'СЕТ СН'!$G$21</f>
        <v>3162.8273325099999</v>
      </c>
      <c r="S72" s="36">
        <f>SUMIFS(СВЦЭМ!$D$39:$D$782,СВЦЭМ!$A$39:$A$782,$A72,СВЦЭМ!$B$39:$B$782,S$47)+'СЕТ СН'!$G$11+СВЦЭМ!$D$10+'СЕТ СН'!$G$5-'СЕТ СН'!$G$21</f>
        <v>3147.7622985100002</v>
      </c>
      <c r="T72" s="36">
        <f>SUMIFS(СВЦЭМ!$D$39:$D$782,СВЦЭМ!$A$39:$A$782,$A72,СВЦЭМ!$B$39:$B$782,T$47)+'СЕТ СН'!$G$11+СВЦЭМ!$D$10+'СЕТ СН'!$G$5-'СЕТ СН'!$G$21</f>
        <v>3174.8153211100002</v>
      </c>
      <c r="U72" s="36">
        <f>SUMIFS(СВЦЭМ!$D$39:$D$782,СВЦЭМ!$A$39:$A$782,$A72,СВЦЭМ!$B$39:$B$782,U$47)+'СЕТ СН'!$G$11+СВЦЭМ!$D$10+'СЕТ СН'!$G$5-'СЕТ СН'!$G$21</f>
        <v>3169.6961528800002</v>
      </c>
      <c r="V72" s="36">
        <f>SUMIFS(СВЦЭМ!$D$39:$D$782,СВЦЭМ!$A$39:$A$782,$A72,СВЦЭМ!$B$39:$B$782,V$47)+'СЕТ СН'!$G$11+СВЦЭМ!$D$10+'СЕТ СН'!$G$5-'СЕТ СН'!$G$21</f>
        <v>3186.8912785699999</v>
      </c>
      <c r="W72" s="36">
        <f>SUMIFS(СВЦЭМ!$D$39:$D$782,СВЦЭМ!$A$39:$A$782,$A72,СВЦЭМ!$B$39:$B$782,W$47)+'СЕТ СН'!$G$11+СВЦЭМ!$D$10+'СЕТ СН'!$G$5-'СЕТ СН'!$G$21</f>
        <v>3198.7833346400002</v>
      </c>
      <c r="X72" s="36">
        <f>SUMIFS(СВЦЭМ!$D$39:$D$782,СВЦЭМ!$A$39:$A$782,$A72,СВЦЭМ!$B$39:$B$782,X$47)+'СЕТ СН'!$G$11+СВЦЭМ!$D$10+'СЕТ СН'!$G$5-'СЕТ СН'!$G$21</f>
        <v>3147.6743100799999</v>
      </c>
      <c r="Y72" s="36">
        <f>SUMIFS(СВЦЭМ!$D$39:$D$782,СВЦЭМ!$A$39:$A$782,$A72,СВЦЭМ!$B$39:$B$782,Y$47)+'СЕТ СН'!$G$11+СВЦЭМ!$D$10+'СЕТ СН'!$G$5-'СЕТ СН'!$G$21</f>
        <v>3160.05385359</v>
      </c>
    </row>
    <row r="73" spans="1:26" ht="15.75" x14ac:dyDescent="0.2">
      <c r="A73" s="35">
        <f t="shared" si="1"/>
        <v>44434</v>
      </c>
      <c r="B73" s="36">
        <f>SUMIFS(СВЦЭМ!$D$39:$D$782,СВЦЭМ!$A$39:$A$782,$A73,СВЦЭМ!$B$39:$B$782,B$47)+'СЕТ СН'!$G$11+СВЦЭМ!$D$10+'СЕТ СН'!$G$5-'СЕТ СН'!$G$21</f>
        <v>3253.6715857300001</v>
      </c>
      <c r="C73" s="36">
        <f>SUMIFS(СВЦЭМ!$D$39:$D$782,СВЦЭМ!$A$39:$A$782,$A73,СВЦЭМ!$B$39:$B$782,C$47)+'СЕТ СН'!$G$11+СВЦЭМ!$D$10+'СЕТ СН'!$G$5-'СЕТ СН'!$G$21</f>
        <v>3320.90827395</v>
      </c>
      <c r="D73" s="36">
        <f>SUMIFS(СВЦЭМ!$D$39:$D$782,СВЦЭМ!$A$39:$A$782,$A73,СВЦЭМ!$B$39:$B$782,D$47)+'СЕТ СН'!$G$11+СВЦЭМ!$D$10+'СЕТ СН'!$G$5-'СЕТ СН'!$G$21</f>
        <v>3375.7253346500001</v>
      </c>
      <c r="E73" s="36">
        <f>SUMIFS(СВЦЭМ!$D$39:$D$782,СВЦЭМ!$A$39:$A$782,$A73,СВЦЭМ!$B$39:$B$782,E$47)+'СЕТ СН'!$G$11+СВЦЭМ!$D$10+'СЕТ СН'!$G$5-'СЕТ СН'!$G$21</f>
        <v>3391.4255570800001</v>
      </c>
      <c r="F73" s="36">
        <f>SUMIFS(СВЦЭМ!$D$39:$D$782,СВЦЭМ!$A$39:$A$782,$A73,СВЦЭМ!$B$39:$B$782,F$47)+'СЕТ СН'!$G$11+СВЦЭМ!$D$10+'СЕТ СН'!$G$5-'СЕТ СН'!$G$21</f>
        <v>3388.4522066200002</v>
      </c>
      <c r="G73" s="36">
        <f>SUMIFS(СВЦЭМ!$D$39:$D$782,СВЦЭМ!$A$39:$A$782,$A73,СВЦЭМ!$B$39:$B$782,G$47)+'СЕТ СН'!$G$11+СВЦЭМ!$D$10+'СЕТ СН'!$G$5-'СЕТ СН'!$G$21</f>
        <v>3372.50104921</v>
      </c>
      <c r="H73" s="36">
        <f>SUMIFS(СВЦЭМ!$D$39:$D$782,СВЦЭМ!$A$39:$A$782,$A73,СВЦЭМ!$B$39:$B$782,H$47)+'СЕТ СН'!$G$11+СВЦЭМ!$D$10+'СЕТ СН'!$G$5-'СЕТ СН'!$G$21</f>
        <v>3334.83451466</v>
      </c>
      <c r="I73" s="36">
        <f>SUMIFS(СВЦЭМ!$D$39:$D$782,СВЦЭМ!$A$39:$A$782,$A73,СВЦЭМ!$B$39:$B$782,I$47)+'СЕТ СН'!$G$11+СВЦЭМ!$D$10+'СЕТ СН'!$G$5-'СЕТ СН'!$G$21</f>
        <v>3253.62737625</v>
      </c>
      <c r="J73" s="36">
        <f>SUMIFS(СВЦЭМ!$D$39:$D$782,СВЦЭМ!$A$39:$A$782,$A73,СВЦЭМ!$B$39:$B$782,J$47)+'СЕТ СН'!$G$11+СВЦЭМ!$D$10+'СЕТ СН'!$G$5-'СЕТ СН'!$G$21</f>
        <v>3171.129285</v>
      </c>
      <c r="K73" s="36">
        <f>SUMIFS(СВЦЭМ!$D$39:$D$782,СВЦЭМ!$A$39:$A$782,$A73,СВЦЭМ!$B$39:$B$782,K$47)+'СЕТ СН'!$G$11+СВЦЭМ!$D$10+'СЕТ СН'!$G$5-'СЕТ СН'!$G$21</f>
        <v>3178.86693487</v>
      </c>
      <c r="L73" s="36">
        <f>SUMIFS(СВЦЭМ!$D$39:$D$782,СВЦЭМ!$A$39:$A$782,$A73,СВЦЭМ!$B$39:$B$782,L$47)+'СЕТ СН'!$G$11+СВЦЭМ!$D$10+'СЕТ СН'!$G$5-'СЕТ СН'!$G$21</f>
        <v>3196.6962589700001</v>
      </c>
      <c r="M73" s="36">
        <f>SUMIFS(СВЦЭМ!$D$39:$D$782,СВЦЭМ!$A$39:$A$782,$A73,СВЦЭМ!$B$39:$B$782,M$47)+'СЕТ СН'!$G$11+СВЦЭМ!$D$10+'СЕТ СН'!$G$5-'СЕТ СН'!$G$21</f>
        <v>3194.6031726300002</v>
      </c>
      <c r="N73" s="36">
        <f>SUMIFS(СВЦЭМ!$D$39:$D$782,СВЦЭМ!$A$39:$A$782,$A73,СВЦЭМ!$B$39:$B$782,N$47)+'СЕТ СН'!$G$11+СВЦЭМ!$D$10+'СЕТ СН'!$G$5-'СЕТ СН'!$G$21</f>
        <v>3191.0803240400001</v>
      </c>
      <c r="O73" s="36">
        <f>SUMIFS(СВЦЭМ!$D$39:$D$782,СВЦЭМ!$A$39:$A$782,$A73,СВЦЭМ!$B$39:$B$782,O$47)+'СЕТ СН'!$G$11+СВЦЭМ!$D$10+'СЕТ СН'!$G$5-'СЕТ СН'!$G$21</f>
        <v>3173.14372886</v>
      </c>
      <c r="P73" s="36">
        <f>SUMIFS(СВЦЭМ!$D$39:$D$782,СВЦЭМ!$A$39:$A$782,$A73,СВЦЭМ!$B$39:$B$782,P$47)+'СЕТ СН'!$G$11+СВЦЭМ!$D$10+'СЕТ СН'!$G$5-'СЕТ СН'!$G$21</f>
        <v>3173.8386915000001</v>
      </c>
      <c r="Q73" s="36">
        <f>SUMIFS(СВЦЭМ!$D$39:$D$782,СВЦЭМ!$A$39:$A$782,$A73,СВЦЭМ!$B$39:$B$782,Q$47)+'СЕТ СН'!$G$11+СВЦЭМ!$D$10+'СЕТ СН'!$G$5-'СЕТ СН'!$G$21</f>
        <v>3162.48052788</v>
      </c>
      <c r="R73" s="36">
        <f>SUMIFS(СВЦЭМ!$D$39:$D$782,СВЦЭМ!$A$39:$A$782,$A73,СВЦЭМ!$B$39:$B$782,R$47)+'СЕТ СН'!$G$11+СВЦЭМ!$D$10+'СЕТ СН'!$G$5-'СЕТ СН'!$G$21</f>
        <v>3153.67565324</v>
      </c>
      <c r="S73" s="36">
        <f>SUMIFS(СВЦЭМ!$D$39:$D$782,СВЦЭМ!$A$39:$A$782,$A73,СВЦЭМ!$B$39:$B$782,S$47)+'СЕТ СН'!$G$11+СВЦЭМ!$D$10+'СЕТ СН'!$G$5-'СЕТ СН'!$G$21</f>
        <v>3167.1923412300002</v>
      </c>
      <c r="T73" s="36">
        <f>SUMIFS(СВЦЭМ!$D$39:$D$782,СВЦЭМ!$A$39:$A$782,$A73,СВЦЭМ!$B$39:$B$782,T$47)+'СЕТ СН'!$G$11+СВЦЭМ!$D$10+'СЕТ СН'!$G$5-'СЕТ СН'!$G$21</f>
        <v>3220.1004314100001</v>
      </c>
      <c r="U73" s="36">
        <f>SUMIFS(СВЦЭМ!$D$39:$D$782,СВЦЭМ!$A$39:$A$782,$A73,СВЦЭМ!$B$39:$B$782,U$47)+'СЕТ СН'!$G$11+СВЦЭМ!$D$10+'СЕТ СН'!$G$5-'СЕТ СН'!$G$21</f>
        <v>3214.6211583000004</v>
      </c>
      <c r="V73" s="36">
        <f>SUMIFS(СВЦЭМ!$D$39:$D$782,СВЦЭМ!$A$39:$A$782,$A73,СВЦЭМ!$B$39:$B$782,V$47)+'СЕТ СН'!$G$11+СВЦЭМ!$D$10+'СЕТ СН'!$G$5-'СЕТ СН'!$G$21</f>
        <v>3236.1693414700003</v>
      </c>
      <c r="W73" s="36">
        <f>SUMIFS(СВЦЭМ!$D$39:$D$782,СВЦЭМ!$A$39:$A$782,$A73,СВЦЭМ!$B$39:$B$782,W$47)+'СЕТ СН'!$G$11+СВЦЭМ!$D$10+'СЕТ СН'!$G$5-'СЕТ СН'!$G$21</f>
        <v>3236.5861465600001</v>
      </c>
      <c r="X73" s="36">
        <f>SUMIFS(СВЦЭМ!$D$39:$D$782,СВЦЭМ!$A$39:$A$782,$A73,СВЦЭМ!$B$39:$B$782,X$47)+'СЕТ СН'!$G$11+СВЦЭМ!$D$10+'СЕТ СН'!$G$5-'СЕТ СН'!$G$21</f>
        <v>3204.4447184300002</v>
      </c>
      <c r="Y73" s="36">
        <f>SUMIFS(СВЦЭМ!$D$39:$D$782,СВЦЭМ!$A$39:$A$782,$A73,СВЦЭМ!$B$39:$B$782,Y$47)+'СЕТ СН'!$G$11+СВЦЭМ!$D$10+'СЕТ СН'!$G$5-'СЕТ СН'!$G$21</f>
        <v>3193.0711786900001</v>
      </c>
    </row>
    <row r="74" spans="1:26" ht="15.75" x14ac:dyDescent="0.2">
      <c r="A74" s="35">
        <f t="shared" si="1"/>
        <v>44435</v>
      </c>
      <c r="B74" s="36">
        <f>SUMIFS(СВЦЭМ!$D$39:$D$782,СВЦЭМ!$A$39:$A$782,$A74,СВЦЭМ!$B$39:$B$782,B$47)+'СЕТ СН'!$G$11+СВЦЭМ!$D$10+'СЕТ СН'!$G$5-'СЕТ СН'!$G$21</f>
        <v>3336.4612604399999</v>
      </c>
      <c r="C74" s="36">
        <f>SUMIFS(СВЦЭМ!$D$39:$D$782,СВЦЭМ!$A$39:$A$782,$A74,СВЦЭМ!$B$39:$B$782,C$47)+'СЕТ СН'!$G$11+СВЦЭМ!$D$10+'СЕТ СН'!$G$5-'СЕТ СН'!$G$21</f>
        <v>3403.90623263</v>
      </c>
      <c r="D74" s="36">
        <f>SUMIFS(СВЦЭМ!$D$39:$D$782,СВЦЭМ!$A$39:$A$782,$A74,СВЦЭМ!$B$39:$B$782,D$47)+'СЕТ СН'!$G$11+СВЦЭМ!$D$10+'СЕТ СН'!$G$5-'СЕТ СН'!$G$21</f>
        <v>3487.4319772300005</v>
      </c>
      <c r="E74" s="36">
        <f>SUMIFS(СВЦЭМ!$D$39:$D$782,СВЦЭМ!$A$39:$A$782,$A74,СВЦЭМ!$B$39:$B$782,E$47)+'СЕТ СН'!$G$11+СВЦЭМ!$D$10+'СЕТ СН'!$G$5-'СЕТ СН'!$G$21</f>
        <v>3526.8197611100004</v>
      </c>
      <c r="F74" s="36">
        <f>SUMIFS(СВЦЭМ!$D$39:$D$782,СВЦЭМ!$A$39:$A$782,$A74,СВЦЭМ!$B$39:$B$782,F$47)+'СЕТ СН'!$G$11+СВЦЭМ!$D$10+'СЕТ СН'!$G$5-'СЕТ СН'!$G$21</f>
        <v>3535.9614585999998</v>
      </c>
      <c r="G74" s="36">
        <f>SUMIFS(СВЦЭМ!$D$39:$D$782,СВЦЭМ!$A$39:$A$782,$A74,СВЦЭМ!$B$39:$B$782,G$47)+'СЕТ СН'!$G$11+СВЦЭМ!$D$10+'СЕТ СН'!$G$5-'СЕТ СН'!$G$21</f>
        <v>3518.3194985800001</v>
      </c>
      <c r="H74" s="36">
        <f>SUMIFS(СВЦЭМ!$D$39:$D$782,СВЦЭМ!$A$39:$A$782,$A74,СВЦЭМ!$B$39:$B$782,H$47)+'СЕТ СН'!$G$11+СВЦЭМ!$D$10+'СЕТ СН'!$G$5-'СЕТ СН'!$G$21</f>
        <v>3443.6950208100002</v>
      </c>
      <c r="I74" s="36">
        <f>SUMIFS(СВЦЭМ!$D$39:$D$782,СВЦЭМ!$A$39:$A$782,$A74,СВЦЭМ!$B$39:$B$782,I$47)+'СЕТ СН'!$G$11+СВЦЭМ!$D$10+'СЕТ СН'!$G$5-'СЕТ СН'!$G$21</f>
        <v>3329.2957090700002</v>
      </c>
      <c r="J74" s="36">
        <f>SUMIFS(СВЦЭМ!$D$39:$D$782,СВЦЭМ!$A$39:$A$782,$A74,СВЦЭМ!$B$39:$B$782,J$47)+'СЕТ СН'!$G$11+СВЦЭМ!$D$10+'СЕТ СН'!$G$5-'СЕТ СН'!$G$21</f>
        <v>3249.0063620700003</v>
      </c>
      <c r="K74" s="36">
        <f>SUMIFS(СВЦЭМ!$D$39:$D$782,СВЦЭМ!$A$39:$A$782,$A74,СВЦЭМ!$B$39:$B$782,K$47)+'СЕТ СН'!$G$11+СВЦЭМ!$D$10+'СЕТ СН'!$G$5-'СЕТ СН'!$G$21</f>
        <v>3200.8686586100002</v>
      </c>
      <c r="L74" s="36">
        <f>SUMIFS(СВЦЭМ!$D$39:$D$782,СВЦЭМ!$A$39:$A$782,$A74,СВЦЭМ!$B$39:$B$782,L$47)+'СЕТ СН'!$G$11+СВЦЭМ!$D$10+'СЕТ СН'!$G$5-'СЕТ СН'!$G$21</f>
        <v>3204.5061757500002</v>
      </c>
      <c r="M74" s="36">
        <f>SUMIFS(СВЦЭМ!$D$39:$D$782,СВЦЭМ!$A$39:$A$782,$A74,СВЦЭМ!$B$39:$B$782,M$47)+'СЕТ СН'!$G$11+СВЦЭМ!$D$10+'СЕТ СН'!$G$5-'СЕТ СН'!$G$21</f>
        <v>3207.1287804399999</v>
      </c>
      <c r="N74" s="36">
        <f>SUMIFS(СВЦЭМ!$D$39:$D$782,СВЦЭМ!$A$39:$A$782,$A74,СВЦЭМ!$B$39:$B$782,N$47)+'СЕТ СН'!$G$11+СВЦЭМ!$D$10+'СЕТ СН'!$G$5-'СЕТ СН'!$G$21</f>
        <v>3206.7410191400004</v>
      </c>
      <c r="O74" s="36">
        <f>SUMIFS(СВЦЭМ!$D$39:$D$782,СВЦЭМ!$A$39:$A$782,$A74,СВЦЭМ!$B$39:$B$782,O$47)+'СЕТ СН'!$G$11+СВЦЭМ!$D$10+'СЕТ СН'!$G$5-'СЕТ СН'!$G$21</f>
        <v>3207.1281574900004</v>
      </c>
      <c r="P74" s="36">
        <f>SUMIFS(СВЦЭМ!$D$39:$D$782,СВЦЭМ!$A$39:$A$782,$A74,СВЦЭМ!$B$39:$B$782,P$47)+'СЕТ СН'!$G$11+СВЦЭМ!$D$10+'СЕТ СН'!$G$5-'СЕТ СН'!$G$21</f>
        <v>3229.2895931600001</v>
      </c>
      <c r="Q74" s="36">
        <f>SUMIFS(СВЦЭМ!$D$39:$D$782,СВЦЭМ!$A$39:$A$782,$A74,СВЦЭМ!$B$39:$B$782,Q$47)+'СЕТ СН'!$G$11+СВЦЭМ!$D$10+'СЕТ СН'!$G$5-'СЕТ СН'!$G$21</f>
        <v>3235.5626295700004</v>
      </c>
      <c r="R74" s="36">
        <f>SUMIFS(СВЦЭМ!$D$39:$D$782,СВЦЭМ!$A$39:$A$782,$A74,СВЦЭМ!$B$39:$B$782,R$47)+'СЕТ СН'!$G$11+СВЦЭМ!$D$10+'СЕТ СН'!$G$5-'СЕТ СН'!$G$21</f>
        <v>3234.6532171600002</v>
      </c>
      <c r="S74" s="36">
        <f>SUMIFS(СВЦЭМ!$D$39:$D$782,СВЦЭМ!$A$39:$A$782,$A74,СВЦЭМ!$B$39:$B$782,S$47)+'СЕТ СН'!$G$11+СВЦЭМ!$D$10+'СЕТ СН'!$G$5-'СЕТ СН'!$G$21</f>
        <v>3203.30837088</v>
      </c>
      <c r="T74" s="36">
        <f>SUMIFS(СВЦЭМ!$D$39:$D$782,СВЦЭМ!$A$39:$A$782,$A74,СВЦЭМ!$B$39:$B$782,T$47)+'СЕТ СН'!$G$11+СВЦЭМ!$D$10+'СЕТ СН'!$G$5-'СЕТ СН'!$G$21</f>
        <v>3188.5142758100001</v>
      </c>
      <c r="U74" s="36">
        <f>SUMIFS(СВЦЭМ!$D$39:$D$782,СВЦЭМ!$A$39:$A$782,$A74,СВЦЭМ!$B$39:$B$782,U$47)+'СЕТ СН'!$G$11+СВЦЭМ!$D$10+'СЕТ СН'!$G$5-'СЕТ СН'!$G$21</f>
        <v>3197.1444203900001</v>
      </c>
      <c r="V74" s="36">
        <f>SUMIFS(СВЦЭМ!$D$39:$D$782,СВЦЭМ!$A$39:$A$782,$A74,СВЦЭМ!$B$39:$B$782,V$47)+'СЕТ СН'!$G$11+СВЦЭМ!$D$10+'СЕТ СН'!$G$5-'СЕТ СН'!$G$21</f>
        <v>3182.7192695799999</v>
      </c>
      <c r="W74" s="36">
        <f>SUMIFS(СВЦЭМ!$D$39:$D$782,СВЦЭМ!$A$39:$A$782,$A74,СВЦЭМ!$B$39:$B$782,W$47)+'СЕТ СН'!$G$11+СВЦЭМ!$D$10+'СЕТ СН'!$G$5-'СЕТ СН'!$G$21</f>
        <v>3173.6244457900002</v>
      </c>
      <c r="X74" s="36">
        <f>SUMIFS(СВЦЭМ!$D$39:$D$782,СВЦЭМ!$A$39:$A$782,$A74,СВЦЭМ!$B$39:$B$782,X$47)+'СЕТ СН'!$G$11+СВЦЭМ!$D$10+'СЕТ СН'!$G$5-'СЕТ СН'!$G$21</f>
        <v>3218.9429747200002</v>
      </c>
      <c r="Y74" s="36">
        <f>SUMIFS(СВЦЭМ!$D$39:$D$782,СВЦЭМ!$A$39:$A$782,$A74,СВЦЭМ!$B$39:$B$782,Y$47)+'СЕТ СН'!$G$11+СВЦЭМ!$D$10+'СЕТ СН'!$G$5-'СЕТ СН'!$G$21</f>
        <v>3281.0337452500003</v>
      </c>
    </row>
    <row r="75" spans="1:26" ht="15.75" x14ac:dyDescent="0.2">
      <c r="A75" s="35">
        <f t="shared" si="1"/>
        <v>44436</v>
      </c>
      <c r="B75" s="36">
        <f>SUMIFS(СВЦЭМ!$D$39:$D$782,СВЦЭМ!$A$39:$A$782,$A75,СВЦЭМ!$B$39:$B$782,B$47)+'СЕТ СН'!$G$11+СВЦЭМ!$D$10+'СЕТ СН'!$G$5-'СЕТ СН'!$G$21</f>
        <v>3291.96191701</v>
      </c>
      <c r="C75" s="36">
        <f>SUMIFS(СВЦЭМ!$D$39:$D$782,СВЦЭМ!$A$39:$A$782,$A75,СВЦЭМ!$B$39:$B$782,C$47)+'СЕТ СН'!$G$11+СВЦЭМ!$D$10+'СЕТ СН'!$G$5-'СЕТ СН'!$G$21</f>
        <v>3359.88891461</v>
      </c>
      <c r="D75" s="36">
        <f>SUMIFS(СВЦЭМ!$D$39:$D$782,СВЦЭМ!$A$39:$A$782,$A75,СВЦЭМ!$B$39:$B$782,D$47)+'СЕТ СН'!$G$11+СВЦЭМ!$D$10+'СЕТ СН'!$G$5-'СЕТ СН'!$G$21</f>
        <v>3411.9088210099999</v>
      </c>
      <c r="E75" s="36">
        <f>SUMIFS(СВЦЭМ!$D$39:$D$782,СВЦЭМ!$A$39:$A$782,$A75,СВЦЭМ!$B$39:$B$782,E$47)+'СЕТ СН'!$G$11+СВЦЭМ!$D$10+'СЕТ СН'!$G$5-'СЕТ СН'!$G$21</f>
        <v>3433.52665075</v>
      </c>
      <c r="F75" s="36">
        <f>SUMIFS(СВЦЭМ!$D$39:$D$782,СВЦЭМ!$A$39:$A$782,$A75,СВЦЭМ!$B$39:$B$782,F$47)+'СЕТ СН'!$G$11+СВЦЭМ!$D$10+'СЕТ СН'!$G$5-'СЕТ СН'!$G$21</f>
        <v>3440.2846185200001</v>
      </c>
      <c r="G75" s="36">
        <f>SUMIFS(СВЦЭМ!$D$39:$D$782,СВЦЭМ!$A$39:$A$782,$A75,СВЦЭМ!$B$39:$B$782,G$47)+'СЕТ СН'!$G$11+СВЦЭМ!$D$10+'СЕТ СН'!$G$5-'СЕТ СН'!$G$21</f>
        <v>3438.3250810899999</v>
      </c>
      <c r="H75" s="36">
        <f>SUMIFS(СВЦЭМ!$D$39:$D$782,СВЦЭМ!$A$39:$A$782,$A75,СВЦЭМ!$B$39:$B$782,H$47)+'СЕТ СН'!$G$11+СВЦЭМ!$D$10+'СЕТ СН'!$G$5-'СЕТ СН'!$G$21</f>
        <v>3410.1196304599998</v>
      </c>
      <c r="I75" s="36">
        <f>SUMIFS(СВЦЭМ!$D$39:$D$782,СВЦЭМ!$A$39:$A$782,$A75,СВЦЭМ!$B$39:$B$782,I$47)+'СЕТ СН'!$G$11+СВЦЭМ!$D$10+'СЕТ СН'!$G$5-'СЕТ СН'!$G$21</f>
        <v>3307.8063170599999</v>
      </c>
      <c r="J75" s="36">
        <f>SUMIFS(СВЦЭМ!$D$39:$D$782,СВЦЭМ!$A$39:$A$782,$A75,СВЦЭМ!$B$39:$B$782,J$47)+'СЕТ СН'!$G$11+СВЦЭМ!$D$10+'СЕТ СН'!$G$5-'СЕТ СН'!$G$21</f>
        <v>3220.5996666400001</v>
      </c>
      <c r="K75" s="36">
        <f>SUMIFS(СВЦЭМ!$D$39:$D$782,СВЦЭМ!$A$39:$A$782,$A75,СВЦЭМ!$B$39:$B$782,K$47)+'СЕТ СН'!$G$11+СВЦЭМ!$D$10+'СЕТ СН'!$G$5-'СЕТ СН'!$G$21</f>
        <v>3153.7832181100002</v>
      </c>
      <c r="L75" s="36">
        <f>SUMIFS(СВЦЭМ!$D$39:$D$782,СВЦЭМ!$A$39:$A$782,$A75,СВЦЭМ!$B$39:$B$782,L$47)+'СЕТ СН'!$G$11+СВЦЭМ!$D$10+'СЕТ СН'!$G$5-'СЕТ СН'!$G$21</f>
        <v>3118.32316954</v>
      </c>
      <c r="M75" s="36">
        <f>SUMIFS(СВЦЭМ!$D$39:$D$782,СВЦЭМ!$A$39:$A$782,$A75,СВЦЭМ!$B$39:$B$782,M$47)+'СЕТ СН'!$G$11+СВЦЭМ!$D$10+'СЕТ СН'!$G$5-'СЕТ СН'!$G$21</f>
        <v>3113.9728635900001</v>
      </c>
      <c r="N75" s="36">
        <f>SUMIFS(СВЦЭМ!$D$39:$D$782,СВЦЭМ!$A$39:$A$782,$A75,СВЦЭМ!$B$39:$B$782,N$47)+'СЕТ СН'!$G$11+СВЦЭМ!$D$10+'СЕТ СН'!$G$5-'СЕТ СН'!$G$21</f>
        <v>3123.41669886</v>
      </c>
      <c r="O75" s="36">
        <f>SUMIFS(СВЦЭМ!$D$39:$D$782,СВЦЭМ!$A$39:$A$782,$A75,СВЦЭМ!$B$39:$B$782,O$47)+'СЕТ СН'!$G$11+СВЦЭМ!$D$10+'СЕТ СН'!$G$5-'СЕТ СН'!$G$21</f>
        <v>3139.5381735199999</v>
      </c>
      <c r="P75" s="36">
        <f>SUMIFS(СВЦЭМ!$D$39:$D$782,СВЦЭМ!$A$39:$A$782,$A75,СВЦЭМ!$B$39:$B$782,P$47)+'СЕТ СН'!$G$11+СВЦЭМ!$D$10+'СЕТ СН'!$G$5-'СЕТ СН'!$G$21</f>
        <v>3156.29532234</v>
      </c>
      <c r="Q75" s="36">
        <f>SUMIFS(СВЦЭМ!$D$39:$D$782,СВЦЭМ!$A$39:$A$782,$A75,СВЦЭМ!$B$39:$B$782,Q$47)+'СЕТ СН'!$G$11+СВЦЭМ!$D$10+'СЕТ СН'!$G$5-'СЕТ СН'!$G$21</f>
        <v>3167.0044110100002</v>
      </c>
      <c r="R75" s="36">
        <f>SUMIFS(СВЦЭМ!$D$39:$D$782,СВЦЭМ!$A$39:$A$782,$A75,СВЦЭМ!$B$39:$B$782,R$47)+'СЕТ СН'!$G$11+СВЦЭМ!$D$10+'СЕТ СН'!$G$5-'СЕТ СН'!$G$21</f>
        <v>3164.41063884</v>
      </c>
      <c r="S75" s="36">
        <f>SUMIFS(СВЦЭМ!$D$39:$D$782,СВЦЭМ!$A$39:$A$782,$A75,СВЦЭМ!$B$39:$B$782,S$47)+'СЕТ СН'!$G$11+СВЦЭМ!$D$10+'СЕТ СН'!$G$5-'СЕТ СН'!$G$21</f>
        <v>3140.59521632</v>
      </c>
      <c r="T75" s="36">
        <f>SUMIFS(СВЦЭМ!$D$39:$D$782,СВЦЭМ!$A$39:$A$782,$A75,СВЦЭМ!$B$39:$B$782,T$47)+'СЕТ СН'!$G$11+СВЦЭМ!$D$10+'СЕТ СН'!$G$5-'СЕТ СН'!$G$21</f>
        <v>3126.1383629000002</v>
      </c>
      <c r="U75" s="36">
        <f>SUMIFS(СВЦЭМ!$D$39:$D$782,СВЦЭМ!$A$39:$A$782,$A75,СВЦЭМ!$B$39:$B$782,U$47)+'СЕТ СН'!$G$11+СВЦЭМ!$D$10+'СЕТ СН'!$G$5-'СЕТ СН'!$G$21</f>
        <v>3127.6232492899999</v>
      </c>
      <c r="V75" s="36">
        <f>SUMIFS(СВЦЭМ!$D$39:$D$782,СВЦЭМ!$A$39:$A$782,$A75,СВЦЭМ!$B$39:$B$782,V$47)+'СЕТ СН'!$G$11+СВЦЭМ!$D$10+'СЕТ СН'!$G$5-'СЕТ СН'!$G$21</f>
        <v>3121.9459844900002</v>
      </c>
      <c r="W75" s="36">
        <f>SUMIFS(СВЦЭМ!$D$39:$D$782,СВЦЭМ!$A$39:$A$782,$A75,СВЦЭМ!$B$39:$B$782,W$47)+'СЕТ СН'!$G$11+СВЦЭМ!$D$10+'СЕТ СН'!$G$5-'СЕТ СН'!$G$21</f>
        <v>3137.32077209</v>
      </c>
      <c r="X75" s="36">
        <f>SUMIFS(СВЦЭМ!$D$39:$D$782,СВЦЭМ!$A$39:$A$782,$A75,СВЦЭМ!$B$39:$B$782,X$47)+'СЕТ СН'!$G$11+СВЦЭМ!$D$10+'СЕТ СН'!$G$5-'СЕТ СН'!$G$21</f>
        <v>3161.5848413399999</v>
      </c>
      <c r="Y75" s="36">
        <f>SUMIFS(СВЦЭМ!$D$39:$D$782,СВЦЭМ!$A$39:$A$782,$A75,СВЦЭМ!$B$39:$B$782,Y$47)+'СЕТ СН'!$G$11+СВЦЭМ!$D$10+'СЕТ СН'!$G$5-'СЕТ СН'!$G$21</f>
        <v>3201.6699116</v>
      </c>
    </row>
    <row r="76" spans="1:26" ht="15.75" x14ac:dyDescent="0.2">
      <c r="A76" s="35">
        <f t="shared" si="1"/>
        <v>44437</v>
      </c>
      <c r="B76" s="36">
        <f>SUMIFS(СВЦЭМ!$D$39:$D$782,СВЦЭМ!$A$39:$A$782,$A76,СВЦЭМ!$B$39:$B$782,B$47)+'СЕТ СН'!$G$11+СВЦЭМ!$D$10+'СЕТ СН'!$G$5-'СЕТ СН'!$G$21</f>
        <v>3297.1573163100002</v>
      </c>
      <c r="C76" s="36">
        <f>SUMIFS(СВЦЭМ!$D$39:$D$782,СВЦЭМ!$A$39:$A$782,$A76,СВЦЭМ!$B$39:$B$782,C$47)+'СЕТ СН'!$G$11+СВЦЭМ!$D$10+'СЕТ СН'!$G$5-'СЕТ СН'!$G$21</f>
        <v>3360.9492790000004</v>
      </c>
      <c r="D76" s="36">
        <f>SUMIFS(СВЦЭМ!$D$39:$D$782,СВЦЭМ!$A$39:$A$782,$A76,СВЦЭМ!$B$39:$B$782,D$47)+'СЕТ СН'!$G$11+СВЦЭМ!$D$10+'СЕТ СН'!$G$5-'СЕТ СН'!$G$21</f>
        <v>3422.7131863200002</v>
      </c>
      <c r="E76" s="36">
        <f>SUMIFS(СВЦЭМ!$D$39:$D$782,СВЦЭМ!$A$39:$A$782,$A76,СВЦЭМ!$B$39:$B$782,E$47)+'СЕТ СН'!$G$11+СВЦЭМ!$D$10+'СЕТ СН'!$G$5-'СЕТ СН'!$G$21</f>
        <v>3451.8448252100002</v>
      </c>
      <c r="F76" s="36">
        <f>SUMIFS(СВЦЭМ!$D$39:$D$782,СВЦЭМ!$A$39:$A$782,$A76,СВЦЭМ!$B$39:$B$782,F$47)+'СЕТ СН'!$G$11+СВЦЭМ!$D$10+'СЕТ СН'!$G$5-'СЕТ СН'!$G$21</f>
        <v>3459.1218786700001</v>
      </c>
      <c r="G76" s="36">
        <f>SUMIFS(СВЦЭМ!$D$39:$D$782,СВЦЭМ!$A$39:$A$782,$A76,СВЦЭМ!$B$39:$B$782,G$47)+'СЕТ СН'!$G$11+СВЦЭМ!$D$10+'СЕТ СН'!$G$5-'СЕТ СН'!$G$21</f>
        <v>3453.79252963</v>
      </c>
      <c r="H76" s="36">
        <f>SUMIFS(СВЦЭМ!$D$39:$D$782,СВЦЭМ!$A$39:$A$782,$A76,СВЦЭМ!$B$39:$B$782,H$47)+'СЕТ СН'!$G$11+СВЦЭМ!$D$10+'СЕТ СН'!$G$5-'СЕТ СН'!$G$21</f>
        <v>3424.5536658000001</v>
      </c>
      <c r="I76" s="36">
        <f>SUMIFS(СВЦЭМ!$D$39:$D$782,СВЦЭМ!$A$39:$A$782,$A76,СВЦЭМ!$B$39:$B$782,I$47)+'СЕТ СН'!$G$11+СВЦЭМ!$D$10+'СЕТ СН'!$G$5-'СЕТ СН'!$G$21</f>
        <v>3359.8296391900003</v>
      </c>
      <c r="J76" s="36">
        <f>SUMIFS(СВЦЭМ!$D$39:$D$782,СВЦЭМ!$A$39:$A$782,$A76,СВЦЭМ!$B$39:$B$782,J$47)+'СЕТ СН'!$G$11+СВЦЭМ!$D$10+'СЕТ СН'!$G$5-'СЕТ СН'!$G$21</f>
        <v>3263.95654285</v>
      </c>
      <c r="K76" s="36">
        <f>SUMIFS(СВЦЭМ!$D$39:$D$782,СВЦЭМ!$A$39:$A$782,$A76,СВЦЭМ!$B$39:$B$782,K$47)+'СЕТ СН'!$G$11+СВЦЭМ!$D$10+'СЕТ СН'!$G$5-'СЕТ СН'!$G$21</f>
        <v>3200.25520495</v>
      </c>
      <c r="L76" s="36">
        <f>SUMIFS(СВЦЭМ!$D$39:$D$782,СВЦЭМ!$A$39:$A$782,$A76,СВЦЭМ!$B$39:$B$782,L$47)+'СЕТ СН'!$G$11+СВЦЭМ!$D$10+'СЕТ СН'!$G$5-'СЕТ СН'!$G$21</f>
        <v>3161.7370448000001</v>
      </c>
      <c r="M76" s="36">
        <f>SUMIFS(СВЦЭМ!$D$39:$D$782,СВЦЭМ!$A$39:$A$782,$A76,СВЦЭМ!$B$39:$B$782,M$47)+'СЕТ СН'!$G$11+СВЦЭМ!$D$10+'СЕТ СН'!$G$5-'СЕТ СН'!$G$21</f>
        <v>3153.54148962</v>
      </c>
      <c r="N76" s="36">
        <f>SUMIFS(СВЦЭМ!$D$39:$D$782,СВЦЭМ!$A$39:$A$782,$A76,СВЦЭМ!$B$39:$B$782,N$47)+'СЕТ СН'!$G$11+СВЦЭМ!$D$10+'СЕТ СН'!$G$5-'СЕТ СН'!$G$21</f>
        <v>3153.7335655100001</v>
      </c>
      <c r="O76" s="36">
        <f>SUMIFS(СВЦЭМ!$D$39:$D$782,СВЦЭМ!$A$39:$A$782,$A76,СВЦЭМ!$B$39:$B$782,O$47)+'СЕТ СН'!$G$11+СВЦЭМ!$D$10+'СЕТ СН'!$G$5-'СЕТ СН'!$G$21</f>
        <v>3165.8560685900002</v>
      </c>
      <c r="P76" s="36">
        <f>SUMIFS(СВЦЭМ!$D$39:$D$782,СВЦЭМ!$A$39:$A$782,$A76,СВЦЭМ!$B$39:$B$782,P$47)+'СЕТ СН'!$G$11+СВЦЭМ!$D$10+'СЕТ СН'!$G$5-'СЕТ СН'!$G$21</f>
        <v>3192.04545856</v>
      </c>
      <c r="Q76" s="36">
        <f>SUMIFS(СВЦЭМ!$D$39:$D$782,СВЦЭМ!$A$39:$A$782,$A76,СВЦЭМ!$B$39:$B$782,Q$47)+'СЕТ СН'!$G$11+СВЦЭМ!$D$10+'СЕТ СН'!$G$5-'СЕТ СН'!$G$21</f>
        <v>3199.8852220600002</v>
      </c>
      <c r="R76" s="36">
        <f>SUMIFS(СВЦЭМ!$D$39:$D$782,СВЦЭМ!$A$39:$A$782,$A76,СВЦЭМ!$B$39:$B$782,R$47)+'СЕТ СН'!$G$11+СВЦЭМ!$D$10+'СЕТ СН'!$G$5-'СЕТ СН'!$G$21</f>
        <v>3193.672411</v>
      </c>
      <c r="S76" s="36">
        <f>SUMIFS(СВЦЭМ!$D$39:$D$782,СВЦЭМ!$A$39:$A$782,$A76,СВЦЭМ!$B$39:$B$782,S$47)+'СЕТ СН'!$G$11+СВЦЭМ!$D$10+'СЕТ СН'!$G$5-'СЕТ СН'!$G$21</f>
        <v>3168.5304434500003</v>
      </c>
      <c r="T76" s="36">
        <f>SUMIFS(СВЦЭМ!$D$39:$D$782,СВЦЭМ!$A$39:$A$782,$A76,СВЦЭМ!$B$39:$B$782,T$47)+'СЕТ СН'!$G$11+СВЦЭМ!$D$10+'СЕТ СН'!$G$5-'СЕТ СН'!$G$21</f>
        <v>3146.00247468</v>
      </c>
      <c r="U76" s="36">
        <f>SUMIFS(СВЦЭМ!$D$39:$D$782,СВЦЭМ!$A$39:$A$782,$A76,СВЦЭМ!$B$39:$B$782,U$47)+'СЕТ СН'!$G$11+СВЦЭМ!$D$10+'СЕТ СН'!$G$5-'СЕТ СН'!$G$21</f>
        <v>3144.2731088099999</v>
      </c>
      <c r="V76" s="36">
        <f>SUMIFS(СВЦЭМ!$D$39:$D$782,СВЦЭМ!$A$39:$A$782,$A76,СВЦЭМ!$B$39:$B$782,V$47)+'СЕТ СН'!$G$11+СВЦЭМ!$D$10+'СЕТ СН'!$G$5-'СЕТ СН'!$G$21</f>
        <v>3137.1780998000004</v>
      </c>
      <c r="W76" s="36">
        <f>SUMIFS(СВЦЭМ!$D$39:$D$782,СВЦЭМ!$A$39:$A$782,$A76,СВЦЭМ!$B$39:$B$782,W$47)+'СЕТ СН'!$G$11+СВЦЭМ!$D$10+'СЕТ СН'!$G$5-'СЕТ СН'!$G$21</f>
        <v>3155.2588032500003</v>
      </c>
      <c r="X76" s="36">
        <f>SUMIFS(СВЦЭМ!$D$39:$D$782,СВЦЭМ!$A$39:$A$782,$A76,СВЦЭМ!$B$39:$B$782,X$47)+'СЕТ СН'!$G$11+СВЦЭМ!$D$10+'СЕТ СН'!$G$5-'СЕТ СН'!$G$21</f>
        <v>3145.3671150800001</v>
      </c>
      <c r="Y76" s="36">
        <f>SUMIFS(СВЦЭМ!$D$39:$D$782,СВЦЭМ!$A$39:$A$782,$A76,СВЦЭМ!$B$39:$B$782,Y$47)+'СЕТ СН'!$G$11+СВЦЭМ!$D$10+'СЕТ СН'!$G$5-'СЕТ СН'!$G$21</f>
        <v>3189.4517202699999</v>
      </c>
    </row>
    <row r="77" spans="1:26" ht="15.75" x14ac:dyDescent="0.2">
      <c r="A77" s="35">
        <f t="shared" si="1"/>
        <v>44438</v>
      </c>
      <c r="B77" s="36">
        <f>SUMIFS(СВЦЭМ!$D$39:$D$782,СВЦЭМ!$A$39:$A$782,$A77,СВЦЭМ!$B$39:$B$782,B$47)+'СЕТ СН'!$G$11+СВЦЭМ!$D$10+'СЕТ СН'!$G$5-'СЕТ СН'!$G$21</f>
        <v>3268.67208196</v>
      </c>
      <c r="C77" s="36">
        <f>SUMIFS(СВЦЭМ!$D$39:$D$782,СВЦЭМ!$A$39:$A$782,$A77,СВЦЭМ!$B$39:$B$782,C$47)+'СЕТ СН'!$G$11+СВЦЭМ!$D$10+'СЕТ СН'!$G$5-'СЕТ СН'!$G$21</f>
        <v>3344.1828263500001</v>
      </c>
      <c r="D77" s="36">
        <f>SUMIFS(СВЦЭМ!$D$39:$D$782,СВЦЭМ!$A$39:$A$782,$A77,СВЦЭМ!$B$39:$B$782,D$47)+'СЕТ СН'!$G$11+СВЦЭМ!$D$10+'СЕТ СН'!$G$5-'СЕТ СН'!$G$21</f>
        <v>3394.5455072300001</v>
      </c>
      <c r="E77" s="36">
        <f>SUMIFS(СВЦЭМ!$D$39:$D$782,СВЦЭМ!$A$39:$A$782,$A77,СВЦЭМ!$B$39:$B$782,E$47)+'СЕТ СН'!$G$11+СВЦЭМ!$D$10+'СЕТ СН'!$G$5-'СЕТ СН'!$G$21</f>
        <v>3419.34140273</v>
      </c>
      <c r="F77" s="36">
        <f>SUMIFS(СВЦЭМ!$D$39:$D$782,СВЦЭМ!$A$39:$A$782,$A77,СВЦЭМ!$B$39:$B$782,F$47)+'СЕТ СН'!$G$11+СВЦЭМ!$D$10+'СЕТ СН'!$G$5-'СЕТ СН'!$G$21</f>
        <v>3425.6108556600002</v>
      </c>
      <c r="G77" s="36">
        <f>SUMIFS(СВЦЭМ!$D$39:$D$782,СВЦЭМ!$A$39:$A$782,$A77,СВЦЭМ!$B$39:$B$782,G$47)+'СЕТ СН'!$G$11+СВЦЭМ!$D$10+'СЕТ СН'!$G$5-'СЕТ СН'!$G$21</f>
        <v>3409.7607649900001</v>
      </c>
      <c r="H77" s="36">
        <f>SUMIFS(СВЦЭМ!$D$39:$D$782,СВЦЭМ!$A$39:$A$782,$A77,СВЦЭМ!$B$39:$B$782,H$47)+'СЕТ СН'!$G$11+СВЦЭМ!$D$10+'СЕТ СН'!$G$5-'СЕТ СН'!$G$21</f>
        <v>3363.0941116900003</v>
      </c>
      <c r="I77" s="36">
        <f>SUMIFS(СВЦЭМ!$D$39:$D$782,СВЦЭМ!$A$39:$A$782,$A77,СВЦЭМ!$B$39:$B$782,I$47)+'СЕТ СН'!$G$11+СВЦЭМ!$D$10+'СЕТ СН'!$G$5-'СЕТ СН'!$G$21</f>
        <v>3271.6022591300002</v>
      </c>
      <c r="J77" s="36">
        <f>SUMIFS(СВЦЭМ!$D$39:$D$782,СВЦЭМ!$A$39:$A$782,$A77,СВЦЭМ!$B$39:$B$782,J$47)+'СЕТ СН'!$G$11+СВЦЭМ!$D$10+'СЕТ СН'!$G$5-'СЕТ СН'!$G$21</f>
        <v>3212.46397548</v>
      </c>
      <c r="K77" s="36">
        <f>SUMIFS(СВЦЭМ!$D$39:$D$782,СВЦЭМ!$A$39:$A$782,$A77,СВЦЭМ!$B$39:$B$782,K$47)+'СЕТ СН'!$G$11+СВЦЭМ!$D$10+'СЕТ СН'!$G$5-'СЕТ СН'!$G$21</f>
        <v>3144.4165939499999</v>
      </c>
      <c r="L77" s="36">
        <f>SUMIFS(СВЦЭМ!$D$39:$D$782,СВЦЭМ!$A$39:$A$782,$A77,СВЦЭМ!$B$39:$B$782,L$47)+'СЕТ СН'!$G$11+СВЦЭМ!$D$10+'СЕТ СН'!$G$5-'СЕТ СН'!$G$21</f>
        <v>3143.1990898700001</v>
      </c>
      <c r="M77" s="36">
        <f>SUMIFS(СВЦЭМ!$D$39:$D$782,СВЦЭМ!$A$39:$A$782,$A77,СВЦЭМ!$B$39:$B$782,M$47)+'СЕТ СН'!$G$11+СВЦЭМ!$D$10+'СЕТ СН'!$G$5-'СЕТ СН'!$G$21</f>
        <v>3144.3373589299999</v>
      </c>
      <c r="N77" s="36">
        <f>SUMIFS(СВЦЭМ!$D$39:$D$782,СВЦЭМ!$A$39:$A$782,$A77,СВЦЭМ!$B$39:$B$782,N$47)+'СЕТ СН'!$G$11+СВЦЭМ!$D$10+'СЕТ СН'!$G$5-'СЕТ СН'!$G$21</f>
        <v>3142.30248145</v>
      </c>
      <c r="O77" s="36">
        <f>SUMIFS(СВЦЭМ!$D$39:$D$782,СВЦЭМ!$A$39:$A$782,$A77,СВЦЭМ!$B$39:$B$782,O$47)+'СЕТ СН'!$G$11+СВЦЭМ!$D$10+'СЕТ СН'!$G$5-'СЕТ СН'!$G$21</f>
        <v>3185.14387197</v>
      </c>
      <c r="P77" s="36">
        <f>SUMIFS(СВЦЭМ!$D$39:$D$782,СВЦЭМ!$A$39:$A$782,$A77,СВЦЭМ!$B$39:$B$782,P$47)+'СЕТ СН'!$G$11+СВЦЭМ!$D$10+'СЕТ СН'!$G$5-'СЕТ СН'!$G$21</f>
        <v>3179.5880738599999</v>
      </c>
      <c r="Q77" s="36">
        <f>SUMIFS(СВЦЭМ!$D$39:$D$782,СВЦЭМ!$A$39:$A$782,$A77,СВЦЭМ!$B$39:$B$782,Q$47)+'СЕТ СН'!$G$11+СВЦЭМ!$D$10+'СЕТ СН'!$G$5-'СЕТ СН'!$G$21</f>
        <v>3179.1190395900003</v>
      </c>
      <c r="R77" s="36">
        <f>SUMIFS(СВЦЭМ!$D$39:$D$782,СВЦЭМ!$A$39:$A$782,$A77,СВЦЭМ!$B$39:$B$782,R$47)+'СЕТ СН'!$G$11+СВЦЭМ!$D$10+'СЕТ СН'!$G$5-'СЕТ СН'!$G$21</f>
        <v>3174.9855162399999</v>
      </c>
      <c r="S77" s="36">
        <f>SUMIFS(СВЦЭМ!$D$39:$D$782,СВЦЭМ!$A$39:$A$782,$A77,СВЦЭМ!$B$39:$B$782,S$47)+'СЕТ СН'!$G$11+СВЦЭМ!$D$10+'СЕТ СН'!$G$5-'СЕТ СН'!$G$21</f>
        <v>3150.1185530000002</v>
      </c>
      <c r="T77" s="36">
        <f>SUMIFS(СВЦЭМ!$D$39:$D$782,СВЦЭМ!$A$39:$A$782,$A77,СВЦЭМ!$B$39:$B$782,T$47)+'СЕТ СН'!$G$11+СВЦЭМ!$D$10+'СЕТ СН'!$G$5-'СЕТ СН'!$G$21</f>
        <v>3160.7633738900004</v>
      </c>
      <c r="U77" s="36">
        <f>SUMIFS(СВЦЭМ!$D$39:$D$782,СВЦЭМ!$A$39:$A$782,$A77,СВЦЭМ!$B$39:$B$782,U$47)+'СЕТ СН'!$G$11+СВЦЭМ!$D$10+'СЕТ СН'!$G$5-'СЕТ СН'!$G$21</f>
        <v>3161.3896745800002</v>
      </c>
      <c r="V77" s="36">
        <f>SUMIFS(СВЦЭМ!$D$39:$D$782,СВЦЭМ!$A$39:$A$782,$A77,СВЦЭМ!$B$39:$B$782,V$47)+'СЕТ СН'!$G$11+СВЦЭМ!$D$10+'СЕТ СН'!$G$5-'СЕТ СН'!$G$21</f>
        <v>3166.5558354200002</v>
      </c>
      <c r="W77" s="36">
        <f>SUMIFS(СВЦЭМ!$D$39:$D$782,СВЦЭМ!$A$39:$A$782,$A77,СВЦЭМ!$B$39:$B$782,W$47)+'СЕТ СН'!$G$11+СВЦЭМ!$D$10+'СЕТ СН'!$G$5-'СЕТ СН'!$G$21</f>
        <v>3173.12451315</v>
      </c>
      <c r="X77" s="36">
        <f>SUMIFS(СВЦЭМ!$D$39:$D$782,СВЦЭМ!$A$39:$A$782,$A77,СВЦЭМ!$B$39:$B$782,X$47)+'СЕТ СН'!$G$11+СВЦЭМ!$D$10+'СЕТ СН'!$G$5-'СЕТ СН'!$G$21</f>
        <v>3152.37757685</v>
      </c>
      <c r="Y77" s="36">
        <f>SUMIFS(СВЦЭМ!$D$39:$D$782,СВЦЭМ!$A$39:$A$782,$A77,СВЦЭМ!$B$39:$B$782,Y$47)+'СЕТ СН'!$G$11+СВЦЭМ!$D$10+'СЕТ СН'!$G$5-'СЕТ СН'!$G$21</f>
        <v>3213.33119416</v>
      </c>
    </row>
    <row r="78" spans="1:26" ht="15.75" x14ac:dyDescent="0.2">
      <c r="A78" s="35">
        <f t="shared" si="1"/>
        <v>44439</v>
      </c>
      <c r="B78" s="36">
        <f>SUMIFS(СВЦЭМ!$D$39:$D$782,СВЦЭМ!$A$39:$A$782,$A78,СВЦЭМ!$B$39:$B$782,B$47)+'СЕТ СН'!$G$11+СВЦЭМ!$D$10+'СЕТ СН'!$G$5-'СЕТ СН'!$G$21</f>
        <v>3307.87160657</v>
      </c>
      <c r="C78" s="36">
        <f>SUMIFS(СВЦЭМ!$D$39:$D$782,СВЦЭМ!$A$39:$A$782,$A78,СВЦЭМ!$B$39:$B$782,C$47)+'СЕТ СН'!$G$11+СВЦЭМ!$D$10+'СЕТ СН'!$G$5-'СЕТ СН'!$G$21</f>
        <v>3378.8723381300001</v>
      </c>
      <c r="D78" s="36">
        <f>SUMIFS(СВЦЭМ!$D$39:$D$782,СВЦЭМ!$A$39:$A$782,$A78,СВЦЭМ!$B$39:$B$782,D$47)+'СЕТ СН'!$G$11+СВЦЭМ!$D$10+'СЕТ СН'!$G$5-'СЕТ СН'!$G$21</f>
        <v>3427.1896923200002</v>
      </c>
      <c r="E78" s="36">
        <f>SUMIFS(СВЦЭМ!$D$39:$D$782,СВЦЭМ!$A$39:$A$782,$A78,СВЦЭМ!$B$39:$B$782,E$47)+'СЕТ СН'!$G$11+СВЦЭМ!$D$10+'СЕТ СН'!$G$5-'СЕТ СН'!$G$21</f>
        <v>3442.8048739300002</v>
      </c>
      <c r="F78" s="36">
        <f>SUMIFS(СВЦЭМ!$D$39:$D$782,СВЦЭМ!$A$39:$A$782,$A78,СВЦЭМ!$B$39:$B$782,F$47)+'СЕТ СН'!$G$11+СВЦЭМ!$D$10+'СЕТ СН'!$G$5-'СЕТ СН'!$G$21</f>
        <v>3451.0468094000003</v>
      </c>
      <c r="G78" s="36">
        <f>SUMIFS(СВЦЭМ!$D$39:$D$782,СВЦЭМ!$A$39:$A$782,$A78,СВЦЭМ!$B$39:$B$782,G$47)+'СЕТ СН'!$G$11+СВЦЭМ!$D$10+'СЕТ СН'!$G$5-'СЕТ СН'!$G$21</f>
        <v>3449.3420039100001</v>
      </c>
      <c r="H78" s="36">
        <f>SUMIFS(СВЦЭМ!$D$39:$D$782,СВЦЭМ!$A$39:$A$782,$A78,СВЦЭМ!$B$39:$B$782,H$47)+'СЕТ СН'!$G$11+СВЦЭМ!$D$10+'СЕТ СН'!$G$5-'СЕТ СН'!$G$21</f>
        <v>3401.1299824600001</v>
      </c>
      <c r="I78" s="36">
        <f>SUMIFS(СВЦЭМ!$D$39:$D$782,СВЦЭМ!$A$39:$A$782,$A78,СВЦЭМ!$B$39:$B$782,I$47)+'СЕТ СН'!$G$11+СВЦЭМ!$D$10+'СЕТ СН'!$G$5-'СЕТ СН'!$G$21</f>
        <v>3277.26274702</v>
      </c>
      <c r="J78" s="36">
        <f>SUMIFS(СВЦЭМ!$D$39:$D$782,СВЦЭМ!$A$39:$A$782,$A78,СВЦЭМ!$B$39:$B$782,J$47)+'СЕТ СН'!$G$11+СВЦЭМ!$D$10+'СЕТ СН'!$G$5-'СЕТ СН'!$G$21</f>
        <v>3178.7960747699999</v>
      </c>
      <c r="K78" s="36">
        <f>SUMIFS(СВЦЭМ!$D$39:$D$782,СВЦЭМ!$A$39:$A$782,$A78,СВЦЭМ!$B$39:$B$782,K$47)+'СЕТ СН'!$G$11+СВЦЭМ!$D$10+'СЕТ СН'!$G$5-'СЕТ СН'!$G$21</f>
        <v>3127.2465655599999</v>
      </c>
      <c r="L78" s="36">
        <f>SUMIFS(СВЦЭМ!$D$39:$D$782,СВЦЭМ!$A$39:$A$782,$A78,СВЦЭМ!$B$39:$B$782,L$47)+'СЕТ СН'!$G$11+СВЦЭМ!$D$10+'СЕТ СН'!$G$5-'СЕТ СН'!$G$21</f>
        <v>3119.0549570900002</v>
      </c>
      <c r="M78" s="36">
        <f>SUMIFS(СВЦЭМ!$D$39:$D$782,СВЦЭМ!$A$39:$A$782,$A78,СВЦЭМ!$B$39:$B$782,M$47)+'СЕТ СН'!$G$11+СВЦЭМ!$D$10+'СЕТ СН'!$G$5-'СЕТ СН'!$G$21</f>
        <v>3117.7900701100002</v>
      </c>
      <c r="N78" s="36">
        <f>SUMIFS(СВЦЭМ!$D$39:$D$782,СВЦЭМ!$A$39:$A$782,$A78,СВЦЭМ!$B$39:$B$782,N$47)+'СЕТ СН'!$G$11+СВЦЭМ!$D$10+'СЕТ СН'!$G$5-'СЕТ СН'!$G$21</f>
        <v>3116.1640274400002</v>
      </c>
      <c r="O78" s="36">
        <f>SUMIFS(СВЦЭМ!$D$39:$D$782,СВЦЭМ!$A$39:$A$782,$A78,СВЦЭМ!$B$39:$B$782,O$47)+'СЕТ СН'!$G$11+СВЦЭМ!$D$10+'СЕТ СН'!$G$5-'СЕТ СН'!$G$21</f>
        <v>3125.2111834800003</v>
      </c>
      <c r="P78" s="36">
        <f>SUMIFS(СВЦЭМ!$D$39:$D$782,СВЦЭМ!$A$39:$A$782,$A78,СВЦЭМ!$B$39:$B$782,P$47)+'СЕТ СН'!$G$11+СВЦЭМ!$D$10+'СЕТ СН'!$G$5-'СЕТ СН'!$G$21</f>
        <v>3157.2923678800003</v>
      </c>
      <c r="Q78" s="36">
        <f>SUMIFS(СВЦЭМ!$D$39:$D$782,СВЦЭМ!$A$39:$A$782,$A78,СВЦЭМ!$B$39:$B$782,Q$47)+'СЕТ СН'!$G$11+СВЦЭМ!$D$10+'СЕТ СН'!$G$5-'СЕТ СН'!$G$21</f>
        <v>3160.3002354999999</v>
      </c>
      <c r="R78" s="36">
        <f>SUMIFS(СВЦЭМ!$D$39:$D$782,СВЦЭМ!$A$39:$A$782,$A78,СВЦЭМ!$B$39:$B$782,R$47)+'СЕТ СН'!$G$11+СВЦЭМ!$D$10+'СЕТ СН'!$G$5-'СЕТ СН'!$G$21</f>
        <v>3154.8768551600001</v>
      </c>
      <c r="S78" s="36">
        <f>SUMIFS(СВЦЭМ!$D$39:$D$782,СВЦЭМ!$A$39:$A$782,$A78,СВЦЭМ!$B$39:$B$782,S$47)+'СЕТ СН'!$G$11+СВЦЭМ!$D$10+'СЕТ СН'!$G$5-'СЕТ СН'!$G$21</f>
        <v>3137.69062747</v>
      </c>
      <c r="T78" s="36">
        <f>SUMIFS(СВЦЭМ!$D$39:$D$782,СВЦЭМ!$A$39:$A$782,$A78,СВЦЭМ!$B$39:$B$782,T$47)+'СЕТ СН'!$G$11+СВЦЭМ!$D$10+'СЕТ СН'!$G$5-'СЕТ СН'!$G$21</f>
        <v>3140.4720349500003</v>
      </c>
      <c r="U78" s="36">
        <f>SUMIFS(СВЦЭМ!$D$39:$D$782,СВЦЭМ!$A$39:$A$782,$A78,СВЦЭМ!$B$39:$B$782,U$47)+'СЕТ СН'!$G$11+СВЦЭМ!$D$10+'СЕТ СН'!$G$5-'СЕТ СН'!$G$21</f>
        <v>3139.7992589200003</v>
      </c>
      <c r="V78" s="36">
        <f>SUMIFS(СВЦЭМ!$D$39:$D$782,СВЦЭМ!$A$39:$A$782,$A78,СВЦЭМ!$B$39:$B$782,V$47)+'СЕТ СН'!$G$11+СВЦЭМ!$D$10+'СЕТ СН'!$G$5-'СЕТ СН'!$G$21</f>
        <v>3157.2438566800001</v>
      </c>
      <c r="W78" s="36">
        <f>SUMIFS(СВЦЭМ!$D$39:$D$782,СВЦЭМ!$A$39:$A$782,$A78,СВЦЭМ!$B$39:$B$782,W$47)+'СЕТ СН'!$G$11+СВЦЭМ!$D$10+'СЕТ СН'!$G$5-'СЕТ СН'!$G$21</f>
        <v>3162.1882813299999</v>
      </c>
      <c r="X78" s="36">
        <f>SUMIFS(СВЦЭМ!$D$39:$D$782,СВЦЭМ!$A$39:$A$782,$A78,СВЦЭМ!$B$39:$B$782,X$47)+'СЕТ СН'!$G$11+СВЦЭМ!$D$10+'СЕТ СН'!$G$5-'СЕТ СН'!$G$21</f>
        <v>3133.0134500200002</v>
      </c>
      <c r="Y78" s="36">
        <f>SUMIFS(СВЦЭМ!$D$39:$D$782,СВЦЭМ!$A$39:$A$782,$A78,СВЦЭМ!$B$39:$B$782,Y$47)+'СЕТ СН'!$G$11+СВЦЭМ!$D$10+'СЕТ СН'!$G$5-'СЕТ СН'!$G$21</f>
        <v>3194.3253912700002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СН'!$H$11+СВЦЭМ!$D$10+'СЕТ СН'!$H$5-'СЕТ СН'!$H$21</f>
        <v>3568.2498260499997</v>
      </c>
      <c r="C84" s="36">
        <f>SUMIFS(СВЦЭМ!$D$39:$D$782,СВЦЭМ!$A$39:$A$782,$A84,СВЦЭМ!$B$39:$B$782,C$83)+'СЕТ СН'!$H$11+СВЦЭМ!$D$10+'СЕТ СН'!$H$5-'СЕТ СН'!$H$21</f>
        <v>3643.65318669</v>
      </c>
      <c r="D84" s="36">
        <f>SUMIFS(СВЦЭМ!$D$39:$D$782,СВЦЭМ!$A$39:$A$782,$A84,СВЦЭМ!$B$39:$B$782,D$83)+'СЕТ СН'!$H$11+СВЦЭМ!$D$10+'СЕТ СН'!$H$5-'СЕТ СН'!$H$21</f>
        <v>3705.68667719</v>
      </c>
      <c r="E84" s="36">
        <f>SUMIFS(СВЦЭМ!$D$39:$D$782,СВЦЭМ!$A$39:$A$782,$A84,СВЦЭМ!$B$39:$B$782,E$83)+'СЕТ СН'!$H$11+СВЦЭМ!$D$10+'СЕТ СН'!$H$5-'СЕТ СН'!$H$21</f>
        <v>3728.0902093999998</v>
      </c>
      <c r="F84" s="36">
        <f>SUMIFS(СВЦЭМ!$D$39:$D$782,СВЦЭМ!$A$39:$A$782,$A84,СВЦЭМ!$B$39:$B$782,F$83)+'СЕТ СН'!$H$11+СВЦЭМ!$D$10+'СЕТ СН'!$H$5-'СЕТ СН'!$H$21</f>
        <v>3729.3262955599998</v>
      </c>
      <c r="G84" s="36">
        <f>SUMIFS(СВЦЭМ!$D$39:$D$782,СВЦЭМ!$A$39:$A$782,$A84,СВЦЭМ!$B$39:$B$782,G$83)+'СЕТ СН'!$H$11+СВЦЭМ!$D$10+'СЕТ СН'!$H$5-'СЕТ СН'!$H$21</f>
        <v>3723.7275039799997</v>
      </c>
      <c r="H84" s="36">
        <f>SUMIFS(СВЦЭМ!$D$39:$D$782,СВЦЭМ!$A$39:$A$782,$A84,СВЦЭМ!$B$39:$B$782,H$83)+'СЕТ СН'!$H$11+СВЦЭМ!$D$10+'СЕТ СН'!$H$5-'СЕТ СН'!$H$21</f>
        <v>3698.9038040999999</v>
      </c>
      <c r="I84" s="36">
        <f>SUMIFS(СВЦЭМ!$D$39:$D$782,СВЦЭМ!$A$39:$A$782,$A84,СВЦЭМ!$B$39:$B$782,I$83)+'СЕТ СН'!$H$11+СВЦЭМ!$D$10+'СЕТ СН'!$H$5-'СЕТ СН'!$H$21</f>
        <v>3633.7857218600002</v>
      </c>
      <c r="J84" s="36">
        <f>SUMIFS(СВЦЭМ!$D$39:$D$782,СВЦЭМ!$A$39:$A$782,$A84,СВЦЭМ!$B$39:$B$782,J$83)+'СЕТ СН'!$H$11+СВЦЭМ!$D$10+'СЕТ СН'!$H$5-'СЕТ СН'!$H$21</f>
        <v>3557.5896068900001</v>
      </c>
      <c r="K84" s="36">
        <f>SUMIFS(СВЦЭМ!$D$39:$D$782,СВЦЭМ!$A$39:$A$782,$A84,СВЦЭМ!$B$39:$B$782,K$83)+'СЕТ СН'!$H$11+СВЦЭМ!$D$10+'СЕТ СН'!$H$5-'СЕТ СН'!$H$21</f>
        <v>3503.7015997600001</v>
      </c>
      <c r="L84" s="36">
        <f>SUMIFS(СВЦЭМ!$D$39:$D$782,СВЦЭМ!$A$39:$A$782,$A84,СВЦЭМ!$B$39:$B$782,L$83)+'СЕТ СН'!$H$11+СВЦЭМ!$D$10+'СЕТ СН'!$H$5-'СЕТ СН'!$H$21</f>
        <v>3524.0145424299999</v>
      </c>
      <c r="M84" s="36">
        <f>SUMIFS(СВЦЭМ!$D$39:$D$782,СВЦЭМ!$A$39:$A$782,$A84,СВЦЭМ!$B$39:$B$782,M$83)+'СЕТ СН'!$H$11+СВЦЭМ!$D$10+'СЕТ СН'!$H$5-'СЕТ СН'!$H$21</f>
        <v>3509.5428561899998</v>
      </c>
      <c r="N84" s="36">
        <f>SUMIFS(СВЦЭМ!$D$39:$D$782,СВЦЭМ!$A$39:$A$782,$A84,СВЦЭМ!$B$39:$B$782,N$83)+'СЕТ СН'!$H$11+СВЦЭМ!$D$10+'СЕТ СН'!$H$5-'СЕТ СН'!$H$21</f>
        <v>3522.28038823</v>
      </c>
      <c r="O84" s="36">
        <f>SUMIFS(СВЦЭМ!$D$39:$D$782,СВЦЭМ!$A$39:$A$782,$A84,СВЦЭМ!$B$39:$B$782,O$83)+'СЕТ СН'!$H$11+СВЦЭМ!$D$10+'СЕТ СН'!$H$5-'СЕТ СН'!$H$21</f>
        <v>3531.56785945</v>
      </c>
      <c r="P84" s="36">
        <f>SUMIFS(СВЦЭМ!$D$39:$D$782,СВЦЭМ!$A$39:$A$782,$A84,СВЦЭМ!$B$39:$B$782,P$83)+'СЕТ СН'!$H$11+СВЦЭМ!$D$10+'СЕТ СН'!$H$5-'СЕТ СН'!$H$21</f>
        <v>3541.7244782399998</v>
      </c>
      <c r="Q84" s="36">
        <f>SUMIFS(СВЦЭМ!$D$39:$D$782,СВЦЭМ!$A$39:$A$782,$A84,СВЦЭМ!$B$39:$B$782,Q$83)+'СЕТ СН'!$H$11+СВЦЭМ!$D$10+'СЕТ СН'!$H$5-'СЕТ СН'!$H$21</f>
        <v>3549.7476422899999</v>
      </c>
      <c r="R84" s="36">
        <f>SUMIFS(СВЦЭМ!$D$39:$D$782,СВЦЭМ!$A$39:$A$782,$A84,СВЦЭМ!$B$39:$B$782,R$83)+'СЕТ СН'!$H$11+СВЦЭМ!$D$10+'СЕТ СН'!$H$5-'СЕТ СН'!$H$21</f>
        <v>3535.2145471700001</v>
      </c>
      <c r="S84" s="36">
        <f>SUMIFS(СВЦЭМ!$D$39:$D$782,СВЦЭМ!$A$39:$A$782,$A84,СВЦЭМ!$B$39:$B$782,S$83)+'СЕТ СН'!$H$11+СВЦЭМ!$D$10+'СЕТ СН'!$H$5-'СЕТ СН'!$H$21</f>
        <v>3520.5276377099999</v>
      </c>
      <c r="T84" s="36">
        <f>SUMIFS(СВЦЭМ!$D$39:$D$782,СВЦЭМ!$A$39:$A$782,$A84,СВЦЭМ!$B$39:$B$782,T$83)+'СЕТ СН'!$H$11+СВЦЭМ!$D$10+'СЕТ СН'!$H$5-'СЕТ СН'!$H$21</f>
        <v>3507.9700963199998</v>
      </c>
      <c r="U84" s="36">
        <f>SUMIFS(СВЦЭМ!$D$39:$D$782,СВЦЭМ!$A$39:$A$782,$A84,СВЦЭМ!$B$39:$B$782,U$83)+'СЕТ СН'!$H$11+СВЦЭМ!$D$10+'СЕТ СН'!$H$5-'СЕТ СН'!$H$21</f>
        <v>3493.5425987999997</v>
      </c>
      <c r="V84" s="36">
        <f>SUMIFS(СВЦЭМ!$D$39:$D$782,СВЦЭМ!$A$39:$A$782,$A84,СВЦЭМ!$B$39:$B$782,V$83)+'СЕТ СН'!$H$11+СВЦЭМ!$D$10+'СЕТ СН'!$H$5-'СЕТ СН'!$H$21</f>
        <v>3479.9950231799999</v>
      </c>
      <c r="W84" s="36">
        <f>SUMIFS(СВЦЭМ!$D$39:$D$782,СВЦЭМ!$A$39:$A$782,$A84,СВЦЭМ!$B$39:$B$782,W$83)+'СЕТ СН'!$H$11+СВЦЭМ!$D$10+'СЕТ СН'!$H$5-'СЕТ СН'!$H$21</f>
        <v>3490.0442054199998</v>
      </c>
      <c r="X84" s="36">
        <f>SUMIFS(СВЦЭМ!$D$39:$D$782,СВЦЭМ!$A$39:$A$782,$A84,СВЦЭМ!$B$39:$B$782,X$83)+'СЕТ СН'!$H$11+СВЦЭМ!$D$10+'СЕТ СН'!$H$5-'СЕТ СН'!$H$21</f>
        <v>3472.5977571399999</v>
      </c>
      <c r="Y84" s="36">
        <f>SUMIFS(СВЦЭМ!$D$39:$D$782,СВЦЭМ!$A$39:$A$782,$A84,СВЦЭМ!$B$39:$B$782,Y$83)+'СЕТ СН'!$H$11+СВЦЭМ!$D$10+'СЕТ СН'!$H$5-'СЕТ СН'!$H$21</f>
        <v>3510.9162070399998</v>
      </c>
      <c r="AA84" s="45"/>
    </row>
    <row r="85" spans="1:27" ht="15.75" x14ac:dyDescent="0.2">
      <c r="A85" s="35">
        <f>A84+1</f>
        <v>44410</v>
      </c>
      <c r="B85" s="36">
        <f>SUMIFS(СВЦЭМ!$D$39:$D$782,СВЦЭМ!$A$39:$A$782,$A85,СВЦЭМ!$B$39:$B$782,B$83)+'СЕТ СН'!$H$11+СВЦЭМ!$D$10+'СЕТ СН'!$H$5-'СЕТ СН'!$H$21</f>
        <v>3567.5108080599998</v>
      </c>
      <c r="C85" s="36">
        <f>SUMIFS(СВЦЭМ!$D$39:$D$782,СВЦЭМ!$A$39:$A$782,$A85,СВЦЭМ!$B$39:$B$782,C$83)+'СЕТ СН'!$H$11+СВЦЭМ!$D$10+'СЕТ СН'!$H$5-'СЕТ СН'!$H$21</f>
        <v>3599.4570888200001</v>
      </c>
      <c r="D85" s="36">
        <f>SUMIFS(СВЦЭМ!$D$39:$D$782,СВЦЭМ!$A$39:$A$782,$A85,СВЦЭМ!$B$39:$B$782,D$83)+'СЕТ СН'!$H$11+СВЦЭМ!$D$10+'СЕТ СН'!$H$5-'СЕТ СН'!$H$21</f>
        <v>3647.4729268399997</v>
      </c>
      <c r="E85" s="36">
        <f>SUMIFS(СВЦЭМ!$D$39:$D$782,СВЦЭМ!$A$39:$A$782,$A85,СВЦЭМ!$B$39:$B$782,E$83)+'СЕТ СН'!$H$11+СВЦЭМ!$D$10+'СЕТ СН'!$H$5-'СЕТ СН'!$H$21</f>
        <v>3670.7282219399999</v>
      </c>
      <c r="F85" s="36">
        <f>SUMIFS(СВЦЭМ!$D$39:$D$782,СВЦЭМ!$A$39:$A$782,$A85,СВЦЭМ!$B$39:$B$782,F$83)+'СЕТ СН'!$H$11+СВЦЭМ!$D$10+'СЕТ СН'!$H$5-'СЕТ СН'!$H$21</f>
        <v>3668.6821446399999</v>
      </c>
      <c r="G85" s="36">
        <f>SUMIFS(СВЦЭМ!$D$39:$D$782,СВЦЭМ!$A$39:$A$782,$A85,СВЦЭМ!$B$39:$B$782,G$83)+'СЕТ СН'!$H$11+СВЦЭМ!$D$10+'СЕТ СН'!$H$5-'СЕТ СН'!$H$21</f>
        <v>3648.8764090699997</v>
      </c>
      <c r="H85" s="36">
        <f>SUMIFS(СВЦЭМ!$D$39:$D$782,СВЦЭМ!$A$39:$A$782,$A85,СВЦЭМ!$B$39:$B$782,H$83)+'СЕТ СН'!$H$11+СВЦЭМ!$D$10+'СЕТ СН'!$H$5-'СЕТ СН'!$H$21</f>
        <v>3616.6972680700001</v>
      </c>
      <c r="I85" s="36">
        <f>SUMIFS(СВЦЭМ!$D$39:$D$782,СВЦЭМ!$A$39:$A$782,$A85,СВЦЭМ!$B$39:$B$782,I$83)+'СЕТ СН'!$H$11+СВЦЭМ!$D$10+'СЕТ СН'!$H$5-'СЕТ СН'!$H$21</f>
        <v>3558.4417481</v>
      </c>
      <c r="J85" s="36">
        <f>SUMIFS(СВЦЭМ!$D$39:$D$782,СВЦЭМ!$A$39:$A$782,$A85,СВЦЭМ!$B$39:$B$782,J$83)+'СЕТ СН'!$H$11+СВЦЭМ!$D$10+'СЕТ СН'!$H$5-'СЕТ СН'!$H$21</f>
        <v>3493.17418688</v>
      </c>
      <c r="K85" s="36">
        <f>SUMIFS(СВЦЭМ!$D$39:$D$782,СВЦЭМ!$A$39:$A$782,$A85,СВЦЭМ!$B$39:$B$782,K$83)+'СЕТ СН'!$H$11+СВЦЭМ!$D$10+'СЕТ СН'!$H$5-'СЕТ СН'!$H$21</f>
        <v>3458.6893439400001</v>
      </c>
      <c r="L85" s="36">
        <f>SUMIFS(СВЦЭМ!$D$39:$D$782,СВЦЭМ!$A$39:$A$782,$A85,СВЦЭМ!$B$39:$B$782,L$83)+'СЕТ СН'!$H$11+СВЦЭМ!$D$10+'СЕТ СН'!$H$5-'СЕТ СН'!$H$21</f>
        <v>3481.3899247999998</v>
      </c>
      <c r="M85" s="36">
        <f>SUMIFS(СВЦЭМ!$D$39:$D$782,СВЦЭМ!$A$39:$A$782,$A85,СВЦЭМ!$B$39:$B$782,M$83)+'СЕТ СН'!$H$11+СВЦЭМ!$D$10+'СЕТ СН'!$H$5-'СЕТ СН'!$H$21</f>
        <v>3493.8281833599999</v>
      </c>
      <c r="N85" s="36">
        <f>SUMIFS(СВЦЭМ!$D$39:$D$782,СВЦЭМ!$A$39:$A$782,$A85,СВЦЭМ!$B$39:$B$782,N$83)+'СЕТ СН'!$H$11+СВЦЭМ!$D$10+'СЕТ СН'!$H$5-'СЕТ СН'!$H$21</f>
        <v>3491.2199055900001</v>
      </c>
      <c r="O85" s="36">
        <f>SUMIFS(СВЦЭМ!$D$39:$D$782,СВЦЭМ!$A$39:$A$782,$A85,СВЦЭМ!$B$39:$B$782,O$83)+'СЕТ СН'!$H$11+СВЦЭМ!$D$10+'СЕТ СН'!$H$5-'СЕТ СН'!$H$21</f>
        <v>3492.66710861</v>
      </c>
      <c r="P85" s="36">
        <f>SUMIFS(СВЦЭМ!$D$39:$D$782,СВЦЭМ!$A$39:$A$782,$A85,СВЦЭМ!$B$39:$B$782,P$83)+'СЕТ СН'!$H$11+СВЦЭМ!$D$10+'СЕТ СН'!$H$5-'СЕТ СН'!$H$21</f>
        <v>3495.4094678199999</v>
      </c>
      <c r="Q85" s="36">
        <f>SUMIFS(СВЦЭМ!$D$39:$D$782,СВЦЭМ!$A$39:$A$782,$A85,СВЦЭМ!$B$39:$B$782,Q$83)+'СЕТ СН'!$H$11+СВЦЭМ!$D$10+'СЕТ СН'!$H$5-'СЕТ СН'!$H$21</f>
        <v>3499.0242532699999</v>
      </c>
      <c r="R85" s="36">
        <f>SUMIFS(СВЦЭМ!$D$39:$D$782,СВЦЭМ!$A$39:$A$782,$A85,СВЦЭМ!$B$39:$B$782,R$83)+'СЕТ СН'!$H$11+СВЦЭМ!$D$10+'СЕТ СН'!$H$5-'СЕТ СН'!$H$21</f>
        <v>3492.26114022</v>
      </c>
      <c r="S85" s="36">
        <f>SUMIFS(СВЦЭМ!$D$39:$D$782,СВЦЭМ!$A$39:$A$782,$A85,СВЦЭМ!$B$39:$B$782,S$83)+'СЕТ СН'!$H$11+СВЦЭМ!$D$10+'СЕТ СН'!$H$5-'СЕТ СН'!$H$21</f>
        <v>3507.94748484</v>
      </c>
      <c r="T85" s="36">
        <f>SUMIFS(СВЦЭМ!$D$39:$D$782,СВЦЭМ!$A$39:$A$782,$A85,СВЦЭМ!$B$39:$B$782,T$83)+'СЕТ СН'!$H$11+СВЦЭМ!$D$10+'СЕТ СН'!$H$5-'СЕТ СН'!$H$21</f>
        <v>3543.3966265099998</v>
      </c>
      <c r="U85" s="36">
        <f>SUMIFS(СВЦЭМ!$D$39:$D$782,СВЦЭМ!$A$39:$A$782,$A85,СВЦЭМ!$B$39:$B$782,U$83)+'СЕТ СН'!$H$11+СВЦЭМ!$D$10+'СЕТ СН'!$H$5-'СЕТ СН'!$H$21</f>
        <v>3542.7764869600001</v>
      </c>
      <c r="V85" s="36">
        <f>SUMIFS(СВЦЭМ!$D$39:$D$782,СВЦЭМ!$A$39:$A$782,$A85,СВЦЭМ!$B$39:$B$782,V$83)+'СЕТ СН'!$H$11+СВЦЭМ!$D$10+'СЕТ СН'!$H$5-'СЕТ СН'!$H$21</f>
        <v>3510.07601114</v>
      </c>
      <c r="W85" s="36">
        <f>SUMIFS(СВЦЭМ!$D$39:$D$782,СВЦЭМ!$A$39:$A$782,$A85,СВЦЭМ!$B$39:$B$782,W$83)+'СЕТ СН'!$H$11+СВЦЭМ!$D$10+'СЕТ СН'!$H$5-'СЕТ СН'!$H$21</f>
        <v>3517.7087250300001</v>
      </c>
      <c r="X85" s="36">
        <f>SUMIFS(СВЦЭМ!$D$39:$D$782,СВЦЭМ!$A$39:$A$782,$A85,СВЦЭМ!$B$39:$B$782,X$83)+'СЕТ СН'!$H$11+СВЦЭМ!$D$10+'СЕТ СН'!$H$5-'СЕТ СН'!$H$21</f>
        <v>3522.6643363799999</v>
      </c>
      <c r="Y85" s="36">
        <f>SUMIFS(СВЦЭМ!$D$39:$D$782,СВЦЭМ!$A$39:$A$782,$A85,СВЦЭМ!$B$39:$B$782,Y$83)+'СЕТ СН'!$H$11+СВЦЭМ!$D$10+'СЕТ СН'!$H$5-'СЕТ СН'!$H$21</f>
        <v>3493.80918475</v>
      </c>
    </row>
    <row r="86" spans="1:27" ht="15.75" x14ac:dyDescent="0.2">
      <c r="A86" s="35">
        <f t="shared" ref="A86:A114" si="2">A85+1</f>
        <v>44411</v>
      </c>
      <c r="B86" s="36">
        <f>SUMIFS(СВЦЭМ!$D$39:$D$782,СВЦЭМ!$A$39:$A$782,$A86,СВЦЭМ!$B$39:$B$782,B$83)+'СЕТ СН'!$H$11+СВЦЭМ!$D$10+'СЕТ СН'!$H$5-'СЕТ СН'!$H$21</f>
        <v>3639.7039112299999</v>
      </c>
      <c r="C86" s="36">
        <f>SUMIFS(СВЦЭМ!$D$39:$D$782,СВЦЭМ!$A$39:$A$782,$A86,СВЦЭМ!$B$39:$B$782,C$83)+'СЕТ СН'!$H$11+СВЦЭМ!$D$10+'СЕТ СН'!$H$5-'СЕТ СН'!$H$21</f>
        <v>3711.8816954700001</v>
      </c>
      <c r="D86" s="36">
        <f>SUMIFS(СВЦЭМ!$D$39:$D$782,СВЦЭМ!$A$39:$A$782,$A86,СВЦЭМ!$B$39:$B$782,D$83)+'СЕТ СН'!$H$11+СВЦЭМ!$D$10+'СЕТ СН'!$H$5-'СЕТ СН'!$H$21</f>
        <v>3774.3047420100002</v>
      </c>
      <c r="E86" s="36">
        <f>SUMIFS(СВЦЭМ!$D$39:$D$782,СВЦЭМ!$A$39:$A$782,$A86,СВЦЭМ!$B$39:$B$782,E$83)+'СЕТ СН'!$H$11+СВЦЭМ!$D$10+'СЕТ СН'!$H$5-'СЕТ СН'!$H$21</f>
        <v>3802.0179798499998</v>
      </c>
      <c r="F86" s="36">
        <f>SUMIFS(СВЦЭМ!$D$39:$D$782,СВЦЭМ!$A$39:$A$782,$A86,СВЦЭМ!$B$39:$B$782,F$83)+'СЕТ СН'!$H$11+СВЦЭМ!$D$10+'СЕТ СН'!$H$5-'СЕТ СН'!$H$21</f>
        <v>3802.6330823600001</v>
      </c>
      <c r="G86" s="36">
        <f>SUMIFS(СВЦЭМ!$D$39:$D$782,СВЦЭМ!$A$39:$A$782,$A86,СВЦЭМ!$B$39:$B$782,G$83)+'СЕТ СН'!$H$11+СВЦЭМ!$D$10+'СЕТ СН'!$H$5-'СЕТ СН'!$H$21</f>
        <v>3779.4910751099997</v>
      </c>
      <c r="H86" s="36">
        <f>SUMIFS(СВЦЭМ!$D$39:$D$782,СВЦЭМ!$A$39:$A$782,$A86,СВЦЭМ!$B$39:$B$782,H$83)+'СЕТ СН'!$H$11+СВЦЭМ!$D$10+'СЕТ СН'!$H$5-'СЕТ СН'!$H$21</f>
        <v>3723.2169584100002</v>
      </c>
      <c r="I86" s="36">
        <f>SUMIFS(СВЦЭМ!$D$39:$D$782,СВЦЭМ!$A$39:$A$782,$A86,СВЦЭМ!$B$39:$B$782,I$83)+'СЕТ СН'!$H$11+СВЦЭМ!$D$10+'СЕТ СН'!$H$5-'СЕТ СН'!$H$21</f>
        <v>3628.8839612000002</v>
      </c>
      <c r="J86" s="36">
        <f>SUMIFS(СВЦЭМ!$D$39:$D$782,СВЦЭМ!$A$39:$A$782,$A86,СВЦЭМ!$B$39:$B$782,J$83)+'СЕТ СН'!$H$11+СВЦЭМ!$D$10+'СЕТ СН'!$H$5-'СЕТ СН'!$H$21</f>
        <v>3541.4621033399999</v>
      </c>
      <c r="K86" s="36">
        <f>SUMIFS(СВЦЭМ!$D$39:$D$782,СВЦЭМ!$A$39:$A$782,$A86,СВЦЭМ!$B$39:$B$782,K$83)+'СЕТ СН'!$H$11+СВЦЭМ!$D$10+'СЕТ СН'!$H$5-'СЕТ СН'!$H$21</f>
        <v>3494.93387502</v>
      </c>
      <c r="L86" s="36">
        <f>SUMIFS(СВЦЭМ!$D$39:$D$782,СВЦЭМ!$A$39:$A$782,$A86,СВЦЭМ!$B$39:$B$782,L$83)+'СЕТ СН'!$H$11+СВЦЭМ!$D$10+'СЕТ СН'!$H$5-'СЕТ СН'!$H$21</f>
        <v>3506.3423195599999</v>
      </c>
      <c r="M86" s="36">
        <f>SUMIFS(СВЦЭМ!$D$39:$D$782,СВЦЭМ!$A$39:$A$782,$A86,СВЦЭМ!$B$39:$B$782,M$83)+'СЕТ СН'!$H$11+СВЦЭМ!$D$10+'СЕТ СН'!$H$5-'СЕТ СН'!$H$21</f>
        <v>3521.9108479799997</v>
      </c>
      <c r="N86" s="36">
        <f>SUMIFS(СВЦЭМ!$D$39:$D$782,СВЦЭМ!$A$39:$A$782,$A86,СВЦЭМ!$B$39:$B$782,N$83)+'СЕТ СН'!$H$11+СВЦЭМ!$D$10+'СЕТ СН'!$H$5-'СЕТ СН'!$H$21</f>
        <v>3517.0316293599999</v>
      </c>
      <c r="O86" s="36">
        <f>SUMIFS(СВЦЭМ!$D$39:$D$782,СВЦЭМ!$A$39:$A$782,$A86,СВЦЭМ!$B$39:$B$782,O$83)+'СЕТ СН'!$H$11+СВЦЭМ!$D$10+'СЕТ СН'!$H$5-'СЕТ СН'!$H$21</f>
        <v>3547.72763549</v>
      </c>
      <c r="P86" s="36">
        <f>SUMIFS(СВЦЭМ!$D$39:$D$782,СВЦЭМ!$A$39:$A$782,$A86,СВЦЭМ!$B$39:$B$782,P$83)+'СЕТ СН'!$H$11+СВЦЭМ!$D$10+'СЕТ СН'!$H$5-'СЕТ СН'!$H$21</f>
        <v>3561.1912202799999</v>
      </c>
      <c r="Q86" s="36">
        <f>SUMIFS(СВЦЭМ!$D$39:$D$782,СВЦЭМ!$A$39:$A$782,$A86,СВЦЭМ!$B$39:$B$782,Q$83)+'СЕТ СН'!$H$11+СВЦЭМ!$D$10+'СЕТ СН'!$H$5-'СЕТ СН'!$H$21</f>
        <v>3590.0071020400001</v>
      </c>
      <c r="R86" s="36">
        <f>SUMIFS(СВЦЭМ!$D$39:$D$782,СВЦЭМ!$A$39:$A$782,$A86,СВЦЭМ!$B$39:$B$782,R$83)+'СЕТ СН'!$H$11+СВЦЭМ!$D$10+'СЕТ СН'!$H$5-'СЕТ СН'!$H$21</f>
        <v>3573.4100530300002</v>
      </c>
      <c r="S86" s="36">
        <f>SUMIFS(СВЦЭМ!$D$39:$D$782,СВЦЭМ!$A$39:$A$782,$A86,СВЦЭМ!$B$39:$B$782,S$83)+'СЕТ СН'!$H$11+СВЦЭМ!$D$10+'СЕТ СН'!$H$5-'СЕТ СН'!$H$21</f>
        <v>3587.6903617899998</v>
      </c>
      <c r="T86" s="36">
        <f>SUMIFS(СВЦЭМ!$D$39:$D$782,СВЦЭМ!$A$39:$A$782,$A86,СВЦЭМ!$B$39:$B$782,T$83)+'СЕТ СН'!$H$11+СВЦЭМ!$D$10+'СЕТ СН'!$H$5-'СЕТ СН'!$H$21</f>
        <v>3542.6118704299997</v>
      </c>
      <c r="U86" s="36">
        <f>SUMIFS(СВЦЭМ!$D$39:$D$782,СВЦЭМ!$A$39:$A$782,$A86,СВЦЭМ!$B$39:$B$782,U$83)+'СЕТ СН'!$H$11+СВЦЭМ!$D$10+'СЕТ СН'!$H$5-'СЕТ СН'!$H$21</f>
        <v>3534.1633134399999</v>
      </c>
      <c r="V86" s="36">
        <f>SUMIFS(СВЦЭМ!$D$39:$D$782,СВЦЭМ!$A$39:$A$782,$A86,СВЦЭМ!$B$39:$B$782,V$83)+'СЕТ СН'!$H$11+СВЦЭМ!$D$10+'СЕТ СН'!$H$5-'СЕТ СН'!$H$21</f>
        <v>3554.1911013600002</v>
      </c>
      <c r="W86" s="36">
        <f>SUMIFS(СВЦЭМ!$D$39:$D$782,СВЦЭМ!$A$39:$A$782,$A86,СВЦЭМ!$B$39:$B$782,W$83)+'СЕТ СН'!$H$11+СВЦЭМ!$D$10+'СЕТ СН'!$H$5-'СЕТ СН'!$H$21</f>
        <v>3569.5192047400001</v>
      </c>
      <c r="X86" s="36">
        <f>SUMIFS(СВЦЭМ!$D$39:$D$782,СВЦЭМ!$A$39:$A$782,$A86,СВЦЭМ!$B$39:$B$782,X$83)+'СЕТ СН'!$H$11+СВЦЭМ!$D$10+'СЕТ СН'!$H$5-'СЕТ СН'!$H$21</f>
        <v>3539.8505115799999</v>
      </c>
      <c r="Y86" s="36">
        <f>SUMIFS(СВЦЭМ!$D$39:$D$782,СВЦЭМ!$A$39:$A$782,$A86,СВЦЭМ!$B$39:$B$782,Y$83)+'СЕТ СН'!$H$11+СВЦЭМ!$D$10+'СЕТ СН'!$H$5-'СЕТ СН'!$H$21</f>
        <v>3553.5784516200001</v>
      </c>
    </row>
    <row r="87" spans="1:27" ht="15.75" x14ac:dyDescent="0.2">
      <c r="A87" s="35">
        <f t="shared" si="2"/>
        <v>44412</v>
      </c>
      <c r="B87" s="36">
        <f>SUMIFS(СВЦЭМ!$D$39:$D$782,СВЦЭМ!$A$39:$A$782,$A87,СВЦЭМ!$B$39:$B$782,B$83)+'СЕТ СН'!$H$11+СВЦЭМ!$D$10+'СЕТ СН'!$H$5-'СЕТ СН'!$H$21</f>
        <v>3575.4536258799999</v>
      </c>
      <c r="C87" s="36">
        <f>SUMIFS(СВЦЭМ!$D$39:$D$782,СВЦЭМ!$A$39:$A$782,$A87,СВЦЭМ!$B$39:$B$782,C$83)+'СЕТ СН'!$H$11+СВЦЭМ!$D$10+'СЕТ СН'!$H$5-'СЕТ СН'!$H$21</f>
        <v>3655.3930417500001</v>
      </c>
      <c r="D87" s="36">
        <f>SUMIFS(СВЦЭМ!$D$39:$D$782,СВЦЭМ!$A$39:$A$782,$A87,СВЦЭМ!$B$39:$B$782,D$83)+'СЕТ СН'!$H$11+СВЦЭМ!$D$10+'СЕТ СН'!$H$5-'СЕТ СН'!$H$21</f>
        <v>3718.1764942899999</v>
      </c>
      <c r="E87" s="36">
        <f>SUMIFS(СВЦЭМ!$D$39:$D$782,СВЦЭМ!$A$39:$A$782,$A87,СВЦЭМ!$B$39:$B$782,E$83)+'СЕТ СН'!$H$11+СВЦЭМ!$D$10+'СЕТ СН'!$H$5-'СЕТ СН'!$H$21</f>
        <v>3741.8047549599996</v>
      </c>
      <c r="F87" s="36">
        <f>SUMIFS(СВЦЭМ!$D$39:$D$782,СВЦЭМ!$A$39:$A$782,$A87,СВЦЭМ!$B$39:$B$782,F$83)+'СЕТ СН'!$H$11+СВЦЭМ!$D$10+'СЕТ СН'!$H$5-'СЕТ СН'!$H$21</f>
        <v>3744.1775481699997</v>
      </c>
      <c r="G87" s="36">
        <f>SUMIFS(СВЦЭМ!$D$39:$D$782,СВЦЭМ!$A$39:$A$782,$A87,СВЦЭМ!$B$39:$B$782,G$83)+'СЕТ СН'!$H$11+СВЦЭМ!$D$10+'СЕТ СН'!$H$5-'СЕТ СН'!$H$21</f>
        <v>3727.83524601</v>
      </c>
      <c r="H87" s="36">
        <f>SUMIFS(СВЦЭМ!$D$39:$D$782,СВЦЭМ!$A$39:$A$782,$A87,СВЦЭМ!$B$39:$B$782,H$83)+'СЕТ СН'!$H$11+СВЦЭМ!$D$10+'СЕТ СН'!$H$5-'СЕТ СН'!$H$21</f>
        <v>3682.4188396599998</v>
      </c>
      <c r="I87" s="36">
        <f>SUMIFS(СВЦЭМ!$D$39:$D$782,СВЦЭМ!$A$39:$A$782,$A87,СВЦЭМ!$B$39:$B$782,I$83)+'СЕТ СН'!$H$11+СВЦЭМ!$D$10+'СЕТ СН'!$H$5-'СЕТ СН'!$H$21</f>
        <v>3597.7982564599997</v>
      </c>
      <c r="J87" s="36">
        <f>SUMIFS(СВЦЭМ!$D$39:$D$782,СВЦЭМ!$A$39:$A$782,$A87,СВЦЭМ!$B$39:$B$782,J$83)+'СЕТ СН'!$H$11+СВЦЭМ!$D$10+'СЕТ СН'!$H$5-'СЕТ СН'!$H$21</f>
        <v>3521.7983786300001</v>
      </c>
      <c r="K87" s="36">
        <f>SUMIFS(СВЦЭМ!$D$39:$D$782,СВЦЭМ!$A$39:$A$782,$A87,СВЦЭМ!$B$39:$B$782,K$83)+'СЕТ СН'!$H$11+СВЦЭМ!$D$10+'СЕТ СН'!$H$5-'СЕТ СН'!$H$21</f>
        <v>3476.1623163099998</v>
      </c>
      <c r="L87" s="36">
        <f>SUMIFS(СВЦЭМ!$D$39:$D$782,СВЦЭМ!$A$39:$A$782,$A87,СВЦЭМ!$B$39:$B$782,L$83)+'СЕТ СН'!$H$11+СВЦЭМ!$D$10+'СЕТ СН'!$H$5-'СЕТ СН'!$H$21</f>
        <v>3481.8685121499998</v>
      </c>
      <c r="M87" s="36">
        <f>SUMIFS(СВЦЭМ!$D$39:$D$782,СВЦЭМ!$A$39:$A$782,$A87,СВЦЭМ!$B$39:$B$782,M$83)+'СЕТ СН'!$H$11+СВЦЭМ!$D$10+'СЕТ СН'!$H$5-'СЕТ СН'!$H$21</f>
        <v>3487.2517153899998</v>
      </c>
      <c r="N87" s="36">
        <f>SUMIFS(СВЦЭМ!$D$39:$D$782,СВЦЭМ!$A$39:$A$782,$A87,СВЦЭМ!$B$39:$B$782,N$83)+'СЕТ СН'!$H$11+СВЦЭМ!$D$10+'СЕТ СН'!$H$5-'СЕТ СН'!$H$21</f>
        <v>3488.3752090399998</v>
      </c>
      <c r="O87" s="36">
        <f>SUMIFS(СВЦЭМ!$D$39:$D$782,СВЦЭМ!$A$39:$A$782,$A87,СВЦЭМ!$B$39:$B$782,O$83)+'СЕТ СН'!$H$11+СВЦЭМ!$D$10+'СЕТ СН'!$H$5-'СЕТ СН'!$H$21</f>
        <v>3501.2687890100001</v>
      </c>
      <c r="P87" s="36">
        <f>SUMIFS(СВЦЭМ!$D$39:$D$782,СВЦЭМ!$A$39:$A$782,$A87,СВЦЭМ!$B$39:$B$782,P$83)+'СЕТ СН'!$H$11+СВЦЭМ!$D$10+'СЕТ СН'!$H$5-'СЕТ СН'!$H$21</f>
        <v>3505.5507398</v>
      </c>
      <c r="Q87" s="36">
        <f>SUMIFS(СВЦЭМ!$D$39:$D$782,СВЦЭМ!$A$39:$A$782,$A87,СВЦЭМ!$B$39:$B$782,Q$83)+'СЕТ СН'!$H$11+СВЦЭМ!$D$10+'СЕТ СН'!$H$5-'СЕТ СН'!$H$21</f>
        <v>3511.3445376199998</v>
      </c>
      <c r="R87" s="36">
        <f>SUMIFS(СВЦЭМ!$D$39:$D$782,СВЦЭМ!$A$39:$A$782,$A87,СВЦЭМ!$B$39:$B$782,R$83)+'СЕТ СН'!$H$11+СВЦЭМ!$D$10+'СЕТ СН'!$H$5-'СЕТ СН'!$H$21</f>
        <v>3510.3200484499998</v>
      </c>
      <c r="S87" s="36">
        <f>SUMIFS(СВЦЭМ!$D$39:$D$782,СВЦЭМ!$A$39:$A$782,$A87,СВЦЭМ!$B$39:$B$782,S$83)+'СЕТ СН'!$H$11+СВЦЭМ!$D$10+'СЕТ СН'!$H$5-'СЕТ СН'!$H$21</f>
        <v>3518.1978623800001</v>
      </c>
      <c r="T87" s="36">
        <f>SUMIFS(СВЦЭМ!$D$39:$D$782,СВЦЭМ!$A$39:$A$782,$A87,СВЦЭМ!$B$39:$B$782,T$83)+'СЕТ СН'!$H$11+СВЦЭМ!$D$10+'СЕТ СН'!$H$5-'СЕТ СН'!$H$21</f>
        <v>3545.7240791899999</v>
      </c>
      <c r="U87" s="36">
        <f>SUMIFS(СВЦЭМ!$D$39:$D$782,СВЦЭМ!$A$39:$A$782,$A87,СВЦЭМ!$B$39:$B$782,U$83)+'СЕТ СН'!$H$11+СВЦЭМ!$D$10+'СЕТ СН'!$H$5-'СЕТ СН'!$H$21</f>
        <v>3532.12832536</v>
      </c>
      <c r="V87" s="36">
        <f>SUMIFS(СВЦЭМ!$D$39:$D$782,СВЦЭМ!$A$39:$A$782,$A87,СВЦЭМ!$B$39:$B$782,V$83)+'СЕТ СН'!$H$11+СВЦЭМ!$D$10+'СЕТ СН'!$H$5-'СЕТ СН'!$H$21</f>
        <v>3525.0651177499999</v>
      </c>
      <c r="W87" s="36">
        <f>SUMIFS(СВЦЭМ!$D$39:$D$782,СВЦЭМ!$A$39:$A$782,$A87,СВЦЭМ!$B$39:$B$782,W$83)+'СЕТ СН'!$H$11+СВЦЭМ!$D$10+'СЕТ СН'!$H$5-'СЕТ СН'!$H$21</f>
        <v>3548.1397153999997</v>
      </c>
      <c r="X87" s="36">
        <f>SUMIFS(СВЦЭМ!$D$39:$D$782,СВЦЭМ!$A$39:$A$782,$A87,СВЦЭМ!$B$39:$B$782,X$83)+'СЕТ СН'!$H$11+СВЦЭМ!$D$10+'СЕТ СН'!$H$5-'СЕТ СН'!$H$21</f>
        <v>3511.25108284</v>
      </c>
      <c r="Y87" s="36">
        <f>SUMIFS(СВЦЭМ!$D$39:$D$782,СВЦЭМ!$A$39:$A$782,$A87,СВЦЭМ!$B$39:$B$782,Y$83)+'СЕТ СН'!$H$11+СВЦЭМ!$D$10+'СЕТ СН'!$H$5-'СЕТ СН'!$H$21</f>
        <v>3496.23815414</v>
      </c>
    </row>
    <row r="88" spans="1:27" ht="15.75" x14ac:dyDescent="0.2">
      <c r="A88" s="35">
        <f t="shared" si="2"/>
        <v>44413</v>
      </c>
      <c r="B88" s="36">
        <f>SUMIFS(СВЦЭМ!$D$39:$D$782,СВЦЭМ!$A$39:$A$782,$A88,СВЦЭМ!$B$39:$B$782,B$83)+'СЕТ СН'!$H$11+СВЦЭМ!$D$10+'СЕТ СН'!$H$5-'СЕТ СН'!$H$21</f>
        <v>3645.8342805399998</v>
      </c>
      <c r="C88" s="36">
        <f>SUMIFS(СВЦЭМ!$D$39:$D$782,СВЦЭМ!$A$39:$A$782,$A88,СВЦЭМ!$B$39:$B$782,C$83)+'СЕТ СН'!$H$11+СВЦЭМ!$D$10+'СЕТ СН'!$H$5-'СЕТ СН'!$H$21</f>
        <v>3716.2787629899999</v>
      </c>
      <c r="D88" s="36">
        <f>SUMIFS(СВЦЭМ!$D$39:$D$782,СВЦЭМ!$A$39:$A$782,$A88,СВЦЭМ!$B$39:$B$782,D$83)+'СЕТ СН'!$H$11+СВЦЭМ!$D$10+'СЕТ СН'!$H$5-'СЕТ СН'!$H$21</f>
        <v>3785.7309633699997</v>
      </c>
      <c r="E88" s="36">
        <f>SUMIFS(СВЦЭМ!$D$39:$D$782,СВЦЭМ!$A$39:$A$782,$A88,СВЦЭМ!$B$39:$B$782,E$83)+'СЕТ СН'!$H$11+СВЦЭМ!$D$10+'СЕТ СН'!$H$5-'СЕТ СН'!$H$21</f>
        <v>3807.0451638499999</v>
      </c>
      <c r="F88" s="36">
        <f>SUMIFS(СВЦЭМ!$D$39:$D$782,СВЦЭМ!$A$39:$A$782,$A88,СВЦЭМ!$B$39:$B$782,F$83)+'СЕТ СН'!$H$11+СВЦЭМ!$D$10+'СЕТ СН'!$H$5-'СЕТ СН'!$H$21</f>
        <v>3805.4567310000002</v>
      </c>
      <c r="G88" s="36">
        <f>SUMIFS(СВЦЭМ!$D$39:$D$782,СВЦЭМ!$A$39:$A$782,$A88,СВЦЭМ!$B$39:$B$782,G$83)+'СЕТ СН'!$H$11+СВЦЭМ!$D$10+'СЕТ СН'!$H$5-'СЕТ СН'!$H$21</f>
        <v>3788.4255209200001</v>
      </c>
      <c r="H88" s="36">
        <f>SUMIFS(СВЦЭМ!$D$39:$D$782,СВЦЭМ!$A$39:$A$782,$A88,СВЦЭМ!$B$39:$B$782,H$83)+'СЕТ СН'!$H$11+СВЦЭМ!$D$10+'СЕТ СН'!$H$5-'СЕТ СН'!$H$21</f>
        <v>3756.3891702800001</v>
      </c>
      <c r="I88" s="36">
        <f>SUMIFS(СВЦЭМ!$D$39:$D$782,СВЦЭМ!$A$39:$A$782,$A88,СВЦЭМ!$B$39:$B$782,I$83)+'СЕТ СН'!$H$11+СВЦЭМ!$D$10+'СЕТ СН'!$H$5-'СЕТ СН'!$H$21</f>
        <v>3671.4265997399998</v>
      </c>
      <c r="J88" s="36">
        <f>SUMIFS(СВЦЭМ!$D$39:$D$782,СВЦЭМ!$A$39:$A$782,$A88,СВЦЭМ!$B$39:$B$782,J$83)+'СЕТ СН'!$H$11+СВЦЭМ!$D$10+'СЕТ СН'!$H$5-'СЕТ СН'!$H$21</f>
        <v>3597.5371004999997</v>
      </c>
      <c r="K88" s="36">
        <f>SUMIFS(СВЦЭМ!$D$39:$D$782,СВЦЭМ!$A$39:$A$782,$A88,СВЦЭМ!$B$39:$B$782,K$83)+'СЕТ СН'!$H$11+СВЦЭМ!$D$10+'СЕТ СН'!$H$5-'СЕТ СН'!$H$21</f>
        <v>3538.4720386700001</v>
      </c>
      <c r="L88" s="36">
        <f>SUMIFS(СВЦЭМ!$D$39:$D$782,СВЦЭМ!$A$39:$A$782,$A88,СВЦЭМ!$B$39:$B$782,L$83)+'СЕТ СН'!$H$11+СВЦЭМ!$D$10+'СЕТ СН'!$H$5-'СЕТ СН'!$H$21</f>
        <v>3546.3678332599998</v>
      </c>
      <c r="M88" s="36">
        <f>SUMIFS(СВЦЭМ!$D$39:$D$782,СВЦЭМ!$A$39:$A$782,$A88,СВЦЭМ!$B$39:$B$782,M$83)+'СЕТ СН'!$H$11+СВЦЭМ!$D$10+'СЕТ СН'!$H$5-'СЕТ СН'!$H$21</f>
        <v>3554.3898302299999</v>
      </c>
      <c r="N88" s="36">
        <f>SUMIFS(СВЦЭМ!$D$39:$D$782,СВЦЭМ!$A$39:$A$782,$A88,СВЦЭМ!$B$39:$B$782,N$83)+'СЕТ СН'!$H$11+СВЦЭМ!$D$10+'СЕТ СН'!$H$5-'СЕТ СН'!$H$21</f>
        <v>3530.93226301</v>
      </c>
      <c r="O88" s="36">
        <f>SUMIFS(СВЦЭМ!$D$39:$D$782,СВЦЭМ!$A$39:$A$782,$A88,СВЦЭМ!$B$39:$B$782,O$83)+'СЕТ СН'!$H$11+СВЦЭМ!$D$10+'СЕТ СН'!$H$5-'СЕТ СН'!$H$21</f>
        <v>3538.7415455999999</v>
      </c>
      <c r="P88" s="36">
        <f>SUMIFS(СВЦЭМ!$D$39:$D$782,СВЦЭМ!$A$39:$A$782,$A88,СВЦЭМ!$B$39:$B$782,P$83)+'СЕТ СН'!$H$11+СВЦЭМ!$D$10+'СЕТ СН'!$H$5-'СЕТ СН'!$H$21</f>
        <v>3574.6855513800001</v>
      </c>
      <c r="Q88" s="36">
        <f>SUMIFS(СВЦЭМ!$D$39:$D$782,СВЦЭМ!$A$39:$A$782,$A88,СВЦЭМ!$B$39:$B$782,Q$83)+'СЕТ СН'!$H$11+СВЦЭМ!$D$10+'СЕТ СН'!$H$5-'СЕТ СН'!$H$21</f>
        <v>3583.1165516399997</v>
      </c>
      <c r="R88" s="36">
        <f>SUMIFS(СВЦЭМ!$D$39:$D$782,СВЦЭМ!$A$39:$A$782,$A88,СВЦЭМ!$B$39:$B$782,R$83)+'СЕТ СН'!$H$11+СВЦЭМ!$D$10+'СЕТ СН'!$H$5-'СЕТ СН'!$H$21</f>
        <v>3588.3772873999997</v>
      </c>
      <c r="S88" s="36">
        <f>SUMIFS(СВЦЭМ!$D$39:$D$782,СВЦЭМ!$A$39:$A$782,$A88,СВЦЭМ!$B$39:$B$782,S$83)+'СЕТ СН'!$H$11+СВЦЭМ!$D$10+'СЕТ СН'!$H$5-'СЕТ СН'!$H$21</f>
        <v>3552.41318301</v>
      </c>
      <c r="T88" s="36">
        <f>SUMIFS(СВЦЭМ!$D$39:$D$782,СВЦЭМ!$A$39:$A$782,$A88,СВЦЭМ!$B$39:$B$782,T$83)+'СЕТ СН'!$H$11+СВЦЭМ!$D$10+'СЕТ СН'!$H$5-'СЕТ СН'!$H$21</f>
        <v>3544.69826126</v>
      </c>
      <c r="U88" s="36">
        <f>SUMIFS(СВЦЭМ!$D$39:$D$782,СВЦЭМ!$A$39:$A$782,$A88,СВЦЭМ!$B$39:$B$782,U$83)+'СЕТ СН'!$H$11+СВЦЭМ!$D$10+'СЕТ СН'!$H$5-'СЕТ СН'!$H$21</f>
        <v>3538.6355490199999</v>
      </c>
      <c r="V88" s="36">
        <f>SUMIFS(СВЦЭМ!$D$39:$D$782,СВЦЭМ!$A$39:$A$782,$A88,СВЦЭМ!$B$39:$B$782,V$83)+'СЕТ СН'!$H$11+СВЦЭМ!$D$10+'СЕТ СН'!$H$5-'СЕТ СН'!$H$21</f>
        <v>3535.3377011299999</v>
      </c>
      <c r="W88" s="36">
        <f>SUMIFS(СВЦЭМ!$D$39:$D$782,СВЦЭМ!$A$39:$A$782,$A88,СВЦЭМ!$B$39:$B$782,W$83)+'СЕТ СН'!$H$11+СВЦЭМ!$D$10+'СЕТ СН'!$H$5-'СЕТ СН'!$H$21</f>
        <v>3549.08322718</v>
      </c>
      <c r="X88" s="36">
        <f>SUMIFS(СВЦЭМ!$D$39:$D$782,СВЦЭМ!$A$39:$A$782,$A88,СВЦЭМ!$B$39:$B$782,X$83)+'СЕТ СН'!$H$11+СВЦЭМ!$D$10+'СЕТ СН'!$H$5-'СЕТ СН'!$H$21</f>
        <v>3519.9905611899999</v>
      </c>
      <c r="Y88" s="36">
        <f>SUMIFS(СВЦЭМ!$D$39:$D$782,СВЦЭМ!$A$39:$A$782,$A88,СВЦЭМ!$B$39:$B$782,Y$83)+'СЕТ СН'!$H$11+СВЦЭМ!$D$10+'СЕТ СН'!$H$5-'СЕТ СН'!$H$21</f>
        <v>3525.2515046199997</v>
      </c>
    </row>
    <row r="89" spans="1:27" ht="15.75" x14ac:dyDescent="0.2">
      <c r="A89" s="35">
        <f t="shared" si="2"/>
        <v>44414</v>
      </c>
      <c r="B89" s="36">
        <f>SUMIFS(СВЦЭМ!$D$39:$D$782,СВЦЭМ!$A$39:$A$782,$A89,СВЦЭМ!$B$39:$B$782,B$83)+'СЕТ СН'!$H$11+СВЦЭМ!$D$10+'СЕТ СН'!$H$5-'СЕТ СН'!$H$21</f>
        <v>3553.11171534</v>
      </c>
      <c r="C89" s="36">
        <f>SUMIFS(СВЦЭМ!$D$39:$D$782,СВЦЭМ!$A$39:$A$782,$A89,СВЦЭМ!$B$39:$B$782,C$83)+'СЕТ СН'!$H$11+СВЦЭМ!$D$10+'СЕТ СН'!$H$5-'СЕТ СН'!$H$21</f>
        <v>3584.10722485</v>
      </c>
      <c r="D89" s="36">
        <f>SUMIFS(СВЦЭМ!$D$39:$D$782,СВЦЭМ!$A$39:$A$782,$A89,СВЦЭМ!$B$39:$B$782,D$83)+'СЕТ СН'!$H$11+СВЦЭМ!$D$10+'СЕТ СН'!$H$5-'СЕТ СН'!$H$21</f>
        <v>3609.4385767599997</v>
      </c>
      <c r="E89" s="36">
        <f>SUMIFS(СВЦЭМ!$D$39:$D$782,СВЦЭМ!$A$39:$A$782,$A89,СВЦЭМ!$B$39:$B$782,E$83)+'СЕТ СН'!$H$11+СВЦЭМ!$D$10+'СЕТ СН'!$H$5-'СЕТ СН'!$H$21</f>
        <v>3621.95009037</v>
      </c>
      <c r="F89" s="36">
        <f>SUMIFS(СВЦЭМ!$D$39:$D$782,СВЦЭМ!$A$39:$A$782,$A89,СВЦЭМ!$B$39:$B$782,F$83)+'СЕТ СН'!$H$11+СВЦЭМ!$D$10+'СЕТ СН'!$H$5-'СЕТ СН'!$H$21</f>
        <v>3618.4085042299998</v>
      </c>
      <c r="G89" s="36">
        <f>SUMIFS(СВЦЭМ!$D$39:$D$782,СВЦЭМ!$A$39:$A$782,$A89,СВЦЭМ!$B$39:$B$782,G$83)+'СЕТ СН'!$H$11+СВЦЭМ!$D$10+'СЕТ СН'!$H$5-'СЕТ СН'!$H$21</f>
        <v>3620.7132116100001</v>
      </c>
      <c r="H89" s="36">
        <f>SUMIFS(СВЦЭМ!$D$39:$D$782,СВЦЭМ!$A$39:$A$782,$A89,СВЦЭМ!$B$39:$B$782,H$83)+'СЕТ СН'!$H$11+СВЦЭМ!$D$10+'СЕТ СН'!$H$5-'СЕТ СН'!$H$21</f>
        <v>3617.0054713999998</v>
      </c>
      <c r="I89" s="36">
        <f>SUMIFS(СВЦЭМ!$D$39:$D$782,СВЦЭМ!$A$39:$A$782,$A89,СВЦЭМ!$B$39:$B$782,I$83)+'СЕТ СН'!$H$11+СВЦЭМ!$D$10+'СЕТ СН'!$H$5-'СЕТ СН'!$H$21</f>
        <v>3525.9199449799999</v>
      </c>
      <c r="J89" s="36">
        <f>SUMIFS(СВЦЭМ!$D$39:$D$782,СВЦЭМ!$A$39:$A$782,$A89,СВЦЭМ!$B$39:$B$782,J$83)+'СЕТ СН'!$H$11+СВЦЭМ!$D$10+'СЕТ СН'!$H$5-'СЕТ СН'!$H$21</f>
        <v>3469.98097495</v>
      </c>
      <c r="K89" s="36">
        <f>SUMIFS(СВЦЭМ!$D$39:$D$782,СВЦЭМ!$A$39:$A$782,$A89,СВЦЭМ!$B$39:$B$782,K$83)+'СЕТ СН'!$H$11+СВЦЭМ!$D$10+'СЕТ СН'!$H$5-'СЕТ СН'!$H$21</f>
        <v>3460.5431913900002</v>
      </c>
      <c r="L89" s="36">
        <f>SUMIFS(СВЦЭМ!$D$39:$D$782,СВЦЭМ!$A$39:$A$782,$A89,СВЦЭМ!$B$39:$B$782,L$83)+'СЕТ СН'!$H$11+СВЦЭМ!$D$10+'СЕТ СН'!$H$5-'СЕТ СН'!$H$21</f>
        <v>3460.73916723</v>
      </c>
      <c r="M89" s="36">
        <f>SUMIFS(СВЦЭМ!$D$39:$D$782,СВЦЭМ!$A$39:$A$782,$A89,СВЦЭМ!$B$39:$B$782,M$83)+'СЕТ СН'!$H$11+СВЦЭМ!$D$10+'СЕТ СН'!$H$5-'СЕТ СН'!$H$21</f>
        <v>3466.35849005</v>
      </c>
      <c r="N89" s="36">
        <f>SUMIFS(СВЦЭМ!$D$39:$D$782,СВЦЭМ!$A$39:$A$782,$A89,СВЦЭМ!$B$39:$B$782,N$83)+'СЕТ СН'!$H$11+СВЦЭМ!$D$10+'СЕТ СН'!$H$5-'СЕТ СН'!$H$21</f>
        <v>3471.7145602299997</v>
      </c>
      <c r="O89" s="36">
        <f>SUMIFS(СВЦЭМ!$D$39:$D$782,СВЦЭМ!$A$39:$A$782,$A89,СВЦЭМ!$B$39:$B$782,O$83)+'СЕТ СН'!$H$11+СВЦЭМ!$D$10+'СЕТ СН'!$H$5-'СЕТ СН'!$H$21</f>
        <v>3467.8996974900001</v>
      </c>
      <c r="P89" s="36">
        <f>SUMIFS(СВЦЭМ!$D$39:$D$782,СВЦЭМ!$A$39:$A$782,$A89,СВЦЭМ!$B$39:$B$782,P$83)+'СЕТ СН'!$H$11+СВЦЭМ!$D$10+'СЕТ СН'!$H$5-'СЕТ СН'!$H$21</f>
        <v>3449.4071525099998</v>
      </c>
      <c r="Q89" s="36">
        <f>SUMIFS(СВЦЭМ!$D$39:$D$782,СВЦЭМ!$A$39:$A$782,$A89,СВЦЭМ!$B$39:$B$782,Q$83)+'СЕТ СН'!$H$11+СВЦЭМ!$D$10+'СЕТ СН'!$H$5-'СЕТ СН'!$H$21</f>
        <v>3444.8667374799998</v>
      </c>
      <c r="R89" s="36">
        <f>SUMIFS(СВЦЭМ!$D$39:$D$782,СВЦЭМ!$A$39:$A$782,$A89,СВЦЭМ!$B$39:$B$782,R$83)+'СЕТ СН'!$H$11+СВЦЭМ!$D$10+'СЕТ СН'!$H$5-'СЕТ СН'!$H$21</f>
        <v>3447.8979284799998</v>
      </c>
      <c r="S89" s="36">
        <f>SUMIFS(СВЦЭМ!$D$39:$D$782,СВЦЭМ!$A$39:$A$782,$A89,СВЦЭМ!$B$39:$B$782,S$83)+'СЕТ СН'!$H$11+СВЦЭМ!$D$10+'СЕТ СН'!$H$5-'СЕТ СН'!$H$21</f>
        <v>3468.3515190799999</v>
      </c>
      <c r="T89" s="36">
        <f>SUMIFS(СВЦЭМ!$D$39:$D$782,СВЦЭМ!$A$39:$A$782,$A89,СВЦЭМ!$B$39:$B$782,T$83)+'СЕТ СН'!$H$11+СВЦЭМ!$D$10+'СЕТ СН'!$H$5-'СЕТ СН'!$H$21</f>
        <v>3500.35452657</v>
      </c>
      <c r="U89" s="36">
        <f>SUMIFS(СВЦЭМ!$D$39:$D$782,СВЦЭМ!$A$39:$A$782,$A89,СВЦЭМ!$B$39:$B$782,U$83)+'СЕТ СН'!$H$11+СВЦЭМ!$D$10+'СЕТ СН'!$H$5-'СЕТ СН'!$H$21</f>
        <v>3486.1982989799999</v>
      </c>
      <c r="V89" s="36">
        <f>SUMIFS(СВЦЭМ!$D$39:$D$782,СВЦЭМ!$A$39:$A$782,$A89,СВЦЭМ!$B$39:$B$782,V$83)+'СЕТ СН'!$H$11+СВЦЭМ!$D$10+'СЕТ СН'!$H$5-'СЕТ СН'!$H$21</f>
        <v>3487.0254255899999</v>
      </c>
      <c r="W89" s="36">
        <f>SUMIFS(СВЦЭМ!$D$39:$D$782,СВЦЭМ!$A$39:$A$782,$A89,СВЦЭМ!$B$39:$B$782,W$83)+'СЕТ СН'!$H$11+СВЦЭМ!$D$10+'СЕТ СН'!$H$5-'СЕТ СН'!$H$21</f>
        <v>3505.0587199900001</v>
      </c>
      <c r="X89" s="36">
        <f>SUMIFS(СВЦЭМ!$D$39:$D$782,СВЦЭМ!$A$39:$A$782,$A89,СВЦЭМ!$B$39:$B$782,X$83)+'СЕТ СН'!$H$11+СВЦЭМ!$D$10+'СЕТ СН'!$H$5-'СЕТ СН'!$H$21</f>
        <v>3475.93938617</v>
      </c>
      <c r="Y89" s="36">
        <f>SUMIFS(СВЦЭМ!$D$39:$D$782,СВЦЭМ!$A$39:$A$782,$A89,СВЦЭМ!$B$39:$B$782,Y$83)+'СЕТ СН'!$H$11+СВЦЭМ!$D$10+'СЕТ СН'!$H$5-'СЕТ СН'!$H$21</f>
        <v>3523.1922323099998</v>
      </c>
    </row>
    <row r="90" spans="1:27" ht="15.75" x14ac:dyDescent="0.2">
      <c r="A90" s="35">
        <f t="shared" si="2"/>
        <v>44415</v>
      </c>
      <c r="B90" s="36">
        <f>SUMIFS(СВЦЭМ!$D$39:$D$782,СВЦЭМ!$A$39:$A$782,$A90,СВЦЭМ!$B$39:$B$782,B$83)+'СЕТ СН'!$H$11+СВЦЭМ!$D$10+'СЕТ СН'!$H$5-'СЕТ СН'!$H$21</f>
        <v>3514.1112356200001</v>
      </c>
      <c r="C90" s="36">
        <f>SUMIFS(СВЦЭМ!$D$39:$D$782,СВЦЭМ!$A$39:$A$782,$A90,СВЦЭМ!$B$39:$B$782,C$83)+'СЕТ СН'!$H$11+СВЦЭМ!$D$10+'СЕТ СН'!$H$5-'СЕТ СН'!$H$21</f>
        <v>3556.3462453100001</v>
      </c>
      <c r="D90" s="36">
        <f>SUMIFS(СВЦЭМ!$D$39:$D$782,СВЦЭМ!$A$39:$A$782,$A90,СВЦЭМ!$B$39:$B$782,D$83)+'СЕТ СН'!$H$11+СВЦЭМ!$D$10+'СЕТ СН'!$H$5-'СЕТ СН'!$H$21</f>
        <v>3627.5186302699999</v>
      </c>
      <c r="E90" s="36">
        <f>SUMIFS(СВЦЭМ!$D$39:$D$782,СВЦЭМ!$A$39:$A$782,$A90,СВЦЭМ!$B$39:$B$782,E$83)+'СЕТ СН'!$H$11+СВЦЭМ!$D$10+'СЕТ СН'!$H$5-'СЕТ СН'!$H$21</f>
        <v>3640.8482897499998</v>
      </c>
      <c r="F90" s="36">
        <f>SUMIFS(СВЦЭМ!$D$39:$D$782,СВЦЭМ!$A$39:$A$782,$A90,СВЦЭМ!$B$39:$B$782,F$83)+'СЕТ СН'!$H$11+СВЦЭМ!$D$10+'СЕТ СН'!$H$5-'СЕТ СН'!$H$21</f>
        <v>3642.1793746899998</v>
      </c>
      <c r="G90" s="36">
        <f>SUMIFS(СВЦЭМ!$D$39:$D$782,СВЦЭМ!$A$39:$A$782,$A90,СВЦЭМ!$B$39:$B$782,G$83)+'СЕТ СН'!$H$11+СВЦЭМ!$D$10+'СЕТ СН'!$H$5-'СЕТ СН'!$H$21</f>
        <v>3649.6675347099999</v>
      </c>
      <c r="H90" s="36">
        <f>SUMIFS(СВЦЭМ!$D$39:$D$782,СВЦЭМ!$A$39:$A$782,$A90,СВЦЭМ!$B$39:$B$782,H$83)+'СЕТ СН'!$H$11+СВЦЭМ!$D$10+'СЕТ СН'!$H$5-'СЕТ СН'!$H$21</f>
        <v>3634.1934667099999</v>
      </c>
      <c r="I90" s="36">
        <f>SUMIFS(СВЦЭМ!$D$39:$D$782,СВЦЭМ!$A$39:$A$782,$A90,СВЦЭМ!$B$39:$B$782,I$83)+'СЕТ СН'!$H$11+СВЦЭМ!$D$10+'СЕТ СН'!$H$5-'СЕТ СН'!$H$21</f>
        <v>3603.9949614100001</v>
      </c>
      <c r="J90" s="36">
        <f>SUMIFS(СВЦЭМ!$D$39:$D$782,СВЦЭМ!$A$39:$A$782,$A90,СВЦЭМ!$B$39:$B$782,J$83)+'СЕТ СН'!$H$11+СВЦЭМ!$D$10+'СЕТ СН'!$H$5-'СЕТ СН'!$H$21</f>
        <v>3514.1038741900002</v>
      </c>
      <c r="K90" s="36">
        <f>SUMIFS(СВЦЭМ!$D$39:$D$782,СВЦЭМ!$A$39:$A$782,$A90,СВЦЭМ!$B$39:$B$782,K$83)+'СЕТ СН'!$H$11+СВЦЭМ!$D$10+'СЕТ СН'!$H$5-'СЕТ СН'!$H$21</f>
        <v>3452.25884933</v>
      </c>
      <c r="L90" s="36">
        <f>SUMIFS(СВЦЭМ!$D$39:$D$782,СВЦЭМ!$A$39:$A$782,$A90,СВЦЭМ!$B$39:$B$782,L$83)+'СЕТ СН'!$H$11+СВЦЭМ!$D$10+'СЕТ СН'!$H$5-'СЕТ СН'!$H$21</f>
        <v>3421.6475237999998</v>
      </c>
      <c r="M90" s="36">
        <f>SUMIFS(СВЦЭМ!$D$39:$D$782,СВЦЭМ!$A$39:$A$782,$A90,СВЦЭМ!$B$39:$B$782,M$83)+'СЕТ СН'!$H$11+СВЦЭМ!$D$10+'СЕТ СН'!$H$5-'СЕТ СН'!$H$21</f>
        <v>3421.7373190999997</v>
      </c>
      <c r="N90" s="36">
        <f>SUMIFS(СВЦЭМ!$D$39:$D$782,СВЦЭМ!$A$39:$A$782,$A90,СВЦЭМ!$B$39:$B$782,N$83)+'СЕТ СН'!$H$11+СВЦЭМ!$D$10+'СЕТ СН'!$H$5-'СЕТ СН'!$H$21</f>
        <v>3421.48292713</v>
      </c>
      <c r="O90" s="36">
        <f>SUMIFS(СВЦЭМ!$D$39:$D$782,СВЦЭМ!$A$39:$A$782,$A90,СВЦЭМ!$B$39:$B$782,O$83)+'СЕТ СН'!$H$11+СВЦЭМ!$D$10+'СЕТ СН'!$H$5-'СЕТ СН'!$H$21</f>
        <v>3443.0606390200001</v>
      </c>
      <c r="P90" s="36">
        <f>SUMIFS(СВЦЭМ!$D$39:$D$782,СВЦЭМ!$A$39:$A$782,$A90,СВЦЭМ!$B$39:$B$782,P$83)+'СЕТ СН'!$H$11+СВЦЭМ!$D$10+'СЕТ СН'!$H$5-'СЕТ СН'!$H$21</f>
        <v>3445.2005346299998</v>
      </c>
      <c r="Q90" s="36">
        <f>SUMIFS(СВЦЭМ!$D$39:$D$782,СВЦЭМ!$A$39:$A$782,$A90,СВЦЭМ!$B$39:$B$782,Q$83)+'СЕТ СН'!$H$11+СВЦЭМ!$D$10+'СЕТ СН'!$H$5-'СЕТ СН'!$H$21</f>
        <v>3454.1162655200001</v>
      </c>
      <c r="R90" s="36">
        <f>SUMIFS(СВЦЭМ!$D$39:$D$782,СВЦЭМ!$A$39:$A$782,$A90,СВЦЭМ!$B$39:$B$782,R$83)+'СЕТ СН'!$H$11+СВЦЭМ!$D$10+'СЕТ СН'!$H$5-'СЕТ СН'!$H$21</f>
        <v>3447.5260227799999</v>
      </c>
      <c r="S90" s="36">
        <f>SUMIFS(СВЦЭМ!$D$39:$D$782,СВЦЭМ!$A$39:$A$782,$A90,СВЦЭМ!$B$39:$B$782,S$83)+'СЕТ СН'!$H$11+СВЦЭМ!$D$10+'СЕТ СН'!$H$5-'СЕТ СН'!$H$21</f>
        <v>3445.6528083799999</v>
      </c>
      <c r="T90" s="36">
        <f>SUMIFS(СВЦЭМ!$D$39:$D$782,СВЦЭМ!$A$39:$A$782,$A90,СВЦЭМ!$B$39:$B$782,T$83)+'СЕТ СН'!$H$11+СВЦЭМ!$D$10+'СЕТ СН'!$H$5-'СЕТ СН'!$H$21</f>
        <v>3426.98391687</v>
      </c>
      <c r="U90" s="36">
        <f>SUMIFS(СВЦЭМ!$D$39:$D$782,СВЦЭМ!$A$39:$A$782,$A90,СВЦЭМ!$B$39:$B$782,U$83)+'СЕТ СН'!$H$11+СВЦЭМ!$D$10+'СЕТ СН'!$H$5-'СЕТ СН'!$H$21</f>
        <v>3426.26192717</v>
      </c>
      <c r="V90" s="36">
        <f>SUMIFS(СВЦЭМ!$D$39:$D$782,СВЦЭМ!$A$39:$A$782,$A90,СВЦЭМ!$B$39:$B$782,V$83)+'СЕТ СН'!$H$11+СВЦЭМ!$D$10+'СЕТ СН'!$H$5-'СЕТ СН'!$H$21</f>
        <v>3423.2283638199997</v>
      </c>
      <c r="W90" s="36">
        <f>SUMIFS(СВЦЭМ!$D$39:$D$782,СВЦЭМ!$A$39:$A$782,$A90,СВЦЭМ!$B$39:$B$782,W$83)+'СЕТ СН'!$H$11+СВЦЭМ!$D$10+'СЕТ СН'!$H$5-'СЕТ СН'!$H$21</f>
        <v>3442.02623193</v>
      </c>
      <c r="X90" s="36">
        <f>SUMIFS(СВЦЭМ!$D$39:$D$782,СВЦЭМ!$A$39:$A$782,$A90,СВЦЭМ!$B$39:$B$782,X$83)+'СЕТ СН'!$H$11+СВЦЭМ!$D$10+'СЕТ СН'!$H$5-'СЕТ СН'!$H$21</f>
        <v>3446.8990607199999</v>
      </c>
      <c r="Y90" s="36">
        <f>SUMIFS(СВЦЭМ!$D$39:$D$782,СВЦЭМ!$A$39:$A$782,$A90,СВЦЭМ!$B$39:$B$782,Y$83)+'СЕТ СН'!$H$11+СВЦЭМ!$D$10+'СЕТ СН'!$H$5-'СЕТ СН'!$H$21</f>
        <v>3483.2054736499999</v>
      </c>
    </row>
    <row r="91" spans="1:27" ht="15.75" x14ac:dyDescent="0.2">
      <c r="A91" s="35">
        <f t="shared" si="2"/>
        <v>44416</v>
      </c>
      <c r="B91" s="36">
        <f>SUMIFS(СВЦЭМ!$D$39:$D$782,СВЦЭМ!$A$39:$A$782,$A91,СВЦЭМ!$B$39:$B$782,B$83)+'СЕТ СН'!$H$11+СВЦЭМ!$D$10+'СЕТ СН'!$H$5-'СЕТ СН'!$H$21</f>
        <v>3560.7356359300002</v>
      </c>
      <c r="C91" s="36">
        <f>SUMIFS(СВЦЭМ!$D$39:$D$782,СВЦЭМ!$A$39:$A$782,$A91,СВЦЭМ!$B$39:$B$782,C$83)+'СЕТ СН'!$H$11+СВЦЭМ!$D$10+'СЕТ СН'!$H$5-'СЕТ СН'!$H$21</f>
        <v>3631.9502939099998</v>
      </c>
      <c r="D91" s="36">
        <f>SUMIFS(СВЦЭМ!$D$39:$D$782,СВЦЭМ!$A$39:$A$782,$A91,СВЦЭМ!$B$39:$B$782,D$83)+'СЕТ СН'!$H$11+СВЦЭМ!$D$10+'СЕТ СН'!$H$5-'СЕТ СН'!$H$21</f>
        <v>3685.31450339</v>
      </c>
      <c r="E91" s="36">
        <f>SUMIFS(СВЦЭМ!$D$39:$D$782,СВЦЭМ!$A$39:$A$782,$A91,СВЦЭМ!$B$39:$B$782,E$83)+'СЕТ СН'!$H$11+СВЦЭМ!$D$10+'СЕТ СН'!$H$5-'СЕТ СН'!$H$21</f>
        <v>3708.0205176599998</v>
      </c>
      <c r="F91" s="36">
        <f>SUMIFS(СВЦЭМ!$D$39:$D$782,СВЦЭМ!$A$39:$A$782,$A91,СВЦЭМ!$B$39:$B$782,F$83)+'СЕТ СН'!$H$11+СВЦЭМ!$D$10+'СЕТ СН'!$H$5-'СЕТ СН'!$H$21</f>
        <v>3710.08412219</v>
      </c>
      <c r="G91" s="36">
        <f>SUMIFS(СВЦЭМ!$D$39:$D$782,СВЦЭМ!$A$39:$A$782,$A91,СВЦЭМ!$B$39:$B$782,G$83)+'СЕТ СН'!$H$11+СВЦЭМ!$D$10+'СЕТ СН'!$H$5-'СЕТ СН'!$H$21</f>
        <v>3702.8814250999999</v>
      </c>
      <c r="H91" s="36">
        <f>SUMIFS(СВЦЭМ!$D$39:$D$782,СВЦЭМ!$A$39:$A$782,$A91,СВЦЭМ!$B$39:$B$782,H$83)+'СЕТ СН'!$H$11+СВЦЭМ!$D$10+'СЕТ СН'!$H$5-'СЕТ СН'!$H$21</f>
        <v>3672.4441726800001</v>
      </c>
      <c r="I91" s="36">
        <f>SUMIFS(СВЦЭМ!$D$39:$D$782,СВЦЭМ!$A$39:$A$782,$A91,СВЦЭМ!$B$39:$B$782,I$83)+'СЕТ СН'!$H$11+СВЦЭМ!$D$10+'СЕТ СН'!$H$5-'СЕТ СН'!$H$21</f>
        <v>3615.9292231300001</v>
      </c>
      <c r="J91" s="36">
        <f>SUMIFS(СВЦЭМ!$D$39:$D$782,СВЦЭМ!$A$39:$A$782,$A91,СВЦЭМ!$B$39:$B$782,J$83)+'СЕТ СН'!$H$11+СВЦЭМ!$D$10+'СЕТ СН'!$H$5-'СЕТ СН'!$H$21</f>
        <v>3521.5476072900001</v>
      </c>
      <c r="K91" s="36">
        <f>SUMIFS(СВЦЭМ!$D$39:$D$782,СВЦЭМ!$A$39:$A$782,$A91,СВЦЭМ!$B$39:$B$782,K$83)+'СЕТ СН'!$H$11+СВЦЭМ!$D$10+'СЕТ СН'!$H$5-'СЕТ СН'!$H$21</f>
        <v>3466.85142387</v>
      </c>
      <c r="L91" s="36">
        <f>SUMIFS(СВЦЭМ!$D$39:$D$782,СВЦЭМ!$A$39:$A$782,$A91,СВЦЭМ!$B$39:$B$782,L$83)+'СЕТ СН'!$H$11+СВЦЭМ!$D$10+'СЕТ СН'!$H$5-'СЕТ СН'!$H$21</f>
        <v>3492.44964957</v>
      </c>
      <c r="M91" s="36">
        <f>SUMIFS(СВЦЭМ!$D$39:$D$782,СВЦЭМ!$A$39:$A$782,$A91,СВЦЭМ!$B$39:$B$782,M$83)+'СЕТ СН'!$H$11+СВЦЭМ!$D$10+'СЕТ СН'!$H$5-'СЕТ СН'!$H$21</f>
        <v>3429.33877201</v>
      </c>
      <c r="N91" s="36">
        <f>SUMIFS(СВЦЭМ!$D$39:$D$782,СВЦЭМ!$A$39:$A$782,$A91,СВЦЭМ!$B$39:$B$782,N$83)+'СЕТ СН'!$H$11+СВЦЭМ!$D$10+'СЕТ СН'!$H$5-'СЕТ СН'!$H$21</f>
        <v>3443.7322390300001</v>
      </c>
      <c r="O91" s="36">
        <f>SUMIFS(СВЦЭМ!$D$39:$D$782,СВЦЭМ!$A$39:$A$782,$A91,СВЦЭМ!$B$39:$B$782,O$83)+'СЕТ СН'!$H$11+СВЦЭМ!$D$10+'СЕТ СН'!$H$5-'СЕТ СН'!$H$21</f>
        <v>3485.52597676</v>
      </c>
      <c r="P91" s="36">
        <f>SUMIFS(СВЦЭМ!$D$39:$D$782,СВЦЭМ!$A$39:$A$782,$A91,СВЦЭМ!$B$39:$B$782,P$83)+'СЕТ СН'!$H$11+СВЦЭМ!$D$10+'СЕТ СН'!$H$5-'СЕТ СН'!$H$21</f>
        <v>3467.8866868199998</v>
      </c>
      <c r="Q91" s="36">
        <f>SUMIFS(СВЦЭМ!$D$39:$D$782,СВЦЭМ!$A$39:$A$782,$A91,СВЦЭМ!$B$39:$B$782,Q$83)+'СЕТ СН'!$H$11+СВЦЭМ!$D$10+'СЕТ СН'!$H$5-'СЕТ СН'!$H$21</f>
        <v>3488.5932327</v>
      </c>
      <c r="R91" s="36">
        <f>SUMIFS(СВЦЭМ!$D$39:$D$782,СВЦЭМ!$A$39:$A$782,$A91,СВЦЭМ!$B$39:$B$782,R$83)+'СЕТ СН'!$H$11+СВЦЭМ!$D$10+'СЕТ СН'!$H$5-'СЕТ СН'!$H$21</f>
        <v>3477.19315835</v>
      </c>
      <c r="S91" s="36">
        <f>SUMIFS(СВЦЭМ!$D$39:$D$782,СВЦЭМ!$A$39:$A$782,$A91,СВЦЭМ!$B$39:$B$782,S$83)+'СЕТ СН'!$H$11+СВЦЭМ!$D$10+'СЕТ СН'!$H$5-'СЕТ СН'!$H$21</f>
        <v>3475.6406739999998</v>
      </c>
      <c r="T91" s="36">
        <f>SUMIFS(СВЦЭМ!$D$39:$D$782,СВЦЭМ!$A$39:$A$782,$A91,СВЦЭМ!$B$39:$B$782,T$83)+'СЕТ СН'!$H$11+СВЦЭМ!$D$10+'СЕТ СН'!$H$5-'СЕТ СН'!$H$21</f>
        <v>3427.9679250999998</v>
      </c>
      <c r="U91" s="36">
        <f>SUMIFS(СВЦЭМ!$D$39:$D$782,СВЦЭМ!$A$39:$A$782,$A91,СВЦЭМ!$B$39:$B$782,U$83)+'СЕТ СН'!$H$11+СВЦЭМ!$D$10+'СЕТ СН'!$H$5-'СЕТ СН'!$H$21</f>
        <v>3428.7239381700001</v>
      </c>
      <c r="V91" s="36">
        <f>SUMIFS(СВЦЭМ!$D$39:$D$782,СВЦЭМ!$A$39:$A$782,$A91,СВЦЭМ!$B$39:$B$782,V$83)+'СЕТ СН'!$H$11+СВЦЭМ!$D$10+'СЕТ СН'!$H$5-'СЕТ СН'!$H$21</f>
        <v>3422.13004598</v>
      </c>
      <c r="W91" s="36">
        <f>SUMIFS(СВЦЭМ!$D$39:$D$782,СВЦЭМ!$A$39:$A$782,$A91,СВЦЭМ!$B$39:$B$782,W$83)+'СЕТ СН'!$H$11+СВЦЭМ!$D$10+'СЕТ СН'!$H$5-'СЕТ СН'!$H$21</f>
        <v>3433.1005960299999</v>
      </c>
      <c r="X91" s="36">
        <f>SUMIFS(СВЦЭМ!$D$39:$D$782,СВЦЭМ!$A$39:$A$782,$A91,СВЦЭМ!$B$39:$B$782,X$83)+'СЕТ СН'!$H$11+СВЦЭМ!$D$10+'СЕТ СН'!$H$5-'СЕТ СН'!$H$21</f>
        <v>3476.2783544399999</v>
      </c>
      <c r="Y91" s="36">
        <f>SUMIFS(СВЦЭМ!$D$39:$D$782,СВЦЭМ!$A$39:$A$782,$A91,СВЦЭМ!$B$39:$B$782,Y$83)+'СЕТ СН'!$H$11+СВЦЭМ!$D$10+'СЕТ СН'!$H$5-'СЕТ СН'!$H$21</f>
        <v>3501.8165690199999</v>
      </c>
    </row>
    <row r="92" spans="1:27" ht="15.75" x14ac:dyDescent="0.2">
      <c r="A92" s="35">
        <f t="shared" si="2"/>
        <v>44417</v>
      </c>
      <c r="B92" s="36">
        <f>SUMIFS(СВЦЭМ!$D$39:$D$782,СВЦЭМ!$A$39:$A$782,$A92,СВЦЭМ!$B$39:$B$782,B$83)+'СЕТ СН'!$H$11+СВЦЭМ!$D$10+'СЕТ СН'!$H$5-'СЕТ СН'!$H$21</f>
        <v>3562.9821968799997</v>
      </c>
      <c r="C92" s="36">
        <f>SUMIFS(СВЦЭМ!$D$39:$D$782,СВЦЭМ!$A$39:$A$782,$A92,СВЦЭМ!$B$39:$B$782,C$83)+'СЕТ СН'!$H$11+СВЦЭМ!$D$10+'СЕТ СН'!$H$5-'СЕТ СН'!$H$21</f>
        <v>3632.0573266000001</v>
      </c>
      <c r="D92" s="36">
        <f>SUMIFS(СВЦЭМ!$D$39:$D$782,СВЦЭМ!$A$39:$A$782,$A92,СВЦЭМ!$B$39:$B$782,D$83)+'СЕТ СН'!$H$11+СВЦЭМ!$D$10+'СЕТ СН'!$H$5-'СЕТ СН'!$H$21</f>
        <v>3681.70954562</v>
      </c>
      <c r="E92" s="36">
        <f>SUMIFS(СВЦЭМ!$D$39:$D$782,СВЦЭМ!$A$39:$A$782,$A92,СВЦЭМ!$B$39:$B$782,E$83)+'СЕТ СН'!$H$11+СВЦЭМ!$D$10+'СЕТ СН'!$H$5-'СЕТ СН'!$H$21</f>
        <v>3693.8342242600002</v>
      </c>
      <c r="F92" s="36">
        <f>SUMIFS(СВЦЭМ!$D$39:$D$782,СВЦЭМ!$A$39:$A$782,$A92,СВЦЭМ!$B$39:$B$782,F$83)+'СЕТ СН'!$H$11+СВЦЭМ!$D$10+'СЕТ СН'!$H$5-'СЕТ СН'!$H$21</f>
        <v>3695.4247710199998</v>
      </c>
      <c r="G92" s="36">
        <f>SUMIFS(СВЦЭМ!$D$39:$D$782,СВЦЭМ!$A$39:$A$782,$A92,СВЦЭМ!$B$39:$B$782,G$83)+'СЕТ СН'!$H$11+СВЦЭМ!$D$10+'СЕТ СН'!$H$5-'СЕТ СН'!$H$21</f>
        <v>3689.1176147900001</v>
      </c>
      <c r="H92" s="36">
        <f>SUMIFS(СВЦЭМ!$D$39:$D$782,СВЦЭМ!$A$39:$A$782,$A92,СВЦЭМ!$B$39:$B$782,H$83)+'СЕТ СН'!$H$11+СВЦЭМ!$D$10+'СЕТ СН'!$H$5-'СЕТ СН'!$H$21</f>
        <v>3651.44827532</v>
      </c>
      <c r="I92" s="36">
        <f>SUMIFS(СВЦЭМ!$D$39:$D$782,СВЦЭМ!$A$39:$A$782,$A92,СВЦЭМ!$B$39:$B$782,I$83)+'СЕТ СН'!$H$11+СВЦЭМ!$D$10+'СЕТ СН'!$H$5-'СЕТ СН'!$H$21</f>
        <v>3608.6194365599999</v>
      </c>
      <c r="J92" s="36">
        <f>SUMIFS(СВЦЭМ!$D$39:$D$782,СВЦЭМ!$A$39:$A$782,$A92,СВЦЭМ!$B$39:$B$782,J$83)+'СЕТ СН'!$H$11+СВЦЭМ!$D$10+'СЕТ СН'!$H$5-'СЕТ СН'!$H$21</f>
        <v>3516.3338417499999</v>
      </c>
      <c r="K92" s="36">
        <f>SUMIFS(СВЦЭМ!$D$39:$D$782,СВЦЭМ!$A$39:$A$782,$A92,СВЦЭМ!$B$39:$B$782,K$83)+'СЕТ СН'!$H$11+СВЦЭМ!$D$10+'СЕТ СН'!$H$5-'СЕТ СН'!$H$21</f>
        <v>3467.4360210599998</v>
      </c>
      <c r="L92" s="36">
        <f>SUMIFS(СВЦЭМ!$D$39:$D$782,СВЦЭМ!$A$39:$A$782,$A92,СВЦЭМ!$B$39:$B$782,L$83)+'СЕТ СН'!$H$11+СВЦЭМ!$D$10+'СЕТ СН'!$H$5-'СЕТ СН'!$H$21</f>
        <v>3443.0978863700002</v>
      </c>
      <c r="M92" s="36">
        <f>SUMIFS(СВЦЭМ!$D$39:$D$782,СВЦЭМ!$A$39:$A$782,$A92,СВЦЭМ!$B$39:$B$782,M$83)+'СЕТ СН'!$H$11+СВЦЭМ!$D$10+'СЕТ СН'!$H$5-'СЕТ СН'!$H$21</f>
        <v>3451.3620737599999</v>
      </c>
      <c r="N92" s="36">
        <f>SUMIFS(СВЦЭМ!$D$39:$D$782,СВЦЭМ!$A$39:$A$782,$A92,СВЦЭМ!$B$39:$B$782,N$83)+'СЕТ СН'!$H$11+СВЦЭМ!$D$10+'СЕТ СН'!$H$5-'СЕТ СН'!$H$21</f>
        <v>3462.66232223</v>
      </c>
      <c r="O92" s="36">
        <f>SUMIFS(СВЦЭМ!$D$39:$D$782,СВЦЭМ!$A$39:$A$782,$A92,СВЦЭМ!$B$39:$B$782,O$83)+'СЕТ СН'!$H$11+СВЦЭМ!$D$10+'СЕТ СН'!$H$5-'СЕТ СН'!$H$21</f>
        <v>3497.4498501099997</v>
      </c>
      <c r="P92" s="36">
        <f>SUMIFS(СВЦЭМ!$D$39:$D$782,СВЦЭМ!$A$39:$A$782,$A92,СВЦЭМ!$B$39:$B$782,P$83)+'СЕТ СН'!$H$11+СВЦЭМ!$D$10+'СЕТ СН'!$H$5-'СЕТ СН'!$H$21</f>
        <v>3507.05296929</v>
      </c>
      <c r="Q92" s="36">
        <f>SUMIFS(СВЦЭМ!$D$39:$D$782,СВЦЭМ!$A$39:$A$782,$A92,СВЦЭМ!$B$39:$B$782,Q$83)+'СЕТ СН'!$H$11+СВЦЭМ!$D$10+'СЕТ СН'!$H$5-'СЕТ СН'!$H$21</f>
        <v>3528.6368420899998</v>
      </c>
      <c r="R92" s="36">
        <f>SUMIFS(СВЦЭМ!$D$39:$D$782,СВЦЭМ!$A$39:$A$782,$A92,СВЦЭМ!$B$39:$B$782,R$83)+'СЕТ СН'!$H$11+СВЦЭМ!$D$10+'СЕТ СН'!$H$5-'СЕТ СН'!$H$21</f>
        <v>3507.7294660299999</v>
      </c>
      <c r="S92" s="36">
        <f>SUMIFS(СВЦЭМ!$D$39:$D$782,СВЦЭМ!$A$39:$A$782,$A92,СВЦЭМ!$B$39:$B$782,S$83)+'СЕТ СН'!$H$11+СВЦЭМ!$D$10+'СЕТ СН'!$H$5-'СЕТ СН'!$H$21</f>
        <v>3493.9489241900001</v>
      </c>
      <c r="T92" s="36">
        <f>SUMIFS(СВЦЭМ!$D$39:$D$782,СВЦЭМ!$A$39:$A$782,$A92,СВЦЭМ!$B$39:$B$782,T$83)+'СЕТ СН'!$H$11+СВЦЭМ!$D$10+'СЕТ СН'!$H$5-'СЕТ СН'!$H$21</f>
        <v>3534.1195160099996</v>
      </c>
      <c r="U92" s="36">
        <f>SUMIFS(СВЦЭМ!$D$39:$D$782,СВЦЭМ!$A$39:$A$782,$A92,СВЦЭМ!$B$39:$B$782,U$83)+'СЕТ СН'!$H$11+СВЦЭМ!$D$10+'СЕТ СН'!$H$5-'СЕТ СН'!$H$21</f>
        <v>3525.39572271</v>
      </c>
      <c r="V92" s="36">
        <f>SUMIFS(СВЦЭМ!$D$39:$D$782,СВЦЭМ!$A$39:$A$782,$A92,СВЦЭМ!$B$39:$B$782,V$83)+'СЕТ СН'!$H$11+СВЦЭМ!$D$10+'СЕТ СН'!$H$5-'СЕТ СН'!$H$21</f>
        <v>3482.0623558799998</v>
      </c>
      <c r="W92" s="36">
        <f>SUMIFS(СВЦЭМ!$D$39:$D$782,СВЦЭМ!$A$39:$A$782,$A92,СВЦЭМ!$B$39:$B$782,W$83)+'СЕТ СН'!$H$11+СВЦЭМ!$D$10+'СЕТ СН'!$H$5-'СЕТ СН'!$H$21</f>
        <v>3497.0568069999999</v>
      </c>
      <c r="X92" s="36">
        <f>SUMIFS(СВЦЭМ!$D$39:$D$782,СВЦЭМ!$A$39:$A$782,$A92,СВЦЭМ!$B$39:$B$782,X$83)+'СЕТ СН'!$H$11+СВЦЭМ!$D$10+'СЕТ СН'!$H$5-'СЕТ СН'!$H$21</f>
        <v>3504.7364406400002</v>
      </c>
      <c r="Y92" s="36">
        <f>SUMIFS(СВЦЭМ!$D$39:$D$782,СВЦЭМ!$A$39:$A$782,$A92,СВЦЭМ!$B$39:$B$782,Y$83)+'СЕТ СН'!$H$11+СВЦЭМ!$D$10+'СЕТ СН'!$H$5-'СЕТ СН'!$H$21</f>
        <v>3534.61015172</v>
      </c>
    </row>
    <row r="93" spans="1:27" ht="15.75" x14ac:dyDescent="0.2">
      <c r="A93" s="35">
        <f t="shared" si="2"/>
        <v>44418</v>
      </c>
      <c r="B93" s="36">
        <f>SUMIFS(СВЦЭМ!$D$39:$D$782,СВЦЭМ!$A$39:$A$782,$A93,СВЦЭМ!$B$39:$B$782,B$83)+'СЕТ СН'!$H$11+СВЦЭМ!$D$10+'СЕТ СН'!$H$5-'СЕТ СН'!$H$21</f>
        <v>3582.7862436599999</v>
      </c>
      <c r="C93" s="36">
        <f>SUMIFS(СВЦЭМ!$D$39:$D$782,СВЦЭМ!$A$39:$A$782,$A93,СВЦЭМ!$B$39:$B$782,C$83)+'СЕТ СН'!$H$11+СВЦЭМ!$D$10+'СЕТ СН'!$H$5-'СЕТ СН'!$H$21</f>
        <v>3648.2184018399998</v>
      </c>
      <c r="D93" s="36">
        <f>SUMIFS(СВЦЭМ!$D$39:$D$782,СВЦЭМ!$A$39:$A$782,$A93,СВЦЭМ!$B$39:$B$782,D$83)+'СЕТ СН'!$H$11+СВЦЭМ!$D$10+'СЕТ СН'!$H$5-'СЕТ СН'!$H$21</f>
        <v>3693.8978379499999</v>
      </c>
      <c r="E93" s="36">
        <f>SUMIFS(СВЦЭМ!$D$39:$D$782,СВЦЭМ!$A$39:$A$782,$A93,СВЦЭМ!$B$39:$B$782,E$83)+'СЕТ СН'!$H$11+СВЦЭМ!$D$10+'СЕТ СН'!$H$5-'СЕТ СН'!$H$21</f>
        <v>3711.1188227799998</v>
      </c>
      <c r="F93" s="36">
        <f>SUMIFS(СВЦЭМ!$D$39:$D$782,СВЦЭМ!$A$39:$A$782,$A93,СВЦЭМ!$B$39:$B$782,F$83)+'СЕТ СН'!$H$11+СВЦЭМ!$D$10+'СЕТ СН'!$H$5-'СЕТ СН'!$H$21</f>
        <v>3710.24702329</v>
      </c>
      <c r="G93" s="36">
        <f>SUMIFS(СВЦЭМ!$D$39:$D$782,СВЦЭМ!$A$39:$A$782,$A93,СВЦЭМ!$B$39:$B$782,G$83)+'СЕТ СН'!$H$11+СВЦЭМ!$D$10+'СЕТ СН'!$H$5-'СЕТ СН'!$H$21</f>
        <v>3694.7387002400001</v>
      </c>
      <c r="H93" s="36">
        <f>SUMIFS(СВЦЭМ!$D$39:$D$782,СВЦЭМ!$A$39:$A$782,$A93,СВЦЭМ!$B$39:$B$782,H$83)+'СЕТ СН'!$H$11+СВЦЭМ!$D$10+'СЕТ СН'!$H$5-'СЕТ СН'!$H$21</f>
        <v>3658.56034937</v>
      </c>
      <c r="I93" s="36">
        <f>SUMIFS(СВЦЭМ!$D$39:$D$782,СВЦЭМ!$A$39:$A$782,$A93,СВЦЭМ!$B$39:$B$782,I$83)+'СЕТ СН'!$H$11+СВЦЭМ!$D$10+'СЕТ СН'!$H$5-'СЕТ СН'!$H$21</f>
        <v>3603.62049484</v>
      </c>
      <c r="J93" s="36">
        <f>SUMIFS(СВЦЭМ!$D$39:$D$782,СВЦЭМ!$A$39:$A$782,$A93,СВЦЭМ!$B$39:$B$782,J$83)+'СЕТ СН'!$H$11+СВЦЭМ!$D$10+'СЕТ СН'!$H$5-'СЕТ СН'!$H$21</f>
        <v>3534.75112704</v>
      </c>
      <c r="K93" s="36">
        <f>SUMIFS(СВЦЭМ!$D$39:$D$782,СВЦЭМ!$A$39:$A$782,$A93,СВЦЭМ!$B$39:$B$782,K$83)+'СЕТ СН'!$H$11+СВЦЭМ!$D$10+'СЕТ СН'!$H$5-'СЕТ СН'!$H$21</f>
        <v>3488.1617320300002</v>
      </c>
      <c r="L93" s="36">
        <f>SUMIFS(СВЦЭМ!$D$39:$D$782,СВЦЭМ!$A$39:$A$782,$A93,СВЦЭМ!$B$39:$B$782,L$83)+'СЕТ СН'!$H$11+СВЦЭМ!$D$10+'СЕТ СН'!$H$5-'СЕТ СН'!$H$21</f>
        <v>3491.0657024399998</v>
      </c>
      <c r="M93" s="36">
        <f>SUMIFS(СВЦЭМ!$D$39:$D$782,СВЦЭМ!$A$39:$A$782,$A93,СВЦЭМ!$B$39:$B$782,M$83)+'СЕТ СН'!$H$11+СВЦЭМ!$D$10+'СЕТ СН'!$H$5-'СЕТ СН'!$H$21</f>
        <v>3499.0588873899997</v>
      </c>
      <c r="N93" s="36">
        <f>SUMIFS(СВЦЭМ!$D$39:$D$782,СВЦЭМ!$A$39:$A$782,$A93,СВЦЭМ!$B$39:$B$782,N$83)+'СЕТ СН'!$H$11+СВЦЭМ!$D$10+'СЕТ СН'!$H$5-'СЕТ СН'!$H$21</f>
        <v>3503.4041935699997</v>
      </c>
      <c r="O93" s="36">
        <f>SUMIFS(СВЦЭМ!$D$39:$D$782,СВЦЭМ!$A$39:$A$782,$A93,СВЦЭМ!$B$39:$B$782,O$83)+'СЕТ СН'!$H$11+СВЦЭМ!$D$10+'СЕТ СН'!$H$5-'СЕТ СН'!$H$21</f>
        <v>3496.95229058</v>
      </c>
      <c r="P93" s="36">
        <f>SUMIFS(СВЦЭМ!$D$39:$D$782,СВЦЭМ!$A$39:$A$782,$A93,СВЦЭМ!$B$39:$B$782,P$83)+'СЕТ СН'!$H$11+СВЦЭМ!$D$10+'СЕТ СН'!$H$5-'СЕТ СН'!$H$21</f>
        <v>3512.1558045399997</v>
      </c>
      <c r="Q93" s="36">
        <f>SUMIFS(СВЦЭМ!$D$39:$D$782,СВЦЭМ!$A$39:$A$782,$A93,СВЦЭМ!$B$39:$B$782,Q$83)+'СЕТ СН'!$H$11+СВЦЭМ!$D$10+'СЕТ СН'!$H$5-'СЕТ СН'!$H$21</f>
        <v>3527.5206128099999</v>
      </c>
      <c r="R93" s="36">
        <f>SUMIFS(СВЦЭМ!$D$39:$D$782,СВЦЭМ!$A$39:$A$782,$A93,СВЦЭМ!$B$39:$B$782,R$83)+'СЕТ СН'!$H$11+СВЦЭМ!$D$10+'СЕТ СН'!$H$5-'СЕТ СН'!$H$21</f>
        <v>3551.59973197</v>
      </c>
      <c r="S93" s="36">
        <f>SUMIFS(СВЦЭМ!$D$39:$D$782,СВЦЭМ!$A$39:$A$782,$A93,СВЦЭМ!$B$39:$B$782,S$83)+'СЕТ СН'!$H$11+СВЦЭМ!$D$10+'СЕТ СН'!$H$5-'СЕТ СН'!$H$21</f>
        <v>3522.0844048399999</v>
      </c>
      <c r="T93" s="36">
        <f>SUMIFS(СВЦЭМ!$D$39:$D$782,СВЦЭМ!$A$39:$A$782,$A93,СВЦЭМ!$B$39:$B$782,T$83)+'СЕТ СН'!$H$11+СВЦЭМ!$D$10+'СЕТ СН'!$H$5-'СЕТ СН'!$H$21</f>
        <v>3474.62559642</v>
      </c>
      <c r="U93" s="36">
        <f>SUMIFS(СВЦЭМ!$D$39:$D$782,СВЦЭМ!$A$39:$A$782,$A93,СВЦЭМ!$B$39:$B$782,U$83)+'СЕТ СН'!$H$11+СВЦЭМ!$D$10+'СЕТ СН'!$H$5-'СЕТ СН'!$H$21</f>
        <v>3468.3933576099998</v>
      </c>
      <c r="V93" s="36">
        <f>SUMIFS(СВЦЭМ!$D$39:$D$782,СВЦЭМ!$A$39:$A$782,$A93,СВЦЭМ!$B$39:$B$782,V$83)+'СЕТ СН'!$H$11+СВЦЭМ!$D$10+'СЕТ СН'!$H$5-'СЕТ СН'!$H$21</f>
        <v>3473.9772117100001</v>
      </c>
      <c r="W93" s="36">
        <f>SUMIFS(СВЦЭМ!$D$39:$D$782,СВЦЭМ!$A$39:$A$782,$A93,СВЦЭМ!$B$39:$B$782,W$83)+'СЕТ СН'!$H$11+СВЦЭМ!$D$10+'СЕТ СН'!$H$5-'СЕТ СН'!$H$21</f>
        <v>3493.2783747399999</v>
      </c>
      <c r="X93" s="36">
        <f>SUMIFS(СВЦЭМ!$D$39:$D$782,СВЦЭМ!$A$39:$A$782,$A93,СВЦЭМ!$B$39:$B$782,X$83)+'СЕТ СН'!$H$11+СВЦЭМ!$D$10+'СЕТ СН'!$H$5-'СЕТ СН'!$H$21</f>
        <v>3450.7830179699999</v>
      </c>
      <c r="Y93" s="36">
        <f>SUMIFS(СВЦЭМ!$D$39:$D$782,СВЦЭМ!$A$39:$A$782,$A93,СВЦЭМ!$B$39:$B$782,Y$83)+'СЕТ СН'!$H$11+СВЦЭМ!$D$10+'СЕТ СН'!$H$5-'СЕТ СН'!$H$21</f>
        <v>3452.7293761299998</v>
      </c>
    </row>
    <row r="94" spans="1:27" ht="15.75" x14ac:dyDescent="0.2">
      <c r="A94" s="35">
        <f t="shared" si="2"/>
        <v>44419</v>
      </c>
      <c r="B94" s="36">
        <f>SUMIFS(СВЦЭМ!$D$39:$D$782,СВЦЭМ!$A$39:$A$782,$A94,СВЦЭМ!$B$39:$B$782,B$83)+'СЕТ СН'!$H$11+СВЦЭМ!$D$10+'СЕТ СН'!$H$5-'СЕТ СН'!$H$21</f>
        <v>3506.1400316600002</v>
      </c>
      <c r="C94" s="36">
        <f>SUMIFS(СВЦЭМ!$D$39:$D$782,СВЦЭМ!$A$39:$A$782,$A94,СВЦЭМ!$B$39:$B$782,C$83)+'СЕТ СН'!$H$11+СВЦЭМ!$D$10+'СЕТ СН'!$H$5-'СЕТ СН'!$H$21</f>
        <v>3566.5015285199997</v>
      </c>
      <c r="D94" s="36">
        <f>SUMIFS(СВЦЭМ!$D$39:$D$782,СВЦЭМ!$A$39:$A$782,$A94,СВЦЭМ!$B$39:$B$782,D$83)+'СЕТ СН'!$H$11+СВЦЭМ!$D$10+'СЕТ СН'!$H$5-'СЕТ СН'!$H$21</f>
        <v>3617.2055568400001</v>
      </c>
      <c r="E94" s="36">
        <f>SUMIFS(СВЦЭМ!$D$39:$D$782,СВЦЭМ!$A$39:$A$782,$A94,СВЦЭМ!$B$39:$B$782,E$83)+'СЕТ СН'!$H$11+СВЦЭМ!$D$10+'СЕТ СН'!$H$5-'СЕТ СН'!$H$21</f>
        <v>3638.66856749</v>
      </c>
      <c r="F94" s="36">
        <f>SUMIFS(СВЦЭМ!$D$39:$D$782,СВЦЭМ!$A$39:$A$782,$A94,СВЦЭМ!$B$39:$B$782,F$83)+'СЕТ СН'!$H$11+СВЦЭМ!$D$10+'СЕТ СН'!$H$5-'СЕТ СН'!$H$21</f>
        <v>3639.4398187100001</v>
      </c>
      <c r="G94" s="36">
        <f>SUMIFS(СВЦЭМ!$D$39:$D$782,СВЦЭМ!$A$39:$A$782,$A94,СВЦЭМ!$B$39:$B$782,G$83)+'СЕТ СН'!$H$11+СВЦЭМ!$D$10+'СЕТ СН'!$H$5-'СЕТ СН'!$H$21</f>
        <v>3633.4549113899998</v>
      </c>
      <c r="H94" s="36">
        <f>SUMIFS(СВЦЭМ!$D$39:$D$782,СВЦЭМ!$A$39:$A$782,$A94,СВЦЭМ!$B$39:$B$782,H$83)+'СЕТ СН'!$H$11+СВЦЭМ!$D$10+'СЕТ СН'!$H$5-'СЕТ СН'!$H$21</f>
        <v>3606.2485637099999</v>
      </c>
      <c r="I94" s="36">
        <f>SUMIFS(СВЦЭМ!$D$39:$D$782,СВЦЭМ!$A$39:$A$782,$A94,СВЦЭМ!$B$39:$B$782,I$83)+'СЕТ СН'!$H$11+СВЦЭМ!$D$10+'СЕТ СН'!$H$5-'СЕТ СН'!$H$21</f>
        <v>3569.9435023199999</v>
      </c>
      <c r="J94" s="36">
        <f>SUMIFS(СВЦЭМ!$D$39:$D$782,СВЦЭМ!$A$39:$A$782,$A94,СВЦЭМ!$B$39:$B$782,J$83)+'СЕТ СН'!$H$11+СВЦЭМ!$D$10+'СЕТ СН'!$H$5-'СЕТ СН'!$H$21</f>
        <v>3518.9759829099999</v>
      </c>
      <c r="K94" s="36">
        <f>SUMIFS(СВЦЭМ!$D$39:$D$782,СВЦЭМ!$A$39:$A$782,$A94,СВЦЭМ!$B$39:$B$782,K$83)+'СЕТ СН'!$H$11+СВЦЭМ!$D$10+'СЕТ СН'!$H$5-'СЕТ СН'!$H$21</f>
        <v>3488.8171802699999</v>
      </c>
      <c r="L94" s="36">
        <f>SUMIFS(СВЦЭМ!$D$39:$D$782,СВЦЭМ!$A$39:$A$782,$A94,СВЦЭМ!$B$39:$B$782,L$83)+'СЕТ СН'!$H$11+СВЦЭМ!$D$10+'СЕТ СН'!$H$5-'СЕТ СН'!$H$21</f>
        <v>3463.1491656600001</v>
      </c>
      <c r="M94" s="36">
        <f>SUMIFS(СВЦЭМ!$D$39:$D$782,СВЦЭМ!$A$39:$A$782,$A94,СВЦЭМ!$B$39:$B$782,M$83)+'СЕТ СН'!$H$11+СВЦЭМ!$D$10+'СЕТ СН'!$H$5-'СЕТ СН'!$H$21</f>
        <v>3466.3115915399999</v>
      </c>
      <c r="N94" s="36">
        <f>SUMIFS(СВЦЭМ!$D$39:$D$782,СВЦЭМ!$A$39:$A$782,$A94,СВЦЭМ!$B$39:$B$782,N$83)+'СЕТ СН'!$H$11+СВЦЭМ!$D$10+'СЕТ СН'!$H$5-'СЕТ СН'!$H$21</f>
        <v>3487.8282135700001</v>
      </c>
      <c r="O94" s="36">
        <f>SUMIFS(СВЦЭМ!$D$39:$D$782,СВЦЭМ!$A$39:$A$782,$A94,СВЦЭМ!$B$39:$B$782,O$83)+'СЕТ СН'!$H$11+СВЦЭМ!$D$10+'СЕТ СН'!$H$5-'СЕТ СН'!$H$21</f>
        <v>3501.5663983099998</v>
      </c>
      <c r="P94" s="36">
        <f>SUMIFS(СВЦЭМ!$D$39:$D$782,СВЦЭМ!$A$39:$A$782,$A94,СВЦЭМ!$B$39:$B$782,P$83)+'СЕТ СН'!$H$11+СВЦЭМ!$D$10+'СЕТ СН'!$H$5-'СЕТ СН'!$H$21</f>
        <v>3540.9834765699998</v>
      </c>
      <c r="Q94" s="36">
        <f>SUMIFS(СВЦЭМ!$D$39:$D$782,СВЦЭМ!$A$39:$A$782,$A94,СВЦЭМ!$B$39:$B$782,Q$83)+'СЕТ СН'!$H$11+СВЦЭМ!$D$10+'СЕТ СН'!$H$5-'СЕТ СН'!$H$21</f>
        <v>3553.4646682299999</v>
      </c>
      <c r="R94" s="36">
        <f>SUMIFS(СВЦЭМ!$D$39:$D$782,СВЦЭМ!$A$39:$A$782,$A94,СВЦЭМ!$B$39:$B$782,R$83)+'СЕТ СН'!$H$11+СВЦЭМ!$D$10+'СЕТ СН'!$H$5-'СЕТ СН'!$H$21</f>
        <v>3546.16759224</v>
      </c>
      <c r="S94" s="36">
        <f>SUMIFS(СВЦЭМ!$D$39:$D$782,СВЦЭМ!$A$39:$A$782,$A94,СВЦЭМ!$B$39:$B$782,S$83)+'СЕТ СН'!$H$11+СВЦЭМ!$D$10+'СЕТ СН'!$H$5-'СЕТ СН'!$H$21</f>
        <v>3517.7285318999998</v>
      </c>
      <c r="T94" s="36">
        <f>SUMIFS(СВЦЭМ!$D$39:$D$782,СВЦЭМ!$A$39:$A$782,$A94,СВЦЭМ!$B$39:$B$782,T$83)+'СЕТ СН'!$H$11+СВЦЭМ!$D$10+'СЕТ СН'!$H$5-'СЕТ СН'!$H$21</f>
        <v>3494.1374705399999</v>
      </c>
      <c r="U94" s="36">
        <f>SUMIFS(СВЦЭМ!$D$39:$D$782,СВЦЭМ!$A$39:$A$782,$A94,СВЦЭМ!$B$39:$B$782,U$83)+'СЕТ СН'!$H$11+СВЦЭМ!$D$10+'СЕТ СН'!$H$5-'СЕТ СН'!$H$21</f>
        <v>3482.9481937400001</v>
      </c>
      <c r="V94" s="36">
        <f>SUMIFS(СВЦЭМ!$D$39:$D$782,СВЦЭМ!$A$39:$A$782,$A94,СВЦЭМ!$B$39:$B$782,V$83)+'СЕТ СН'!$H$11+СВЦЭМ!$D$10+'СЕТ СН'!$H$5-'СЕТ СН'!$H$21</f>
        <v>3487.9026687300002</v>
      </c>
      <c r="W94" s="36">
        <f>SUMIFS(СВЦЭМ!$D$39:$D$782,СВЦЭМ!$A$39:$A$782,$A94,СВЦЭМ!$B$39:$B$782,W$83)+'СЕТ СН'!$H$11+СВЦЭМ!$D$10+'СЕТ СН'!$H$5-'СЕТ СН'!$H$21</f>
        <v>3505.54611041</v>
      </c>
      <c r="X94" s="36">
        <f>SUMIFS(СВЦЭМ!$D$39:$D$782,СВЦЭМ!$A$39:$A$782,$A94,СВЦЭМ!$B$39:$B$782,X$83)+'СЕТ СН'!$H$11+СВЦЭМ!$D$10+'СЕТ СН'!$H$5-'СЕТ СН'!$H$21</f>
        <v>3486.0968749499998</v>
      </c>
      <c r="Y94" s="36">
        <f>SUMIFS(СВЦЭМ!$D$39:$D$782,СВЦЭМ!$A$39:$A$782,$A94,СВЦЭМ!$B$39:$B$782,Y$83)+'СЕТ СН'!$H$11+СВЦЭМ!$D$10+'СЕТ СН'!$H$5-'СЕТ СН'!$H$21</f>
        <v>3519.79345509</v>
      </c>
    </row>
    <row r="95" spans="1:27" ht="15.75" x14ac:dyDescent="0.2">
      <c r="A95" s="35">
        <f t="shared" si="2"/>
        <v>44420</v>
      </c>
      <c r="B95" s="36">
        <f>SUMIFS(СВЦЭМ!$D$39:$D$782,СВЦЭМ!$A$39:$A$782,$A95,СВЦЭМ!$B$39:$B$782,B$83)+'СЕТ СН'!$H$11+СВЦЭМ!$D$10+'СЕТ СН'!$H$5-'СЕТ СН'!$H$21</f>
        <v>3599.00287153</v>
      </c>
      <c r="C95" s="36">
        <f>SUMIFS(СВЦЭМ!$D$39:$D$782,СВЦЭМ!$A$39:$A$782,$A95,СВЦЭМ!$B$39:$B$782,C$83)+'СЕТ СН'!$H$11+СВЦЭМ!$D$10+'СЕТ СН'!$H$5-'СЕТ СН'!$H$21</f>
        <v>3660.4092539100002</v>
      </c>
      <c r="D95" s="36">
        <f>SUMIFS(СВЦЭМ!$D$39:$D$782,СВЦЭМ!$A$39:$A$782,$A95,СВЦЭМ!$B$39:$B$782,D$83)+'СЕТ СН'!$H$11+СВЦЭМ!$D$10+'СЕТ СН'!$H$5-'СЕТ СН'!$H$21</f>
        <v>3707.9695011200001</v>
      </c>
      <c r="E95" s="36">
        <f>SUMIFS(СВЦЭМ!$D$39:$D$782,СВЦЭМ!$A$39:$A$782,$A95,СВЦЭМ!$B$39:$B$782,E$83)+'СЕТ СН'!$H$11+СВЦЭМ!$D$10+'СЕТ СН'!$H$5-'СЕТ СН'!$H$21</f>
        <v>3721.41395195</v>
      </c>
      <c r="F95" s="36">
        <f>SUMIFS(СВЦЭМ!$D$39:$D$782,СВЦЭМ!$A$39:$A$782,$A95,СВЦЭМ!$B$39:$B$782,F$83)+'СЕТ СН'!$H$11+СВЦЭМ!$D$10+'СЕТ СН'!$H$5-'СЕТ СН'!$H$21</f>
        <v>3728.0651861299998</v>
      </c>
      <c r="G95" s="36">
        <f>SUMIFS(СВЦЭМ!$D$39:$D$782,СВЦЭМ!$A$39:$A$782,$A95,СВЦЭМ!$B$39:$B$782,G$83)+'СЕТ СН'!$H$11+СВЦЭМ!$D$10+'СЕТ СН'!$H$5-'СЕТ СН'!$H$21</f>
        <v>3724.2528674599998</v>
      </c>
      <c r="H95" s="36">
        <f>SUMIFS(СВЦЭМ!$D$39:$D$782,СВЦЭМ!$A$39:$A$782,$A95,СВЦЭМ!$B$39:$B$782,H$83)+'СЕТ СН'!$H$11+СВЦЭМ!$D$10+'СЕТ СН'!$H$5-'СЕТ СН'!$H$21</f>
        <v>3677.1527237099999</v>
      </c>
      <c r="I95" s="36">
        <f>SUMIFS(СВЦЭМ!$D$39:$D$782,СВЦЭМ!$A$39:$A$782,$A95,СВЦЭМ!$B$39:$B$782,I$83)+'СЕТ СН'!$H$11+СВЦЭМ!$D$10+'СЕТ СН'!$H$5-'СЕТ СН'!$H$21</f>
        <v>3601.9527779099999</v>
      </c>
      <c r="J95" s="36">
        <f>SUMIFS(СВЦЭМ!$D$39:$D$782,СВЦЭМ!$A$39:$A$782,$A95,СВЦЭМ!$B$39:$B$782,J$83)+'СЕТ СН'!$H$11+СВЦЭМ!$D$10+'СЕТ СН'!$H$5-'СЕТ СН'!$H$21</f>
        <v>3521.31941452</v>
      </c>
      <c r="K95" s="36">
        <f>SUMIFS(СВЦЭМ!$D$39:$D$782,СВЦЭМ!$A$39:$A$782,$A95,СВЦЭМ!$B$39:$B$782,K$83)+'СЕТ СН'!$H$11+СВЦЭМ!$D$10+'СЕТ СН'!$H$5-'СЕТ СН'!$H$21</f>
        <v>3502.4061277699998</v>
      </c>
      <c r="L95" s="36">
        <f>SUMIFS(СВЦЭМ!$D$39:$D$782,СВЦЭМ!$A$39:$A$782,$A95,СВЦЭМ!$B$39:$B$782,L$83)+'СЕТ СН'!$H$11+СВЦЭМ!$D$10+'СЕТ СН'!$H$5-'СЕТ СН'!$H$21</f>
        <v>3485.9014045599997</v>
      </c>
      <c r="M95" s="36">
        <f>SUMIFS(СВЦЭМ!$D$39:$D$782,СВЦЭМ!$A$39:$A$782,$A95,СВЦЭМ!$B$39:$B$782,M$83)+'СЕТ СН'!$H$11+СВЦЭМ!$D$10+'СЕТ СН'!$H$5-'СЕТ СН'!$H$21</f>
        <v>3480.793091</v>
      </c>
      <c r="N95" s="36">
        <f>SUMIFS(СВЦЭМ!$D$39:$D$782,СВЦЭМ!$A$39:$A$782,$A95,СВЦЭМ!$B$39:$B$782,N$83)+'СЕТ СН'!$H$11+СВЦЭМ!$D$10+'СЕТ СН'!$H$5-'СЕТ СН'!$H$21</f>
        <v>3486.1404502300002</v>
      </c>
      <c r="O95" s="36">
        <f>SUMIFS(СВЦЭМ!$D$39:$D$782,СВЦЭМ!$A$39:$A$782,$A95,СВЦЭМ!$B$39:$B$782,O$83)+'СЕТ СН'!$H$11+СВЦЭМ!$D$10+'СЕТ СН'!$H$5-'СЕТ СН'!$H$21</f>
        <v>3497.1758496799998</v>
      </c>
      <c r="P95" s="36">
        <f>SUMIFS(СВЦЭМ!$D$39:$D$782,СВЦЭМ!$A$39:$A$782,$A95,СВЦЭМ!$B$39:$B$782,P$83)+'СЕТ СН'!$H$11+СВЦЭМ!$D$10+'СЕТ СН'!$H$5-'СЕТ СН'!$H$21</f>
        <v>3520.8989923399999</v>
      </c>
      <c r="Q95" s="36">
        <f>SUMIFS(СВЦЭМ!$D$39:$D$782,СВЦЭМ!$A$39:$A$782,$A95,СВЦЭМ!$B$39:$B$782,Q$83)+'СЕТ СН'!$H$11+СВЦЭМ!$D$10+'СЕТ СН'!$H$5-'СЕТ СН'!$H$21</f>
        <v>3527.3859711699997</v>
      </c>
      <c r="R95" s="36">
        <f>SUMIFS(СВЦЭМ!$D$39:$D$782,СВЦЭМ!$A$39:$A$782,$A95,СВЦЭМ!$B$39:$B$782,R$83)+'СЕТ СН'!$H$11+СВЦЭМ!$D$10+'СЕТ СН'!$H$5-'СЕТ СН'!$H$21</f>
        <v>3525.9262810099999</v>
      </c>
      <c r="S95" s="36">
        <f>SUMIFS(СВЦЭМ!$D$39:$D$782,СВЦЭМ!$A$39:$A$782,$A95,СВЦЭМ!$B$39:$B$782,S$83)+'СЕТ СН'!$H$11+СВЦЭМ!$D$10+'СЕТ СН'!$H$5-'СЕТ СН'!$H$21</f>
        <v>3489.30115725</v>
      </c>
      <c r="T95" s="36">
        <f>SUMIFS(СВЦЭМ!$D$39:$D$782,СВЦЭМ!$A$39:$A$782,$A95,СВЦЭМ!$B$39:$B$782,T$83)+'СЕТ СН'!$H$11+СВЦЭМ!$D$10+'СЕТ СН'!$H$5-'СЕТ СН'!$H$21</f>
        <v>3480.16230068</v>
      </c>
      <c r="U95" s="36">
        <f>SUMIFS(СВЦЭМ!$D$39:$D$782,СВЦЭМ!$A$39:$A$782,$A95,СВЦЭМ!$B$39:$B$782,U$83)+'СЕТ СН'!$H$11+СВЦЭМ!$D$10+'СЕТ СН'!$H$5-'СЕТ СН'!$H$21</f>
        <v>3479.3676893900001</v>
      </c>
      <c r="V95" s="36">
        <f>SUMIFS(СВЦЭМ!$D$39:$D$782,СВЦЭМ!$A$39:$A$782,$A95,СВЦЭМ!$B$39:$B$782,V$83)+'СЕТ СН'!$H$11+СВЦЭМ!$D$10+'СЕТ СН'!$H$5-'СЕТ СН'!$H$21</f>
        <v>3485.8561785299999</v>
      </c>
      <c r="W95" s="36">
        <f>SUMIFS(СВЦЭМ!$D$39:$D$782,СВЦЭМ!$A$39:$A$782,$A95,СВЦЭМ!$B$39:$B$782,W$83)+'СЕТ СН'!$H$11+СВЦЭМ!$D$10+'СЕТ СН'!$H$5-'СЕТ СН'!$H$21</f>
        <v>3493.5543540600002</v>
      </c>
      <c r="X95" s="36">
        <f>SUMIFS(СВЦЭМ!$D$39:$D$782,СВЦЭМ!$A$39:$A$782,$A95,СВЦЭМ!$B$39:$B$782,X$83)+'СЕТ СН'!$H$11+СВЦЭМ!$D$10+'СЕТ СН'!$H$5-'СЕТ СН'!$H$21</f>
        <v>3491.7284950499998</v>
      </c>
      <c r="Y95" s="36">
        <f>SUMIFS(СВЦЭМ!$D$39:$D$782,СВЦЭМ!$A$39:$A$782,$A95,СВЦЭМ!$B$39:$B$782,Y$83)+'СЕТ СН'!$H$11+СВЦЭМ!$D$10+'СЕТ СН'!$H$5-'СЕТ СН'!$H$21</f>
        <v>3551.0369802800001</v>
      </c>
    </row>
    <row r="96" spans="1:27" ht="15.75" x14ac:dyDescent="0.2">
      <c r="A96" s="35">
        <f t="shared" si="2"/>
        <v>44421</v>
      </c>
      <c r="B96" s="36">
        <f>SUMIFS(СВЦЭМ!$D$39:$D$782,СВЦЭМ!$A$39:$A$782,$A96,СВЦЭМ!$B$39:$B$782,B$83)+'СЕТ СН'!$H$11+СВЦЭМ!$D$10+'СЕТ СН'!$H$5-'СЕТ СН'!$H$21</f>
        <v>3618.9692623399997</v>
      </c>
      <c r="C96" s="36">
        <f>SUMIFS(СВЦЭМ!$D$39:$D$782,СВЦЭМ!$A$39:$A$782,$A96,СВЦЭМ!$B$39:$B$782,C$83)+'СЕТ СН'!$H$11+СВЦЭМ!$D$10+'СЕТ СН'!$H$5-'СЕТ СН'!$H$21</f>
        <v>3684.9517503799998</v>
      </c>
      <c r="D96" s="36">
        <f>SUMIFS(СВЦЭМ!$D$39:$D$782,СВЦЭМ!$A$39:$A$782,$A96,СВЦЭМ!$B$39:$B$782,D$83)+'СЕТ СН'!$H$11+СВЦЭМ!$D$10+'СЕТ СН'!$H$5-'СЕТ СН'!$H$21</f>
        <v>3731.6443048199999</v>
      </c>
      <c r="E96" s="36">
        <f>SUMIFS(СВЦЭМ!$D$39:$D$782,СВЦЭМ!$A$39:$A$782,$A96,СВЦЭМ!$B$39:$B$782,E$83)+'СЕТ СН'!$H$11+СВЦЭМ!$D$10+'СЕТ СН'!$H$5-'СЕТ СН'!$H$21</f>
        <v>3744.2186744599999</v>
      </c>
      <c r="F96" s="36">
        <f>SUMIFS(СВЦЭМ!$D$39:$D$782,СВЦЭМ!$A$39:$A$782,$A96,СВЦЭМ!$B$39:$B$782,F$83)+'СЕТ СН'!$H$11+СВЦЭМ!$D$10+'СЕТ СН'!$H$5-'СЕТ СН'!$H$21</f>
        <v>3753.3997168400001</v>
      </c>
      <c r="G96" s="36">
        <f>SUMIFS(СВЦЭМ!$D$39:$D$782,СВЦЭМ!$A$39:$A$782,$A96,СВЦЭМ!$B$39:$B$782,G$83)+'СЕТ СН'!$H$11+СВЦЭМ!$D$10+'СЕТ СН'!$H$5-'СЕТ СН'!$H$21</f>
        <v>3739.5782881499999</v>
      </c>
      <c r="H96" s="36">
        <f>SUMIFS(СВЦЭМ!$D$39:$D$782,СВЦЭМ!$A$39:$A$782,$A96,СВЦЭМ!$B$39:$B$782,H$83)+'СЕТ СН'!$H$11+СВЦЭМ!$D$10+'СЕТ СН'!$H$5-'СЕТ СН'!$H$21</f>
        <v>3693.5908534099999</v>
      </c>
      <c r="I96" s="36">
        <f>SUMIFS(СВЦЭМ!$D$39:$D$782,СВЦЭМ!$A$39:$A$782,$A96,СВЦЭМ!$B$39:$B$782,I$83)+'СЕТ СН'!$H$11+СВЦЭМ!$D$10+'СЕТ СН'!$H$5-'СЕТ СН'!$H$21</f>
        <v>3608.3411108599998</v>
      </c>
      <c r="J96" s="36">
        <f>SUMIFS(СВЦЭМ!$D$39:$D$782,СВЦЭМ!$A$39:$A$782,$A96,СВЦЭМ!$B$39:$B$782,J$83)+'СЕТ СН'!$H$11+СВЦЭМ!$D$10+'СЕТ СН'!$H$5-'СЕТ СН'!$H$21</f>
        <v>3546.0179914400001</v>
      </c>
      <c r="K96" s="36">
        <f>SUMIFS(СВЦЭМ!$D$39:$D$782,СВЦЭМ!$A$39:$A$782,$A96,СВЦЭМ!$B$39:$B$782,K$83)+'СЕТ СН'!$H$11+СВЦЭМ!$D$10+'СЕТ СН'!$H$5-'СЕТ СН'!$H$21</f>
        <v>3512.56684219</v>
      </c>
      <c r="L96" s="36">
        <f>SUMIFS(СВЦЭМ!$D$39:$D$782,СВЦЭМ!$A$39:$A$782,$A96,СВЦЭМ!$B$39:$B$782,L$83)+'СЕТ СН'!$H$11+СВЦЭМ!$D$10+'СЕТ СН'!$H$5-'СЕТ СН'!$H$21</f>
        <v>3488.8145192100001</v>
      </c>
      <c r="M96" s="36">
        <f>SUMIFS(СВЦЭМ!$D$39:$D$782,СВЦЭМ!$A$39:$A$782,$A96,СВЦЭМ!$B$39:$B$782,M$83)+'СЕТ СН'!$H$11+СВЦЭМ!$D$10+'СЕТ СН'!$H$5-'СЕТ СН'!$H$21</f>
        <v>3479.32094904</v>
      </c>
      <c r="N96" s="36">
        <f>SUMIFS(СВЦЭМ!$D$39:$D$782,СВЦЭМ!$A$39:$A$782,$A96,СВЦЭМ!$B$39:$B$782,N$83)+'СЕТ СН'!$H$11+СВЦЭМ!$D$10+'СЕТ СН'!$H$5-'СЕТ СН'!$H$21</f>
        <v>3471.2241951999999</v>
      </c>
      <c r="O96" s="36">
        <f>SUMIFS(СВЦЭМ!$D$39:$D$782,СВЦЭМ!$A$39:$A$782,$A96,СВЦЭМ!$B$39:$B$782,O$83)+'СЕТ СН'!$H$11+СВЦЭМ!$D$10+'СЕТ СН'!$H$5-'СЕТ СН'!$H$21</f>
        <v>3489.7240692599999</v>
      </c>
      <c r="P96" s="36">
        <f>SUMIFS(СВЦЭМ!$D$39:$D$782,СВЦЭМ!$A$39:$A$782,$A96,СВЦЭМ!$B$39:$B$782,P$83)+'СЕТ СН'!$H$11+СВЦЭМ!$D$10+'СЕТ СН'!$H$5-'СЕТ СН'!$H$21</f>
        <v>3516.5647231100002</v>
      </c>
      <c r="Q96" s="36">
        <f>SUMIFS(СВЦЭМ!$D$39:$D$782,СВЦЭМ!$A$39:$A$782,$A96,СВЦЭМ!$B$39:$B$782,Q$83)+'СЕТ СН'!$H$11+СВЦЭМ!$D$10+'СЕТ СН'!$H$5-'СЕТ СН'!$H$21</f>
        <v>3525.2641055200002</v>
      </c>
      <c r="R96" s="36">
        <f>SUMIFS(СВЦЭМ!$D$39:$D$782,СВЦЭМ!$A$39:$A$782,$A96,СВЦЭМ!$B$39:$B$782,R$83)+'СЕТ СН'!$H$11+СВЦЭМ!$D$10+'СЕТ СН'!$H$5-'СЕТ СН'!$H$21</f>
        <v>3542.02869078</v>
      </c>
      <c r="S96" s="36">
        <f>SUMIFS(СВЦЭМ!$D$39:$D$782,СВЦЭМ!$A$39:$A$782,$A96,СВЦЭМ!$B$39:$B$782,S$83)+'СЕТ СН'!$H$11+СВЦЭМ!$D$10+'СЕТ СН'!$H$5-'СЕТ СН'!$H$21</f>
        <v>3514.5803917399999</v>
      </c>
      <c r="T96" s="36">
        <f>SUMIFS(СВЦЭМ!$D$39:$D$782,СВЦЭМ!$A$39:$A$782,$A96,СВЦЭМ!$B$39:$B$782,T$83)+'СЕТ СН'!$H$11+СВЦЭМ!$D$10+'СЕТ СН'!$H$5-'СЕТ СН'!$H$21</f>
        <v>3492.2331526200001</v>
      </c>
      <c r="U96" s="36">
        <f>SUMIFS(СВЦЭМ!$D$39:$D$782,СВЦЭМ!$A$39:$A$782,$A96,СВЦЭМ!$B$39:$B$782,U$83)+'СЕТ СН'!$H$11+СВЦЭМ!$D$10+'СЕТ СН'!$H$5-'СЕТ СН'!$H$21</f>
        <v>3497.5006671800002</v>
      </c>
      <c r="V96" s="36">
        <f>SUMIFS(СВЦЭМ!$D$39:$D$782,СВЦЭМ!$A$39:$A$782,$A96,СВЦЭМ!$B$39:$B$782,V$83)+'СЕТ СН'!$H$11+СВЦЭМ!$D$10+'СЕТ СН'!$H$5-'СЕТ СН'!$H$21</f>
        <v>3464.5708385200001</v>
      </c>
      <c r="W96" s="36">
        <f>SUMIFS(СВЦЭМ!$D$39:$D$782,СВЦЭМ!$A$39:$A$782,$A96,СВЦЭМ!$B$39:$B$782,W$83)+'СЕТ СН'!$H$11+СВЦЭМ!$D$10+'СЕТ СН'!$H$5-'СЕТ СН'!$H$21</f>
        <v>3448.4331576999998</v>
      </c>
      <c r="X96" s="36">
        <f>SUMIFS(СВЦЭМ!$D$39:$D$782,СВЦЭМ!$A$39:$A$782,$A96,СВЦЭМ!$B$39:$B$782,X$83)+'СЕТ СН'!$H$11+СВЦЭМ!$D$10+'СЕТ СН'!$H$5-'СЕТ СН'!$H$21</f>
        <v>3473.1530864400002</v>
      </c>
      <c r="Y96" s="36">
        <f>SUMIFS(СВЦЭМ!$D$39:$D$782,СВЦЭМ!$A$39:$A$782,$A96,СВЦЭМ!$B$39:$B$782,Y$83)+'СЕТ СН'!$H$11+СВЦЭМ!$D$10+'СЕТ СН'!$H$5-'СЕТ СН'!$H$21</f>
        <v>3477.1201855600002</v>
      </c>
    </row>
    <row r="97" spans="1:25" ht="15.75" x14ac:dyDescent="0.2">
      <c r="A97" s="35">
        <f t="shared" si="2"/>
        <v>44422</v>
      </c>
      <c r="B97" s="36">
        <f>SUMIFS(СВЦЭМ!$D$39:$D$782,СВЦЭМ!$A$39:$A$782,$A97,СВЦЭМ!$B$39:$B$782,B$83)+'СЕТ СН'!$H$11+СВЦЭМ!$D$10+'СЕТ СН'!$H$5-'СЕТ СН'!$H$21</f>
        <v>3373.7860677499998</v>
      </c>
      <c r="C97" s="36">
        <f>SUMIFS(СВЦЭМ!$D$39:$D$782,СВЦЭМ!$A$39:$A$782,$A97,СВЦЭМ!$B$39:$B$782,C$83)+'СЕТ СН'!$H$11+СВЦЭМ!$D$10+'СЕТ СН'!$H$5-'СЕТ СН'!$H$21</f>
        <v>3434.1006096699998</v>
      </c>
      <c r="D97" s="36">
        <f>SUMIFS(СВЦЭМ!$D$39:$D$782,СВЦЭМ!$A$39:$A$782,$A97,СВЦЭМ!$B$39:$B$782,D$83)+'СЕТ СН'!$H$11+СВЦЭМ!$D$10+'СЕТ СН'!$H$5-'СЕТ СН'!$H$21</f>
        <v>3489.0566336699999</v>
      </c>
      <c r="E97" s="36">
        <f>SUMIFS(СВЦЭМ!$D$39:$D$782,СВЦЭМ!$A$39:$A$782,$A97,СВЦЭМ!$B$39:$B$782,E$83)+'СЕТ СН'!$H$11+СВЦЭМ!$D$10+'СЕТ СН'!$H$5-'СЕТ СН'!$H$21</f>
        <v>3492.5127348699998</v>
      </c>
      <c r="F97" s="36">
        <f>SUMIFS(СВЦЭМ!$D$39:$D$782,СВЦЭМ!$A$39:$A$782,$A97,СВЦЭМ!$B$39:$B$782,F$83)+'СЕТ СН'!$H$11+СВЦЭМ!$D$10+'СЕТ СН'!$H$5-'СЕТ СН'!$H$21</f>
        <v>3499.2793375000001</v>
      </c>
      <c r="G97" s="36">
        <f>SUMIFS(СВЦЭМ!$D$39:$D$782,СВЦЭМ!$A$39:$A$782,$A97,СВЦЭМ!$B$39:$B$782,G$83)+'СЕТ СН'!$H$11+СВЦЭМ!$D$10+'СЕТ СН'!$H$5-'СЕТ СН'!$H$21</f>
        <v>3549.7645579999999</v>
      </c>
      <c r="H97" s="36">
        <f>SUMIFS(СВЦЭМ!$D$39:$D$782,СВЦЭМ!$A$39:$A$782,$A97,СВЦЭМ!$B$39:$B$782,H$83)+'СЕТ СН'!$H$11+СВЦЭМ!$D$10+'СЕТ СН'!$H$5-'СЕТ СН'!$H$21</f>
        <v>3506.4619540200001</v>
      </c>
      <c r="I97" s="36">
        <f>SUMIFS(СВЦЭМ!$D$39:$D$782,СВЦЭМ!$A$39:$A$782,$A97,СВЦЭМ!$B$39:$B$782,I$83)+'СЕТ СН'!$H$11+СВЦЭМ!$D$10+'СЕТ СН'!$H$5-'СЕТ СН'!$H$21</f>
        <v>3424.3581354200001</v>
      </c>
      <c r="J97" s="36">
        <f>SUMIFS(СВЦЭМ!$D$39:$D$782,СВЦЭМ!$A$39:$A$782,$A97,СВЦЭМ!$B$39:$B$782,J$83)+'СЕТ СН'!$H$11+СВЦЭМ!$D$10+'СЕТ СН'!$H$5-'СЕТ СН'!$H$21</f>
        <v>3341.87381981</v>
      </c>
      <c r="K97" s="36">
        <f>SUMIFS(СВЦЭМ!$D$39:$D$782,СВЦЭМ!$A$39:$A$782,$A97,СВЦЭМ!$B$39:$B$782,K$83)+'СЕТ СН'!$H$11+СВЦЭМ!$D$10+'СЕТ СН'!$H$5-'СЕТ СН'!$H$21</f>
        <v>3310.6291777199999</v>
      </c>
      <c r="L97" s="36">
        <f>SUMIFS(СВЦЭМ!$D$39:$D$782,СВЦЭМ!$A$39:$A$782,$A97,СВЦЭМ!$B$39:$B$782,L$83)+'СЕТ СН'!$H$11+СВЦЭМ!$D$10+'СЕТ СН'!$H$5-'СЕТ СН'!$H$21</f>
        <v>3286.6880031199998</v>
      </c>
      <c r="M97" s="36">
        <f>SUMIFS(СВЦЭМ!$D$39:$D$782,СВЦЭМ!$A$39:$A$782,$A97,СВЦЭМ!$B$39:$B$782,M$83)+'СЕТ СН'!$H$11+СВЦЭМ!$D$10+'СЕТ СН'!$H$5-'СЕТ СН'!$H$21</f>
        <v>3283.3334848499999</v>
      </c>
      <c r="N97" s="36">
        <f>SUMIFS(СВЦЭМ!$D$39:$D$782,СВЦЭМ!$A$39:$A$782,$A97,СВЦЭМ!$B$39:$B$782,N$83)+'СЕТ СН'!$H$11+СВЦЭМ!$D$10+'СЕТ СН'!$H$5-'СЕТ СН'!$H$21</f>
        <v>3291.4304232999998</v>
      </c>
      <c r="O97" s="36">
        <f>SUMIFS(СВЦЭМ!$D$39:$D$782,СВЦЭМ!$A$39:$A$782,$A97,СВЦЭМ!$B$39:$B$782,O$83)+'СЕТ СН'!$H$11+СВЦЭМ!$D$10+'СЕТ СН'!$H$5-'СЕТ СН'!$H$21</f>
        <v>3313.64854844</v>
      </c>
      <c r="P97" s="36">
        <f>SUMIFS(СВЦЭМ!$D$39:$D$782,СВЦЭМ!$A$39:$A$782,$A97,СВЦЭМ!$B$39:$B$782,P$83)+'СЕТ СН'!$H$11+СВЦЭМ!$D$10+'СЕТ СН'!$H$5-'СЕТ СН'!$H$21</f>
        <v>3345.3349877699998</v>
      </c>
      <c r="Q97" s="36">
        <f>SUMIFS(СВЦЭМ!$D$39:$D$782,СВЦЭМ!$A$39:$A$782,$A97,СВЦЭМ!$B$39:$B$782,Q$83)+'СЕТ СН'!$H$11+СВЦЭМ!$D$10+'СЕТ СН'!$H$5-'СЕТ СН'!$H$21</f>
        <v>3355.7231949799998</v>
      </c>
      <c r="R97" s="36">
        <f>SUMIFS(СВЦЭМ!$D$39:$D$782,СВЦЭМ!$A$39:$A$782,$A97,СВЦЭМ!$B$39:$B$782,R$83)+'СЕТ СН'!$H$11+СВЦЭМ!$D$10+'СЕТ СН'!$H$5-'СЕТ СН'!$H$21</f>
        <v>3352.5157050799999</v>
      </c>
      <c r="S97" s="36">
        <f>SUMIFS(СВЦЭМ!$D$39:$D$782,СВЦЭМ!$A$39:$A$782,$A97,СВЦЭМ!$B$39:$B$782,S$83)+'СЕТ СН'!$H$11+СВЦЭМ!$D$10+'СЕТ СН'!$H$5-'СЕТ СН'!$H$21</f>
        <v>3318.30339663</v>
      </c>
      <c r="T97" s="36">
        <f>SUMIFS(СВЦЭМ!$D$39:$D$782,СВЦЭМ!$A$39:$A$782,$A97,СВЦЭМ!$B$39:$B$782,T$83)+'СЕТ СН'!$H$11+СВЦЭМ!$D$10+'СЕТ СН'!$H$5-'СЕТ СН'!$H$21</f>
        <v>3298.8910863599999</v>
      </c>
      <c r="U97" s="36">
        <f>SUMIFS(СВЦЭМ!$D$39:$D$782,СВЦЭМ!$A$39:$A$782,$A97,СВЦЭМ!$B$39:$B$782,U$83)+'СЕТ СН'!$H$11+СВЦЭМ!$D$10+'СЕТ СН'!$H$5-'СЕТ СН'!$H$21</f>
        <v>3298.1634031399999</v>
      </c>
      <c r="V97" s="36">
        <f>SUMIFS(СВЦЭМ!$D$39:$D$782,СВЦЭМ!$A$39:$A$782,$A97,СВЦЭМ!$B$39:$B$782,V$83)+'СЕТ СН'!$H$11+СВЦЭМ!$D$10+'СЕТ СН'!$H$5-'СЕТ СН'!$H$21</f>
        <v>3297.2092782599998</v>
      </c>
      <c r="W97" s="36">
        <f>SUMIFS(СВЦЭМ!$D$39:$D$782,СВЦЭМ!$A$39:$A$782,$A97,СВЦЭМ!$B$39:$B$782,W$83)+'СЕТ СН'!$H$11+СВЦЭМ!$D$10+'СЕТ СН'!$H$5-'СЕТ СН'!$H$21</f>
        <v>3304.2463904400001</v>
      </c>
      <c r="X97" s="36">
        <f>SUMIFS(СВЦЭМ!$D$39:$D$782,СВЦЭМ!$A$39:$A$782,$A97,СВЦЭМ!$B$39:$B$782,X$83)+'СЕТ СН'!$H$11+СВЦЭМ!$D$10+'СЕТ СН'!$H$5-'СЕТ СН'!$H$21</f>
        <v>3335.3095818500001</v>
      </c>
      <c r="Y97" s="36">
        <f>SUMIFS(СВЦЭМ!$D$39:$D$782,СВЦЭМ!$A$39:$A$782,$A97,СВЦЭМ!$B$39:$B$782,Y$83)+'СЕТ СН'!$H$11+СВЦЭМ!$D$10+'СЕТ СН'!$H$5-'СЕТ СН'!$H$21</f>
        <v>3374.74574016</v>
      </c>
    </row>
    <row r="98" spans="1:25" ht="15.75" x14ac:dyDescent="0.2">
      <c r="A98" s="35">
        <f t="shared" si="2"/>
        <v>44423</v>
      </c>
      <c r="B98" s="36">
        <f>SUMIFS(СВЦЭМ!$D$39:$D$782,СВЦЭМ!$A$39:$A$782,$A98,СВЦЭМ!$B$39:$B$782,B$83)+'СЕТ СН'!$H$11+СВЦЭМ!$D$10+'СЕТ СН'!$H$5-'СЕТ СН'!$H$21</f>
        <v>3417.74700798</v>
      </c>
      <c r="C98" s="36">
        <f>SUMIFS(СВЦЭМ!$D$39:$D$782,СВЦЭМ!$A$39:$A$782,$A98,СВЦЭМ!$B$39:$B$782,C$83)+'СЕТ СН'!$H$11+СВЦЭМ!$D$10+'СЕТ СН'!$H$5-'СЕТ СН'!$H$21</f>
        <v>3466.6487741999999</v>
      </c>
      <c r="D98" s="36">
        <f>SUMIFS(СВЦЭМ!$D$39:$D$782,СВЦЭМ!$A$39:$A$782,$A98,СВЦЭМ!$B$39:$B$782,D$83)+'СЕТ СН'!$H$11+СВЦЭМ!$D$10+'СЕТ СН'!$H$5-'СЕТ СН'!$H$21</f>
        <v>3519.0131044599998</v>
      </c>
      <c r="E98" s="36">
        <f>SUMIFS(СВЦЭМ!$D$39:$D$782,СВЦЭМ!$A$39:$A$782,$A98,СВЦЭМ!$B$39:$B$782,E$83)+'СЕТ СН'!$H$11+СВЦЭМ!$D$10+'СЕТ СН'!$H$5-'СЕТ СН'!$H$21</f>
        <v>3524.1184589599998</v>
      </c>
      <c r="F98" s="36">
        <f>SUMIFS(СВЦЭМ!$D$39:$D$782,СВЦЭМ!$A$39:$A$782,$A98,СВЦЭМ!$B$39:$B$782,F$83)+'СЕТ СН'!$H$11+СВЦЭМ!$D$10+'СЕТ СН'!$H$5-'СЕТ СН'!$H$21</f>
        <v>3529.3468104899998</v>
      </c>
      <c r="G98" s="36">
        <f>SUMIFS(СВЦЭМ!$D$39:$D$782,СВЦЭМ!$A$39:$A$782,$A98,СВЦЭМ!$B$39:$B$782,G$83)+'СЕТ СН'!$H$11+СВЦЭМ!$D$10+'СЕТ СН'!$H$5-'СЕТ СН'!$H$21</f>
        <v>3532.7022978599998</v>
      </c>
      <c r="H98" s="36">
        <f>SUMIFS(СВЦЭМ!$D$39:$D$782,СВЦЭМ!$A$39:$A$782,$A98,СВЦЭМ!$B$39:$B$782,H$83)+'СЕТ СН'!$H$11+СВЦЭМ!$D$10+'СЕТ СН'!$H$5-'СЕТ СН'!$H$21</f>
        <v>3505.9369528500001</v>
      </c>
      <c r="I98" s="36">
        <f>SUMIFS(СВЦЭМ!$D$39:$D$782,СВЦЭМ!$A$39:$A$782,$A98,СВЦЭМ!$B$39:$B$782,I$83)+'СЕТ СН'!$H$11+СВЦЭМ!$D$10+'СЕТ СН'!$H$5-'СЕТ СН'!$H$21</f>
        <v>3450.7698391099998</v>
      </c>
      <c r="J98" s="36">
        <f>SUMIFS(СВЦЭМ!$D$39:$D$782,СВЦЭМ!$A$39:$A$782,$A98,СВЦЭМ!$B$39:$B$782,J$83)+'СЕТ СН'!$H$11+СВЦЭМ!$D$10+'СЕТ СН'!$H$5-'СЕТ СН'!$H$21</f>
        <v>3379.8254535999999</v>
      </c>
      <c r="K98" s="36">
        <f>SUMIFS(СВЦЭМ!$D$39:$D$782,СВЦЭМ!$A$39:$A$782,$A98,СВЦЭМ!$B$39:$B$782,K$83)+'СЕТ СН'!$H$11+СВЦЭМ!$D$10+'СЕТ СН'!$H$5-'СЕТ СН'!$H$21</f>
        <v>3341.1002637900001</v>
      </c>
      <c r="L98" s="36">
        <f>SUMIFS(СВЦЭМ!$D$39:$D$782,СВЦЭМ!$A$39:$A$782,$A98,СВЦЭМ!$B$39:$B$782,L$83)+'СЕТ СН'!$H$11+СВЦЭМ!$D$10+'СЕТ СН'!$H$5-'СЕТ СН'!$H$21</f>
        <v>3311.1033919800002</v>
      </c>
      <c r="M98" s="36">
        <f>SUMIFS(СВЦЭМ!$D$39:$D$782,СВЦЭМ!$A$39:$A$782,$A98,СВЦЭМ!$B$39:$B$782,M$83)+'СЕТ СН'!$H$11+СВЦЭМ!$D$10+'СЕТ СН'!$H$5-'СЕТ СН'!$H$21</f>
        <v>3307.9876580199998</v>
      </c>
      <c r="N98" s="36">
        <f>SUMIFS(СВЦЭМ!$D$39:$D$782,СВЦЭМ!$A$39:$A$782,$A98,СВЦЭМ!$B$39:$B$782,N$83)+'СЕТ СН'!$H$11+СВЦЭМ!$D$10+'СЕТ СН'!$H$5-'СЕТ СН'!$H$21</f>
        <v>3315.82292009</v>
      </c>
      <c r="O98" s="36">
        <f>SUMIFS(СВЦЭМ!$D$39:$D$782,СВЦЭМ!$A$39:$A$782,$A98,СВЦЭМ!$B$39:$B$782,O$83)+'СЕТ СН'!$H$11+СВЦЭМ!$D$10+'СЕТ СН'!$H$5-'СЕТ СН'!$H$21</f>
        <v>3312.2773212399998</v>
      </c>
      <c r="P98" s="36">
        <f>SUMIFS(СВЦЭМ!$D$39:$D$782,СВЦЭМ!$A$39:$A$782,$A98,СВЦЭМ!$B$39:$B$782,P$83)+'СЕТ СН'!$H$11+СВЦЭМ!$D$10+'СЕТ СН'!$H$5-'СЕТ СН'!$H$21</f>
        <v>3327.1479774300001</v>
      </c>
      <c r="Q98" s="36">
        <f>SUMIFS(СВЦЭМ!$D$39:$D$782,СВЦЭМ!$A$39:$A$782,$A98,СВЦЭМ!$B$39:$B$782,Q$83)+'СЕТ СН'!$H$11+СВЦЭМ!$D$10+'СЕТ СН'!$H$5-'СЕТ СН'!$H$21</f>
        <v>3332.3051958299998</v>
      </c>
      <c r="R98" s="36">
        <f>SUMIFS(СВЦЭМ!$D$39:$D$782,СВЦЭМ!$A$39:$A$782,$A98,СВЦЭМ!$B$39:$B$782,R$83)+'СЕТ СН'!$H$11+СВЦЭМ!$D$10+'СЕТ СН'!$H$5-'СЕТ СН'!$H$21</f>
        <v>3329.9603482100001</v>
      </c>
      <c r="S98" s="36">
        <f>SUMIFS(СВЦЭМ!$D$39:$D$782,СВЦЭМ!$A$39:$A$782,$A98,СВЦЭМ!$B$39:$B$782,S$83)+'СЕТ СН'!$H$11+СВЦЭМ!$D$10+'СЕТ СН'!$H$5-'СЕТ СН'!$H$21</f>
        <v>3329.3386951399998</v>
      </c>
      <c r="T98" s="36">
        <f>SUMIFS(СВЦЭМ!$D$39:$D$782,СВЦЭМ!$A$39:$A$782,$A98,СВЦЭМ!$B$39:$B$782,T$83)+'СЕТ СН'!$H$11+СВЦЭМ!$D$10+'СЕТ СН'!$H$5-'СЕТ СН'!$H$21</f>
        <v>3298.3397822899997</v>
      </c>
      <c r="U98" s="36">
        <f>SUMIFS(СВЦЭМ!$D$39:$D$782,СВЦЭМ!$A$39:$A$782,$A98,СВЦЭМ!$B$39:$B$782,U$83)+'СЕТ СН'!$H$11+СВЦЭМ!$D$10+'СЕТ СН'!$H$5-'СЕТ СН'!$H$21</f>
        <v>3310.3353971799997</v>
      </c>
      <c r="V98" s="36">
        <f>SUMIFS(СВЦЭМ!$D$39:$D$782,СВЦЭМ!$A$39:$A$782,$A98,СВЦЭМ!$B$39:$B$782,V$83)+'СЕТ СН'!$H$11+СВЦЭМ!$D$10+'СЕТ СН'!$H$5-'СЕТ СН'!$H$21</f>
        <v>3303.6314382800001</v>
      </c>
      <c r="W98" s="36">
        <f>SUMIFS(СВЦЭМ!$D$39:$D$782,СВЦЭМ!$A$39:$A$782,$A98,СВЦЭМ!$B$39:$B$782,W$83)+'СЕТ СН'!$H$11+СВЦЭМ!$D$10+'СЕТ СН'!$H$5-'СЕТ СН'!$H$21</f>
        <v>3300.2861539699998</v>
      </c>
      <c r="X98" s="36">
        <f>SUMIFS(СВЦЭМ!$D$39:$D$782,СВЦЭМ!$A$39:$A$782,$A98,СВЦЭМ!$B$39:$B$782,X$83)+'СЕТ СН'!$H$11+СВЦЭМ!$D$10+'СЕТ СН'!$H$5-'СЕТ СН'!$H$21</f>
        <v>3275.0212205999997</v>
      </c>
      <c r="Y98" s="36">
        <f>SUMIFS(СВЦЭМ!$D$39:$D$782,СВЦЭМ!$A$39:$A$782,$A98,СВЦЭМ!$B$39:$B$782,Y$83)+'СЕТ СН'!$H$11+СВЦЭМ!$D$10+'СЕТ СН'!$H$5-'СЕТ СН'!$H$21</f>
        <v>3269.0200699299999</v>
      </c>
    </row>
    <row r="99" spans="1:25" ht="15.75" x14ac:dyDescent="0.2">
      <c r="A99" s="35">
        <f t="shared" si="2"/>
        <v>44424</v>
      </c>
      <c r="B99" s="36">
        <f>SUMIFS(СВЦЭМ!$D$39:$D$782,СВЦЭМ!$A$39:$A$782,$A99,СВЦЭМ!$B$39:$B$782,B$83)+'СЕТ СН'!$H$11+СВЦЭМ!$D$10+'СЕТ СН'!$H$5-'СЕТ СН'!$H$21</f>
        <v>3385.91354783</v>
      </c>
      <c r="C99" s="36">
        <f>SUMIFS(СВЦЭМ!$D$39:$D$782,СВЦЭМ!$A$39:$A$782,$A99,СВЦЭМ!$B$39:$B$782,C$83)+'СЕТ СН'!$H$11+СВЦЭМ!$D$10+'СЕТ СН'!$H$5-'СЕТ СН'!$H$21</f>
        <v>3440.4268576899999</v>
      </c>
      <c r="D99" s="36">
        <f>SUMIFS(СВЦЭМ!$D$39:$D$782,СВЦЭМ!$A$39:$A$782,$A99,СВЦЭМ!$B$39:$B$782,D$83)+'СЕТ СН'!$H$11+СВЦЭМ!$D$10+'СЕТ СН'!$H$5-'СЕТ СН'!$H$21</f>
        <v>3488.1754634700001</v>
      </c>
      <c r="E99" s="36">
        <f>SUMIFS(СВЦЭМ!$D$39:$D$782,СВЦЭМ!$A$39:$A$782,$A99,СВЦЭМ!$B$39:$B$782,E$83)+'СЕТ СН'!$H$11+СВЦЭМ!$D$10+'СЕТ СН'!$H$5-'СЕТ СН'!$H$21</f>
        <v>3528.63530588</v>
      </c>
      <c r="F99" s="36">
        <f>SUMIFS(СВЦЭМ!$D$39:$D$782,СВЦЭМ!$A$39:$A$782,$A99,СВЦЭМ!$B$39:$B$782,F$83)+'СЕТ СН'!$H$11+СВЦЭМ!$D$10+'СЕТ СН'!$H$5-'СЕТ СН'!$H$21</f>
        <v>3531.4680845299999</v>
      </c>
      <c r="G99" s="36">
        <f>SUMIFS(СВЦЭМ!$D$39:$D$782,СВЦЭМ!$A$39:$A$782,$A99,СВЦЭМ!$B$39:$B$782,G$83)+'СЕТ СН'!$H$11+СВЦЭМ!$D$10+'СЕТ СН'!$H$5-'СЕТ СН'!$H$21</f>
        <v>3530.78299032</v>
      </c>
      <c r="H99" s="36">
        <f>SUMIFS(СВЦЭМ!$D$39:$D$782,СВЦЭМ!$A$39:$A$782,$A99,СВЦЭМ!$B$39:$B$782,H$83)+'СЕТ СН'!$H$11+СВЦЭМ!$D$10+'СЕТ СН'!$H$5-'СЕТ СН'!$H$21</f>
        <v>3547.0618896199999</v>
      </c>
      <c r="I99" s="36">
        <f>SUMIFS(СВЦЭМ!$D$39:$D$782,СВЦЭМ!$A$39:$A$782,$A99,СВЦЭМ!$B$39:$B$782,I$83)+'СЕТ СН'!$H$11+СВЦЭМ!$D$10+'СЕТ СН'!$H$5-'СЕТ СН'!$H$21</f>
        <v>3599.2838846300001</v>
      </c>
      <c r="J99" s="36">
        <f>SUMIFS(СВЦЭМ!$D$39:$D$782,СВЦЭМ!$A$39:$A$782,$A99,СВЦЭМ!$B$39:$B$782,J$83)+'СЕТ СН'!$H$11+СВЦЭМ!$D$10+'СЕТ СН'!$H$5-'СЕТ СН'!$H$21</f>
        <v>3578.4134442099999</v>
      </c>
      <c r="K99" s="36">
        <f>SUMIFS(СВЦЭМ!$D$39:$D$782,СВЦЭМ!$A$39:$A$782,$A99,СВЦЭМ!$B$39:$B$782,K$83)+'СЕТ СН'!$H$11+СВЦЭМ!$D$10+'СЕТ СН'!$H$5-'СЕТ СН'!$H$21</f>
        <v>3495.93556459</v>
      </c>
      <c r="L99" s="36">
        <f>SUMIFS(СВЦЭМ!$D$39:$D$782,СВЦЭМ!$A$39:$A$782,$A99,СВЦЭМ!$B$39:$B$782,L$83)+'СЕТ СН'!$H$11+СВЦЭМ!$D$10+'СЕТ СН'!$H$5-'СЕТ СН'!$H$21</f>
        <v>3433.8301550199999</v>
      </c>
      <c r="M99" s="36">
        <f>SUMIFS(СВЦЭМ!$D$39:$D$782,СВЦЭМ!$A$39:$A$782,$A99,СВЦЭМ!$B$39:$B$782,M$83)+'СЕТ СН'!$H$11+СВЦЭМ!$D$10+'СЕТ СН'!$H$5-'СЕТ СН'!$H$21</f>
        <v>3431.64055641</v>
      </c>
      <c r="N99" s="36">
        <f>SUMIFS(СВЦЭМ!$D$39:$D$782,СВЦЭМ!$A$39:$A$782,$A99,СВЦЭМ!$B$39:$B$782,N$83)+'СЕТ СН'!$H$11+СВЦЭМ!$D$10+'СЕТ СН'!$H$5-'СЕТ СН'!$H$21</f>
        <v>3431.54128201</v>
      </c>
      <c r="O99" s="36">
        <f>SUMIFS(СВЦЭМ!$D$39:$D$782,СВЦЭМ!$A$39:$A$782,$A99,СВЦЭМ!$B$39:$B$782,O$83)+'СЕТ СН'!$H$11+СВЦЭМ!$D$10+'СЕТ СН'!$H$5-'СЕТ СН'!$H$21</f>
        <v>3425.4882864399997</v>
      </c>
      <c r="P99" s="36">
        <f>SUMIFS(СВЦЭМ!$D$39:$D$782,СВЦЭМ!$A$39:$A$782,$A99,СВЦЭМ!$B$39:$B$782,P$83)+'СЕТ СН'!$H$11+СВЦЭМ!$D$10+'СЕТ СН'!$H$5-'СЕТ СН'!$H$21</f>
        <v>3469.5211394600001</v>
      </c>
      <c r="Q99" s="36">
        <f>SUMIFS(СВЦЭМ!$D$39:$D$782,СВЦЭМ!$A$39:$A$782,$A99,СВЦЭМ!$B$39:$B$782,Q$83)+'СЕТ СН'!$H$11+СВЦЭМ!$D$10+'СЕТ СН'!$H$5-'СЕТ СН'!$H$21</f>
        <v>3459.8711742699998</v>
      </c>
      <c r="R99" s="36">
        <f>SUMIFS(СВЦЭМ!$D$39:$D$782,СВЦЭМ!$A$39:$A$782,$A99,СВЦЭМ!$B$39:$B$782,R$83)+'СЕТ СН'!$H$11+СВЦЭМ!$D$10+'СЕТ СН'!$H$5-'СЕТ СН'!$H$21</f>
        <v>3451.72871842</v>
      </c>
      <c r="S99" s="36">
        <f>SUMIFS(СВЦЭМ!$D$39:$D$782,СВЦЭМ!$A$39:$A$782,$A99,СВЦЭМ!$B$39:$B$782,S$83)+'СЕТ СН'!$H$11+СВЦЭМ!$D$10+'СЕТ СН'!$H$5-'СЕТ СН'!$H$21</f>
        <v>3432.9927536800001</v>
      </c>
      <c r="T99" s="36">
        <f>SUMIFS(СВЦЭМ!$D$39:$D$782,СВЦЭМ!$A$39:$A$782,$A99,СВЦЭМ!$B$39:$B$782,T$83)+'СЕТ СН'!$H$11+СВЦЭМ!$D$10+'СЕТ СН'!$H$5-'СЕТ СН'!$H$21</f>
        <v>3435.1006510100001</v>
      </c>
      <c r="U99" s="36">
        <f>SUMIFS(СВЦЭМ!$D$39:$D$782,СВЦЭМ!$A$39:$A$782,$A99,СВЦЭМ!$B$39:$B$782,U$83)+'СЕТ СН'!$H$11+СВЦЭМ!$D$10+'СЕТ СН'!$H$5-'СЕТ СН'!$H$21</f>
        <v>3442.5621927499997</v>
      </c>
      <c r="V99" s="36">
        <f>SUMIFS(СВЦЭМ!$D$39:$D$782,СВЦЭМ!$A$39:$A$782,$A99,СВЦЭМ!$B$39:$B$782,V$83)+'СЕТ СН'!$H$11+СВЦЭМ!$D$10+'СЕТ СН'!$H$5-'СЕТ СН'!$H$21</f>
        <v>3451.82876906</v>
      </c>
      <c r="W99" s="36">
        <f>SUMIFS(СВЦЭМ!$D$39:$D$782,СВЦЭМ!$A$39:$A$782,$A99,СВЦЭМ!$B$39:$B$782,W$83)+'СЕТ СН'!$H$11+СВЦЭМ!$D$10+'СЕТ СН'!$H$5-'СЕТ СН'!$H$21</f>
        <v>3456.3778730700001</v>
      </c>
      <c r="X99" s="36">
        <f>SUMIFS(СВЦЭМ!$D$39:$D$782,СВЦЭМ!$A$39:$A$782,$A99,СВЦЭМ!$B$39:$B$782,X$83)+'СЕТ СН'!$H$11+СВЦЭМ!$D$10+'СЕТ СН'!$H$5-'СЕТ СН'!$H$21</f>
        <v>3406.0229684599999</v>
      </c>
      <c r="Y99" s="36">
        <f>SUMIFS(СВЦЭМ!$D$39:$D$782,СВЦЭМ!$A$39:$A$782,$A99,СВЦЭМ!$B$39:$B$782,Y$83)+'СЕТ СН'!$H$11+СВЦЭМ!$D$10+'СЕТ СН'!$H$5-'СЕТ СН'!$H$21</f>
        <v>3375.3752322999999</v>
      </c>
    </row>
    <row r="100" spans="1:25" ht="15.75" x14ac:dyDescent="0.2">
      <c r="A100" s="35">
        <f t="shared" si="2"/>
        <v>44425</v>
      </c>
      <c r="B100" s="36">
        <f>SUMIFS(СВЦЭМ!$D$39:$D$782,СВЦЭМ!$A$39:$A$782,$A100,СВЦЭМ!$B$39:$B$782,B$83)+'СЕТ СН'!$H$11+СВЦЭМ!$D$10+'СЕТ СН'!$H$5-'СЕТ СН'!$H$21</f>
        <v>3512.9925236099998</v>
      </c>
      <c r="C100" s="36">
        <f>SUMIFS(СВЦЭМ!$D$39:$D$782,СВЦЭМ!$A$39:$A$782,$A100,СВЦЭМ!$B$39:$B$782,C$83)+'СЕТ СН'!$H$11+СВЦЭМ!$D$10+'СЕТ СН'!$H$5-'СЕТ СН'!$H$21</f>
        <v>3577.96369284</v>
      </c>
      <c r="D100" s="36">
        <f>SUMIFS(СВЦЭМ!$D$39:$D$782,СВЦЭМ!$A$39:$A$782,$A100,СВЦЭМ!$B$39:$B$782,D$83)+'СЕТ СН'!$H$11+СВЦЭМ!$D$10+'СЕТ СН'!$H$5-'СЕТ СН'!$H$21</f>
        <v>3626.5826604599997</v>
      </c>
      <c r="E100" s="36">
        <f>SUMIFS(СВЦЭМ!$D$39:$D$782,СВЦЭМ!$A$39:$A$782,$A100,СВЦЭМ!$B$39:$B$782,E$83)+'СЕТ СН'!$H$11+СВЦЭМ!$D$10+'СЕТ СН'!$H$5-'СЕТ СН'!$H$21</f>
        <v>3643.7622786399997</v>
      </c>
      <c r="F100" s="36">
        <f>SUMIFS(СВЦЭМ!$D$39:$D$782,СВЦЭМ!$A$39:$A$782,$A100,СВЦЭМ!$B$39:$B$782,F$83)+'СЕТ СН'!$H$11+СВЦЭМ!$D$10+'СЕТ СН'!$H$5-'СЕТ СН'!$H$21</f>
        <v>3640.2444648999999</v>
      </c>
      <c r="G100" s="36">
        <f>SUMIFS(СВЦЭМ!$D$39:$D$782,СВЦЭМ!$A$39:$A$782,$A100,СВЦЭМ!$B$39:$B$782,G$83)+'СЕТ СН'!$H$11+СВЦЭМ!$D$10+'СЕТ СН'!$H$5-'СЕТ СН'!$H$21</f>
        <v>3621.4374735800002</v>
      </c>
      <c r="H100" s="36">
        <f>SUMIFS(СВЦЭМ!$D$39:$D$782,СВЦЭМ!$A$39:$A$782,$A100,СВЦЭМ!$B$39:$B$782,H$83)+'СЕТ СН'!$H$11+СВЦЭМ!$D$10+'СЕТ СН'!$H$5-'СЕТ СН'!$H$21</f>
        <v>3557.02493908</v>
      </c>
      <c r="I100" s="36">
        <f>SUMIFS(СВЦЭМ!$D$39:$D$782,СВЦЭМ!$A$39:$A$782,$A100,СВЦЭМ!$B$39:$B$782,I$83)+'СЕТ СН'!$H$11+СВЦЭМ!$D$10+'СЕТ СН'!$H$5-'СЕТ СН'!$H$21</f>
        <v>3493.4256896100001</v>
      </c>
      <c r="J100" s="36">
        <f>SUMIFS(СВЦЭМ!$D$39:$D$782,СВЦЭМ!$A$39:$A$782,$A100,СВЦЭМ!$B$39:$B$782,J$83)+'СЕТ СН'!$H$11+СВЦЭМ!$D$10+'СЕТ СН'!$H$5-'СЕТ СН'!$H$21</f>
        <v>3416.9965699699997</v>
      </c>
      <c r="K100" s="36">
        <f>SUMIFS(СВЦЭМ!$D$39:$D$782,СВЦЭМ!$A$39:$A$782,$A100,СВЦЭМ!$B$39:$B$782,K$83)+'СЕТ СН'!$H$11+СВЦЭМ!$D$10+'СЕТ СН'!$H$5-'СЕТ СН'!$H$21</f>
        <v>3413.0747332999999</v>
      </c>
      <c r="L100" s="36">
        <f>SUMIFS(СВЦЭМ!$D$39:$D$782,СВЦЭМ!$A$39:$A$782,$A100,СВЦЭМ!$B$39:$B$782,L$83)+'СЕТ СН'!$H$11+СВЦЭМ!$D$10+'СЕТ СН'!$H$5-'СЕТ СН'!$H$21</f>
        <v>3436.185007</v>
      </c>
      <c r="M100" s="36">
        <f>SUMIFS(СВЦЭМ!$D$39:$D$782,СВЦЭМ!$A$39:$A$782,$A100,СВЦЭМ!$B$39:$B$782,M$83)+'СЕТ СН'!$H$11+СВЦЭМ!$D$10+'СЕТ СН'!$H$5-'СЕТ СН'!$H$21</f>
        <v>3442.5692410399997</v>
      </c>
      <c r="N100" s="36">
        <f>SUMIFS(СВЦЭМ!$D$39:$D$782,СВЦЭМ!$A$39:$A$782,$A100,СВЦЭМ!$B$39:$B$782,N$83)+'СЕТ СН'!$H$11+СВЦЭМ!$D$10+'СЕТ СН'!$H$5-'СЕТ СН'!$H$21</f>
        <v>3440.94083344</v>
      </c>
      <c r="O100" s="36">
        <f>SUMIFS(СВЦЭМ!$D$39:$D$782,СВЦЭМ!$A$39:$A$782,$A100,СВЦЭМ!$B$39:$B$782,O$83)+'СЕТ СН'!$H$11+СВЦЭМ!$D$10+'СЕТ СН'!$H$5-'СЕТ СН'!$H$21</f>
        <v>3417.5701813400001</v>
      </c>
      <c r="P100" s="36">
        <f>SUMIFS(СВЦЭМ!$D$39:$D$782,СВЦЭМ!$A$39:$A$782,$A100,СВЦЭМ!$B$39:$B$782,P$83)+'СЕТ СН'!$H$11+СВЦЭМ!$D$10+'СЕТ СН'!$H$5-'СЕТ СН'!$H$21</f>
        <v>3428.16914572</v>
      </c>
      <c r="Q100" s="36">
        <f>SUMIFS(СВЦЭМ!$D$39:$D$782,СВЦЭМ!$A$39:$A$782,$A100,СВЦЭМ!$B$39:$B$782,Q$83)+'СЕТ СН'!$H$11+СВЦЭМ!$D$10+'СЕТ СН'!$H$5-'СЕТ СН'!$H$21</f>
        <v>3431.1748996400001</v>
      </c>
      <c r="R100" s="36">
        <f>SUMIFS(СВЦЭМ!$D$39:$D$782,СВЦЭМ!$A$39:$A$782,$A100,СВЦЭМ!$B$39:$B$782,R$83)+'СЕТ СН'!$H$11+СВЦЭМ!$D$10+'СЕТ СН'!$H$5-'СЕТ СН'!$H$21</f>
        <v>3432.82009139</v>
      </c>
      <c r="S100" s="36">
        <f>SUMIFS(СВЦЭМ!$D$39:$D$782,СВЦЭМ!$A$39:$A$782,$A100,СВЦЭМ!$B$39:$B$782,S$83)+'СЕТ СН'!$H$11+СВЦЭМ!$D$10+'СЕТ СН'!$H$5-'СЕТ СН'!$H$21</f>
        <v>3410.0547836999999</v>
      </c>
      <c r="T100" s="36">
        <f>SUMIFS(СВЦЭМ!$D$39:$D$782,СВЦЭМ!$A$39:$A$782,$A100,СВЦЭМ!$B$39:$B$782,T$83)+'СЕТ СН'!$H$11+СВЦЭМ!$D$10+'СЕТ СН'!$H$5-'СЕТ СН'!$H$21</f>
        <v>3394.06745701</v>
      </c>
      <c r="U100" s="36">
        <f>SUMIFS(СВЦЭМ!$D$39:$D$782,СВЦЭМ!$A$39:$A$782,$A100,СВЦЭМ!$B$39:$B$782,U$83)+'СЕТ СН'!$H$11+СВЦЭМ!$D$10+'СЕТ СН'!$H$5-'СЕТ СН'!$H$21</f>
        <v>3392.4437175799999</v>
      </c>
      <c r="V100" s="36">
        <f>SUMIFS(СВЦЭМ!$D$39:$D$782,СВЦЭМ!$A$39:$A$782,$A100,СВЦЭМ!$B$39:$B$782,V$83)+'СЕТ СН'!$H$11+СВЦЭМ!$D$10+'СЕТ СН'!$H$5-'СЕТ СН'!$H$21</f>
        <v>3403.8782428</v>
      </c>
      <c r="W100" s="36">
        <f>SUMIFS(СВЦЭМ!$D$39:$D$782,СВЦЭМ!$A$39:$A$782,$A100,СВЦЭМ!$B$39:$B$782,W$83)+'СЕТ СН'!$H$11+СВЦЭМ!$D$10+'СЕТ СН'!$H$5-'СЕТ СН'!$H$21</f>
        <v>3426.04614614</v>
      </c>
      <c r="X100" s="36">
        <f>SUMIFS(СВЦЭМ!$D$39:$D$782,СВЦЭМ!$A$39:$A$782,$A100,СВЦЭМ!$B$39:$B$782,X$83)+'СЕТ СН'!$H$11+СВЦЭМ!$D$10+'СЕТ СН'!$H$5-'СЕТ СН'!$H$21</f>
        <v>3397.8866122599998</v>
      </c>
      <c r="Y100" s="36">
        <f>SUMIFS(СВЦЭМ!$D$39:$D$782,СВЦЭМ!$A$39:$A$782,$A100,СВЦЭМ!$B$39:$B$782,Y$83)+'СЕТ СН'!$H$11+СВЦЭМ!$D$10+'СЕТ СН'!$H$5-'СЕТ СН'!$H$21</f>
        <v>3423.6310613000001</v>
      </c>
    </row>
    <row r="101" spans="1:25" ht="15.75" x14ac:dyDescent="0.2">
      <c r="A101" s="35">
        <f t="shared" si="2"/>
        <v>44426</v>
      </c>
      <c r="B101" s="36">
        <f>SUMIFS(СВЦЭМ!$D$39:$D$782,СВЦЭМ!$A$39:$A$782,$A101,СВЦЭМ!$B$39:$B$782,B$83)+'СЕТ СН'!$H$11+СВЦЭМ!$D$10+'СЕТ СН'!$H$5-'СЕТ СН'!$H$21</f>
        <v>3501.34434844</v>
      </c>
      <c r="C101" s="36">
        <f>SUMIFS(СВЦЭМ!$D$39:$D$782,СВЦЭМ!$A$39:$A$782,$A101,СВЦЭМ!$B$39:$B$782,C$83)+'СЕТ СН'!$H$11+СВЦЭМ!$D$10+'СЕТ СН'!$H$5-'СЕТ СН'!$H$21</f>
        <v>3567.2023375199997</v>
      </c>
      <c r="D101" s="36">
        <f>SUMIFS(СВЦЭМ!$D$39:$D$782,СВЦЭМ!$A$39:$A$782,$A101,СВЦЭМ!$B$39:$B$782,D$83)+'СЕТ СН'!$H$11+СВЦЭМ!$D$10+'СЕТ СН'!$H$5-'СЕТ СН'!$H$21</f>
        <v>3617.4276992300001</v>
      </c>
      <c r="E101" s="36">
        <f>SUMIFS(СВЦЭМ!$D$39:$D$782,СВЦЭМ!$A$39:$A$782,$A101,СВЦЭМ!$B$39:$B$782,E$83)+'СЕТ СН'!$H$11+СВЦЭМ!$D$10+'СЕТ СН'!$H$5-'СЕТ СН'!$H$21</f>
        <v>3628.2301155800001</v>
      </c>
      <c r="F101" s="36">
        <f>SUMIFS(СВЦЭМ!$D$39:$D$782,СВЦЭМ!$A$39:$A$782,$A101,СВЦЭМ!$B$39:$B$782,F$83)+'СЕТ СН'!$H$11+СВЦЭМ!$D$10+'СЕТ СН'!$H$5-'СЕТ СН'!$H$21</f>
        <v>3619.5943318199998</v>
      </c>
      <c r="G101" s="36">
        <f>SUMIFS(СВЦЭМ!$D$39:$D$782,СВЦЭМ!$A$39:$A$782,$A101,СВЦЭМ!$B$39:$B$782,G$83)+'СЕТ СН'!$H$11+СВЦЭМ!$D$10+'СЕТ СН'!$H$5-'СЕТ СН'!$H$21</f>
        <v>3611.2018927899999</v>
      </c>
      <c r="H101" s="36">
        <f>SUMIFS(СВЦЭМ!$D$39:$D$782,СВЦЭМ!$A$39:$A$782,$A101,СВЦЭМ!$B$39:$B$782,H$83)+'СЕТ СН'!$H$11+СВЦЭМ!$D$10+'СЕТ СН'!$H$5-'СЕТ СН'!$H$21</f>
        <v>3576.9512233099999</v>
      </c>
      <c r="I101" s="36">
        <f>SUMIFS(СВЦЭМ!$D$39:$D$782,СВЦЭМ!$A$39:$A$782,$A101,СВЦЭМ!$B$39:$B$782,I$83)+'СЕТ СН'!$H$11+СВЦЭМ!$D$10+'СЕТ СН'!$H$5-'СЕТ СН'!$H$21</f>
        <v>3527.6895510499999</v>
      </c>
      <c r="J101" s="36">
        <f>SUMIFS(СВЦЭМ!$D$39:$D$782,СВЦЭМ!$A$39:$A$782,$A101,СВЦЭМ!$B$39:$B$782,J$83)+'СЕТ СН'!$H$11+СВЦЭМ!$D$10+'СЕТ СН'!$H$5-'СЕТ СН'!$H$21</f>
        <v>3476.6080923</v>
      </c>
      <c r="K101" s="36">
        <f>SUMIFS(СВЦЭМ!$D$39:$D$782,СВЦЭМ!$A$39:$A$782,$A101,СВЦЭМ!$B$39:$B$782,K$83)+'СЕТ СН'!$H$11+СВЦЭМ!$D$10+'СЕТ СН'!$H$5-'СЕТ СН'!$H$21</f>
        <v>3503.4480668299998</v>
      </c>
      <c r="L101" s="36">
        <f>SUMIFS(СВЦЭМ!$D$39:$D$782,СВЦЭМ!$A$39:$A$782,$A101,СВЦЭМ!$B$39:$B$782,L$83)+'СЕТ СН'!$H$11+СВЦЭМ!$D$10+'СЕТ СН'!$H$5-'СЕТ СН'!$H$21</f>
        <v>3518.4649866099999</v>
      </c>
      <c r="M101" s="36">
        <f>SUMIFS(СВЦЭМ!$D$39:$D$782,СВЦЭМ!$A$39:$A$782,$A101,СВЦЭМ!$B$39:$B$782,M$83)+'СЕТ СН'!$H$11+СВЦЭМ!$D$10+'СЕТ СН'!$H$5-'СЕТ СН'!$H$21</f>
        <v>3521.72351097</v>
      </c>
      <c r="N101" s="36">
        <f>SUMIFS(СВЦЭМ!$D$39:$D$782,СВЦЭМ!$A$39:$A$782,$A101,СВЦЭМ!$B$39:$B$782,N$83)+'СЕТ СН'!$H$11+СВЦЭМ!$D$10+'СЕТ СН'!$H$5-'СЕТ СН'!$H$21</f>
        <v>3516.2355281099999</v>
      </c>
      <c r="O101" s="36">
        <f>SUMIFS(СВЦЭМ!$D$39:$D$782,СВЦЭМ!$A$39:$A$782,$A101,СВЦЭМ!$B$39:$B$782,O$83)+'СЕТ СН'!$H$11+СВЦЭМ!$D$10+'СЕТ СН'!$H$5-'СЕТ СН'!$H$21</f>
        <v>3499.76262537</v>
      </c>
      <c r="P101" s="36">
        <f>SUMIFS(СВЦЭМ!$D$39:$D$782,СВЦЭМ!$A$39:$A$782,$A101,СВЦЭМ!$B$39:$B$782,P$83)+'СЕТ СН'!$H$11+СВЦЭМ!$D$10+'СЕТ СН'!$H$5-'СЕТ СН'!$H$21</f>
        <v>3453.612384</v>
      </c>
      <c r="Q101" s="36">
        <f>SUMIFS(СВЦЭМ!$D$39:$D$782,СВЦЭМ!$A$39:$A$782,$A101,СВЦЭМ!$B$39:$B$782,Q$83)+'СЕТ СН'!$H$11+СВЦЭМ!$D$10+'СЕТ СН'!$H$5-'СЕТ СН'!$H$21</f>
        <v>3451.3128622300001</v>
      </c>
      <c r="R101" s="36">
        <f>SUMIFS(СВЦЭМ!$D$39:$D$782,СВЦЭМ!$A$39:$A$782,$A101,СВЦЭМ!$B$39:$B$782,R$83)+'СЕТ СН'!$H$11+СВЦЭМ!$D$10+'СЕТ СН'!$H$5-'СЕТ СН'!$H$21</f>
        <v>3446.6780625199999</v>
      </c>
      <c r="S101" s="36">
        <f>SUMIFS(СВЦЭМ!$D$39:$D$782,СВЦЭМ!$A$39:$A$782,$A101,СВЦЭМ!$B$39:$B$782,S$83)+'СЕТ СН'!$H$11+СВЦЭМ!$D$10+'СЕТ СН'!$H$5-'СЕТ СН'!$H$21</f>
        <v>3413.5871169100001</v>
      </c>
      <c r="T101" s="36">
        <f>SUMIFS(СВЦЭМ!$D$39:$D$782,СВЦЭМ!$A$39:$A$782,$A101,СВЦЭМ!$B$39:$B$782,T$83)+'СЕТ СН'!$H$11+СВЦЭМ!$D$10+'СЕТ СН'!$H$5-'СЕТ СН'!$H$21</f>
        <v>3395.00903105</v>
      </c>
      <c r="U101" s="36">
        <f>SUMIFS(СВЦЭМ!$D$39:$D$782,СВЦЭМ!$A$39:$A$782,$A101,СВЦЭМ!$B$39:$B$782,U$83)+'СЕТ СН'!$H$11+СВЦЭМ!$D$10+'СЕТ СН'!$H$5-'СЕТ СН'!$H$21</f>
        <v>3384.2871299399999</v>
      </c>
      <c r="V101" s="36">
        <f>SUMIFS(СВЦЭМ!$D$39:$D$782,СВЦЭМ!$A$39:$A$782,$A101,СВЦЭМ!$B$39:$B$782,V$83)+'СЕТ СН'!$H$11+СВЦЭМ!$D$10+'СЕТ СН'!$H$5-'СЕТ СН'!$H$21</f>
        <v>3397.4554515099999</v>
      </c>
      <c r="W101" s="36">
        <f>SUMIFS(СВЦЭМ!$D$39:$D$782,СВЦЭМ!$A$39:$A$782,$A101,СВЦЭМ!$B$39:$B$782,W$83)+'СЕТ СН'!$H$11+СВЦЭМ!$D$10+'СЕТ СН'!$H$5-'СЕТ СН'!$H$21</f>
        <v>3450.74361907</v>
      </c>
      <c r="X101" s="36">
        <f>SUMIFS(СВЦЭМ!$D$39:$D$782,СВЦЭМ!$A$39:$A$782,$A101,СВЦЭМ!$B$39:$B$782,X$83)+'СЕТ СН'!$H$11+СВЦЭМ!$D$10+'СЕТ СН'!$H$5-'СЕТ СН'!$H$21</f>
        <v>3402.2528468400001</v>
      </c>
      <c r="Y101" s="36">
        <f>SUMIFS(СВЦЭМ!$D$39:$D$782,СВЦЭМ!$A$39:$A$782,$A101,СВЦЭМ!$B$39:$B$782,Y$83)+'СЕТ СН'!$H$11+СВЦЭМ!$D$10+'СЕТ СН'!$H$5-'СЕТ СН'!$H$21</f>
        <v>3389.54022128</v>
      </c>
    </row>
    <row r="102" spans="1:25" ht="15.75" x14ac:dyDescent="0.2">
      <c r="A102" s="35">
        <f t="shared" si="2"/>
        <v>44427</v>
      </c>
      <c r="B102" s="36">
        <f>SUMIFS(СВЦЭМ!$D$39:$D$782,СВЦЭМ!$A$39:$A$782,$A102,СВЦЭМ!$B$39:$B$782,B$83)+'СЕТ СН'!$H$11+СВЦЭМ!$D$10+'СЕТ СН'!$H$5-'СЕТ СН'!$H$21</f>
        <v>3455.24544578</v>
      </c>
      <c r="C102" s="36">
        <f>SUMIFS(СВЦЭМ!$D$39:$D$782,СВЦЭМ!$A$39:$A$782,$A102,СВЦЭМ!$B$39:$B$782,C$83)+'СЕТ СН'!$H$11+СВЦЭМ!$D$10+'СЕТ СН'!$H$5-'СЕТ СН'!$H$21</f>
        <v>3530.42125996</v>
      </c>
      <c r="D102" s="36">
        <f>SUMIFS(СВЦЭМ!$D$39:$D$782,СВЦЭМ!$A$39:$A$782,$A102,СВЦЭМ!$B$39:$B$782,D$83)+'СЕТ СН'!$H$11+СВЦЭМ!$D$10+'СЕТ СН'!$H$5-'СЕТ СН'!$H$21</f>
        <v>3583.9275245600002</v>
      </c>
      <c r="E102" s="36">
        <f>SUMIFS(СВЦЭМ!$D$39:$D$782,СВЦЭМ!$A$39:$A$782,$A102,СВЦЭМ!$B$39:$B$782,E$83)+'СЕТ СН'!$H$11+СВЦЭМ!$D$10+'СЕТ СН'!$H$5-'СЕТ СН'!$H$21</f>
        <v>3604.8485116100001</v>
      </c>
      <c r="F102" s="36">
        <f>SUMIFS(СВЦЭМ!$D$39:$D$782,СВЦЭМ!$A$39:$A$782,$A102,СВЦЭМ!$B$39:$B$782,F$83)+'СЕТ СН'!$H$11+СВЦЭМ!$D$10+'СЕТ СН'!$H$5-'СЕТ СН'!$H$21</f>
        <v>3596.5344384499999</v>
      </c>
      <c r="G102" s="36">
        <f>SUMIFS(СВЦЭМ!$D$39:$D$782,СВЦЭМ!$A$39:$A$782,$A102,СВЦЭМ!$B$39:$B$782,G$83)+'СЕТ СН'!$H$11+СВЦЭМ!$D$10+'СЕТ СН'!$H$5-'СЕТ СН'!$H$21</f>
        <v>3581.2505097200001</v>
      </c>
      <c r="H102" s="36">
        <f>SUMIFS(СВЦЭМ!$D$39:$D$782,СВЦЭМ!$A$39:$A$782,$A102,СВЦЭМ!$B$39:$B$782,H$83)+'СЕТ СН'!$H$11+СВЦЭМ!$D$10+'СЕТ СН'!$H$5-'СЕТ СН'!$H$21</f>
        <v>3523.9020913099998</v>
      </c>
      <c r="I102" s="36">
        <f>SUMIFS(СВЦЭМ!$D$39:$D$782,СВЦЭМ!$A$39:$A$782,$A102,СВЦЭМ!$B$39:$B$782,I$83)+'СЕТ СН'!$H$11+СВЦЭМ!$D$10+'СЕТ СН'!$H$5-'СЕТ СН'!$H$21</f>
        <v>3477.2451956499999</v>
      </c>
      <c r="J102" s="36">
        <f>SUMIFS(СВЦЭМ!$D$39:$D$782,СВЦЭМ!$A$39:$A$782,$A102,СВЦЭМ!$B$39:$B$782,J$83)+'СЕТ СН'!$H$11+СВЦЭМ!$D$10+'СЕТ СН'!$H$5-'СЕТ СН'!$H$21</f>
        <v>3403.6944518999999</v>
      </c>
      <c r="K102" s="36">
        <f>SUMIFS(СВЦЭМ!$D$39:$D$782,СВЦЭМ!$A$39:$A$782,$A102,СВЦЭМ!$B$39:$B$782,K$83)+'СЕТ СН'!$H$11+СВЦЭМ!$D$10+'СЕТ СН'!$H$5-'СЕТ СН'!$H$21</f>
        <v>3401.1752060899998</v>
      </c>
      <c r="L102" s="36">
        <f>SUMIFS(СВЦЭМ!$D$39:$D$782,СВЦЭМ!$A$39:$A$782,$A102,СВЦЭМ!$B$39:$B$782,L$83)+'СЕТ СН'!$H$11+СВЦЭМ!$D$10+'СЕТ СН'!$H$5-'СЕТ СН'!$H$21</f>
        <v>3397.1506981100001</v>
      </c>
      <c r="M102" s="36">
        <f>SUMIFS(СВЦЭМ!$D$39:$D$782,СВЦЭМ!$A$39:$A$782,$A102,СВЦЭМ!$B$39:$B$782,M$83)+'СЕТ СН'!$H$11+СВЦЭМ!$D$10+'СЕТ СН'!$H$5-'СЕТ СН'!$H$21</f>
        <v>3403.8007791299997</v>
      </c>
      <c r="N102" s="36">
        <f>SUMIFS(СВЦЭМ!$D$39:$D$782,СВЦЭМ!$A$39:$A$782,$A102,СВЦЭМ!$B$39:$B$782,N$83)+'СЕТ СН'!$H$11+СВЦЭМ!$D$10+'СЕТ СН'!$H$5-'СЕТ СН'!$H$21</f>
        <v>3399.8428419399997</v>
      </c>
      <c r="O102" s="36">
        <f>SUMIFS(СВЦЭМ!$D$39:$D$782,СВЦЭМ!$A$39:$A$782,$A102,СВЦЭМ!$B$39:$B$782,O$83)+'СЕТ СН'!$H$11+СВЦЭМ!$D$10+'СЕТ СН'!$H$5-'СЕТ СН'!$H$21</f>
        <v>3399.7354450899998</v>
      </c>
      <c r="P102" s="36">
        <f>SUMIFS(СВЦЭМ!$D$39:$D$782,СВЦЭМ!$A$39:$A$782,$A102,СВЦЭМ!$B$39:$B$782,P$83)+'СЕТ СН'!$H$11+СВЦЭМ!$D$10+'СЕТ СН'!$H$5-'СЕТ СН'!$H$21</f>
        <v>3453.9801119099998</v>
      </c>
      <c r="Q102" s="36">
        <f>SUMIFS(СВЦЭМ!$D$39:$D$782,СВЦЭМ!$A$39:$A$782,$A102,СВЦЭМ!$B$39:$B$782,Q$83)+'СЕТ СН'!$H$11+СВЦЭМ!$D$10+'СЕТ СН'!$H$5-'СЕТ СН'!$H$21</f>
        <v>3451.9843511300001</v>
      </c>
      <c r="R102" s="36">
        <f>SUMIFS(СВЦЭМ!$D$39:$D$782,СВЦЭМ!$A$39:$A$782,$A102,СВЦЭМ!$B$39:$B$782,R$83)+'СЕТ СН'!$H$11+СВЦЭМ!$D$10+'СЕТ СН'!$H$5-'СЕТ СН'!$H$21</f>
        <v>3448.7194294699998</v>
      </c>
      <c r="S102" s="36">
        <f>SUMIFS(СВЦЭМ!$D$39:$D$782,СВЦЭМ!$A$39:$A$782,$A102,СВЦЭМ!$B$39:$B$782,S$83)+'СЕТ СН'!$H$11+СВЦЭМ!$D$10+'СЕТ СН'!$H$5-'СЕТ СН'!$H$21</f>
        <v>3471.0888409300001</v>
      </c>
      <c r="T102" s="36">
        <f>SUMIFS(СВЦЭМ!$D$39:$D$782,СВЦЭМ!$A$39:$A$782,$A102,СВЦЭМ!$B$39:$B$782,T$83)+'СЕТ СН'!$H$11+СВЦЭМ!$D$10+'СЕТ СН'!$H$5-'СЕТ СН'!$H$21</f>
        <v>3437.12748005</v>
      </c>
      <c r="U102" s="36">
        <f>SUMIFS(СВЦЭМ!$D$39:$D$782,СВЦЭМ!$A$39:$A$782,$A102,СВЦЭМ!$B$39:$B$782,U$83)+'СЕТ СН'!$H$11+СВЦЭМ!$D$10+'СЕТ СН'!$H$5-'СЕТ СН'!$H$21</f>
        <v>3412.4201641199998</v>
      </c>
      <c r="V102" s="36">
        <f>SUMIFS(СВЦЭМ!$D$39:$D$782,СВЦЭМ!$A$39:$A$782,$A102,СВЦЭМ!$B$39:$B$782,V$83)+'СЕТ СН'!$H$11+СВЦЭМ!$D$10+'СЕТ СН'!$H$5-'СЕТ СН'!$H$21</f>
        <v>3424.1148805399998</v>
      </c>
      <c r="W102" s="36">
        <f>SUMIFS(СВЦЭМ!$D$39:$D$782,СВЦЭМ!$A$39:$A$782,$A102,СВЦЭМ!$B$39:$B$782,W$83)+'СЕТ СН'!$H$11+СВЦЭМ!$D$10+'СЕТ СН'!$H$5-'СЕТ СН'!$H$21</f>
        <v>3437.1713098700002</v>
      </c>
      <c r="X102" s="36">
        <f>SUMIFS(СВЦЭМ!$D$39:$D$782,СВЦЭМ!$A$39:$A$782,$A102,СВЦЭМ!$B$39:$B$782,X$83)+'СЕТ СН'!$H$11+СВЦЭМ!$D$10+'СЕТ СН'!$H$5-'СЕТ СН'!$H$21</f>
        <v>3401.31109337</v>
      </c>
      <c r="Y102" s="36">
        <f>SUMIFS(СВЦЭМ!$D$39:$D$782,СВЦЭМ!$A$39:$A$782,$A102,СВЦЭМ!$B$39:$B$782,Y$83)+'СЕТ СН'!$H$11+СВЦЭМ!$D$10+'СЕТ СН'!$H$5-'СЕТ СН'!$H$21</f>
        <v>3381.5130505500001</v>
      </c>
    </row>
    <row r="103" spans="1:25" ht="15.75" x14ac:dyDescent="0.2">
      <c r="A103" s="35">
        <f t="shared" si="2"/>
        <v>44428</v>
      </c>
      <c r="B103" s="36">
        <f>SUMIFS(СВЦЭМ!$D$39:$D$782,СВЦЭМ!$A$39:$A$782,$A103,СВЦЭМ!$B$39:$B$782,B$83)+'СЕТ СН'!$H$11+СВЦЭМ!$D$10+'СЕТ СН'!$H$5-'СЕТ СН'!$H$21</f>
        <v>3469.3611362800002</v>
      </c>
      <c r="C103" s="36">
        <f>SUMIFS(СВЦЭМ!$D$39:$D$782,СВЦЭМ!$A$39:$A$782,$A103,СВЦЭМ!$B$39:$B$782,C$83)+'СЕТ СН'!$H$11+СВЦЭМ!$D$10+'СЕТ СН'!$H$5-'СЕТ СН'!$H$21</f>
        <v>3519.8035888200002</v>
      </c>
      <c r="D103" s="36">
        <f>SUMIFS(СВЦЭМ!$D$39:$D$782,СВЦЭМ!$A$39:$A$782,$A103,СВЦЭМ!$B$39:$B$782,D$83)+'СЕТ СН'!$H$11+СВЦЭМ!$D$10+'СЕТ СН'!$H$5-'СЕТ СН'!$H$21</f>
        <v>3575.9588067199998</v>
      </c>
      <c r="E103" s="36">
        <f>SUMIFS(СВЦЭМ!$D$39:$D$782,СВЦЭМ!$A$39:$A$782,$A103,СВЦЭМ!$B$39:$B$782,E$83)+'СЕТ СН'!$H$11+СВЦЭМ!$D$10+'СЕТ СН'!$H$5-'СЕТ СН'!$H$21</f>
        <v>3588.3607760499999</v>
      </c>
      <c r="F103" s="36">
        <f>SUMIFS(СВЦЭМ!$D$39:$D$782,СВЦЭМ!$A$39:$A$782,$A103,СВЦЭМ!$B$39:$B$782,F$83)+'СЕТ СН'!$H$11+СВЦЭМ!$D$10+'СЕТ СН'!$H$5-'СЕТ СН'!$H$21</f>
        <v>3586.0216756099999</v>
      </c>
      <c r="G103" s="36">
        <f>SUMIFS(СВЦЭМ!$D$39:$D$782,СВЦЭМ!$A$39:$A$782,$A103,СВЦЭМ!$B$39:$B$782,G$83)+'СЕТ СН'!$H$11+СВЦЭМ!$D$10+'СЕТ СН'!$H$5-'СЕТ СН'!$H$21</f>
        <v>3572.2372899399998</v>
      </c>
      <c r="H103" s="36">
        <f>SUMIFS(СВЦЭМ!$D$39:$D$782,СВЦЭМ!$A$39:$A$782,$A103,СВЦЭМ!$B$39:$B$782,H$83)+'СЕТ СН'!$H$11+СВЦЭМ!$D$10+'СЕТ СН'!$H$5-'СЕТ СН'!$H$21</f>
        <v>3521.3371342999999</v>
      </c>
      <c r="I103" s="36">
        <f>SUMIFS(СВЦЭМ!$D$39:$D$782,СВЦЭМ!$A$39:$A$782,$A103,СВЦЭМ!$B$39:$B$782,I$83)+'СЕТ СН'!$H$11+СВЦЭМ!$D$10+'СЕТ СН'!$H$5-'СЕТ СН'!$H$21</f>
        <v>3445.2204530999998</v>
      </c>
      <c r="J103" s="36">
        <f>SUMIFS(СВЦЭМ!$D$39:$D$782,СВЦЭМ!$A$39:$A$782,$A103,СВЦЭМ!$B$39:$B$782,J$83)+'СЕТ СН'!$H$11+СВЦЭМ!$D$10+'СЕТ СН'!$H$5-'СЕТ СН'!$H$21</f>
        <v>3385.4635736199998</v>
      </c>
      <c r="K103" s="36">
        <f>SUMIFS(СВЦЭМ!$D$39:$D$782,СВЦЭМ!$A$39:$A$782,$A103,СВЦЭМ!$B$39:$B$782,K$83)+'СЕТ СН'!$H$11+СВЦЭМ!$D$10+'СЕТ СН'!$H$5-'СЕТ СН'!$H$21</f>
        <v>3368.7594535499998</v>
      </c>
      <c r="L103" s="36">
        <f>SUMIFS(СВЦЭМ!$D$39:$D$782,СВЦЭМ!$A$39:$A$782,$A103,СВЦЭМ!$B$39:$B$782,L$83)+'СЕТ СН'!$H$11+СВЦЭМ!$D$10+'СЕТ СН'!$H$5-'СЕТ СН'!$H$21</f>
        <v>3371.8163763299999</v>
      </c>
      <c r="M103" s="36">
        <f>SUMIFS(СВЦЭМ!$D$39:$D$782,СВЦЭМ!$A$39:$A$782,$A103,СВЦЭМ!$B$39:$B$782,M$83)+'СЕТ СН'!$H$11+СВЦЭМ!$D$10+'СЕТ СН'!$H$5-'СЕТ СН'!$H$21</f>
        <v>3357.7276969099998</v>
      </c>
      <c r="N103" s="36">
        <f>SUMIFS(СВЦЭМ!$D$39:$D$782,СВЦЭМ!$A$39:$A$782,$A103,СВЦЭМ!$B$39:$B$782,N$83)+'СЕТ СН'!$H$11+СВЦЭМ!$D$10+'СЕТ СН'!$H$5-'СЕТ СН'!$H$21</f>
        <v>3355.39603455</v>
      </c>
      <c r="O103" s="36">
        <f>SUMIFS(СВЦЭМ!$D$39:$D$782,СВЦЭМ!$A$39:$A$782,$A103,СВЦЭМ!$B$39:$B$782,O$83)+'СЕТ СН'!$H$11+СВЦЭМ!$D$10+'СЕТ СН'!$H$5-'СЕТ СН'!$H$21</f>
        <v>3360.92145295</v>
      </c>
      <c r="P103" s="36">
        <f>SUMIFS(СВЦЭМ!$D$39:$D$782,СВЦЭМ!$A$39:$A$782,$A103,СВЦЭМ!$B$39:$B$782,P$83)+'СЕТ СН'!$H$11+СВЦЭМ!$D$10+'СЕТ СН'!$H$5-'СЕТ СН'!$H$21</f>
        <v>3398.9342396699999</v>
      </c>
      <c r="Q103" s="36">
        <f>SUMIFS(СВЦЭМ!$D$39:$D$782,СВЦЭМ!$A$39:$A$782,$A103,СВЦЭМ!$B$39:$B$782,Q$83)+'СЕТ СН'!$H$11+СВЦЭМ!$D$10+'СЕТ СН'!$H$5-'СЕТ СН'!$H$21</f>
        <v>3397.5950218600001</v>
      </c>
      <c r="R103" s="36">
        <f>SUMIFS(СВЦЭМ!$D$39:$D$782,СВЦЭМ!$A$39:$A$782,$A103,СВЦЭМ!$B$39:$B$782,R$83)+'СЕТ СН'!$H$11+СВЦЭМ!$D$10+'СЕТ СН'!$H$5-'СЕТ СН'!$H$21</f>
        <v>3395.1836615399998</v>
      </c>
      <c r="S103" s="36">
        <f>SUMIFS(СВЦЭМ!$D$39:$D$782,СВЦЭМ!$A$39:$A$782,$A103,СВЦЭМ!$B$39:$B$782,S$83)+'СЕТ СН'!$H$11+СВЦЭМ!$D$10+'СЕТ СН'!$H$5-'СЕТ СН'!$H$21</f>
        <v>3395.1099959799999</v>
      </c>
      <c r="T103" s="36">
        <f>SUMIFS(СВЦЭМ!$D$39:$D$782,СВЦЭМ!$A$39:$A$782,$A103,СВЦЭМ!$B$39:$B$782,T$83)+'СЕТ СН'!$H$11+СВЦЭМ!$D$10+'СЕТ СН'!$H$5-'СЕТ СН'!$H$21</f>
        <v>3377.5047725699997</v>
      </c>
      <c r="U103" s="36">
        <f>SUMIFS(СВЦЭМ!$D$39:$D$782,СВЦЭМ!$A$39:$A$782,$A103,СВЦЭМ!$B$39:$B$782,U$83)+'СЕТ СН'!$H$11+СВЦЭМ!$D$10+'СЕТ СН'!$H$5-'СЕТ СН'!$H$21</f>
        <v>3366.7566994199997</v>
      </c>
      <c r="V103" s="36">
        <f>SUMIFS(СВЦЭМ!$D$39:$D$782,СВЦЭМ!$A$39:$A$782,$A103,СВЦЭМ!$B$39:$B$782,V$83)+'СЕТ СН'!$H$11+СВЦЭМ!$D$10+'СЕТ СН'!$H$5-'СЕТ СН'!$H$21</f>
        <v>3401.5967721899997</v>
      </c>
      <c r="W103" s="36">
        <f>SUMIFS(СВЦЭМ!$D$39:$D$782,СВЦЭМ!$A$39:$A$782,$A103,СВЦЭМ!$B$39:$B$782,W$83)+'СЕТ СН'!$H$11+СВЦЭМ!$D$10+'СЕТ СН'!$H$5-'СЕТ СН'!$H$21</f>
        <v>3414.5535695799999</v>
      </c>
      <c r="X103" s="36">
        <f>SUMIFS(СВЦЭМ!$D$39:$D$782,СВЦЭМ!$A$39:$A$782,$A103,СВЦЭМ!$B$39:$B$782,X$83)+'СЕТ СН'!$H$11+СВЦЭМ!$D$10+'СЕТ СН'!$H$5-'СЕТ СН'!$H$21</f>
        <v>3364.3680844199998</v>
      </c>
      <c r="Y103" s="36">
        <f>SUMIFS(СВЦЭМ!$D$39:$D$782,СВЦЭМ!$A$39:$A$782,$A103,СВЦЭМ!$B$39:$B$782,Y$83)+'СЕТ СН'!$H$11+СВЦЭМ!$D$10+'СЕТ СН'!$H$5-'СЕТ СН'!$H$21</f>
        <v>3368.6481846899997</v>
      </c>
    </row>
    <row r="104" spans="1:25" ht="15.75" x14ac:dyDescent="0.2">
      <c r="A104" s="35">
        <f t="shared" si="2"/>
        <v>44429</v>
      </c>
      <c r="B104" s="36">
        <f>SUMIFS(СВЦЭМ!$D$39:$D$782,СВЦЭМ!$A$39:$A$782,$A104,СВЦЭМ!$B$39:$B$782,B$83)+'СЕТ СН'!$H$11+СВЦЭМ!$D$10+'СЕТ СН'!$H$5-'СЕТ СН'!$H$21</f>
        <v>3423.4467928700001</v>
      </c>
      <c r="C104" s="36">
        <f>SUMIFS(СВЦЭМ!$D$39:$D$782,СВЦЭМ!$A$39:$A$782,$A104,СВЦЭМ!$B$39:$B$782,C$83)+'СЕТ СН'!$H$11+СВЦЭМ!$D$10+'СЕТ СН'!$H$5-'СЕТ СН'!$H$21</f>
        <v>3485.5220739799997</v>
      </c>
      <c r="D104" s="36">
        <f>SUMIFS(СВЦЭМ!$D$39:$D$782,СВЦЭМ!$A$39:$A$782,$A104,СВЦЭМ!$B$39:$B$782,D$83)+'СЕТ СН'!$H$11+СВЦЭМ!$D$10+'СЕТ СН'!$H$5-'СЕТ СН'!$H$21</f>
        <v>3535.7241887</v>
      </c>
      <c r="E104" s="36">
        <f>SUMIFS(СВЦЭМ!$D$39:$D$782,СВЦЭМ!$A$39:$A$782,$A104,СВЦЭМ!$B$39:$B$782,E$83)+'СЕТ СН'!$H$11+СВЦЭМ!$D$10+'СЕТ СН'!$H$5-'СЕТ СН'!$H$21</f>
        <v>3554.3264397799999</v>
      </c>
      <c r="F104" s="36">
        <f>SUMIFS(СВЦЭМ!$D$39:$D$782,СВЦЭМ!$A$39:$A$782,$A104,СВЦЭМ!$B$39:$B$782,F$83)+'СЕТ СН'!$H$11+СВЦЭМ!$D$10+'СЕТ СН'!$H$5-'СЕТ СН'!$H$21</f>
        <v>3557.88819767</v>
      </c>
      <c r="G104" s="36">
        <f>SUMIFS(СВЦЭМ!$D$39:$D$782,СВЦЭМ!$A$39:$A$782,$A104,СВЦЭМ!$B$39:$B$782,G$83)+'СЕТ СН'!$H$11+СВЦЭМ!$D$10+'СЕТ СН'!$H$5-'СЕТ СН'!$H$21</f>
        <v>3553.4057366100001</v>
      </c>
      <c r="H104" s="36">
        <f>SUMIFS(СВЦЭМ!$D$39:$D$782,СВЦЭМ!$A$39:$A$782,$A104,СВЦЭМ!$B$39:$B$782,H$83)+'СЕТ СН'!$H$11+СВЦЭМ!$D$10+'СЕТ СН'!$H$5-'СЕТ СН'!$H$21</f>
        <v>3517.3393398600001</v>
      </c>
      <c r="I104" s="36">
        <f>SUMIFS(СВЦЭМ!$D$39:$D$782,СВЦЭМ!$A$39:$A$782,$A104,СВЦЭМ!$B$39:$B$782,I$83)+'СЕТ СН'!$H$11+СВЦЭМ!$D$10+'СЕТ СН'!$H$5-'СЕТ СН'!$H$21</f>
        <v>3449.5084236600001</v>
      </c>
      <c r="J104" s="36">
        <f>SUMIFS(СВЦЭМ!$D$39:$D$782,СВЦЭМ!$A$39:$A$782,$A104,СВЦЭМ!$B$39:$B$782,J$83)+'СЕТ СН'!$H$11+СВЦЭМ!$D$10+'СЕТ СН'!$H$5-'СЕТ СН'!$H$21</f>
        <v>3409.2584751999998</v>
      </c>
      <c r="K104" s="36">
        <f>SUMIFS(СВЦЭМ!$D$39:$D$782,СВЦЭМ!$A$39:$A$782,$A104,СВЦЭМ!$B$39:$B$782,K$83)+'СЕТ СН'!$H$11+СВЦЭМ!$D$10+'СЕТ СН'!$H$5-'СЕТ СН'!$H$21</f>
        <v>3383.06386273</v>
      </c>
      <c r="L104" s="36">
        <f>SUMIFS(СВЦЭМ!$D$39:$D$782,СВЦЭМ!$A$39:$A$782,$A104,СВЦЭМ!$B$39:$B$782,L$83)+'СЕТ СН'!$H$11+СВЦЭМ!$D$10+'СЕТ СН'!$H$5-'СЕТ СН'!$H$21</f>
        <v>3380.03414591</v>
      </c>
      <c r="M104" s="36">
        <f>SUMIFS(СВЦЭМ!$D$39:$D$782,СВЦЭМ!$A$39:$A$782,$A104,СВЦЭМ!$B$39:$B$782,M$83)+'СЕТ СН'!$H$11+СВЦЭМ!$D$10+'СЕТ СН'!$H$5-'СЕТ СН'!$H$21</f>
        <v>3387.2215707800001</v>
      </c>
      <c r="N104" s="36">
        <f>SUMIFS(СВЦЭМ!$D$39:$D$782,СВЦЭМ!$A$39:$A$782,$A104,СВЦЭМ!$B$39:$B$782,N$83)+'СЕТ СН'!$H$11+СВЦЭМ!$D$10+'СЕТ СН'!$H$5-'СЕТ СН'!$H$21</f>
        <v>3382.1555845100002</v>
      </c>
      <c r="O104" s="36">
        <f>SUMIFS(СВЦЭМ!$D$39:$D$782,СВЦЭМ!$A$39:$A$782,$A104,СВЦЭМ!$B$39:$B$782,O$83)+'СЕТ СН'!$H$11+СВЦЭМ!$D$10+'СЕТ СН'!$H$5-'СЕТ СН'!$H$21</f>
        <v>3378.6335977399999</v>
      </c>
      <c r="P104" s="36">
        <f>SUMIFS(СВЦЭМ!$D$39:$D$782,СВЦЭМ!$A$39:$A$782,$A104,СВЦЭМ!$B$39:$B$782,P$83)+'СЕТ СН'!$H$11+СВЦЭМ!$D$10+'СЕТ СН'!$H$5-'СЕТ СН'!$H$21</f>
        <v>3384.6837101599999</v>
      </c>
      <c r="Q104" s="36">
        <f>SUMIFS(СВЦЭМ!$D$39:$D$782,СВЦЭМ!$A$39:$A$782,$A104,СВЦЭМ!$B$39:$B$782,Q$83)+'СЕТ СН'!$H$11+СВЦЭМ!$D$10+'СЕТ СН'!$H$5-'СЕТ СН'!$H$21</f>
        <v>3390.7752407500002</v>
      </c>
      <c r="R104" s="36">
        <f>SUMIFS(СВЦЭМ!$D$39:$D$782,СВЦЭМ!$A$39:$A$782,$A104,СВЦЭМ!$B$39:$B$782,R$83)+'СЕТ СН'!$H$11+СВЦЭМ!$D$10+'СЕТ СН'!$H$5-'СЕТ СН'!$H$21</f>
        <v>3382.7252083799999</v>
      </c>
      <c r="S104" s="36">
        <f>SUMIFS(СВЦЭМ!$D$39:$D$782,СВЦЭМ!$A$39:$A$782,$A104,СВЦЭМ!$B$39:$B$782,S$83)+'СЕТ СН'!$H$11+СВЦЭМ!$D$10+'СЕТ СН'!$H$5-'СЕТ СН'!$H$21</f>
        <v>3368.6487364999998</v>
      </c>
      <c r="T104" s="36">
        <f>SUMIFS(СВЦЭМ!$D$39:$D$782,СВЦЭМ!$A$39:$A$782,$A104,СВЦЭМ!$B$39:$B$782,T$83)+'СЕТ СН'!$H$11+СВЦЭМ!$D$10+'СЕТ СН'!$H$5-'СЕТ СН'!$H$21</f>
        <v>3389.2196712699997</v>
      </c>
      <c r="U104" s="36">
        <f>SUMIFS(СВЦЭМ!$D$39:$D$782,СВЦЭМ!$A$39:$A$782,$A104,СВЦЭМ!$B$39:$B$782,U$83)+'СЕТ СН'!$H$11+СВЦЭМ!$D$10+'СЕТ СН'!$H$5-'СЕТ СН'!$H$21</f>
        <v>3386.7753704799998</v>
      </c>
      <c r="V104" s="36">
        <f>SUMIFS(СВЦЭМ!$D$39:$D$782,СВЦЭМ!$A$39:$A$782,$A104,СВЦЭМ!$B$39:$B$782,V$83)+'СЕТ СН'!$H$11+СВЦЭМ!$D$10+'СЕТ СН'!$H$5-'СЕТ СН'!$H$21</f>
        <v>3390.2310181399998</v>
      </c>
      <c r="W104" s="36">
        <f>SUMIFS(СВЦЭМ!$D$39:$D$782,СВЦЭМ!$A$39:$A$782,$A104,СВЦЭМ!$B$39:$B$782,W$83)+'СЕТ СН'!$H$11+СВЦЭМ!$D$10+'СЕТ СН'!$H$5-'СЕТ СН'!$H$21</f>
        <v>3413.4493380599997</v>
      </c>
      <c r="X104" s="36">
        <f>SUMIFS(СВЦЭМ!$D$39:$D$782,СВЦЭМ!$A$39:$A$782,$A104,СВЦЭМ!$B$39:$B$782,X$83)+'СЕТ СН'!$H$11+СВЦЭМ!$D$10+'СЕТ СН'!$H$5-'СЕТ СН'!$H$21</f>
        <v>3376.7388562400001</v>
      </c>
      <c r="Y104" s="36">
        <f>SUMIFS(СВЦЭМ!$D$39:$D$782,СВЦЭМ!$A$39:$A$782,$A104,СВЦЭМ!$B$39:$B$782,Y$83)+'СЕТ СН'!$H$11+СВЦЭМ!$D$10+'СЕТ СН'!$H$5-'СЕТ СН'!$H$21</f>
        <v>3407.0085321500001</v>
      </c>
    </row>
    <row r="105" spans="1:25" ht="15.75" x14ac:dyDescent="0.2">
      <c r="A105" s="35">
        <f t="shared" si="2"/>
        <v>44430</v>
      </c>
      <c r="B105" s="36">
        <f>SUMIFS(СВЦЭМ!$D$39:$D$782,СВЦЭМ!$A$39:$A$782,$A105,СВЦЭМ!$B$39:$B$782,B$83)+'СЕТ СН'!$H$11+СВЦЭМ!$D$10+'СЕТ СН'!$H$5-'СЕТ СН'!$H$21</f>
        <v>3449.7899016000001</v>
      </c>
      <c r="C105" s="36">
        <f>SUMIFS(СВЦЭМ!$D$39:$D$782,СВЦЭМ!$A$39:$A$782,$A105,СВЦЭМ!$B$39:$B$782,C$83)+'СЕТ СН'!$H$11+СВЦЭМ!$D$10+'СЕТ СН'!$H$5-'СЕТ СН'!$H$21</f>
        <v>3521.3645064299999</v>
      </c>
      <c r="D105" s="36">
        <f>SUMIFS(СВЦЭМ!$D$39:$D$782,СВЦЭМ!$A$39:$A$782,$A105,СВЦЭМ!$B$39:$B$782,D$83)+'СЕТ СН'!$H$11+СВЦЭМ!$D$10+'СЕТ СН'!$H$5-'СЕТ СН'!$H$21</f>
        <v>3611.4597125199998</v>
      </c>
      <c r="E105" s="36">
        <f>SUMIFS(СВЦЭМ!$D$39:$D$782,СВЦЭМ!$A$39:$A$782,$A105,СВЦЭМ!$B$39:$B$782,E$83)+'СЕТ СН'!$H$11+СВЦЭМ!$D$10+'СЕТ СН'!$H$5-'СЕТ СН'!$H$21</f>
        <v>3677.8210901900002</v>
      </c>
      <c r="F105" s="36">
        <f>SUMIFS(СВЦЭМ!$D$39:$D$782,СВЦЭМ!$A$39:$A$782,$A105,СВЦЭМ!$B$39:$B$782,F$83)+'СЕТ СН'!$H$11+СВЦЭМ!$D$10+'СЕТ СН'!$H$5-'СЕТ СН'!$H$21</f>
        <v>3691.2166430099996</v>
      </c>
      <c r="G105" s="36">
        <f>SUMIFS(СВЦЭМ!$D$39:$D$782,СВЦЭМ!$A$39:$A$782,$A105,СВЦЭМ!$B$39:$B$782,G$83)+'СЕТ СН'!$H$11+СВЦЭМ!$D$10+'СЕТ СН'!$H$5-'СЕТ СН'!$H$21</f>
        <v>3686.5488846399999</v>
      </c>
      <c r="H105" s="36">
        <f>SUMIFS(СВЦЭМ!$D$39:$D$782,СВЦЭМ!$A$39:$A$782,$A105,СВЦЭМ!$B$39:$B$782,H$83)+'СЕТ СН'!$H$11+СВЦЭМ!$D$10+'СЕТ СН'!$H$5-'СЕТ СН'!$H$21</f>
        <v>3644.22034188</v>
      </c>
      <c r="I105" s="36">
        <f>SUMIFS(СВЦЭМ!$D$39:$D$782,СВЦЭМ!$A$39:$A$782,$A105,СВЦЭМ!$B$39:$B$782,I$83)+'СЕТ СН'!$H$11+СВЦЭМ!$D$10+'СЕТ СН'!$H$5-'СЕТ СН'!$H$21</f>
        <v>3487.2130203400002</v>
      </c>
      <c r="J105" s="36">
        <f>SUMIFS(СВЦЭМ!$D$39:$D$782,СВЦЭМ!$A$39:$A$782,$A105,СВЦЭМ!$B$39:$B$782,J$83)+'СЕТ СН'!$H$11+СВЦЭМ!$D$10+'СЕТ СН'!$H$5-'СЕТ СН'!$H$21</f>
        <v>3411.94615587</v>
      </c>
      <c r="K105" s="36">
        <f>SUMIFS(СВЦЭМ!$D$39:$D$782,СВЦЭМ!$A$39:$A$782,$A105,СВЦЭМ!$B$39:$B$782,K$83)+'СЕТ СН'!$H$11+СВЦЭМ!$D$10+'СЕТ СН'!$H$5-'СЕТ СН'!$H$21</f>
        <v>3348.6868604699998</v>
      </c>
      <c r="L105" s="36">
        <f>SUMIFS(СВЦЭМ!$D$39:$D$782,СВЦЭМ!$A$39:$A$782,$A105,СВЦЭМ!$B$39:$B$782,L$83)+'СЕТ СН'!$H$11+СВЦЭМ!$D$10+'СЕТ СН'!$H$5-'СЕТ СН'!$H$21</f>
        <v>3331.3556434699999</v>
      </c>
      <c r="M105" s="36">
        <f>SUMIFS(СВЦЭМ!$D$39:$D$782,СВЦЭМ!$A$39:$A$782,$A105,СВЦЭМ!$B$39:$B$782,M$83)+'СЕТ СН'!$H$11+СВЦЭМ!$D$10+'СЕТ СН'!$H$5-'СЕТ СН'!$H$21</f>
        <v>3322.9830750599999</v>
      </c>
      <c r="N105" s="36">
        <f>SUMIFS(СВЦЭМ!$D$39:$D$782,СВЦЭМ!$A$39:$A$782,$A105,СВЦЭМ!$B$39:$B$782,N$83)+'СЕТ СН'!$H$11+СВЦЭМ!$D$10+'СЕТ СН'!$H$5-'СЕТ СН'!$H$21</f>
        <v>3320.1133571099999</v>
      </c>
      <c r="O105" s="36">
        <f>SUMIFS(СВЦЭМ!$D$39:$D$782,СВЦЭМ!$A$39:$A$782,$A105,СВЦЭМ!$B$39:$B$782,O$83)+'СЕТ СН'!$H$11+СВЦЭМ!$D$10+'СЕТ СН'!$H$5-'СЕТ СН'!$H$21</f>
        <v>3327.6232219899998</v>
      </c>
      <c r="P105" s="36">
        <f>SUMIFS(СВЦЭМ!$D$39:$D$782,СВЦЭМ!$A$39:$A$782,$A105,СВЦЭМ!$B$39:$B$782,P$83)+'СЕТ СН'!$H$11+СВЦЭМ!$D$10+'СЕТ СН'!$H$5-'СЕТ СН'!$H$21</f>
        <v>3357.8459003600001</v>
      </c>
      <c r="Q105" s="36">
        <f>SUMIFS(СВЦЭМ!$D$39:$D$782,СВЦЭМ!$A$39:$A$782,$A105,СВЦЭМ!$B$39:$B$782,Q$83)+'СЕТ СН'!$H$11+СВЦЭМ!$D$10+'СЕТ СН'!$H$5-'СЕТ СН'!$H$21</f>
        <v>3368.6028074000001</v>
      </c>
      <c r="R105" s="36">
        <f>SUMIFS(СВЦЭМ!$D$39:$D$782,СВЦЭМ!$A$39:$A$782,$A105,СВЦЭМ!$B$39:$B$782,R$83)+'СЕТ СН'!$H$11+СВЦЭМ!$D$10+'СЕТ СН'!$H$5-'СЕТ СН'!$H$21</f>
        <v>3364.3923190300002</v>
      </c>
      <c r="S105" s="36">
        <f>SUMIFS(СВЦЭМ!$D$39:$D$782,СВЦЭМ!$A$39:$A$782,$A105,СВЦЭМ!$B$39:$B$782,S$83)+'СЕТ СН'!$H$11+СВЦЭМ!$D$10+'СЕТ СН'!$H$5-'СЕТ СН'!$H$21</f>
        <v>3334.0103552199998</v>
      </c>
      <c r="T105" s="36">
        <f>SUMIFS(СВЦЭМ!$D$39:$D$782,СВЦЭМ!$A$39:$A$782,$A105,СВЦЭМ!$B$39:$B$782,T$83)+'СЕТ СН'!$H$11+СВЦЭМ!$D$10+'СЕТ СН'!$H$5-'СЕТ СН'!$H$21</f>
        <v>3308.8420485299998</v>
      </c>
      <c r="U105" s="36">
        <f>SUMIFS(СВЦЭМ!$D$39:$D$782,СВЦЭМ!$A$39:$A$782,$A105,СВЦЭМ!$B$39:$B$782,U$83)+'СЕТ СН'!$H$11+СВЦЭМ!$D$10+'СЕТ СН'!$H$5-'СЕТ СН'!$H$21</f>
        <v>3306.0409362299997</v>
      </c>
      <c r="V105" s="36">
        <f>SUMIFS(СВЦЭМ!$D$39:$D$782,СВЦЭМ!$A$39:$A$782,$A105,СВЦЭМ!$B$39:$B$782,V$83)+'СЕТ СН'!$H$11+СВЦЭМ!$D$10+'СЕТ СН'!$H$5-'СЕТ СН'!$H$21</f>
        <v>3303.6003693900002</v>
      </c>
      <c r="W105" s="36">
        <f>SUMIFS(СВЦЭМ!$D$39:$D$782,СВЦЭМ!$A$39:$A$782,$A105,СВЦЭМ!$B$39:$B$782,W$83)+'СЕТ СН'!$H$11+СВЦЭМ!$D$10+'СЕТ СН'!$H$5-'СЕТ СН'!$H$21</f>
        <v>3311.4173094399998</v>
      </c>
      <c r="X105" s="36">
        <f>SUMIFS(СВЦЭМ!$D$39:$D$782,СВЦЭМ!$A$39:$A$782,$A105,СВЦЭМ!$B$39:$B$782,X$83)+'СЕТ СН'!$H$11+СВЦЭМ!$D$10+'СЕТ СН'!$H$5-'СЕТ СН'!$H$21</f>
        <v>3320.2166694699999</v>
      </c>
      <c r="Y105" s="36">
        <f>SUMIFS(СВЦЭМ!$D$39:$D$782,СВЦЭМ!$A$39:$A$782,$A105,СВЦЭМ!$B$39:$B$782,Y$83)+'СЕТ СН'!$H$11+СВЦЭМ!$D$10+'СЕТ СН'!$H$5-'СЕТ СН'!$H$21</f>
        <v>3376.2681419099999</v>
      </c>
    </row>
    <row r="106" spans="1:25" ht="15.75" x14ac:dyDescent="0.2">
      <c r="A106" s="35">
        <f t="shared" si="2"/>
        <v>44431</v>
      </c>
      <c r="B106" s="36">
        <f>SUMIFS(СВЦЭМ!$D$39:$D$782,СВЦЭМ!$A$39:$A$782,$A106,СВЦЭМ!$B$39:$B$782,B$83)+'СЕТ СН'!$H$11+СВЦЭМ!$D$10+'СЕТ СН'!$H$5-'СЕТ СН'!$H$21</f>
        <v>3471.90082355</v>
      </c>
      <c r="C106" s="36">
        <f>SUMIFS(СВЦЭМ!$D$39:$D$782,СВЦЭМ!$A$39:$A$782,$A106,СВЦЭМ!$B$39:$B$782,C$83)+'СЕТ СН'!$H$11+СВЦЭМ!$D$10+'СЕТ СН'!$H$5-'СЕТ СН'!$H$21</f>
        <v>3486.2499386599998</v>
      </c>
      <c r="D106" s="36">
        <f>SUMIFS(СВЦЭМ!$D$39:$D$782,СВЦЭМ!$A$39:$A$782,$A106,СВЦЭМ!$B$39:$B$782,D$83)+'СЕТ СН'!$H$11+СВЦЭМ!$D$10+'СЕТ СН'!$H$5-'СЕТ СН'!$H$21</f>
        <v>3524.4111752999997</v>
      </c>
      <c r="E106" s="36">
        <f>SUMIFS(СВЦЭМ!$D$39:$D$782,СВЦЭМ!$A$39:$A$782,$A106,СВЦЭМ!$B$39:$B$782,E$83)+'СЕТ СН'!$H$11+СВЦЭМ!$D$10+'СЕТ СН'!$H$5-'СЕТ СН'!$H$21</f>
        <v>3548.5824636899997</v>
      </c>
      <c r="F106" s="36">
        <f>SUMIFS(СВЦЭМ!$D$39:$D$782,СВЦЭМ!$A$39:$A$782,$A106,СВЦЭМ!$B$39:$B$782,F$83)+'СЕТ СН'!$H$11+СВЦЭМ!$D$10+'СЕТ СН'!$H$5-'СЕТ СН'!$H$21</f>
        <v>3549.9960837799999</v>
      </c>
      <c r="G106" s="36">
        <f>SUMIFS(СВЦЭМ!$D$39:$D$782,СВЦЭМ!$A$39:$A$782,$A106,СВЦЭМ!$B$39:$B$782,G$83)+'СЕТ СН'!$H$11+СВЦЭМ!$D$10+'СЕТ СН'!$H$5-'СЕТ СН'!$H$21</f>
        <v>3539.8315777099997</v>
      </c>
      <c r="H106" s="36">
        <f>SUMIFS(СВЦЭМ!$D$39:$D$782,СВЦЭМ!$A$39:$A$782,$A106,СВЦЭМ!$B$39:$B$782,H$83)+'СЕТ СН'!$H$11+СВЦЭМ!$D$10+'СЕТ СН'!$H$5-'СЕТ СН'!$H$21</f>
        <v>3509.1341813999998</v>
      </c>
      <c r="I106" s="36">
        <f>SUMIFS(СВЦЭМ!$D$39:$D$782,СВЦЭМ!$A$39:$A$782,$A106,СВЦЭМ!$B$39:$B$782,I$83)+'СЕТ СН'!$H$11+СВЦЭМ!$D$10+'СЕТ СН'!$H$5-'СЕТ СН'!$H$21</f>
        <v>3462.29111762</v>
      </c>
      <c r="J106" s="36">
        <f>SUMIFS(СВЦЭМ!$D$39:$D$782,СВЦЭМ!$A$39:$A$782,$A106,СВЦЭМ!$B$39:$B$782,J$83)+'СЕТ СН'!$H$11+СВЦЭМ!$D$10+'СЕТ СН'!$H$5-'СЕТ СН'!$H$21</f>
        <v>3410.0477899699999</v>
      </c>
      <c r="K106" s="36">
        <f>SUMIFS(СВЦЭМ!$D$39:$D$782,СВЦЭМ!$A$39:$A$782,$A106,СВЦЭМ!$B$39:$B$782,K$83)+'СЕТ СН'!$H$11+СВЦЭМ!$D$10+'СЕТ СН'!$H$5-'СЕТ СН'!$H$21</f>
        <v>3410.8571280699998</v>
      </c>
      <c r="L106" s="36">
        <f>SUMIFS(СВЦЭМ!$D$39:$D$782,СВЦЭМ!$A$39:$A$782,$A106,СВЦЭМ!$B$39:$B$782,L$83)+'СЕТ СН'!$H$11+СВЦЭМ!$D$10+'СЕТ СН'!$H$5-'СЕТ СН'!$H$21</f>
        <v>3434.2371680900001</v>
      </c>
      <c r="M106" s="36">
        <f>SUMIFS(СВЦЭМ!$D$39:$D$782,СВЦЭМ!$A$39:$A$782,$A106,СВЦЭМ!$B$39:$B$782,M$83)+'СЕТ СН'!$H$11+СВЦЭМ!$D$10+'СЕТ СН'!$H$5-'СЕТ СН'!$H$21</f>
        <v>3436.97997575</v>
      </c>
      <c r="N106" s="36">
        <f>SUMIFS(СВЦЭМ!$D$39:$D$782,СВЦЭМ!$A$39:$A$782,$A106,СВЦЭМ!$B$39:$B$782,N$83)+'СЕТ СН'!$H$11+СВЦЭМ!$D$10+'СЕТ СН'!$H$5-'СЕТ СН'!$H$21</f>
        <v>3433.5980289399999</v>
      </c>
      <c r="O106" s="36">
        <f>SUMIFS(СВЦЭМ!$D$39:$D$782,СВЦЭМ!$A$39:$A$782,$A106,СВЦЭМ!$B$39:$B$782,O$83)+'СЕТ СН'!$H$11+СВЦЭМ!$D$10+'СЕТ СН'!$H$5-'СЕТ СН'!$H$21</f>
        <v>3453.2727662799998</v>
      </c>
      <c r="P106" s="36">
        <f>SUMIFS(СВЦЭМ!$D$39:$D$782,СВЦЭМ!$A$39:$A$782,$A106,СВЦЭМ!$B$39:$B$782,P$83)+'СЕТ СН'!$H$11+СВЦЭМ!$D$10+'СЕТ СН'!$H$5-'СЕТ СН'!$H$21</f>
        <v>3438.2653477599997</v>
      </c>
      <c r="Q106" s="36">
        <f>SUMIFS(СВЦЭМ!$D$39:$D$782,СВЦЭМ!$A$39:$A$782,$A106,СВЦЭМ!$B$39:$B$782,Q$83)+'СЕТ СН'!$H$11+СВЦЭМ!$D$10+'СЕТ СН'!$H$5-'СЕТ СН'!$H$21</f>
        <v>3434.4302108900001</v>
      </c>
      <c r="R106" s="36">
        <f>SUMIFS(СВЦЭМ!$D$39:$D$782,СВЦЭМ!$A$39:$A$782,$A106,СВЦЭМ!$B$39:$B$782,R$83)+'СЕТ СН'!$H$11+СВЦЭМ!$D$10+'СЕТ СН'!$H$5-'СЕТ СН'!$H$21</f>
        <v>3428.4422678299998</v>
      </c>
      <c r="S106" s="36">
        <f>SUMIFS(СВЦЭМ!$D$39:$D$782,СВЦЭМ!$A$39:$A$782,$A106,СВЦЭМ!$B$39:$B$782,S$83)+'СЕТ СН'!$H$11+СВЦЭМ!$D$10+'СЕТ СН'!$H$5-'СЕТ СН'!$H$21</f>
        <v>3418.1830543000001</v>
      </c>
      <c r="T106" s="36">
        <f>SUMIFS(СВЦЭМ!$D$39:$D$782,СВЦЭМ!$A$39:$A$782,$A106,СВЦЭМ!$B$39:$B$782,T$83)+'СЕТ СН'!$H$11+СВЦЭМ!$D$10+'СЕТ СН'!$H$5-'СЕТ СН'!$H$21</f>
        <v>3452.64955904</v>
      </c>
      <c r="U106" s="36">
        <f>SUMIFS(СВЦЭМ!$D$39:$D$782,СВЦЭМ!$A$39:$A$782,$A106,СВЦЭМ!$B$39:$B$782,U$83)+'СЕТ СН'!$H$11+СВЦЭМ!$D$10+'СЕТ СН'!$H$5-'СЕТ СН'!$H$21</f>
        <v>3439.80746933</v>
      </c>
      <c r="V106" s="36">
        <f>SUMIFS(СВЦЭМ!$D$39:$D$782,СВЦЭМ!$A$39:$A$782,$A106,СВЦЭМ!$B$39:$B$782,V$83)+'СЕТ СН'!$H$11+СВЦЭМ!$D$10+'СЕТ СН'!$H$5-'СЕТ СН'!$H$21</f>
        <v>3436.2285641600001</v>
      </c>
      <c r="W106" s="36">
        <f>SUMIFS(СВЦЭМ!$D$39:$D$782,СВЦЭМ!$A$39:$A$782,$A106,СВЦЭМ!$B$39:$B$782,W$83)+'СЕТ СН'!$H$11+СВЦЭМ!$D$10+'СЕТ СН'!$H$5-'СЕТ СН'!$H$21</f>
        <v>3453.10515811</v>
      </c>
      <c r="X106" s="36">
        <f>SUMIFS(СВЦЭМ!$D$39:$D$782,СВЦЭМ!$A$39:$A$782,$A106,СВЦЭМ!$B$39:$B$782,X$83)+'СЕТ СН'!$H$11+СВЦЭМ!$D$10+'СЕТ СН'!$H$5-'СЕТ СН'!$H$21</f>
        <v>3412.4032956599999</v>
      </c>
      <c r="Y106" s="36">
        <f>SUMIFS(СВЦЭМ!$D$39:$D$782,СВЦЭМ!$A$39:$A$782,$A106,СВЦЭМ!$B$39:$B$782,Y$83)+'СЕТ СН'!$H$11+СВЦЭМ!$D$10+'СЕТ СН'!$H$5-'СЕТ СН'!$H$21</f>
        <v>3436.2163043400001</v>
      </c>
    </row>
    <row r="107" spans="1:25" ht="15.75" x14ac:dyDescent="0.2">
      <c r="A107" s="35">
        <f t="shared" si="2"/>
        <v>44432</v>
      </c>
      <c r="B107" s="36">
        <f>SUMIFS(СВЦЭМ!$D$39:$D$782,СВЦЭМ!$A$39:$A$782,$A107,СВЦЭМ!$B$39:$B$782,B$83)+'СЕТ СН'!$H$11+СВЦЭМ!$D$10+'СЕТ СН'!$H$5-'СЕТ СН'!$H$21</f>
        <v>3428.7529340999999</v>
      </c>
      <c r="C107" s="36">
        <f>SUMIFS(СВЦЭМ!$D$39:$D$782,СВЦЭМ!$A$39:$A$782,$A107,СВЦЭМ!$B$39:$B$782,C$83)+'СЕТ СН'!$H$11+СВЦЭМ!$D$10+'СЕТ СН'!$H$5-'СЕТ СН'!$H$21</f>
        <v>3496.8942759000001</v>
      </c>
      <c r="D107" s="36">
        <f>SUMIFS(СВЦЭМ!$D$39:$D$782,СВЦЭМ!$A$39:$A$782,$A107,СВЦЭМ!$B$39:$B$782,D$83)+'СЕТ СН'!$H$11+СВЦЭМ!$D$10+'СЕТ СН'!$H$5-'СЕТ СН'!$H$21</f>
        <v>3541.4036985399998</v>
      </c>
      <c r="E107" s="36">
        <f>SUMIFS(СВЦЭМ!$D$39:$D$782,СВЦЭМ!$A$39:$A$782,$A107,СВЦЭМ!$B$39:$B$782,E$83)+'СЕТ СН'!$H$11+СВЦЭМ!$D$10+'СЕТ СН'!$H$5-'СЕТ СН'!$H$21</f>
        <v>3598.0715018999999</v>
      </c>
      <c r="F107" s="36">
        <f>SUMIFS(СВЦЭМ!$D$39:$D$782,СВЦЭМ!$A$39:$A$782,$A107,СВЦЭМ!$B$39:$B$782,F$83)+'СЕТ СН'!$H$11+СВЦЭМ!$D$10+'СЕТ СН'!$H$5-'СЕТ СН'!$H$21</f>
        <v>3597.4522953599999</v>
      </c>
      <c r="G107" s="36">
        <f>SUMIFS(СВЦЭМ!$D$39:$D$782,СВЦЭМ!$A$39:$A$782,$A107,СВЦЭМ!$B$39:$B$782,G$83)+'СЕТ СН'!$H$11+СВЦЭМ!$D$10+'СЕТ СН'!$H$5-'СЕТ СН'!$H$21</f>
        <v>3578.12997249</v>
      </c>
      <c r="H107" s="36">
        <f>SUMIFS(СВЦЭМ!$D$39:$D$782,СВЦЭМ!$A$39:$A$782,$A107,СВЦЭМ!$B$39:$B$782,H$83)+'СЕТ СН'!$H$11+СВЦЭМ!$D$10+'СЕТ СН'!$H$5-'СЕТ СН'!$H$21</f>
        <v>3530.5443388399999</v>
      </c>
      <c r="I107" s="36">
        <f>SUMIFS(СВЦЭМ!$D$39:$D$782,СВЦЭМ!$A$39:$A$782,$A107,СВЦЭМ!$B$39:$B$782,I$83)+'СЕТ СН'!$H$11+СВЦЭМ!$D$10+'СЕТ СН'!$H$5-'СЕТ СН'!$H$21</f>
        <v>3462.8427461699998</v>
      </c>
      <c r="J107" s="36">
        <f>SUMIFS(СВЦЭМ!$D$39:$D$782,СВЦЭМ!$A$39:$A$782,$A107,СВЦЭМ!$B$39:$B$782,J$83)+'СЕТ СН'!$H$11+СВЦЭМ!$D$10+'СЕТ СН'!$H$5-'СЕТ СН'!$H$21</f>
        <v>3369.2798855299998</v>
      </c>
      <c r="K107" s="36">
        <f>SUMIFS(СВЦЭМ!$D$39:$D$782,СВЦЭМ!$A$39:$A$782,$A107,СВЦЭМ!$B$39:$B$782,K$83)+'СЕТ СН'!$H$11+СВЦЭМ!$D$10+'СЕТ СН'!$H$5-'СЕТ СН'!$H$21</f>
        <v>3359.5070566200002</v>
      </c>
      <c r="L107" s="36">
        <f>SUMIFS(СВЦЭМ!$D$39:$D$782,СВЦЭМ!$A$39:$A$782,$A107,СВЦЭМ!$B$39:$B$782,L$83)+'СЕТ СН'!$H$11+СВЦЭМ!$D$10+'СЕТ СН'!$H$5-'СЕТ СН'!$H$21</f>
        <v>3365.4402399000001</v>
      </c>
      <c r="M107" s="36">
        <f>SUMIFS(СВЦЭМ!$D$39:$D$782,СВЦЭМ!$A$39:$A$782,$A107,СВЦЭМ!$B$39:$B$782,M$83)+'СЕТ СН'!$H$11+СВЦЭМ!$D$10+'СЕТ СН'!$H$5-'СЕТ СН'!$H$21</f>
        <v>3363.86975725</v>
      </c>
      <c r="N107" s="36">
        <f>SUMIFS(СВЦЭМ!$D$39:$D$782,СВЦЭМ!$A$39:$A$782,$A107,СВЦЭМ!$B$39:$B$782,N$83)+'СЕТ СН'!$H$11+СВЦЭМ!$D$10+'СЕТ СН'!$H$5-'СЕТ СН'!$H$21</f>
        <v>3363.9699934499999</v>
      </c>
      <c r="O107" s="36">
        <f>SUMIFS(СВЦЭМ!$D$39:$D$782,СВЦЭМ!$A$39:$A$782,$A107,СВЦЭМ!$B$39:$B$782,O$83)+'СЕТ СН'!$H$11+СВЦЭМ!$D$10+'СЕТ СН'!$H$5-'СЕТ СН'!$H$21</f>
        <v>3351.2269748600002</v>
      </c>
      <c r="P107" s="36">
        <f>SUMIFS(СВЦЭМ!$D$39:$D$782,СВЦЭМ!$A$39:$A$782,$A107,СВЦЭМ!$B$39:$B$782,P$83)+'СЕТ СН'!$H$11+СВЦЭМ!$D$10+'СЕТ СН'!$H$5-'СЕТ СН'!$H$21</f>
        <v>3361.2973522299999</v>
      </c>
      <c r="Q107" s="36">
        <f>SUMIFS(СВЦЭМ!$D$39:$D$782,СВЦЭМ!$A$39:$A$782,$A107,СВЦЭМ!$B$39:$B$782,Q$83)+'СЕТ СН'!$H$11+СВЦЭМ!$D$10+'СЕТ СН'!$H$5-'СЕТ СН'!$H$21</f>
        <v>3372.0518502199998</v>
      </c>
      <c r="R107" s="36">
        <f>SUMIFS(СВЦЭМ!$D$39:$D$782,СВЦЭМ!$A$39:$A$782,$A107,СВЦЭМ!$B$39:$B$782,R$83)+'СЕТ СН'!$H$11+СВЦЭМ!$D$10+'СЕТ СН'!$H$5-'СЕТ СН'!$H$21</f>
        <v>3370.9796186799999</v>
      </c>
      <c r="S107" s="36">
        <f>SUMIFS(СВЦЭМ!$D$39:$D$782,СВЦЭМ!$A$39:$A$782,$A107,СВЦЭМ!$B$39:$B$782,S$83)+'СЕТ СН'!$H$11+СВЦЭМ!$D$10+'СЕТ СН'!$H$5-'СЕТ СН'!$H$21</f>
        <v>3351.42089463</v>
      </c>
      <c r="T107" s="36">
        <f>SUMIFS(СВЦЭМ!$D$39:$D$782,СВЦЭМ!$A$39:$A$782,$A107,СВЦЭМ!$B$39:$B$782,T$83)+'СЕТ СН'!$H$11+СВЦЭМ!$D$10+'СЕТ СН'!$H$5-'СЕТ СН'!$H$21</f>
        <v>3390.4748609499998</v>
      </c>
      <c r="U107" s="36">
        <f>SUMIFS(СВЦЭМ!$D$39:$D$782,СВЦЭМ!$A$39:$A$782,$A107,СВЦЭМ!$B$39:$B$782,U$83)+'СЕТ СН'!$H$11+СВЦЭМ!$D$10+'СЕТ СН'!$H$5-'СЕТ СН'!$H$21</f>
        <v>3386.7212053499998</v>
      </c>
      <c r="V107" s="36">
        <f>SUMIFS(СВЦЭМ!$D$39:$D$782,СВЦЭМ!$A$39:$A$782,$A107,СВЦЭМ!$B$39:$B$782,V$83)+'СЕТ СН'!$H$11+СВЦЭМ!$D$10+'СЕТ СН'!$H$5-'СЕТ СН'!$H$21</f>
        <v>3396.23484487</v>
      </c>
      <c r="W107" s="36">
        <f>SUMIFS(СВЦЭМ!$D$39:$D$782,СВЦЭМ!$A$39:$A$782,$A107,СВЦЭМ!$B$39:$B$782,W$83)+'СЕТ СН'!$H$11+СВЦЭМ!$D$10+'СЕТ СН'!$H$5-'СЕТ СН'!$H$21</f>
        <v>3414.05252552</v>
      </c>
      <c r="X107" s="36">
        <f>SUMIFS(СВЦЭМ!$D$39:$D$782,СВЦЭМ!$A$39:$A$782,$A107,СВЦЭМ!$B$39:$B$782,X$83)+'СЕТ СН'!$H$11+СВЦЭМ!$D$10+'СЕТ СН'!$H$5-'СЕТ СН'!$H$21</f>
        <v>3362.4745142399997</v>
      </c>
      <c r="Y107" s="36">
        <f>SUMIFS(СВЦЭМ!$D$39:$D$782,СВЦЭМ!$A$39:$A$782,$A107,СВЦЭМ!$B$39:$B$782,Y$83)+'СЕТ СН'!$H$11+СВЦЭМ!$D$10+'СЕТ СН'!$H$5-'СЕТ СН'!$H$21</f>
        <v>3385.6745497000002</v>
      </c>
    </row>
    <row r="108" spans="1:25" ht="15.75" x14ac:dyDescent="0.2">
      <c r="A108" s="35">
        <f t="shared" si="2"/>
        <v>44433</v>
      </c>
      <c r="B108" s="36">
        <f>SUMIFS(СВЦЭМ!$D$39:$D$782,СВЦЭМ!$A$39:$A$782,$A108,СВЦЭМ!$B$39:$B$782,B$83)+'СЕТ СН'!$H$11+СВЦЭМ!$D$10+'СЕТ СН'!$H$5-'СЕТ СН'!$H$21</f>
        <v>3495.3153223700001</v>
      </c>
      <c r="C108" s="36">
        <f>SUMIFS(СВЦЭМ!$D$39:$D$782,СВЦЭМ!$A$39:$A$782,$A108,СВЦЭМ!$B$39:$B$782,C$83)+'СЕТ СН'!$H$11+СВЦЭМ!$D$10+'СЕТ СН'!$H$5-'СЕТ СН'!$H$21</f>
        <v>3571.5838762599997</v>
      </c>
      <c r="D108" s="36">
        <f>SUMIFS(СВЦЭМ!$D$39:$D$782,СВЦЭМ!$A$39:$A$782,$A108,СВЦЭМ!$B$39:$B$782,D$83)+'СЕТ СН'!$H$11+СВЦЭМ!$D$10+'СЕТ СН'!$H$5-'СЕТ СН'!$H$21</f>
        <v>3601.6089801200001</v>
      </c>
      <c r="E108" s="36">
        <f>SUMIFS(СВЦЭМ!$D$39:$D$782,СВЦЭМ!$A$39:$A$782,$A108,СВЦЭМ!$B$39:$B$782,E$83)+'СЕТ СН'!$H$11+СВЦЭМ!$D$10+'СЕТ СН'!$H$5-'СЕТ СН'!$H$21</f>
        <v>3608.22540802</v>
      </c>
      <c r="F108" s="36">
        <f>SUMIFS(СВЦЭМ!$D$39:$D$782,СВЦЭМ!$A$39:$A$782,$A108,СВЦЭМ!$B$39:$B$782,F$83)+'СЕТ СН'!$H$11+СВЦЭМ!$D$10+'СЕТ СН'!$H$5-'СЕТ СН'!$H$21</f>
        <v>3600.62649676</v>
      </c>
      <c r="G108" s="36">
        <f>SUMIFS(СВЦЭМ!$D$39:$D$782,СВЦЭМ!$A$39:$A$782,$A108,СВЦЭМ!$B$39:$B$782,G$83)+'СЕТ СН'!$H$11+СВЦЭМ!$D$10+'СЕТ СН'!$H$5-'СЕТ СН'!$H$21</f>
        <v>3588.4768040899999</v>
      </c>
      <c r="H108" s="36">
        <f>SUMIFS(СВЦЭМ!$D$39:$D$782,СВЦЭМ!$A$39:$A$782,$A108,СВЦЭМ!$B$39:$B$782,H$83)+'СЕТ СН'!$H$11+СВЦЭМ!$D$10+'СЕТ СН'!$H$5-'СЕТ СН'!$H$21</f>
        <v>3560.0058109699999</v>
      </c>
      <c r="I108" s="36">
        <f>SUMIFS(СВЦЭМ!$D$39:$D$782,СВЦЭМ!$A$39:$A$782,$A108,СВЦЭМ!$B$39:$B$782,I$83)+'СЕТ СН'!$H$11+СВЦЭМ!$D$10+'СЕТ СН'!$H$5-'СЕТ СН'!$H$21</f>
        <v>3485.5102428800001</v>
      </c>
      <c r="J108" s="36">
        <f>SUMIFS(СВЦЭМ!$D$39:$D$782,СВЦЭМ!$A$39:$A$782,$A108,СВЦЭМ!$B$39:$B$782,J$83)+'СЕТ СН'!$H$11+СВЦЭМ!$D$10+'СЕТ СН'!$H$5-'СЕТ СН'!$H$21</f>
        <v>3409.8411469399998</v>
      </c>
      <c r="K108" s="36">
        <f>SUMIFS(СВЦЭМ!$D$39:$D$782,СВЦЭМ!$A$39:$A$782,$A108,СВЦЭМ!$B$39:$B$782,K$83)+'СЕТ СН'!$H$11+СВЦЭМ!$D$10+'СЕТ СН'!$H$5-'СЕТ СН'!$H$21</f>
        <v>3384.3945568199997</v>
      </c>
      <c r="L108" s="36">
        <f>SUMIFS(СВЦЭМ!$D$39:$D$782,СВЦЭМ!$A$39:$A$782,$A108,СВЦЭМ!$B$39:$B$782,L$83)+'СЕТ СН'!$H$11+СВЦЭМ!$D$10+'СЕТ СН'!$H$5-'СЕТ СН'!$H$21</f>
        <v>3394.2321985999997</v>
      </c>
      <c r="M108" s="36">
        <f>SUMIFS(СВЦЭМ!$D$39:$D$782,СВЦЭМ!$A$39:$A$782,$A108,СВЦЭМ!$B$39:$B$782,M$83)+'СЕТ СН'!$H$11+СВЦЭМ!$D$10+'СЕТ СН'!$H$5-'СЕТ СН'!$H$21</f>
        <v>3403.4373529300001</v>
      </c>
      <c r="N108" s="36">
        <f>SUMIFS(СВЦЭМ!$D$39:$D$782,СВЦЭМ!$A$39:$A$782,$A108,СВЦЭМ!$B$39:$B$782,N$83)+'СЕТ СН'!$H$11+СВЦЭМ!$D$10+'СЕТ СН'!$H$5-'СЕТ СН'!$H$21</f>
        <v>3397.1685898699998</v>
      </c>
      <c r="O108" s="36">
        <f>SUMIFS(СВЦЭМ!$D$39:$D$782,СВЦЭМ!$A$39:$A$782,$A108,СВЦЭМ!$B$39:$B$782,O$83)+'СЕТ СН'!$H$11+СВЦЭМ!$D$10+'СЕТ СН'!$H$5-'СЕТ СН'!$H$21</f>
        <v>3399.2492589100002</v>
      </c>
      <c r="P108" s="36">
        <f>SUMIFS(СВЦЭМ!$D$39:$D$782,СВЦЭМ!$A$39:$A$782,$A108,СВЦЭМ!$B$39:$B$782,P$83)+'СЕТ СН'!$H$11+СВЦЭМ!$D$10+'СЕТ СН'!$H$5-'СЕТ СН'!$H$21</f>
        <v>3415.4094427299997</v>
      </c>
      <c r="Q108" s="36">
        <f>SUMIFS(СВЦЭМ!$D$39:$D$782,СВЦЭМ!$A$39:$A$782,$A108,СВЦЭМ!$B$39:$B$782,Q$83)+'СЕТ СН'!$H$11+СВЦЭМ!$D$10+'СЕТ СН'!$H$5-'СЕТ СН'!$H$21</f>
        <v>3420.0684570499998</v>
      </c>
      <c r="R108" s="36">
        <f>SUMIFS(СВЦЭМ!$D$39:$D$782,СВЦЭМ!$A$39:$A$782,$A108,СВЦЭМ!$B$39:$B$782,R$83)+'СЕТ СН'!$H$11+СВЦЭМ!$D$10+'СЕТ СН'!$H$5-'СЕТ СН'!$H$21</f>
        <v>3418.7773325099997</v>
      </c>
      <c r="S108" s="36">
        <f>SUMIFS(СВЦЭМ!$D$39:$D$782,СВЦЭМ!$A$39:$A$782,$A108,СВЦЭМ!$B$39:$B$782,S$83)+'СЕТ СН'!$H$11+СВЦЭМ!$D$10+'СЕТ СН'!$H$5-'СЕТ СН'!$H$21</f>
        <v>3403.71229851</v>
      </c>
      <c r="T108" s="36">
        <f>SUMIFS(СВЦЭМ!$D$39:$D$782,СВЦЭМ!$A$39:$A$782,$A108,СВЦЭМ!$B$39:$B$782,T$83)+'СЕТ СН'!$H$11+СВЦЭМ!$D$10+'СЕТ СН'!$H$5-'СЕТ СН'!$H$21</f>
        <v>3430.7653211100001</v>
      </c>
      <c r="U108" s="36">
        <f>SUMIFS(СВЦЭМ!$D$39:$D$782,СВЦЭМ!$A$39:$A$782,$A108,СВЦЭМ!$B$39:$B$782,U$83)+'СЕТ СН'!$H$11+СВЦЭМ!$D$10+'СЕТ СН'!$H$5-'СЕТ СН'!$H$21</f>
        <v>3425.64615288</v>
      </c>
      <c r="V108" s="36">
        <f>SUMIFS(СВЦЭМ!$D$39:$D$782,СВЦЭМ!$A$39:$A$782,$A108,СВЦЭМ!$B$39:$B$782,V$83)+'СЕТ СН'!$H$11+СВЦЭМ!$D$10+'СЕТ СН'!$H$5-'СЕТ СН'!$H$21</f>
        <v>3442.8412785699998</v>
      </c>
      <c r="W108" s="36">
        <f>SUMIFS(СВЦЭМ!$D$39:$D$782,СВЦЭМ!$A$39:$A$782,$A108,СВЦЭМ!$B$39:$B$782,W$83)+'СЕТ СН'!$H$11+СВЦЭМ!$D$10+'СЕТ СН'!$H$5-'СЕТ СН'!$H$21</f>
        <v>3454.7333346400001</v>
      </c>
      <c r="X108" s="36">
        <f>SUMIFS(СВЦЭМ!$D$39:$D$782,СВЦЭМ!$A$39:$A$782,$A108,СВЦЭМ!$B$39:$B$782,X$83)+'СЕТ СН'!$H$11+СВЦЭМ!$D$10+'СЕТ СН'!$H$5-'СЕТ СН'!$H$21</f>
        <v>3403.6243100799998</v>
      </c>
      <c r="Y108" s="36">
        <f>SUMIFS(СВЦЭМ!$D$39:$D$782,СВЦЭМ!$A$39:$A$782,$A108,СВЦЭМ!$B$39:$B$782,Y$83)+'СЕТ СН'!$H$11+СВЦЭМ!$D$10+'СЕТ СН'!$H$5-'СЕТ СН'!$H$21</f>
        <v>3416.0038535899998</v>
      </c>
    </row>
    <row r="109" spans="1:25" ht="15.75" x14ac:dyDescent="0.2">
      <c r="A109" s="35">
        <f t="shared" si="2"/>
        <v>44434</v>
      </c>
      <c r="B109" s="36">
        <f>SUMIFS(СВЦЭМ!$D$39:$D$782,СВЦЭМ!$A$39:$A$782,$A109,СВЦЭМ!$B$39:$B$782,B$83)+'СЕТ СН'!$H$11+СВЦЭМ!$D$10+'СЕТ СН'!$H$5-'СЕТ СН'!$H$21</f>
        <v>3509.6215857299999</v>
      </c>
      <c r="C109" s="36">
        <f>SUMIFS(СВЦЭМ!$D$39:$D$782,СВЦЭМ!$A$39:$A$782,$A109,СВЦЭМ!$B$39:$B$782,C$83)+'СЕТ СН'!$H$11+СВЦЭМ!$D$10+'СЕТ СН'!$H$5-'СЕТ СН'!$H$21</f>
        <v>3576.8582739499998</v>
      </c>
      <c r="D109" s="36">
        <f>SUMIFS(СВЦЭМ!$D$39:$D$782,СВЦЭМ!$A$39:$A$782,$A109,СВЦЭМ!$B$39:$B$782,D$83)+'СЕТ СН'!$H$11+СВЦЭМ!$D$10+'СЕТ СН'!$H$5-'СЕТ СН'!$H$21</f>
        <v>3631.67533465</v>
      </c>
      <c r="E109" s="36">
        <f>SUMIFS(СВЦЭМ!$D$39:$D$782,СВЦЭМ!$A$39:$A$782,$A109,СВЦЭМ!$B$39:$B$782,E$83)+'СЕТ СН'!$H$11+СВЦЭМ!$D$10+'СЕТ СН'!$H$5-'СЕТ СН'!$H$21</f>
        <v>3647.3755570799999</v>
      </c>
      <c r="F109" s="36">
        <f>SUMIFS(СВЦЭМ!$D$39:$D$782,СВЦЭМ!$A$39:$A$782,$A109,СВЦЭМ!$B$39:$B$782,F$83)+'СЕТ СН'!$H$11+СВЦЭМ!$D$10+'СЕТ СН'!$H$5-'СЕТ СН'!$H$21</f>
        <v>3644.40220662</v>
      </c>
      <c r="G109" s="36">
        <f>SUMIFS(СВЦЭМ!$D$39:$D$782,СВЦЭМ!$A$39:$A$782,$A109,СВЦЭМ!$B$39:$B$782,G$83)+'СЕТ СН'!$H$11+СВЦЭМ!$D$10+'СЕТ СН'!$H$5-'СЕТ СН'!$H$21</f>
        <v>3628.4510492099998</v>
      </c>
      <c r="H109" s="36">
        <f>SUMIFS(СВЦЭМ!$D$39:$D$782,СВЦЭМ!$A$39:$A$782,$A109,СВЦЭМ!$B$39:$B$782,H$83)+'СЕТ СН'!$H$11+СВЦЭМ!$D$10+'СЕТ СН'!$H$5-'СЕТ СН'!$H$21</f>
        <v>3590.7845146599998</v>
      </c>
      <c r="I109" s="36">
        <f>SUMIFS(СВЦЭМ!$D$39:$D$782,СВЦЭМ!$A$39:$A$782,$A109,СВЦЭМ!$B$39:$B$782,I$83)+'СЕТ СН'!$H$11+СВЦЭМ!$D$10+'СЕТ СН'!$H$5-'СЕТ СН'!$H$21</f>
        <v>3509.5773762499998</v>
      </c>
      <c r="J109" s="36">
        <f>SUMIFS(СВЦЭМ!$D$39:$D$782,СВЦЭМ!$A$39:$A$782,$A109,СВЦЭМ!$B$39:$B$782,J$83)+'СЕТ СН'!$H$11+СВЦЭМ!$D$10+'СЕТ СН'!$H$5-'СЕТ СН'!$H$21</f>
        <v>3427.0792849999998</v>
      </c>
      <c r="K109" s="36">
        <f>SUMIFS(СВЦЭМ!$D$39:$D$782,СВЦЭМ!$A$39:$A$782,$A109,СВЦЭМ!$B$39:$B$782,K$83)+'СЕТ СН'!$H$11+СВЦЭМ!$D$10+'СЕТ СН'!$H$5-'СЕТ СН'!$H$21</f>
        <v>3434.8169348699998</v>
      </c>
      <c r="L109" s="36">
        <f>SUMIFS(СВЦЭМ!$D$39:$D$782,СВЦЭМ!$A$39:$A$782,$A109,СВЦЭМ!$B$39:$B$782,L$83)+'СЕТ СН'!$H$11+СВЦЭМ!$D$10+'СЕТ СН'!$H$5-'СЕТ СН'!$H$21</f>
        <v>3452.64625897</v>
      </c>
      <c r="M109" s="36">
        <f>SUMIFS(СВЦЭМ!$D$39:$D$782,СВЦЭМ!$A$39:$A$782,$A109,СВЦЭМ!$B$39:$B$782,M$83)+'СЕТ СН'!$H$11+СВЦЭМ!$D$10+'СЕТ СН'!$H$5-'СЕТ СН'!$H$21</f>
        <v>3450.5531726300001</v>
      </c>
      <c r="N109" s="36">
        <f>SUMIFS(СВЦЭМ!$D$39:$D$782,СВЦЭМ!$A$39:$A$782,$A109,СВЦЭМ!$B$39:$B$782,N$83)+'СЕТ СН'!$H$11+СВЦЭМ!$D$10+'СЕТ СН'!$H$5-'СЕТ СН'!$H$21</f>
        <v>3447.0303240399999</v>
      </c>
      <c r="O109" s="36">
        <f>SUMIFS(СВЦЭМ!$D$39:$D$782,СВЦЭМ!$A$39:$A$782,$A109,СВЦЭМ!$B$39:$B$782,O$83)+'СЕТ СН'!$H$11+СВЦЭМ!$D$10+'СЕТ СН'!$H$5-'СЕТ СН'!$H$21</f>
        <v>3429.0937288599998</v>
      </c>
      <c r="P109" s="36">
        <f>SUMIFS(СВЦЭМ!$D$39:$D$782,СВЦЭМ!$A$39:$A$782,$A109,СВЦЭМ!$B$39:$B$782,P$83)+'СЕТ СН'!$H$11+СВЦЭМ!$D$10+'СЕТ СН'!$H$5-'СЕТ СН'!$H$21</f>
        <v>3429.7886914999999</v>
      </c>
      <c r="Q109" s="36">
        <f>SUMIFS(СВЦЭМ!$D$39:$D$782,СВЦЭМ!$A$39:$A$782,$A109,СВЦЭМ!$B$39:$B$782,Q$83)+'СЕТ СН'!$H$11+СВЦЭМ!$D$10+'СЕТ СН'!$H$5-'СЕТ СН'!$H$21</f>
        <v>3418.4305278799998</v>
      </c>
      <c r="R109" s="36">
        <f>SUMIFS(СВЦЭМ!$D$39:$D$782,СВЦЭМ!$A$39:$A$782,$A109,СВЦЭМ!$B$39:$B$782,R$83)+'СЕТ СН'!$H$11+СВЦЭМ!$D$10+'СЕТ СН'!$H$5-'СЕТ СН'!$H$21</f>
        <v>3409.6256532399998</v>
      </c>
      <c r="S109" s="36">
        <f>SUMIFS(СВЦЭМ!$D$39:$D$782,СВЦЭМ!$A$39:$A$782,$A109,СВЦЭМ!$B$39:$B$782,S$83)+'СЕТ СН'!$H$11+СВЦЭМ!$D$10+'СЕТ СН'!$H$5-'СЕТ СН'!$H$21</f>
        <v>3423.1423412300001</v>
      </c>
      <c r="T109" s="36">
        <f>SUMIFS(СВЦЭМ!$D$39:$D$782,СВЦЭМ!$A$39:$A$782,$A109,СВЦЭМ!$B$39:$B$782,T$83)+'СЕТ СН'!$H$11+СВЦЭМ!$D$10+'СЕТ СН'!$H$5-'СЕТ СН'!$H$21</f>
        <v>3476.0504314099999</v>
      </c>
      <c r="U109" s="36">
        <f>SUMIFS(СВЦЭМ!$D$39:$D$782,СВЦЭМ!$A$39:$A$782,$A109,СВЦЭМ!$B$39:$B$782,U$83)+'СЕТ СН'!$H$11+СВЦЭМ!$D$10+'СЕТ СН'!$H$5-'СЕТ СН'!$H$21</f>
        <v>3470.5711583000002</v>
      </c>
      <c r="V109" s="36">
        <f>SUMIFS(СВЦЭМ!$D$39:$D$782,СВЦЭМ!$A$39:$A$782,$A109,СВЦЭМ!$B$39:$B$782,V$83)+'СЕТ СН'!$H$11+СВЦЭМ!$D$10+'СЕТ СН'!$H$5-'СЕТ СН'!$H$21</f>
        <v>3492.1193414700001</v>
      </c>
      <c r="W109" s="36">
        <f>SUMIFS(СВЦЭМ!$D$39:$D$782,СВЦЭМ!$A$39:$A$782,$A109,СВЦЭМ!$B$39:$B$782,W$83)+'СЕТ СН'!$H$11+СВЦЭМ!$D$10+'СЕТ СН'!$H$5-'СЕТ СН'!$H$21</f>
        <v>3492.5361465599999</v>
      </c>
      <c r="X109" s="36">
        <f>SUMIFS(СВЦЭМ!$D$39:$D$782,СВЦЭМ!$A$39:$A$782,$A109,СВЦЭМ!$B$39:$B$782,X$83)+'СЕТ СН'!$H$11+СВЦЭМ!$D$10+'СЕТ СН'!$H$5-'СЕТ СН'!$H$21</f>
        <v>3460.39471843</v>
      </c>
      <c r="Y109" s="36">
        <f>SUMIFS(СВЦЭМ!$D$39:$D$782,СВЦЭМ!$A$39:$A$782,$A109,СВЦЭМ!$B$39:$B$782,Y$83)+'СЕТ СН'!$H$11+СВЦЭМ!$D$10+'СЕТ СН'!$H$5-'СЕТ СН'!$H$21</f>
        <v>3449.0211786899999</v>
      </c>
    </row>
    <row r="110" spans="1:25" ht="15.75" x14ac:dyDescent="0.2">
      <c r="A110" s="35">
        <f t="shared" si="2"/>
        <v>44435</v>
      </c>
      <c r="B110" s="36">
        <f>SUMIFS(СВЦЭМ!$D$39:$D$782,СВЦЭМ!$A$39:$A$782,$A110,СВЦЭМ!$B$39:$B$782,B$83)+'СЕТ СН'!$H$11+СВЦЭМ!$D$10+'СЕТ СН'!$H$5-'СЕТ СН'!$H$21</f>
        <v>3592.4112604399998</v>
      </c>
      <c r="C110" s="36">
        <f>SUMIFS(СВЦЭМ!$D$39:$D$782,СВЦЭМ!$A$39:$A$782,$A110,СВЦЭМ!$B$39:$B$782,C$83)+'СЕТ СН'!$H$11+СВЦЭМ!$D$10+'СЕТ СН'!$H$5-'СЕТ СН'!$H$21</f>
        <v>3659.8562326299998</v>
      </c>
      <c r="D110" s="36">
        <f>SUMIFS(СВЦЭМ!$D$39:$D$782,СВЦЭМ!$A$39:$A$782,$A110,СВЦЭМ!$B$39:$B$782,D$83)+'СЕТ СН'!$H$11+СВЦЭМ!$D$10+'СЕТ СН'!$H$5-'СЕТ СН'!$H$21</f>
        <v>3743.3819772300003</v>
      </c>
      <c r="E110" s="36">
        <f>SUMIFS(СВЦЭМ!$D$39:$D$782,СВЦЭМ!$A$39:$A$782,$A110,СВЦЭМ!$B$39:$B$782,E$83)+'СЕТ СН'!$H$11+СВЦЭМ!$D$10+'СЕТ СН'!$H$5-'СЕТ СН'!$H$21</f>
        <v>3782.7697611100002</v>
      </c>
      <c r="F110" s="36">
        <f>SUMIFS(СВЦЭМ!$D$39:$D$782,СВЦЭМ!$A$39:$A$782,$A110,СВЦЭМ!$B$39:$B$782,F$83)+'СЕТ СН'!$H$11+СВЦЭМ!$D$10+'СЕТ СН'!$H$5-'СЕТ СН'!$H$21</f>
        <v>3791.9114585999996</v>
      </c>
      <c r="G110" s="36">
        <f>SUMIFS(СВЦЭМ!$D$39:$D$782,СВЦЭМ!$A$39:$A$782,$A110,СВЦЭМ!$B$39:$B$782,G$83)+'СЕТ СН'!$H$11+СВЦЭМ!$D$10+'СЕТ СН'!$H$5-'СЕТ СН'!$H$21</f>
        <v>3774.2694985799999</v>
      </c>
      <c r="H110" s="36">
        <f>SUMIFS(СВЦЭМ!$D$39:$D$782,СВЦЭМ!$A$39:$A$782,$A110,СВЦЭМ!$B$39:$B$782,H$83)+'СЕТ СН'!$H$11+СВЦЭМ!$D$10+'СЕТ СН'!$H$5-'СЕТ СН'!$H$21</f>
        <v>3699.64502081</v>
      </c>
      <c r="I110" s="36">
        <f>SUMIFS(СВЦЭМ!$D$39:$D$782,СВЦЭМ!$A$39:$A$782,$A110,СВЦЭМ!$B$39:$B$782,I$83)+'СЕТ СН'!$H$11+СВЦЭМ!$D$10+'СЕТ СН'!$H$5-'СЕТ СН'!$H$21</f>
        <v>3585.24570907</v>
      </c>
      <c r="J110" s="36">
        <f>SUMIFS(СВЦЭМ!$D$39:$D$782,СВЦЭМ!$A$39:$A$782,$A110,СВЦЭМ!$B$39:$B$782,J$83)+'СЕТ СН'!$H$11+СВЦЭМ!$D$10+'СЕТ СН'!$H$5-'СЕТ СН'!$H$21</f>
        <v>3504.9563620700001</v>
      </c>
      <c r="K110" s="36">
        <f>SUMIFS(СВЦЭМ!$D$39:$D$782,СВЦЭМ!$A$39:$A$782,$A110,СВЦЭМ!$B$39:$B$782,K$83)+'СЕТ СН'!$H$11+СВЦЭМ!$D$10+'СЕТ СН'!$H$5-'СЕТ СН'!$H$21</f>
        <v>3456.8186586100001</v>
      </c>
      <c r="L110" s="36">
        <f>SUMIFS(СВЦЭМ!$D$39:$D$782,СВЦЭМ!$A$39:$A$782,$A110,СВЦЭМ!$B$39:$B$782,L$83)+'СЕТ СН'!$H$11+СВЦЭМ!$D$10+'СЕТ СН'!$H$5-'СЕТ СН'!$H$21</f>
        <v>3460.4561757500001</v>
      </c>
      <c r="M110" s="36">
        <f>SUMIFS(СВЦЭМ!$D$39:$D$782,СВЦЭМ!$A$39:$A$782,$A110,СВЦЭМ!$B$39:$B$782,M$83)+'СЕТ СН'!$H$11+СВЦЭМ!$D$10+'СЕТ СН'!$H$5-'СЕТ СН'!$H$21</f>
        <v>3463.0787804399997</v>
      </c>
      <c r="N110" s="36">
        <f>SUMIFS(СВЦЭМ!$D$39:$D$782,СВЦЭМ!$A$39:$A$782,$A110,СВЦЭМ!$B$39:$B$782,N$83)+'СЕТ СН'!$H$11+СВЦЭМ!$D$10+'СЕТ СН'!$H$5-'СЕТ СН'!$H$21</f>
        <v>3462.6910191400002</v>
      </c>
      <c r="O110" s="36">
        <f>SUMIFS(СВЦЭМ!$D$39:$D$782,СВЦЭМ!$A$39:$A$782,$A110,СВЦЭМ!$B$39:$B$782,O$83)+'СЕТ СН'!$H$11+СВЦЭМ!$D$10+'СЕТ СН'!$H$5-'СЕТ СН'!$H$21</f>
        <v>3463.0781574900002</v>
      </c>
      <c r="P110" s="36">
        <f>SUMIFS(СВЦЭМ!$D$39:$D$782,СВЦЭМ!$A$39:$A$782,$A110,СВЦЭМ!$B$39:$B$782,P$83)+'СЕТ СН'!$H$11+СВЦЭМ!$D$10+'СЕТ СН'!$H$5-'СЕТ СН'!$H$21</f>
        <v>3485.2395931599999</v>
      </c>
      <c r="Q110" s="36">
        <f>SUMIFS(СВЦЭМ!$D$39:$D$782,СВЦЭМ!$A$39:$A$782,$A110,СВЦЭМ!$B$39:$B$782,Q$83)+'СЕТ СН'!$H$11+СВЦЭМ!$D$10+'СЕТ СН'!$H$5-'СЕТ СН'!$H$21</f>
        <v>3491.5126295700002</v>
      </c>
      <c r="R110" s="36">
        <f>SUMIFS(СВЦЭМ!$D$39:$D$782,СВЦЭМ!$A$39:$A$782,$A110,СВЦЭМ!$B$39:$B$782,R$83)+'СЕТ СН'!$H$11+СВЦЭМ!$D$10+'СЕТ СН'!$H$5-'СЕТ СН'!$H$21</f>
        <v>3490.60321716</v>
      </c>
      <c r="S110" s="36">
        <f>SUMIFS(СВЦЭМ!$D$39:$D$782,СВЦЭМ!$A$39:$A$782,$A110,СВЦЭМ!$B$39:$B$782,S$83)+'СЕТ СН'!$H$11+СВЦЭМ!$D$10+'СЕТ СН'!$H$5-'СЕТ СН'!$H$21</f>
        <v>3459.2583708799998</v>
      </c>
      <c r="T110" s="36">
        <f>SUMIFS(СВЦЭМ!$D$39:$D$782,СВЦЭМ!$A$39:$A$782,$A110,СВЦЭМ!$B$39:$B$782,T$83)+'СЕТ СН'!$H$11+СВЦЭМ!$D$10+'СЕТ СН'!$H$5-'СЕТ СН'!$H$21</f>
        <v>3444.4642758099999</v>
      </c>
      <c r="U110" s="36">
        <f>SUMIFS(СВЦЭМ!$D$39:$D$782,СВЦЭМ!$A$39:$A$782,$A110,СВЦЭМ!$B$39:$B$782,U$83)+'СЕТ СН'!$H$11+СВЦЭМ!$D$10+'СЕТ СН'!$H$5-'СЕТ СН'!$H$21</f>
        <v>3453.0944203899999</v>
      </c>
      <c r="V110" s="36">
        <f>SUMIFS(СВЦЭМ!$D$39:$D$782,СВЦЭМ!$A$39:$A$782,$A110,СВЦЭМ!$B$39:$B$782,V$83)+'СЕТ СН'!$H$11+СВЦЭМ!$D$10+'СЕТ СН'!$H$5-'СЕТ СН'!$H$21</f>
        <v>3438.6692695799998</v>
      </c>
      <c r="W110" s="36">
        <f>SUMIFS(СВЦЭМ!$D$39:$D$782,СВЦЭМ!$A$39:$A$782,$A110,СВЦЭМ!$B$39:$B$782,W$83)+'СЕТ СН'!$H$11+СВЦЭМ!$D$10+'СЕТ СН'!$H$5-'СЕТ СН'!$H$21</f>
        <v>3429.57444579</v>
      </c>
      <c r="X110" s="36">
        <f>SUMIFS(СВЦЭМ!$D$39:$D$782,СВЦЭМ!$A$39:$A$782,$A110,СВЦЭМ!$B$39:$B$782,X$83)+'СЕТ СН'!$H$11+СВЦЭМ!$D$10+'СЕТ СН'!$H$5-'СЕТ СН'!$H$21</f>
        <v>3474.89297472</v>
      </c>
      <c r="Y110" s="36">
        <f>SUMIFS(СВЦЭМ!$D$39:$D$782,СВЦЭМ!$A$39:$A$782,$A110,СВЦЭМ!$B$39:$B$782,Y$83)+'СЕТ СН'!$H$11+СВЦЭМ!$D$10+'СЕТ СН'!$H$5-'СЕТ СН'!$H$21</f>
        <v>3536.9837452500001</v>
      </c>
    </row>
    <row r="111" spans="1:25" ht="15.75" x14ac:dyDescent="0.2">
      <c r="A111" s="35">
        <f t="shared" si="2"/>
        <v>44436</v>
      </c>
      <c r="B111" s="36">
        <f>SUMIFS(СВЦЭМ!$D$39:$D$782,СВЦЭМ!$A$39:$A$782,$A111,СВЦЭМ!$B$39:$B$782,B$83)+'СЕТ СН'!$H$11+СВЦЭМ!$D$10+'СЕТ СН'!$H$5-'СЕТ СН'!$H$21</f>
        <v>3547.9119170099998</v>
      </c>
      <c r="C111" s="36">
        <f>SUMIFS(СВЦЭМ!$D$39:$D$782,СВЦЭМ!$A$39:$A$782,$A111,СВЦЭМ!$B$39:$B$782,C$83)+'СЕТ СН'!$H$11+СВЦЭМ!$D$10+'СЕТ СН'!$H$5-'СЕТ СН'!$H$21</f>
        <v>3615.8389146099998</v>
      </c>
      <c r="D111" s="36">
        <f>SUMIFS(СВЦЭМ!$D$39:$D$782,СВЦЭМ!$A$39:$A$782,$A111,СВЦЭМ!$B$39:$B$782,D$83)+'СЕТ СН'!$H$11+СВЦЭМ!$D$10+'СЕТ СН'!$H$5-'СЕТ СН'!$H$21</f>
        <v>3667.8588210099997</v>
      </c>
      <c r="E111" s="36">
        <f>SUMIFS(СВЦЭМ!$D$39:$D$782,СВЦЭМ!$A$39:$A$782,$A111,СВЦЭМ!$B$39:$B$782,E$83)+'СЕТ СН'!$H$11+СВЦЭМ!$D$10+'СЕТ СН'!$H$5-'СЕТ СН'!$H$21</f>
        <v>3689.4766507499999</v>
      </c>
      <c r="F111" s="36">
        <f>SUMIFS(СВЦЭМ!$D$39:$D$782,СВЦЭМ!$A$39:$A$782,$A111,СВЦЭМ!$B$39:$B$782,F$83)+'СЕТ СН'!$H$11+СВЦЭМ!$D$10+'СЕТ СН'!$H$5-'СЕТ СН'!$H$21</f>
        <v>3696.2346185199999</v>
      </c>
      <c r="G111" s="36">
        <f>SUMIFS(СВЦЭМ!$D$39:$D$782,СВЦЭМ!$A$39:$A$782,$A111,СВЦЭМ!$B$39:$B$782,G$83)+'СЕТ СН'!$H$11+СВЦЭМ!$D$10+'СЕТ СН'!$H$5-'СЕТ СН'!$H$21</f>
        <v>3694.2750810899997</v>
      </c>
      <c r="H111" s="36">
        <f>SUMIFS(СВЦЭМ!$D$39:$D$782,СВЦЭМ!$A$39:$A$782,$A111,СВЦЭМ!$B$39:$B$782,H$83)+'СЕТ СН'!$H$11+СВЦЭМ!$D$10+'СЕТ СН'!$H$5-'СЕТ СН'!$H$21</f>
        <v>3666.0696304599996</v>
      </c>
      <c r="I111" s="36">
        <f>SUMIFS(СВЦЭМ!$D$39:$D$782,СВЦЭМ!$A$39:$A$782,$A111,СВЦЭМ!$B$39:$B$782,I$83)+'СЕТ СН'!$H$11+СВЦЭМ!$D$10+'СЕТ СН'!$H$5-'СЕТ СН'!$H$21</f>
        <v>3563.7563170599997</v>
      </c>
      <c r="J111" s="36">
        <f>SUMIFS(СВЦЭМ!$D$39:$D$782,СВЦЭМ!$A$39:$A$782,$A111,СВЦЭМ!$B$39:$B$782,J$83)+'СЕТ СН'!$H$11+СВЦЭМ!$D$10+'СЕТ СН'!$H$5-'СЕТ СН'!$H$21</f>
        <v>3476.5496666399999</v>
      </c>
      <c r="K111" s="36">
        <f>SUMIFS(СВЦЭМ!$D$39:$D$782,СВЦЭМ!$A$39:$A$782,$A111,СВЦЭМ!$B$39:$B$782,K$83)+'СЕТ СН'!$H$11+СВЦЭМ!$D$10+'СЕТ СН'!$H$5-'СЕТ СН'!$H$21</f>
        <v>3409.7332181100001</v>
      </c>
      <c r="L111" s="36">
        <f>SUMIFS(СВЦЭМ!$D$39:$D$782,СВЦЭМ!$A$39:$A$782,$A111,СВЦЭМ!$B$39:$B$782,L$83)+'СЕТ СН'!$H$11+СВЦЭМ!$D$10+'СЕТ СН'!$H$5-'СЕТ СН'!$H$21</f>
        <v>3374.2731695399998</v>
      </c>
      <c r="M111" s="36">
        <f>SUMIFS(СВЦЭМ!$D$39:$D$782,СВЦЭМ!$A$39:$A$782,$A111,СВЦЭМ!$B$39:$B$782,M$83)+'СЕТ СН'!$H$11+СВЦЭМ!$D$10+'СЕТ СН'!$H$5-'СЕТ СН'!$H$21</f>
        <v>3369.9228635899999</v>
      </c>
      <c r="N111" s="36">
        <f>SUMIFS(СВЦЭМ!$D$39:$D$782,СВЦЭМ!$A$39:$A$782,$A111,СВЦЭМ!$B$39:$B$782,N$83)+'СЕТ СН'!$H$11+СВЦЭМ!$D$10+'СЕТ СН'!$H$5-'СЕТ СН'!$H$21</f>
        <v>3379.3666988599998</v>
      </c>
      <c r="O111" s="36">
        <f>SUMIFS(СВЦЭМ!$D$39:$D$782,СВЦЭМ!$A$39:$A$782,$A111,СВЦЭМ!$B$39:$B$782,O$83)+'СЕТ СН'!$H$11+СВЦЭМ!$D$10+'СЕТ СН'!$H$5-'СЕТ СН'!$H$21</f>
        <v>3395.4881735199997</v>
      </c>
      <c r="P111" s="36">
        <f>SUMIFS(СВЦЭМ!$D$39:$D$782,СВЦЭМ!$A$39:$A$782,$A111,СВЦЭМ!$B$39:$B$782,P$83)+'СЕТ СН'!$H$11+СВЦЭМ!$D$10+'СЕТ СН'!$H$5-'СЕТ СН'!$H$21</f>
        <v>3412.2453223399998</v>
      </c>
      <c r="Q111" s="36">
        <f>SUMIFS(СВЦЭМ!$D$39:$D$782,СВЦЭМ!$A$39:$A$782,$A111,СВЦЭМ!$B$39:$B$782,Q$83)+'СЕТ СН'!$H$11+СВЦЭМ!$D$10+'СЕТ СН'!$H$5-'СЕТ СН'!$H$21</f>
        <v>3422.9544110100001</v>
      </c>
      <c r="R111" s="36">
        <f>SUMIFS(СВЦЭМ!$D$39:$D$782,СВЦЭМ!$A$39:$A$782,$A111,СВЦЭМ!$B$39:$B$782,R$83)+'СЕТ СН'!$H$11+СВЦЭМ!$D$10+'СЕТ СН'!$H$5-'СЕТ СН'!$H$21</f>
        <v>3420.3606388399999</v>
      </c>
      <c r="S111" s="36">
        <f>SUMIFS(СВЦЭМ!$D$39:$D$782,СВЦЭМ!$A$39:$A$782,$A111,СВЦЭМ!$B$39:$B$782,S$83)+'СЕТ СН'!$H$11+СВЦЭМ!$D$10+'СЕТ СН'!$H$5-'СЕТ СН'!$H$21</f>
        <v>3396.5452163199998</v>
      </c>
      <c r="T111" s="36">
        <f>SUMIFS(СВЦЭМ!$D$39:$D$782,СВЦЭМ!$A$39:$A$782,$A111,СВЦЭМ!$B$39:$B$782,T$83)+'СЕТ СН'!$H$11+СВЦЭМ!$D$10+'СЕТ СН'!$H$5-'СЕТ СН'!$H$21</f>
        <v>3382.0883629</v>
      </c>
      <c r="U111" s="36">
        <f>SUMIFS(СВЦЭМ!$D$39:$D$782,СВЦЭМ!$A$39:$A$782,$A111,СВЦЭМ!$B$39:$B$782,U$83)+'СЕТ СН'!$H$11+СВЦЭМ!$D$10+'СЕТ СН'!$H$5-'СЕТ СН'!$H$21</f>
        <v>3383.5732492899997</v>
      </c>
      <c r="V111" s="36">
        <f>SUMIFS(СВЦЭМ!$D$39:$D$782,СВЦЭМ!$A$39:$A$782,$A111,СВЦЭМ!$B$39:$B$782,V$83)+'СЕТ СН'!$H$11+СВЦЭМ!$D$10+'СЕТ СН'!$H$5-'СЕТ СН'!$H$21</f>
        <v>3377.89598449</v>
      </c>
      <c r="W111" s="36">
        <f>SUMIFS(СВЦЭМ!$D$39:$D$782,СВЦЭМ!$A$39:$A$782,$A111,СВЦЭМ!$B$39:$B$782,W$83)+'СЕТ СН'!$H$11+СВЦЭМ!$D$10+'СЕТ СН'!$H$5-'СЕТ СН'!$H$21</f>
        <v>3393.2707720899998</v>
      </c>
      <c r="X111" s="36">
        <f>SUMIFS(СВЦЭМ!$D$39:$D$782,СВЦЭМ!$A$39:$A$782,$A111,СВЦЭМ!$B$39:$B$782,X$83)+'СЕТ СН'!$H$11+СВЦЭМ!$D$10+'СЕТ СН'!$H$5-'СЕТ СН'!$H$21</f>
        <v>3417.5348413399997</v>
      </c>
      <c r="Y111" s="36">
        <f>SUMIFS(СВЦЭМ!$D$39:$D$782,СВЦЭМ!$A$39:$A$782,$A111,СВЦЭМ!$B$39:$B$782,Y$83)+'СЕТ СН'!$H$11+СВЦЭМ!$D$10+'СЕТ СН'!$H$5-'СЕТ СН'!$H$21</f>
        <v>3457.6199115999998</v>
      </c>
    </row>
    <row r="112" spans="1:25" ht="15.75" x14ac:dyDescent="0.2">
      <c r="A112" s="35">
        <f t="shared" si="2"/>
        <v>44437</v>
      </c>
      <c r="B112" s="36">
        <f>SUMIFS(СВЦЭМ!$D$39:$D$782,СВЦЭМ!$A$39:$A$782,$A112,СВЦЭМ!$B$39:$B$782,B$83)+'СЕТ СН'!$H$11+СВЦЭМ!$D$10+'СЕТ СН'!$H$5-'СЕТ СН'!$H$21</f>
        <v>3553.10731631</v>
      </c>
      <c r="C112" s="36">
        <f>SUMIFS(СВЦЭМ!$D$39:$D$782,СВЦЭМ!$A$39:$A$782,$A112,СВЦЭМ!$B$39:$B$782,C$83)+'СЕТ СН'!$H$11+СВЦЭМ!$D$10+'СЕТ СН'!$H$5-'СЕТ СН'!$H$21</f>
        <v>3616.8992790000002</v>
      </c>
      <c r="D112" s="36">
        <f>SUMIFS(СВЦЭМ!$D$39:$D$782,СВЦЭМ!$A$39:$A$782,$A112,СВЦЭМ!$B$39:$B$782,D$83)+'СЕТ СН'!$H$11+СВЦЭМ!$D$10+'СЕТ СН'!$H$5-'СЕТ СН'!$H$21</f>
        <v>3678.66318632</v>
      </c>
      <c r="E112" s="36">
        <f>SUMIFS(СВЦЭМ!$D$39:$D$782,СВЦЭМ!$A$39:$A$782,$A112,СВЦЭМ!$B$39:$B$782,E$83)+'СЕТ СН'!$H$11+СВЦЭМ!$D$10+'СЕТ СН'!$H$5-'СЕТ СН'!$H$21</f>
        <v>3707.79482521</v>
      </c>
      <c r="F112" s="36">
        <f>SUMIFS(СВЦЭМ!$D$39:$D$782,СВЦЭМ!$A$39:$A$782,$A112,СВЦЭМ!$B$39:$B$782,F$83)+'СЕТ СН'!$H$11+СВЦЭМ!$D$10+'СЕТ СН'!$H$5-'СЕТ СН'!$H$21</f>
        <v>3715.0718786699999</v>
      </c>
      <c r="G112" s="36">
        <f>SUMIFS(СВЦЭМ!$D$39:$D$782,СВЦЭМ!$A$39:$A$782,$A112,СВЦЭМ!$B$39:$B$782,G$83)+'СЕТ СН'!$H$11+СВЦЭМ!$D$10+'СЕТ СН'!$H$5-'СЕТ СН'!$H$21</f>
        <v>3709.7425296299998</v>
      </c>
      <c r="H112" s="36">
        <f>SUMIFS(СВЦЭМ!$D$39:$D$782,СВЦЭМ!$A$39:$A$782,$A112,СВЦЭМ!$B$39:$B$782,H$83)+'СЕТ СН'!$H$11+СВЦЭМ!$D$10+'СЕТ СН'!$H$5-'СЕТ СН'!$H$21</f>
        <v>3680.5036657999999</v>
      </c>
      <c r="I112" s="36">
        <f>SUMIFS(СВЦЭМ!$D$39:$D$782,СВЦЭМ!$A$39:$A$782,$A112,СВЦЭМ!$B$39:$B$782,I$83)+'СЕТ СН'!$H$11+СВЦЭМ!$D$10+'СЕТ СН'!$H$5-'СЕТ СН'!$H$21</f>
        <v>3615.7796391900001</v>
      </c>
      <c r="J112" s="36">
        <f>SUMIFS(СВЦЭМ!$D$39:$D$782,СВЦЭМ!$A$39:$A$782,$A112,СВЦЭМ!$B$39:$B$782,J$83)+'СЕТ СН'!$H$11+СВЦЭМ!$D$10+'СЕТ СН'!$H$5-'СЕТ СН'!$H$21</f>
        <v>3519.9065428499998</v>
      </c>
      <c r="K112" s="36">
        <f>SUMIFS(СВЦЭМ!$D$39:$D$782,СВЦЭМ!$A$39:$A$782,$A112,СВЦЭМ!$B$39:$B$782,K$83)+'СЕТ СН'!$H$11+СВЦЭМ!$D$10+'СЕТ СН'!$H$5-'СЕТ СН'!$H$21</f>
        <v>3456.2052049499998</v>
      </c>
      <c r="L112" s="36">
        <f>SUMIFS(СВЦЭМ!$D$39:$D$782,СВЦЭМ!$A$39:$A$782,$A112,СВЦЭМ!$B$39:$B$782,L$83)+'СЕТ СН'!$H$11+СВЦЭМ!$D$10+'СЕТ СН'!$H$5-'СЕТ СН'!$H$21</f>
        <v>3417.6870448</v>
      </c>
      <c r="M112" s="36">
        <f>SUMIFS(СВЦЭМ!$D$39:$D$782,СВЦЭМ!$A$39:$A$782,$A112,СВЦЭМ!$B$39:$B$782,M$83)+'СЕТ СН'!$H$11+СВЦЭМ!$D$10+'СЕТ СН'!$H$5-'СЕТ СН'!$H$21</f>
        <v>3409.4914896199998</v>
      </c>
      <c r="N112" s="36">
        <f>SUMIFS(СВЦЭМ!$D$39:$D$782,СВЦЭМ!$A$39:$A$782,$A112,СВЦЭМ!$B$39:$B$782,N$83)+'СЕТ СН'!$H$11+СВЦЭМ!$D$10+'СЕТ СН'!$H$5-'СЕТ СН'!$H$21</f>
        <v>3409.6835655099999</v>
      </c>
      <c r="O112" s="36">
        <f>SUMIFS(СВЦЭМ!$D$39:$D$782,СВЦЭМ!$A$39:$A$782,$A112,СВЦЭМ!$B$39:$B$782,O$83)+'СЕТ СН'!$H$11+СВЦЭМ!$D$10+'СЕТ СН'!$H$5-'СЕТ СН'!$H$21</f>
        <v>3421.80606859</v>
      </c>
      <c r="P112" s="36">
        <f>SUMIFS(СВЦЭМ!$D$39:$D$782,СВЦЭМ!$A$39:$A$782,$A112,СВЦЭМ!$B$39:$B$782,P$83)+'СЕТ СН'!$H$11+СВЦЭМ!$D$10+'СЕТ СН'!$H$5-'СЕТ СН'!$H$21</f>
        <v>3447.9954585599999</v>
      </c>
      <c r="Q112" s="36">
        <f>SUMIFS(СВЦЭМ!$D$39:$D$782,СВЦЭМ!$A$39:$A$782,$A112,СВЦЭМ!$B$39:$B$782,Q$83)+'СЕТ СН'!$H$11+СВЦЭМ!$D$10+'СЕТ СН'!$H$5-'СЕТ СН'!$H$21</f>
        <v>3455.83522206</v>
      </c>
      <c r="R112" s="36">
        <f>SUMIFS(СВЦЭМ!$D$39:$D$782,СВЦЭМ!$A$39:$A$782,$A112,СВЦЭМ!$B$39:$B$782,R$83)+'СЕТ СН'!$H$11+СВЦЭМ!$D$10+'СЕТ СН'!$H$5-'СЕТ СН'!$H$21</f>
        <v>3449.6224109999998</v>
      </c>
      <c r="S112" s="36">
        <f>SUMIFS(СВЦЭМ!$D$39:$D$782,СВЦЭМ!$A$39:$A$782,$A112,СВЦЭМ!$B$39:$B$782,S$83)+'СЕТ СН'!$H$11+СВЦЭМ!$D$10+'СЕТ СН'!$H$5-'СЕТ СН'!$H$21</f>
        <v>3424.4804434500002</v>
      </c>
      <c r="T112" s="36">
        <f>SUMIFS(СВЦЭМ!$D$39:$D$782,СВЦЭМ!$A$39:$A$782,$A112,СВЦЭМ!$B$39:$B$782,T$83)+'СЕТ СН'!$H$11+СВЦЭМ!$D$10+'СЕТ СН'!$H$5-'СЕТ СН'!$H$21</f>
        <v>3401.9524746799998</v>
      </c>
      <c r="U112" s="36">
        <f>SUMIFS(СВЦЭМ!$D$39:$D$782,СВЦЭМ!$A$39:$A$782,$A112,СВЦЭМ!$B$39:$B$782,U$83)+'СЕТ СН'!$H$11+СВЦЭМ!$D$10+'СЕТ СН'!$H$5-'СЕТ СН'!$H$21</f>
        <v>3400.2231088099998</v>
      </c>
      <c r="V112" s="36">
        <f>SUMIFS(СВЦЭМ!$D$39:$D$782,СВЦЭМ!$A$39:$A$782,$A112,СВЦЭМ!$B$39:$B$782,V$83)+'СЕТ СН'!$H$11+СВЦЭМ!$D$10+'СЕТ СН'!$H$5-'СЕТ СН'!$H$21</f>
        <v>3393.1280998000002</v>
      </c>
      <c r="W112" s="36">
        <f>SUMIFS(СВЦЭМ!$D$39:$D$782,СВЦЭМ!$A$39:$A$782,$A112,СВЦЭМ!$B$39:$B$782,W$83)+'СЕТ СН'!$H$11+СВЦЭМ!$D$10+'СЕТ СН'!$H$5-'СЕТ СН'!$H$21</f>
        <v>3411.2088032500001</v>
      </c>
      <c r="X112" s="36">
        <f>SUMIFS(СВЦЭМ!$D$39:$D$782,СВЦЭМ!$A$39:$A$782,$A112,СВЦЭМ!$B$39:$B$782,X$83)+'СЕТ СН'!$H$11+СВЦЭМ!$D$10+'СЕТ СН'!$H$5-'СЕТ СН'!$H$21</f>
        <v>3401.3171150799999</v>
      </c>
      <c r="Y112" s="36">
        <f>SUMIFS(СВЦЭМ!$D$39:$D$782,СВЦЭМ!$A$39:$A$782,$A112,СВЦЭМ!$B$39:$B$782,Y$83)+'СЕТ СН'!$H$11+СВЦЭМ!$D$10+'СЕТ СН'!$H$5-'СЕТ СН'!$H$21</f>
        <v>3445.4017202699997</v>
      </c>
    </row>
    <row r="113" spans="1:27" ht="15.75" x14ac:dyDescent="0.2">
      <c r="A113" s="35">
        <f t="shared" si="2"/>
        <v>44438</v>
      </c>
      <c r="B113" s="36">
        <f>SUMIFS(СВЦЭМ!$D$39:$D$782,СВЦЭМ!$A$39:$A$782,$A113,СВЦЭМ!$B$39:$B$782,B$83)+'СЕТ СН'!$H$11+СВЦЭМ!$D$10+'СЕТ СН'!$H$5-'СЕТ СН'!$H$21</f>
        <v>3524.6220819599998</v>
      </c>
      <c r="C113" s="36">
        <f>SUMIFS(СВЦЭМ!$D$39:$D$782,СВЦЭМ!$A$39:$A$782,$A113,СВЦЭМ!$B$39:$B$782,C$83)+'СЕТ СН'!$H$11+СВЦЭМ!$D$10+'СЕТ СН'!$H$5-'СЕТ СН'!$H$21</f>
        <v>3600.13282635</v>
      </c>
      <c r="D113" s="36">
        <f>SUMIFS(СВЦЭМ!$D$39:$D$782,СВЦЭМ!$A$39:$A$782,$A113,СВЦЭМ!$B$39:$B$782,D$83)+'СЕТ СН'!$H$11+СВЦЭМ!$D$10+'СЕТ СН'!$H$5-'СЕТ СН'!$H$21</f>
        <v>3650.4955072299999</v>
      </c>
      <c r="E113" s="36">
        <f>SUMIFS(СВЦЭМ!$D$39:$D$782,СВЦЭМ!$A$39:$A$782,$A113,СВЦЭМ!$B$39:$B$782,E$83)+'СЕТ СН'!$H$11+СВЦЭМ!$D$10+'СЕТ СН'!$H$5-'СЕТ СН'!$H$21</f>
        <v>3675.2914027299998</v>
      </c>
      <c r="F113" s="36">
        <f>SUMIFS(СВЦЭМ!$D$39:$D$782,СВЦЭМ!$A$39:$A$782,$A113,СВЦЭМ!$B$39:$B$782,F$83)+'СЕТ СН'!$H$11+СВЦЭМ!$D$10+'СЕТ СН'!$H$5-'СЕТ СН'!$H$21</f>
        <v>3681.56085566</v>
      </c>
      <c r="G113" s="36">
        <f>SUMIFS(СВЦЭМ!$D$39:$D$782,СВЦЭМ!$A$39:$A$782,$A113,СВЦЭМ!$B$39:$B$782,G$83)+'СЕТ СН'!$H$11+СВЦЭМ!$D$10+'СЕТ СН'!$H$5-'СЕТ СН'!$H$21</f>
        <v>3665.7107649899999</v>
      </c>
      <c r="H113" s="36">
        <f>SUMIFS(СВЦЭМ!$D$39:$D$782,СВЦЭМ!$A$39:$A$782,$A113,СВЦЭМ!$B$39:$B$782,H$83)+'СЕТ СН'!$H$11+СВЦЭМ!$D$10+'СЕТ СН'!$H$5-'СЕТ СН'!$H$21</f>
        <v>3619.0441116900001</v>
      </c>
      <c r="I113" s="36">
        <f>SUMIFS(СВЦЭМ!$D$39:$D$782,СВЦЭМ!$A$39:$A$782,$A113,СВЦЭМ!$B$39:$B$782,I$83)+'СЕТ СН'!$H$11+СВЦЭМ!$D$10+'СЕТ СН'!$H$5-'СЕТ СН'!$H$21</f>
        <v>3527.55225913</v>
      </c>
      <c r="J113" s="36">
        <f>SUMIFS(СВЦЭМ!$D$39:$D$782,СВЦЭМ!$A$39:$A$782,$A113,СВЦЭМ!$B$39:$B$782,J$83)+'СЕТ СН'!$H$11+СВЦЭМ!$D$10+'СЕТ СН'!$H$5-'СЕТ СН'!$H$21</f>
        <v>3468.4139754799999</v>
      </c>
      <c r="K113" s="36">
        <f>SUMIFS(СВЦЭМ!$D$39:$D$782,СВЦЭМ!$A$39:$A$782,$A113,СВЦЭМ!$B$39:$B$782,K$83)+'СЕТ СН'!$H$11+СВЦЭМ!$D$10+'СЕТ СН'!$H$5-'СЕТ СН'!$H$21</f>
        <v>3400.3665939499997</v>
      </c>
      <c r="L113" s="36">
        <f>SUMIFS(СВЦЭМ!$D$39:$D$782,СВЦЭМ!$A$39:$A$782,$A113,СВЦЭМ!$B$39:$B$782,L$83)+'СЕТ СН'!$H$11+СВЦЭМ!$D$10+'СЕТ СН'!$H$5-'СЕТ СН'!$H$21</f>
        <v>3399.1490898699999</v>
      </c>
      <c r="M113" s="36">
        <f>SUMIFS(СВЦЭМ!$D$39:$D$782,СВЦЭМ!$A$39:$A$782,$A113,СВЦЭМ!$B$39:$B$782,M$83)+'СЕТ СН'!$H$11+СВЦЭМ!$D$10+'СЕТ СН'!$H$5-'СЕТ СН'!$H$21</f>
        <v>3400.2873589299998</v>
      </c>
      <c r="N113" s="36">
        <f>SUMIFS(СВЦЭМ!$D$39:$D$782,СВЦЭМ!$A$39:$A$782,$A113,СВЦЭМ!$B$39:$B$782,N$83)+'СЕТ СН'!$H$11+СВЦЭМ!$D$10+'СЕТ СН'!$H$5-'СЕТ СН'!$H$21</f>
        <v>3398.2524814499998</v>
      </c>
      <c r="O113" s="36">
        <f>SUMIFS(СВЦЭМ!$D$39:$D$782,СВЦЭМ!$A$39:$A$782,$A113,СВЦЭМ!$B$39:$B$782,O$83)+'СЕТ СН'!$H$11+СВЦЭМ!$D$10+'СЕТ СН'!$H$5-'СЕТ СН'!$H$21</f>
        <v>3441.0938719699998</v>
      </c>
      <c r="P113" s="36">
        <f>SUMIFS(СВЦЭМ!$D$39:$D$782,СВЦЭМ!$A$39:$A$782,$A113,СВЦЭМ!$B$39:$B$782,P$83)+'СЕТ СН'!$H$11+СВЦЭМ!$D$10+'СЕТ СН'!$H$5-'СЕТ СН'!$H$21</f>
        <v>3435.5380738599997</v>
      </c>
      <c r="Q113" s="36">
        <f>SUMIFS(СВЦЭМ!$D$39:$D$782,СВЦЭМ!$A$39:$A$782,$A113,СВЦЭМ!$B$39:$B$782,Q$83)+'СЕТ СН'!$H$11+СВЦЭМ!$D$10+'СЕТ СН'!$H$5-'СЕТ СН'!$H$21</f>
        <v>3435.0690395900001</v>
      </c>
      <c r="R113" s="36">
        <f>SUMIFS(СВЦЭМ!$D$39:$D$782,СВЦЭМ!$A$39:$A$782,$A113,СВЦЭМ!$B$39:$B$782,R$83)+'СЕТ СН'!$H$11+СВЦЭМ!$D$10+'СЕТ СН'!$H$5-'СЕТ СН'!$H$21</f>
        <v>3430.9355162399997</v>
      </c>
      <c r="S113" s="36">
        <f>SUMIFS(СВЦЭМ!$D$39:$D$782,СВЦЭМ!$A$39:$A$782,$A113,СВЦЭМ!$B$39:$B$782,S$83)+'СЕТ СН'!$H$11+СВЦЭМ!$D$10+'СЕТ СН'!$H$5-'СЕТ СН'!$H$21</f>
        <v>3406.0685530000001</v>
      </c>
      <c r="T113" s="36">
        <f>SUMIFS(СВЦЭМ!$D$39:$D$782,СВЦЭМ!$A$39:$A$782,$A113,СВЦЭМ!$B$39:$B$782,T$83)+'СЕТ СН'!$H$11+СВЦЭМ!$D$10+'СЕТ СН'!$H$5-'СЕТ СН'!$H$21</f>
        <v>3416.7133738900002</v>
      </c>
      <c r="U113" s="36">
        <f>SUMIFS(СВЦЭМ!$D$39:$D$782,СВЦЭМ!$A$39:$A$782,$A113,СВЦЭМ!$B$39:$B$782,U$83)+'СЕТ СН'!$H$11+СВЦЭМ!$D$10+'СЕТ СН'!$H$5-'СЕТ СН'!$H$21</f>
        <v>3417.3396745800001</v>
      </c>
      <c r="V113" s="36">
        <f>SUMIFS(СВЦЭМ!$D$39:$D$782,СВЦЭМ!$A$39:$A$782,$A113,СВЦЭМ!$B$39:$B$782,V$83)+'СЕТ СН'!$H$11+СВЦЭМ!$D$10+'СЕТ СН'!$H$5-'СЕТ СН'!$H$21</f>
        <v>3422.50583542</v>
      </c>
      <c r="W113" s="36">
        <f>SUMIFS(СВЦЭМ!$D$39:$D$782,СВЦЭМ!$A$39:$A$782,$A113,СВЦЭМ!$B$39:$B$782,W$83)+'СЕТ СН'!$H$11+СВЦЭМ!$D$10+'СЕТ СН'!$H$5-'СЕТ СН'!$H$21</f>
        <v>3429.0745131499998</v>
      </c>
      <c r="X113" s="36">
        <f>SUMIFS(СВЦЭМ!$D$39:$D$782,СВЦЭМ!$A$39:$A$782,$A113,СВЦЭМ!$B$39:$B$782,X$83)+'СЕТ СН'!$H$11+СВЦЭМ!$D$10+'СЕТ СН'!$H$5-'СЕТ СН'!$H$21</f>
        <v>3408.3275768499998</v>
      </c>
      <c r="Y113" s="36">
        <f>SUMIFS(СВЦЭМ!$D$39:$D$782,СВЦЭМ!$A$39:$A$782,$A113,СВЦЭМ!$B$39:$B$782,Y$83)+'СЕТ СН'!$H$11+СВЦЭМ!$D$10+'СЕТ СН'!$H$5-'СЕТ СН'!$H$21</f>
        <v>3469.2811941599998</v>
      </c>
    </row>
    <row r="114" spans="1:27" ht="15.75" x14ac:dyDescent="0.2">
      <c r="A114" s="35">
        <f t="shared" si="2"/>
        <v>44439</v>
      </c>
      <c r="B114" s="36">
        <f>SUMIFS(СВЦЭМ!$D$39:$D$782,СВЦЭМ!$A$39:$A$782,$A114,СВЦЭМ!$B$39:$B$782,B$83)+'СЕТ СН'!$H$11+СВЦЭМ!$D$10+'СЕТ СН'!$H$5-'СЕТ СН'!$H$21</f>
        <v>3563.8216065699999</v>
      </c>
      <c r="C114" s="36">
        <f>SUMIFS(СВЦЭМ!$D$39:$D$782,СВЦЭМ!$A$39:$A$782,$A114,СВЦЭМ!$B$39:$B$782,C$83)+'СЕТ СН'!$H$11+СВЦЭМ!$D$10+'СЕТ СН'!$H$5-'СЕТ СН'!$H$21</f>
        <v>3634.8223381299999</v>
      </c>
      <c r="D114" s="36">
        <f>SUMIFS(СВЦЭМ!$D$39:$D$782,СВЦЭМ!$A$39:$A$782,$A114,СВЦЭМ!$B$39:$B$782,D$83)+'СЕТ СН'!$H$11+СВЦЭМ!$D$10+'СЕТ СН'!$H$5-'СЕТ СН'!$H$21</f>
        <v>3683.13969232</v>
      </c>
      <c r="E114" s="36">
        <f>SUMIFS(СВЦЭМ!$D$39:$D$782,СВЦЭМ!$A$39:$A$782,$A114,СВЦЭМ!$B$39:$B$782,E$83)+'СЕТ СН'!$H$11+СВЦЭМ!$D$10+'СЕТ СН'!$H$5-'СЕТ СН'!$H$21</f>
        <v>3698.75487393</v>
      </c>
      <c r="F114" s="36">
        <f>SUMIFS(СВЦЭМ!$D$39:$D$782,СВЦЭМ!$A$39:$A$782,$A114,СВЦЭМ!$B$39:$B$782,F$83)+'СЕТ СН'!$H$11+СВЦЭМ!$D$10+'СЕТ СН'!$H$5-'СЕТ СН'!$H$21</f>
        <v>3706.9968094000001</v>
      </c>
      <c r="G114" s="36">
        <f>SUMIFS(СВЦЭМ!$D$39:$D$782,СВЦЭМ!$A$39:$A$782,$A114,СВЦЭМ!$B$39:$B$782,G$83)+'СЕТ СН'!$H$11+СВЦЭМ!$D$10+'СЕТ СН'!$H$5-'СЕТ СН'!$H$21</f>
        <v>3705.2920039099999</v>
      </c>
      <c r="H114" s="36">
        <f>SUMIFS(СВЦЭМ!$D$39:$D$782,СВЦЭМ!$A$39:$A$782,$A114,СВЦЭМ!$B$39:$B$782,H$83)+'СЕТ СН'!$H$11+СВЦЭМ!$D$10+'СЕТ СН'!$H$5-'СЕТ СН'!$H$21</f>
        <v>3657.0799824599999</v>
      </c>
      <c r="I114" s="36">
        <f>SUMIFS(СВЦЭМ!$D$39:$D$782,СВЦЭМ!$A$39:$A$782,$A114,СВЦЭМ!$B$39:$B$782,I$83)+'СЕТ СН'!$H$11+СВЦЭМ!$D$10+'СЕТ СН'!$H$5-'СЕТ СН'!$H$21</f>
        <v>3533.2127470199998</v>
      </c>
      <c r="J114" s="36">
        <f>SUMIFS(СВЦЭМ!$D$39:$D$782,СВЦЭМ!$A$39:$A$782,$A114,СВЦЭМ!$B$39:$B$782,J$83)+'СЕТ СН'!$H$11+СВЦЭМ!$D$10+'СЕТ СН'!$H$5-'СЕТ СН'!$H$21</f>
        <v>3434.7460747699997</v>
      </c>
      <c r="K114" s="36">
        <f>SUMIFS(СВЦЭМ!$D$39:$D$782,СВЦЭМ!$A$39:$A$782,$A114,СВЦЭМ!$B$39:$B$782,K$83)+'СЕТ СН'!$H$11+СВЦЭМ!$D$10+'СЕТ СН'!$H$5-'СЕТ СН'!$H$21</f>
        <v>3383.1965655599997</v>
      </c>
      <c r="L114" s="36">
        <f>SUMIFS(СВЦЭМ!$D$39:$D$782,СВЦЭМ!$A$39:$A$782,$A114,СВЦЭМ!$B$39:$B$782,L$83)+'СЕТ СН'!$H$11+СВЦЭМ!$D$10+'СЕТ СН'!$H$5-'СЕТ СН'!$H$21</f>
        <v>3375.0049570900001</v>
      </c>
      <c r="M114" s="36">
        <f>SUMIFS(СВЦЭМ!$D$39:$D$782,СВЦЭМ!$A$39:$A$782,$A114,СВЦЭМ!$B$39:$B$782,M$83)+'СЕТ СН'!$H$11+СВЦЭМ!$D$10+'СЕТ СН'!$H$5-'СЕТ СН'!$H$21</f>
        <v>3373.74007011</v>
      </c>
      <c r="N114" s="36">
        <f>SUMIFS(СВЦЭМ!$D$39:$D$782,СВЦЭМ!$A$39:$A$782,$A114,СВЦЭМ!$B$39:$B$782,N$83)+'СЕТ СН'!$H$11+СВЦЭМ!$D$10+'СЕТ СН'!$H$5-'СЕТ СН'!$H$21</f>
        <v>3372.11402744</v>
      </c>
      <c r="O114" s="36">
        <f>SUMIFS(СВЦЭМ!$D$39:$D$782,СВЦЭМ!$A$39:$A$782,$A114,СВЦЭМ!$B$39:$B$782,O$83)+'СЕТ СН'!$H$11+СВЦЭМ!$D$10+'СЕТ СН'!$H$5-'СЕТ СН'!$H$21</f>
        <v>3381.1611834800001</v>
      </c>
      <c r="P114" s="36">
        <f>SUMIFS(СВЦЭМ!$D$39:$D$782,СВЦЭМ!$A$39:$A$782,$A114,СВЦЭМ!$B$39:$B$782,P$83)+'СЕТ СН'!$H$11+СВЦЭМ!$D$10+'СЕТ СН'!$H$5-'СЕТ СН'!$H$21</f>
        <v>3413.2423678800001</v>
      </c>
      <c r="Q114" s="36">
        <f>SUMIFS(СВЦЭМ!$D$39:$D$782,СВЦЭМ!$A$39:$A$782,$A114,СВЦЭМ!$B$39:$B$782,Q$83)+'СЕТ СН'!$H$11+СВЦЭМ!$D$10+'СЕТ СН'!$H$5-'СЕТ СН'!$H$21</f>
        <v>3416.2502354999997</v>
      </c>
      <c r="R114" s="36">
        <f>SUMIFS(СВЦЭМ!$D$39:$D$782,СВЦЭМ!$A$39:$A$782,$A114,СВЦЭМ!$B$39:$B$782,R$83)+'СЕТ СН'!$H$11+СВЦЭМ!$D$10+'СЕТ СН'!$H$5-'СЕТ СН'!$H$21</f>
        <v>3410.8268551599999</v>
      </c>
      <c r="S114" s="36">
        <f>SUMIFS(СВЦЭМ!$D$39:$D$782,СВЦЭМ!$A$39:$A$782,$A114,СВЦЭМ!$B$39:$B$782,S$83)+'СЕТ СН'!$H$11+СВЦЭМ!$D$10+'СЕТ СН'!$H$5-'СЕТ СН'!$H$21</f>
        <v>3393.6406274699998</v>
      </c>
      <c r="T114" s="36">
        <f>SUMIFS(СВЦЭМ!$D$39:$D$782,СВЦЭМ!$A$39:$A$782,$A114,СВЦЭМ!$B$39:$B$782,T$83)+'СЕТ СН'!$H$11+СВЦЭМ!$D$10+'СЕТ СН'!$H$5-'СЕТ СН'!$H$21</f>
        <v>3396.4220349500001</v>
      </c>
      <c r="U114" s="36">
        <f>SUMIFS(СВЦЭМ!$D$39:$D$782,СВЦЭМ!$A$39:$A$782,$A114,СВЦЭМ!$B$39:$B$782,U$83)+'СЕТ СН'!$H$11+СВЦЭМ!$D$10+'СЕТ СН'!$H$5-'СЕТ СН'!$H$21</f>
        <v>3395.7492589200001</v>
      </c>
      <c r="V114" s="36">
        <f>SUMIFS(СВЦЭМ!$D$39:$D$782,СВЦЭМ!$A$39:$A$782,$A114,СВЦЭМ!$B$39:$B$782,V$83)+'СЕТ СН'!$H$11+СВЦЭМ!$D$10+'СЕТ СН'!$H$5-'СЕТ СН'!$H$21</f>
        <v>3413.19385668</v>
      </c>
      <c r="W114" s="36">
        <f>SUMIFS(СВЦЭМ!$D$39:$D$782,СВЦЭМ!$A$39:$A$782,$A114,СВЦЭМ!$B$39:$B$782,W$83)+'СЕТ СН'!$H$11+СВЦЭМ!$D$10+'СЕТ СН'!$H$5-'СЕТ СН'!$H$21</f>
        <v>3418.1382813299997</v>
      </c>
      <c r="X114" s="36">
        <f>SUMIFS(СВЦЭМ!$D$39:$D$782,СВЦЭМ!$A$39:$A$782,$A114,СВЦЭМ!$B$39:$B$782,X$83)+'СЕТ СН'!$H$11+СВЦЭМ!$D$10+'СЕТ СН'!$H$5-'СЕТ СН'!$H$21</f>
        <v>3388.96345002</v>
      </c>
      <c r="Y114" s="36">
        <f>SUMIFS(СВЦЭМ!$D$39:$D$782,СВЦЭМ!$A$39:$A$782,$A114,СВЦЭМ!$B$39:$B$782,Y$83)+'СЕТ СН'!$H$11+СВЦЭМ!$D$10+'СЕТ СН'!$H$5-'СЕТ СН'!$H$21</f>
        <v>3450.27539127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СН'!$I$11+СВЦЭМ!$D$10+'СЕТ СН'!$I$5-'СЕТ СН'!$I$21</f>
        <v>4151.9698260499999</v>
      </c>
      <c r="C120" s="36">
        <f>SUMIFS(СВЦЭМ!$D$39:$D$782,СВЦЭМ!$A$39:$A$782,$A120,СВЦЭМ!$B$39:$B$782,C$119)+'СЕТ СН'!$I$11+СВЦЭМ!$D$10+'СЕТ СН'!$I$5-'СЕТ СН'!$I$21</f>
        <v>4227.3731866899998</v>
      </c>
      <c r="D120" s="36">
        <f>SUMIFS(СВЦЭМ!$D$39:$D$782,СВЦЭМ!$A$39:$A$782,$A120,СВЦЭМ!$B$39:$B$782,D$119)+'СЕТ СН'!$I$11+СВЦЭМ!$D$10+'СЕТ СН'!$I$5-'СЕТ СН'!$I$21</f>
        <v>4289.4066771899998</v>
      </c>
      <c r="E120" s="36">
        <f>SUMIFS(СВЦЭМ!$D$39:$D$782,СВЦЭМ!$A$39:$A$782,$A120,СВЦЭМ!$B$39:$B$782,E$119)+'СЕТ СН'!$I$11+СВЦЭМ!$D$10+'СЕТ СН'!$I$5-'СЕТ СН'!$I$21</f>
        <v>4311.8102094000005</v>
      </c>
      <c r="F120" s="36">
        <f>SUMIFS(СВЦЭМ!$D$39:$D$782,СВЦЭМ!$A$39:$A$782,$A120,СВЦЭМ!$B$39:$B$782,F$119)+'СЕТ СН'!$I$11+СВЦЭМ!$D$10+'СЕТ СН'!$I$5-'СЕТ СН'!$I$21</f>
        <v>4313.0462955600005</v>
      </c>
      <c r="G120" s="36">
        <f>SUMIFS(СВЦЭМ!$D$39:$D$782,СВЦЭМ!$A$39:$A$782,$A120,СВЦЭМ!$B$39:$B$782,G$119)+'СЕТ СН'!$I$11+СВЦЭМ!$D$10+'СЕТ СН'!$I$5-'СЕТ СН'!$I$21</f>
        <v>4307.44750398</v>
      </c>
      <c r="H120" s="36">
        <f>SUMIFS(СВЦЭМ!$D$39:$D$782,СВЦЭМ!$A$39:$A$782,$A120,СВЦЭМ!$B$39:$B$782,H$119)+'СЕТ СН'!$I$11+СВЦЭМ!$D$10+'СЕТ СН'!$I$5-'СЕТ СН'!$I$21</f>
        <v>4282.6238040999997</v>
      </c>
      <c r="I120" s="36">
        <f>SUMIFS(СВЦЭМ!$D$39:$D$782,СВЦЭМ!$A$39:$A$782,$A120,СВЦЭМ!$B$39:$B$782,I$119)+'СЕТ СН'!$I$11+СВЦЭМ!$D$10+'СЕТ СН'!$I$5-'СЕТ СН'!$I$21</f>
        <v>4217.5057218600004</v>
      </c>
      <c r="J120" s="36">
        <f>SUMIFS(СВЦЭМ!$D$39:$D$782,СВЦЭМ!$A$39:$A$782,$A120,СВЦЭМ!$B$39:$B$782,J$119)+'СЕТ СН'!$I$11+СВЦЭМ!$D$10+'СЕТ СН'!$I$5-'СЕТ СН'!$I$21</f>
        <v>4141.3096068900004</v>
      </c>
      <c r="K120" s="36">
        <f>SUMIFS(СВЦЭМ!$D$39:$D$782,СВЦЭМ!$A$39:$A$782,$A120,СВЦЭМ!$B$39:$B$782,K$119)+'СЕТ СН'!$I$11+СВЦЭМ!$D$10+'СЕТ СН'!$I$5-'СЕТ СН'!$I$21</f>
        <v>4087.4215997600004</v>
      </c>
      <c r="L120" s="36">
        <f>SUMIFS(СВЦЭМ!$D$39:$D$782,СВЦЭМ!$A$39:$A$782,$A120,СВЦЭМ!$B$39:$B$782,L$119)+'СЕТ СН'!$I$11+СВЦЭМ!$D$10+'СЕТ СН'!$I$5-'СЕТ СН'!$I$21</f>
        <v>4107.7345424300001</v>
      </c>
      <c r="M120" s="36">
        <f>SUMIFS(СВЦЭМ!$D$39:$D$782,СВЦЭМ!$A$39:$A$782,$A120,СВЦЭМ!$B$39:$B$782,M$119)+'СЕТ СН'!$I$11+СВЦЭМ!$D$10+'СЕТ СН'!$I$5-'СЕТ СН'!$I$21</f>
        <v>4093.2628561900001</v>
      </c>
      <c r="N120" s="36">
        <f>SUMIFS(СВЦЭМ!$D$39:$D$782,СВЦЭМ!$A$39:$A$782,$A120,СВЦЭМ!$B$39:$B$782,N$119)+'СЕТ СН'!$I$11+СВЦЭМ!$D$10+'СЕТ СН'!$I$5-'СЕТ СН'!$I$21</f>
        <v>4106.0003882300007</v>
      </c>
      <c r="O120" s="36">
        <f>SUMIFS(СВЦЭМ!$D$39:$D$782,СВЦЭМ!$A$39:$A$782,$A120,СВЦЭМ!$B$39:$B$782,O$119)+'СЕТ СН'!$I$11+СВЦЭМ!$D$10+'СЕТ СН'!$I$5-'СЕТ СН'!$I$21</f>
        <v>4115.2878594499998</v>
      </c>
      <c r="P120" s="36">
        <f>SUMIFS(СВЦЭМ!$D$39:$D$782,СВЦЭМ!$A$39:$A$782,$A120,СВЦЭМ!$B$39:$B$782,P$119)+'СЕТ СН'!$I$11+СВЦЭМ!$D$10+'СЕТ СН'!$I$5-'СЕТ СН'!$I$21</f>
        <v>4125.4444782400005</v>
      </c>
      <c r="Q120" s="36">
        <f>SUMIFS(СВЦЭМ!$D$39:$D$782,СВЦЭМ!$A$39:$A$782,$A120,СВЦЭМ!$B$39:$B$782,Q$119)+'СЕТ СН'!$I$11+СВЦЭМ!$D$10+'СЕТ СН'!$I$5-'СЕТ СН'!$I$21</f>
        <v>4133.4676422900002</v>
      </c>
      <c r="R120" s="36">
        <f>SUMIFS(СВЦЭМ!$D$39:$D$782,СВЦЭМ!$A$39:$A$782,$A120,СВЦЭМ!$B$39:$B$782,R$119)+'СЕТ СН'!$I$11+СВЦЭМ!$D$10+'СЕТ СН'!$I$5-'СЕТ СН'!$I$21</f>
        <v>4118.9345471699999</v>
      </c>
      <c r="S120" s="36">
        <f>SUMIFS(СВЦЭМ!$D$39:$D$782,СВЦЭМ!$A$39:$A$782,$A120,СВЦЭМ!$B$39:$B$782,S$119)+'СЕТ СН'!$I$11+СВЦЭМ!$D$10+'СЕТ СН'!$I$5-'СЕТ СН'!$I$21</f>
        <v>4104.2476377100002</v>
      </c>
      <c r="T120" s="36">
        <f>SUMIFS(СВЦЭМ!$D$39:$D$782,СВЦЭМ!$A$39:$A$782,$A120,СВЦЭМ!$B$39:$B$782,T$119)+'СЕТ СН'!$I$11+СВЦЭМ!$D$10+'СЕТ СН'!$I$5-'СЕТ СН'!$I$21</f>
        <v>4091.6900963200001</v>
      </c>
      <c r="U120" s="36">
        <f>SUMIFS(СВЦЭМ!$D$39:$D$782,СВЦЭМ!$A$39:$A$782,$A120,СВЦЭМ!$B$39:$B$782,U$119)+'СЕТ СН'!$I$11+СВЦЭМ!$D$10+'СЕТ СН'!$I$5-'СЕТ СН'!$I$21</f>
        <v>4077.2625988</v>
      </c>
      <c r="V120" s="36">
        <f>SUMIFS(СВЦЭМ!$D$39:$D$782,СВЦЭМ!$A$39:$A$782,$A120,СВЦЭМ!$B$39:$B$782,V$119)+'СЕТ СН'!$I$11+СВЦЭМ!$D$10+'СЕТ СН'!$I$5-'СЕТ СН'!$I$21</f>
        <v>4063.7150231800001</v>
      </c>
      <c r="W120" s="36">
        <f>SUMIFS(СВЦЭМ!$D$39:$D$782,СВЦЭМ!$A$39:$A$782,$A120,СВЦЭМ!$B$39:$B$782,W$119)+'СЕТ СН'!$I$11+СВЦЭМ!$D$10+'СЕТ СН'!$I$5-'СЕТ СН'!$I$21</f>
        <v>4073.7642054200001</v>
      </c>
      <c r="X120" s="36">
        <f>SUMIFS(СВЦЭМ!$D$39:$D$782,СВЦЭМ!$A$39:$A$782,$A120,СВЦЭМ!$B$39:$B$782,X$119)+'СЕТ СН'!$I$11+СВЦЭМ!$D$10+'СЕТ СН'!$I$5-'СЕТ СН'!$I$21</f>
        <v>4056.3177571400001</v>
      </c>
      <c r="Y120" s="36">
        <f>SUMIFS(СВЦЭМ!$D$39:$D$782,СВЦЭМ!$A$39:$A$782,$A120,СВЦЭМ!$B$39:$B$782,Y$119)+'СЕТ СН'!$I$11+СВЦЭМ!$D$10+'СЕТ СН'!$I$5-'СЕТ СН'!$I$21</f>
        <v>4094.63620704</v>
      </c>
      <c r="AA120" s="45"/>
    </row>
    <row r="121" spans="1:27" ht="15.75" x14ac:dyDescent="0.2">
      <c r="A121" s="35">
        <f>A120+1</f>
        <v>44410</v>
      </c>
      <c r="B121" s="36">
        <f>SUMIFS(СВЦЭМ!$D$39:$D$782,СВЦЭМ!$A$39:$A$782,$A121,СВЦЭМ!$B$39:$B$782,B$119)+'СЕТ СН'!$I$11+СВЦЭМ!$D$10+'СЕТ СН'!$I$5-'СЕТ СН'!$I$21</f>
        <v>4151.2308080600005</v>
      </c>
      <c r="C121" s="36">
        <f>SUMIFS(СВЦЭМ!$D$39:$D$782,СВЦЭМ!$A$39:$A$782,$A121,СВЦЭМ!$B$39:$B$782,C$119)+'СЕТ СН'!$I$11+СВЦЭМ!$D$10+'СЕТ СН'!$I$5-'СЕТ СН'!$I$21</f>
        <v>4183.1770888199999</v>
      </c>
      <c r="D121" s="36">
        <f>SUMIFS(СВЦЭМ!$D$39:$D$782,СВЦЭМ!$A$39:$A$782,$A121,СВЦЭМ!$B$39:$B$782,D$119)+'СЕТ СН'!$I$11+СВЦЭМ!$D$10+'СЕТ СН'!$I$5-'СЕТ СН'!$I$21</f>
        <v>4231.1929268399999</v>
      </c>
      <c r="E121" s="36">
        <f>SUMIFS(СВЦЭМ!$D$39:$D$782,СВЦЭМ!$A$39:$A$782,$A121,СВЦЭМ!$B$39:$B$782,E$119)+'СЕТ СН'!$I$11+СВЦЭМ!$D$10+'СЕТ СН'!$I$5-'СЕТ СН'!$I$21</f>
        <v>4254.4482219399997</v>
      </c>
      <c r="F121" s="36">
        <f>SUMIFS(СВЦЭМ!$D$39:$D$782,СВЦЭМ!$A$39:$A$782,$A121,СВЦЭМ!$B$39:$B$782,F$119)+'СЕТ СН'!$I$11+СВЦЭМ!$D$10+'СЕТ СН'!$I$5-'СЕТ СН'!$I$21</f>
        <v>4252.4021446400002</v>
      </c>
      <c r="G121" s="36">
        <f>SUMIFS(СВЦЭМ!$D$39:$D$782,СВЦЭМ!$A$39:$A$782,$A121,СВЦЭМ!$B$39:$B$782,G$119)+'СЕТ СН'!$I$11+СВЦЭМ!$D$10+'СЕТ СН'!$I$5-'СЕТ СН'!$I$21</f>
        <v>4232.5964090699999</v>
      </c>
      <c r="H121" s="36">
        <f>SUMIFS(СВЦЭМ!$D$39:$D$782,СВЦЭМ!$A$39:$A$782,$A121,СВЦЭМ!$B$39:$B$782,H$119)+'СЕТ СН'!$I$11+СВЦЭМ!$D$10+'СЕТ СН'!$I$5-'СЕТ СН'!$I$21</f>
        <v>4200.4172680700003</v>
      </c>
      <c r="I121" s="36">
        <f>SUMIFS(СВЦЭМ!$D$39:$D$782,СВЦЭМ!$A$39:$A$782,$A121,СВЦЭМ!$B$39:$B$782,I$119)+'СЕТ СН'!$I$11+СВЦЭМ!$D$10+'СЕТ СН'!$I$5-'СЕТ СН'!$I$21</f>
        <v>4142.1617481000003</v>
      </c>
      <c r="J121" s="36">
        <f>SUMIFS(СВЦЭМ!$D$39:$D$782,СВЦЭМ!$A$39:$A$782,$A121,СВЦЭМ!$B$39:$B$782,J$119)+'СЕТ СН'!$I$11+СВЦЭМ!$D$10+'СЕТ СН'!$I$5-'СЕТ СН'!$I$21</f>
        <v>4076.8941868800002</v>
      </c>
      <c r="K121" s="36">
        <f>SUMIFS(СВЦЭМ!$D$39:$D$782,СВЦЭМ!$A$39:$A$782,$A121,СВЦЭМ!$B$39:$B$782,K$119)+'СЕТ СН'!$I$11+СВЦЭМ!$D$10+'СЕТ СН'!$I$5-'СЕТ СН'!$I$21</f>
        <v>4042.4093439400003</v>
      </c>
      <c r="L121" s="36">
        <f>SUMIFS(СВЦЭМ!$D$39:$D$782,СВЦЭМ!$A$39:$A$782,$A121,СВЦЭМ!$B$39:$B$782,L$119)+'СЕТ СН'!$I$11+СВЦЭМ!$D$10+'СЕТ СН'!$I$5-'СЕТ СН'!$I$21</f>
        <v>4065.1099248</v>
      </c>
      <c r="M121" s="36">
        <f>SUMIFS(СВЦЭМ!$D$39:$D$782,СВЦЭМ!$A$39:$A$782,$A121,СВЦЭМ!$B$39:$B$782,M$119)+'СЕТ СН'!$I$11+СВЦЭМ!$D$10+'СЕТ СН'!$I$5-'СЕТ СН'!$I$21</f>
        <v>4077.5481833600002</v>
      </c>
      <c r="N121" s="36">
        <f>SUMIFS(СВЦЭМ!$D$39:$D$782,СВЦЭМ!$A$39:$A$782,$A121,СВЦЭМ!$B$39:$B$782,N$119)+'СЕТ СН'!$I$11+СВЦЭМ!$D$10+'СЕТ СН'!$I$5-'СЕТ СН'!$I$21</f>
        <v>4074.9399055900003</v>
      </c>
      <c r="O121" s="36">
        <f>SUMIFS(СВЦЭМ!$D$39:$D$782,СВЦЭМ!$A$39:$A$782,$A121,СВЦЭМ!$B$39:$B$782,O$119)+'СЕТ СН'!$I$11+СВЦЭМ!$D$10+'СЕТ СН'!$I$5-'СЕТ СН'!$I$21</f>
        <v>4076.3871086100003</v>
      </c>
      <c r="P121" s="36">
        <f>SUMIFS(СВЦЭМ!$D$39:$D$782,СВЦЭМ!$A$39:$A$782,$A121,СВЦЭМ!$B$39:$B$782,P$119)+'СЕТ СН'!$I$11+СВЦЭМ!$D$10+'СЕТ СН'!$I$5-'СЕТ СН'!$I$21</f>
        <v>4079.1294678200002</v>
      </c>
      <c r="Q121" s="36">
        <f>SUMIFS(СВЦЭМ!$D$39:$D$782,СВЦЭМ!$A$39:$A$782,$A121,СВЦЭМ!$B$39:$B$782,Q$119)+'СЕТ СН'!$I$11+СВЦЭМ!$D$10+'СЕТ СН'!$I$5-'СЕТ СН'!$I$21</f>
        <v>4082.7442532700002</v>
      </c>
      <c r="R121" s="36">
        <f>SUMIFS(СВЦЭМ!$D$39:$D$782,СВЦЭМ!$A$39:$A$782,$A121,СВЦЭМ!$B$39:$B$782,R$119)+'СЕТ СН'!$I$11+СВЦЭМ!$D$10+'СЕТ СН'!$I$5-'СЕТ СН'!$I$21</f>
        <v>4075.9811402200003</v>
      </c>
      <c r="S121" s="36">
        <f>SUMIFS(СВЦЭМ!$D$39:$D$782,СВЦЭМ!$A$39:$A$782,$A121,СВЦЭМ!$B$39:$B$782,S$119)+'СЕТ СН'!$I$11+СВЦЭМ!$D$10+'СЕТ СН'!$I$5-'СЕТ СН'!$I$21</f>
        <v>4091.6674848400003</v>
      </c>
      <c r="T121" s="36">
        <f>SUMIFS(СВЦЭМ!$D$39:$D$782,СВЦЭМ!$A$39:$A$782,$A121,СВЦЭМ!$B$39:$B$782,T$119)+'СЕТ СН'!$I$11+СВЦЭМ!$D$10+'СЕТ СН'!$I$5-'СЕТ СН'!$I$21</f>
        <v>4127.1166265100001</v>
      </c>
      <c r="U121" s="36">
        <f>SUMIFS(СВЦЭМ!$D$39:$D$782,СВЦЭМ!$A$39:$A$782,$A121,СВЦЭМ!$B$39:$B$782,U$119)+'СЕТ СН'!$I$11+СВЦЭМ!$D$10+'СЕТ СН'!$I$5-'СЕТ СН'!$I$21</f>
        <v>4126.4964869599999</v>
      </c>
      <c r="V121" s="36">
        <f>SUMIFS(СВЦЭМ!$D$39:$D$782,СВЦЭМ!$A$39:$A$782,$A121,СВЦЭМ!$B$39:$B$782,V$119)+'СЕТ СН'!$I$11+СВЦЭМ!$D$10+'СЕТ СН'!$I$5-'СЕТ СН'!$I$21</f>
        <v>4093.7960111400002</v>
      </c>
      <c r="W121" s="36">
        <f>SUMIFS(СВЦЭМ!$D$39:$D$782,СВЦЭМ!$A$39:$A$782,$A121,СВЦЭМ!$B$39:$B$782,W$119)+'СЕТ СН'!$I$11+СВЦЭМ!$D$10+'СЕТ СН'!$I$5-'СЕТ СН'!$I$21</f>
        <v>4101.4287250300004</v>
      </c>
      <c r="X121" s="36">
        <f>SUMIFS(СВЦЭМ!$D$39:$D$782,СВЦЭМ!$A$39:$A$782,$A121,СВЦЭМ!$B$39:$B$782,X$119)+'СЕТ СН'!$I$11+СВЦЭМ!$D$10+'СЕТ СН'!$I$5-'СЕТ СН'!$I$21</f>
        <v>4106.3843363800006</v>
      </c>
      <c r="Y121" s="36">
        <f>SUMIFS(СВЦЭМ!$D$39:$D$782,СВЦЭМ!$A$39:$A$782,$A121,СВЦЭМ!$B$39:$B$782,Y$119)+'СЕТ СН'!$I$11+СВЦЭМ!$D$10+'СЕТ СН'!$I$5-'СЕТ СН'!$I$21</f>
        <v>4077.5291847500002</v>
      </c>
    </row>
    <row r="122" spans="1:27" ht="15.75" x14ac:dyDescent="0.2">
      <c r="A122" s="35">
        <f t="shared" ref="A122:A150" si="3">A121+1</f>
        <v>44411</v>
      </c>
      <c r="B122" s="36">
        <f>SUMIFS(СВЦЭМ!$D$39:$D$782,СВЦЭМ!$A$39:$A$782,$A122,СВЦЭМ!$B$39:$B$782,B$119)+'СЕТ СН'!$I$11+СВЦЭМ!$D$10+'СЕТ СН'!$I$5-'СЕТ СН'!$I$21</f>
        <v>4223.4239112300002</v>
      </c>
      <c r="C122" s="36">
        <f>SUMIFS(СВЦЭМ!$D$39:$D$782,СВЦЭМ!$A$39:$A$782,$A122,СВЦЭМ!$B$39:$B$782,C$119)+'СЕТ СН'!$I$11+СВЦЭМ!$D$10+'СЕТ СН'!$I$5-'СЕТ СН'!$I$21</f>
        <v>4295.6016954699999</v>
      </c>
      <c r="D122" s="36">
        <f>SUMIFS(СВЦЭМ!$D$39:$D$782,СВЦЭМ!$A$39:$A$782,$A122,СВЦЭМ!$B$39:$B$782,D$119)+'СЕТ СН'!$I$11+СВЦЭМ!$D$10+'СЕТ СН'!$I$5-'СЕТ СН'!$I$21</f>
        <v>4358.0247420100004</v>
      </c>
      <c r="E122" s="36">
        <f>SUMIFS(СВЦЭМ!$D$39:$D$782,СВЦЭМ!$A$39:$A$782,$A122,СВЦЭМ!$B$39:$B$782,E$119)+'СЕТ СН'!$I$11+СВЦЭМ!$D$10+'СЕТ СН'!$I$5-'СЕТ СН'!$I$21</f>
        <v>4385.7379798500006</v>
      </c>
      <c r="F122" s="36">
        <f>SUMIFS(СВЦЭМ!$D$39:$D$782,СВЦЭМ!$A$39:$A$782,$A122,СВЦЭМ!$B$39:$B$782,F$119)+'СЕТ СН'!$I$11+СВЦЭМ!$D$10+'СЕТ СН'!$I$5-'СЕТ СН'!$I$21</f>
        <v>4386.3530823600004</v>
      </c>
      <c r="G122" s="36">
        <f>SUMIFS(СВЦЭМ!$D$39:$D$782,СВЦЭМ!$A$39:$A$782,$A122,СВЦЭМ!$B$39:$B$782,G$119)+'СЕТ СН'!$I$11+СВЦЭМ!$D$10+'СЕТ СН'!$I$5-'СЕТ СН'!$I$21</f>
        <v>4363.2110751099999</v>
      </c>
      <c r="H122" s="36">
        <f>SUMIFS(СВЦЭМ!$D$39:$D$782,СВЦЭМ!$A$39:$A$782,$A122,СВЦЭМ!$B$39:$B$782,H$119)+'СЕТ СН'!$I$11+СВЦЭМ!$D$10+'СЕТ СН'!$I$5-'СЕТ СН'!$I$21</f>
        <v>4306.9369584100004</v>
      </c>
      <c r="I122" s="36">
        <f>SUMIFS(СВЦЭМ!$D$39:$D$782,СВЦЭМ!$A$39:$A$782,$A122,СВЦЭМ!$B$39:$B$782,I$119)+'СЕТ СН'!$I$11+СВЦЭМ!$D$10+'СЕТ СН'!$I$5-'СЕТ СН'!$I$21</f>
        <v>4212.6039612000004</v>
      </c>
      <c r="J122" s="36">
        <f>SUMIFS(СВЦЭМ!$D$39:$D$782,СВЦЭМ!$A$39:$A$782,$A122,СВЦЭМ!$B$39:$B$782,J$119)+'СЕТ СН'!$I$11+СВЦЭМ!$D$10+'СЕТ СН'!$I$5-'СЕТ СН'!$I$21</f>
        <v>4125.1821033400001</v>
      </c>
      <c r="K122" s="36">
        <f>SUMIFS(СВЦЭМ!$D$39:$D$782,СВЦЭМ!$A$39:$A$782,$A122,СВЦЭМ!$B$39:$B$782,K$119)+'СЕТ СН'!$I$11+СВЦЭМ!$D$10+'СЕТ СН'!$I$5-'СЕТ СН'!$I$21</f>
        <v>4078.6538750200002</v>
      </c>
      <c r="L122" s="36">
        <f>SUMIFS(СВЦЭМ!$D$39:$D$782,СВЦЭМ!$A$39:$A$782,$A122,СВЦЭМ!$B$39:$B$782,L$119)+'СЕТ СН'!$I$11+СВЦЭМ!$D$10+'СЕТ СН'!$I$5-'СЕТ СН'!$I$21</f>
        <v>4090.0623195600001</v>
      </c>
      <c r="M122" s="36">
        <f>SUMIFS(СВЦЭМ!$D$39:$D$782,СВЦЭМ!$A$39:$A$782,$A122,СВЦЭМ!$B$39:$B$782,M$119)+'СЕТ СН'!$I$11+СВЦЭМ!$D$10+'СЕТ СН'!$I$5-'СЕТ СН'!$I$21</f>
        <v>4105.63084798</v>
      </c>
      <c r="N122" s="36">
        <f>SUMIFS(СВЦЭМ!$D$39:$D$782,СВЦЭМ!$A$39:$A$782,$A122,СВЦЭМ!$B$39:$B$782,N$119)+'СЕТ СН'!$I$11+СВЦЭМ!$D$10+'СЕТ СН'!$I$5-'СЕТ СН'!$I$21</f>
        <v>4100.7516293600002</v>
      </c>
      <c r="O122" s="36">
        <f>SUMIFS(СВЦЭМ!$D$39:$D$782,СВЦЭМ!$A$39:$A$782,$A122,СВЦЭМ!$B$39:$B$782,O$119)+'СЕТ СН'!$I$11+СВЦЭМ!$D$10+'СЕТ СН'!$I$5-'СЕТ СН'!$I$21</f>
        <v>4131.4476354899998</v>
      </c>
      <c r="P122" s="36">
        <f>SUMIFS(СВЦЭМ!$D$39:$D$782,СВЦЭМ!$A$39:$A$782,$A122,СВЦЭМ!$B$39:$B$782,P$119)+'СЕТ СН'!$I$11+СВЦЭМ!$D$10+'СЕТ СН'!$I$5-'СЕТ СН'!$I$21</f>
        <v>4144.9112202800006</v>
      </c>
      <c r="Q122" s="36">
        <f>SUMIFS(СВЦЭМ!$D$39:$D$782,СВЦЭМ!$A$39:$A$782,$A122,СВЦЭМ!$B$39:$B$782,Q$119)+'СЕТ СН'!$I$11+СВЦЭМ!$D$10+'СЕТ СН'!$I$5-'СЕТ СН'!$I$21</f>
        <v>4173.7271020400003</v>
      </c>
      <c r="R122" s="36">
        <f>SUMIFS(СВЦЭМ!$D$39:$D$782,СВЦЭМ!$A$39:$A$782,$A122,СВЦЭМ!$B$39:$B$782,R$119)+'СЕТ СН'!$I$11+СВЦЭМ!$D$10+'СЕТ СН'!$I$5-'СЕТ СН'!$I$21</f>
        <v>4157.1300530300005</v>
      </c>
      <c r="S122" s="36">
        <f>SUMIFS(СВЦЭМ!$D$39:$D$782,СВЦЭМ!$A$39:$A$782,$A122,СВЦЭМ!$B$39:$B$782,S$119)+'СЕТ СН'!$I$11+СВЦЭМ!$D$10+'СЕТ СН'!$I$5-'СЕТ СН'!$I$21</f>
        <v>4171.41036179</v>
      </c>
      <c r="T122" s="36">
        <f>SUMIFS(СВЦЭМ!$D$39:$D$782,СВЦЭМ!$A$39:$A$782,$A122,СВЦЭМ!$B$39:$B$782,T$119)+'СЕТ СН'!$I$11+СВЦЭМ!$D$10+'СЕТ СН'!$I$5-'СЕТ СН'!$I$21</f>
        <v>4126.33187043</v>
      </c>
      <c r="U122" s="36">
        <f>SUMIFS(СВЦЭМ!$D$39:$D$782,СВЦЭМ!$A$39:$A$782,$A122,СВЦЭМ!$B$39:$B$782,U$119)+'СЕТ СН'!$I$11+СВЦЭМ!$D$10+'СЕТ СН'!$I$5-'СЕТ СН'!$I$21</f>
        <v>4117.8833134400002</v>
      </c>
      <c r="V122" s="36">
        <f>SUMIFS(СВЦЭМ!$D$39:$D$782,СВЦЭМ!$A$39:$A$782,$A122,СВЦЭМ!$B$39:$B$782,V$119)+'СЕТ СН'!$I$11+СВЦЭМ!$D$10+'СЕТ СН'!$I$5-'СЕТ СН'!$I$21</f>
        <v>4137.9111013600004</v>
      </c>
      <c r="W122" s="36">
        <f>SUMIFS(СВЦЭМ!$D$39:$D$782,СВЦЭМ!$A$39:$A$782,$A122,СВЦЭМ!$B$39:$B$782,W$119)+'СЕТ СН'!$I$11+СВЦЭМ!$D$10+'СЕТ СН'!$I$5-'СЕТ СН'!$I$21</f>
        <v>4153.2392047399999</v>
      </c>
      <c r="X122" s="36">
        <f>SUMIFS(СВЦЭМ!$D$39:$D$782,СВЦЭМ!$A$39:$A$782,$A122,СВЦЭМ!$B$39:$B$782,X$119)+'СЕТ СН'!$I$11+СВЦЭМ!$D$10+'СЕТ СН'!$I$5-'СЕТ СН'!$I$21</f>
        <v>4123.5705115800001</v>
      </c>
      <c r="Y122" s="36">
        <f>SUMIFS(СВЦЭМ!$D$39:$D$782,СВЦЭМ!$A$39:$A$782,$A122,СВЦЭМ!$B$39:$B$782,Y$119)+'СЕТ СН'!$I$11+СВЦЭМ!$D$10+'СЕТ СН'!$I$5-'СЕТ СН'!$I$21</f>
        <v>4137.2984516200004</v>
      </c>
    </row>
    <row r="123" spans="1:27" ht="15.75" x14ac:dyDescent="0.2">
      <c r="A123" s="35">
        <f t="shared" si="3"/>
        <v>44412</v>
      </c>
      <c r="B123" s="36">
        <f>SUMIFS(СВЦЭМ!$D$39:$D$782,СВЦЭМ!$A$39:$A$782,$A123,СВЦЭМ!$B$39:$B$782,B$119)+'СЕТ СН'!$I$11+СВЦЭМ!$D$10+'СЕТ СН'!$I$5-'СЕТ СН'!$I$21</f>
        <v>4159.1736258800001</v>
      </c>
      <c r="C123" s="36">
        <f>SUMIFS(СВЦЭМ!$D$39:$D$782,СВЦЭМ!$A$39:$A$782,$A123,СВЦЭМ!$B$39:$B$782,C$119)+'СЕТ СН'!$I$11+СВЦЭМ!$D$10+'СЕТ СН'!$I$5-'СЕТ СН'!$I$21</f>
        <v>4239.1130417499999</v>
      </c>
      <c r="D123" s="36">
        <f>SUMIFS(СВЦЭМ!$D$39:$D$782,СВЦЭМ!$A$39:$A$782,$A123,СВЦЭМ!$B$39:$B$782,D$119)+'СЕТ СН'!$I$11+СВЦЭМ!$D$10+'СЕТ СН'!$I$5-'СЕТ СН'!$I$21</f>
        <v>4301.8964942900002</v>
      </c>
      <c r="E123" s="36">
        <f>SUMIFS(СВЦЭМ!$D$39:$D$782,СВЦЭМ!$A$39:$A$782,$A123,СВЦЭМ!$B$39:$B$782,E$119)+'СЕТ СН'!$I$11+СВЦЭМ!$D$10+'СЕТ СН'!$I$5-'СЕТ СН'!$I$21</f>
        <v>4325.5247549599999</v>
      </c>
      <c r="F123" s="36">
        <f>SUMIFS(СВЦЭМ!$D$39:$D$782,СВЦЭМ!$A$39:$A$782,$A123,СВЦЭМ!$B$39:$B$782,F$119)+'СЕТ СН'!$I$11+СВЦЭМ!$D$10+'СЕТ СН'!$I$5-'СЕТ СН'!$I$21</f>
        <v>4327.8975481699999</v>
      </c>
      <c r="G123" s="36">
        <f>SUMIFS(СВЦЭМ!$D$39:$D$782,СВЦЭМ!$A$39:$A$782,$A123,СВЦЭМ!$B$39:$B$782,G$119)+'СЕТ СН'!$I$11+СВЦЭМ!$D$10+'СЕТ СН'!$I$5-'СЕТ СН'!$I$21</f>
        <v>4311.5552460099998</v>
      </c>
      <c r="H123" s="36">
        <f>SUMIFS(СВЦЭМ!$D$39:$D$782,СВЦЭМ!$A$39:$A$782,$A123,СВЦЭМ!$B$39:$B$782,H$119)+'СЕТ СН'!$I$11+СВЦЭМ!$D$10+'СЕТ СН'!$I$5-'СЕТ СН'!$I$21</f>
        <v>4266.1388396600005</v>
      </c>
      <c r="I123" s="36">
        <f>SUMIFS(СВЦЭМ!$D$39:$D$782,СВЦЭМ!$A$39:$A$782,$A123,СВЦЭМ!$B$39:$B$782,I$119)+'СЕТ СН'!$I$11+СВЦЭМ!$D$10+'СЕТ СН'!$I$5-'СЕТ СН'!$I$21</f>
        <v>4181.51825646</v>
      </c>
      <c r="J123" s="36">
        <f>SUMIFS(СВЦЭМ!$D$39:$D$782,СВЦЭМ!$A$39:$A$782,$A123,СВЦЭМ!$B$39:$B$782,J$119)+'СЕТ СН'!$I$11+СВЦЭМ!$D$10+'СЕТ СН'!$I$5-'СЕТ СН'!$I$21</f>
        <v>4105.5183786300004</v>
      </c>
      <c r="K123" s="36">
        <f>SUMIFS(СВЦЭМ!$D$39:$D$782,СВЦЭМ!$A$39:$A$782,$A123,СВЦЭМ!$B$39:$B$782,K$119)+'СЕТ СН'!$I$11+СВЦЭМ!$D$10+'СЕТ СН'!$I$5-'СЕТ СН'!$I$21</f>
        <v>4059.8823163100001</v>
      </c>
      <c r="L123" s="36">
        <f>SUMIFS(СВЦЭМ!$D$39:$D$782,СВЦЭМ!$A$39:$A$782,$A123,СВЦЭМ!$B$39:$B$782,L$119)+'СЕТ СН'!$I$11+СВЦЭМ!$D$10+'СЕТ СН'!$I$5-'СЕТ СН'!$I$21</f>
        <v>4065.58851215</v>
      </c>
      <c r="M123" s="36">
        <f>SUMIFS(СВЦЭМ!$D$39:$D$782,СВЦЭМ!$A$39:$A$782,$A123,СВЦЭМ!$B$39:$B$782,M$119)+'СЕТ СН'!$I$11+СВЦЭМ!$D$10+'СЕТ СН'!$I$5-'СЕТ СН'!$I$21</f>
        <v>4070.9717153900001</v>
      </c>
      <c r="N123" s="36">
        <f>SUMIFS(СВЦЭМ!$D$39:$D$782,СВЦЭМ!$A$39:$A$782,$A123,СВЦЭМ!$B$39:$B$782,N$119)+'СЕТ СН'!$I$11+СВЦЭМ!$D$10+'СЕТ СН'!$I$5-'СЕТ СН'!$I$21</f>
        <v>4072.0952090400001</v>
      </c>
      <c r="O123" s="36">
        <f>SUMIFS(СВЦЭМ!$D$39:$D$782,СВЦЭМ!$A$39:$A$782,$A123,СВЦЭМ!$B$39:$B$782,O$119)+'СЕТ СН'!$I$11+СВЦЭМ!$D$10+'СЕТ СН'!$I$5-'СЕТ СН'!$I$21</f>
        <v>4084.9887890100003</v>
      </c>
      <c r="P123" s="36">
        <f>SUMIFS(СВЦЭМ!$D$39:$D$782,СВЦЭМ!$A$39:$A$782,$A123,СВЦЭМ!$B$39:$B$782,P$119)+'СЕТ СН'!$I$11+СВЦЭМ!$D$10+'СЕТ СН'!$I$5-'СЕТ СН'!$I$21</f>
        <v>4089.2707398000002</v>
      </c>
      <c r="Q123" s="36">
        <f>SUMIFS(СВЦЭМ!$D$39:$D$782,СВЦЭМ!$A$39:$A$782,$A123,СВЦЭМ!$B$39:$B$782,Q$119)+'СЕТ СН'!$I$11+СВЦЭМ!$D$10+'СЕТ СН'!$I$5-'СЕТ СН'!$I$21</f>
        <v>4095.06453762</v>
      </c>
      <c r="R123" s="36">
        <f>SUMIFS(СВЦЭМ!$D$39:$D$782,СВЦЭМ!$A$39:$A$782,$A123,СВЦЭМ!$B$39:$B$782,R$119)+'СЕТ СН'!$I$11+СВЦЭМ!$D$10+'СЕТ СН'!$I$5-'СЕТ СН'!$I$21</f>
        <v>4094.0400484500001</v>
      </c>
      <c r="S123" s="36">
        <f>SUMIFS(СВЦЭМ!$D$39:$D$782,СВЦЭМ!$A$39:$A$782,$A123,СВЦЭМ!$B$39:$B$782,S$119)+'СЕТ СН'!$I$11+СВЦЭМ!$D$10+'СЕТ СН'!$I$5-'СЕТ СН'!$I$21</f>
        <v>4101.9178623799999</v>
      </c>
      <c r="T123" s="36">
        <f>SUMIFS(СВЦЭМ!$D$39:$D$782,СВЦЭМ!$A$39:$A$782,$A123,СВЦЭМ!$B$39:$B$782,T$119)+'СЕТ СН'!$I$11+СВЦЭМ!$D$10+'СЕТ СН'!$I$5-'СЕТ СН'!$I$21</f>
        <v>4129.4440791899997</v>
      </c>
      <c r="U123" s="36">
        <f>SUMIFS(СВЦЭМ!$D$39:$D$782,СВЦЭМ!$A$39:$A$782,$A123,СВЦЭМ!$B$39:$B$782,U$119)+'СЕТ СН'!$I$11+СВЦЭМ!$D$10+'СЕТ СН'!$I$5-'СЕТ СН'!$I$21</f>
        <v>4115.8483253600007</v>
      </c>
      <c r="V123" s="36">
        <f>SUMIFS(СВЦЭМ!$D$39:$D$782,СВЦЭМ!$A$39:$A$782,$A123,СВЦЭМ!$B$39:$B$782,V$119)+'СЕТ СН'!$I$11+СВЦЭМ!$D$10+'СЕТ СН'!$I$5-'СЕТ СН'!$I$21</f>
        <v>4108.7851177499997</v>
      </c>
      <c r="W123" s="36">
        <f>SUMIFS(СВЦЭМ!$D$39:$D$782,СВЦЭМ!$A$39:$A$782,$A123,СВЦЭМ!$B$39:$B$782,W$119)+'СЕТ СН'!$I$11+СВЦЭМ!$D$10+'СЕТ СН'!$I$5-'СЕТ СН'!$I$21</f>
        <v>4131.8597153999999</v>
      </c>
      <c r="X123" s="36">
        <f>SUMIFS(СВЦЭМ!$D$39:$D$782,СВЦЭМ!$A$39:$A$782,$A123,СВЦЭМ!$B$39:$B$782,X$119)+'СЕТ СН'!$I$11+СВЦЭМ!$D$10+'СЕТ СН'!$I$5-'СЕТ СН'!$I$21</f>
        <v>4094.9710828400002</v>
      </c>
      <c r="Y123" s="36">
        <f>SUMIFS(СВЦЭМ!$D$39:$D$782,СВЦЭМ!$A$39:$A$782,$A123,СВЦЭМ!$B$39:$B$782,Y$119)+'СЕТ СН'!$I$11+СВЦЭМ!$D$10+'СЕТ СН'!$I$5-'СЕТ СН'!$I$21</f>
        <v>4079.9581541400003</v>
      </c>
    </row>
    <row r="124" spans="1:27" ht="15.75" x14ac:dyDescent="0.2">
      <c r="A124" s="35">
        <f t="shared" si="3"/>
        <v>44413</v>
      </c>
      <c r="B124" s="36">
        <f>SUMIFS(СВЦЭМ!$D$39:$D$782,СВЦЭМ!$A$39:$A$782,$A124,СВЦЭМ!$B$39:$B$782,B$119)+'СЕТ СН'!$I$11+СВЦЭМ!$D$10+'СЕТ СН'!$I$5-'СЕТ СН'!$I$21</f>
        <v>4229.55428054</v>
      </c>
      <c r="C124" s="36">
        <f>SUMIFS(СВЦЭМ!$D$39:$D$782,СВЦЭМ!$A$39:$A$782,$A124,СВЦЭМ!$B$39:$B$782,C$119)+'СЕТ СН'!$I$11+СВЦЭМ!$D$10+'СЕТ СН'!$I$5-'СЕТ СН'!$I$21</f>
        <v>4299.9987629900006</v>
      </c>
      <c r="D124" s="36">
        <f>SUMIFS(СВЦЭМ!$D$39:$D$782,СВЦЭМ!$A$39:$A$782,$A124,СВЦЭМ!$B$39:$B$782,D$119)+'СЕТ СН'!$I$11+СВЦЭМ!$D$10+'СЕТ СН'!$I$5-'СЕТ СН'!$I$21</f>
        <v>4369.45096337</v>
      </c>
      <c r="E124" s="36">
        <f>SUMIFS(СВЦЭМ!$D$39:$D$782,СВЦЭМ!$A$39:$A$782,$A124,СВЦЭМ!$B$39:$B$782,E$119)+'СЕТ СН'!$I$11+СВЦЭМ!$D$10+'СЕТ СН'!$I$5-'СЕТ СН'!$I$21</f>
        <v>4390.7651638500001</v>
      </c>
      <c r="F124" s="36">
        <f>SUMIFS(СВЦЭМ!$D$39:$D$782,СВЦЭМ!$A$39:$A$782,$A124,СВЦЭМ!$B$39:$B$782,F$119)+'СЕТ СН'!$I$11+СВЦЭМ!$D$10+'СЕТ СН'!$I$5-'СЕТ СН'!$I$21</f>
        <v>4389.1767310000005</v>
      </c>
      <c r="G124" s="36">
        <f>SUMIFS(СВЦЭМ!$D$39:$D$782,СВЦЭМ!$A$39:$A$782,$A124,СВЦЭМ!$B$39:$B$782,G$119)+'СЕТ СН'!$I$11+СВЦЭМ!$D$10+'СЕТ СН'!$I$5-'СЕТ СН'!$I$21</f>
        <v>4372.1455209200003</v>
      </c>
      <c r="H124" s="36">
        <f>SUMIFS(СВЦЭМ!$D$39:$D$782,СВЦЭМ!$A$39:$A$782,$A124,СВЦЭМ!$B$39:$B$782,H$119)+'СЕТ СН'!$I$11+СВЦЭМ!$D$10+'СЕТ СН'!$I$5-'СЕТ СН'!$I$21</f>
        <v>4340.1091702800004</v>
      </c>
      <c r="I124" s="36">
        <f>SUMIFS(СВЦЭМ!$D$39:$D$782,СВЦЭМ!$A$39:$A$782,$A124,СВЦЭМ!$B$39:$B$782,I$119)+'СЕТ СН'!$I$11+СВЦЭМ!$D$10+'СЕТ СН'!$I$5-'СЕТ СН'!$I$21</f>
        <v>4255.1465997400001</v>
      </c>
      <c r="J124" s="36">
        <f>SUMIFS(СВЦЭМ!$D$39:$D$782,СВЦЭМ!$A$39:$A$782,$A124,СВЦЭМ!$B$39:$B$782,J$119)+'СЕТ СН'!$I$11+СВЦЭМ!$D$10+'СЕТ СН'!$I$5-'СЕТ СН'!$I$21</f>
        <v>4181.2571005</v>
      </c>
      <c r="K124" s="36">
        <f>SUMIFS(СВЦЭМ!$D$39:$D$782,СВЦЭМ!$A$39:$A$782,$A124,СВЦЭМ!$B$39:$B$782,K$119)+'СЕТ СН'!$I$11+СВЦЭМ!$D$10+'СЕТ СН'!$I$5-'СЕТ СН'!$I$21</f>
        <v>4122.1920386700003</v>
      </c>
      <c r="L124" s="36">
        <f>SUMIFS(СВЦЭМ!$D$39:$D$782,СВЦЭМ!$A$39:$A$782,$A124,СВЦЭМ!$B$39:$B$782,L$119)+'СЕТ СН'!$I$11+СВЦЭМ!$D$10+'СЕТ СН'!$I$5-'СЕТ СН'!$I$21</f>
        <v>4130.0878332600005</v>
      </c>
      <c r="M124" s="36">
        <f>SUMIFS(СВЦЭМ!$D$39:$D$782,СВЦЭМ!$A$39:$A$782,$A124,СВЦЭМ!$B$39:$B$782,M$119)+'СЕТ СН'!$I$11+СВЦЭМ!$D$10+'СЕТ СН'!$I$5-'СЕТ СН'!$I$21</f>
        <v>4138.1098302299997</v>
      </c>
      <c r="N124" s="36">
        <f>SUMIFS(СВЦЭМ!$D$39:$D$782,СВЦЭМ!$A$39:$A$782,$A124,СВЦЭМ!$B$39:$B$782,N$119)+'СЕТ СН'!$I$11+СВЦЭМ!$D$10+'СЕТ СН'!$I$5-'СЕТ СН'!$I$21</f>
        <v>4114.6522630099998</v>
      </c>
      <c r="O124" s="36">
        <f>SUMIFS(СВЦЭМ!$D$39:$D$782,СВЦЭМ!$A$39:$A$782,$A124,СВЦЭМ!$B$39:$B$782,O$119)+'СЕТ СН'!$I$11+СВЦЭМ!$D$10+'СЕТ СН'!$I$5-'СЕТ СН'!$I$21</f>
        <v>4122.4615456000001</v>
      </c>
      <c r="P124" s="36">
        <f>SUMIFS(СВЦЭМ!$D$39:$D$782,СВЦЭМ!$A$39:$A$782,$A124,СВЦЭМ!$B$39:$B$782,P$119)+'СЕТ СН'!$I$11+СВЦЭМ!$D$10+'СЕТ СН'!$I$5-'СЕТ СН'!$I$21</f>
        <v>4158.4055513800004</v>
      </c>
      <c r="Q124" s="36">
        <f>SUMIFS(СВЦЭМ!$D$39:$D$782,СВЦЭМ!$A$39:$A$782,$A124,СВЦЭМ!$B$39:$B$782,Q$119)+'СЕТ СН'!$I$11+СВЦЭМ!$D$10+'СЕТ СН'!$I$5-'СЕТ СН'!$I$21</f>
        <v>4166.8365516399999</v>
      </c>
      <c r="R124" s="36">
        <f>SUMIFS(СВЦЭМ!$D$39:$D$782,СВЦЭМ!$A$39:$A$782,$A124,СВЦЭМ!$B$39:$B$782,R$119)+'СЕТ СН'!$I$11+СВЦЭМ!$D$10+'СЕТ СН'!$I$5-'СЕТ СН'!$I$21</f>
        <v>4172.0972873999999</v>
      </c>
      <c r="S124" s="36">
        <f>SUMIFS(СВЦЭМ!$D$39:$D$782,СВЦЭМ!$A$39:$A$782,$A124,СВЦЭМ!$B$39:$B$782,S$119)+'СЕТ СН'!$I$11+СВЦЭМ!$D$10+'СЕТ СН'!$I$5-'СЕТ СН'!$I$21</f>
        <v>4136.1331830099998</v>
      </c>
      <c r="T124" s="36">
        <f>SUMIFS(СВЦЭМ!$D$39:$D$782,СВЦЭМ!$A$39:$A$782,$A124,СВЦЭМ!$B$39:$B$782,T$119)+'СЕТ СН'!$I$11+СВЦЭМ!$D$10+'СЕТ СН'!$I$5-'СЕТ СН'!$I$21</f>
        <v>4128.4182612599998</v>
      </c>
      <c r="U124" s="36">
        <f>SUMIFS(СВЦЭМ!$D$39:$D$782,СВЦЭМ!$A$39:$A$782,$A124,СВЦЭМ!$B$39:$B$782,U$119)+'СЕТ СН'!$I$11+СВЦЭМ!$D$10+'СЕТ СН'!$I$5-'СЕТ СН'!$I$21</f>
        <v>4122.3555490199997</v>
      </c>
      <c r="V124" s="36">
        <f>SUMIFS(СВЦЭМ!$D$39:$D$782,СВЦЭМ!$A$39:$A$782,$A124,СВЦЭМ!$B$39:$B$782,V$119)+'СЕТ СН'!$I$11+СВЦЭМ!$D$10+'СЕТ СН'!$I$5-'СЕТ СН'!$I$21</f>
        <v>4119.0577011300002</v>
      </c>
      <c r="W124" s="36">
        <f>SUMIFS(СВЦЭМ!$D$39:$D$782,СВЦЭМ!$A$39:$A$782,$A124,СВЦЭМ!$B$39:$B$782,W$119)+'СЕТ СН'!$I$11+СВЦЭМ!$D$10+'СЕТ СН'!$I$5-'СЕТ СН'!$I$21</f>
        <v>4132.8032271800002</v>
      </c>
      <c r="X124" s="36">
        <f>SUMIFS(СВЦЭМ!$D$39:$D$782,СВЦЭМ!$A$39:$A$782,$A124,СВЦЭМ!$B$39:$B$782,X$119)+'СЕТ СН'!$I$11+СВЦЭМ!$D$10+'СЕТ СН'!$I$5-'СЕТ СН'!$I$21</f>
        <v>4103.7105611900006</v>
      </c>
      <c r="Y124" s="36">
        <f>SUMIFS(СВЦЭМ!$D$39:$D$782,СВЦЭМ!$A$39:$A$782,$A124,СВЦЭМ!$B$39:$B$782,Y$119)+'СЕТ СН'!$I$11+СВЦЭМ!$D$10+'СЕТ СН'!$I$5-'СЕТ СН'!$I$21</f>
        <v>4108.9715046199999</v>
      </c>
    </row>
    <row r="125" spans="1:27" ht="15.75" x14ac:dyDescent="0.2">
      <c r="A125" s="35">
        <f t="shared" si="3"/>
        <v>44414</v>
      </c>
      <c r="B125" s="36">
        <f>SUMIFS(СВЦЭМ!$D$39:$D$782,СВЦЭМ!$A$39:$A$782,$A125,СВЦЭМ!$B$39:$B$782,B$119)+'СЕТ СН'!$I$11+СВЦЭМ!$D$10+'СЕТ СН'!$I$5-'СЕТ СН'!$I$21</f>
        <v>4136.8317153400003</v>
      </c>
      <c r="C125" s="36">
        <f>SUMIFS(СВЦЭМ!$D$39:$D$782,СВЦЭМ!$A$39:$A$782,$A125,СВЦЭМ!$B$39:$B$782,C$119)+'СЕТ СН'!$I$11+СВЦЭМ!$D$10+'СЕТ СН'!$I$5-'СЕТ СН'!$I$21</f>
        <v>4167.8272248499998</v>
      </c>
      <c r="D125" s="36">
        <f>SUMIFS(СВЦЭМ!$D$39:$D$782,СВЦЭМ!$A$39:$A$782,$A125,СВЦЭМ!$B$39:$B$782,D$119)+'СЕТ СН'!$I$11+СВЦЭМ!$D$10+'СЕТ СН'!$I$5-'СЕТ СН'!$I$21</f>
        <v>4193.15857676</v>
      </c>
      <c r="E125" s="36">
        <f>SUMIFS(СВЦЭМ!$D$39:$D$782,СВЦЭМ!$A$39:$A$782,$A125,СВЦЭМ!$B$39:$B$782,E$119)+'СЕТ СН'!$I$11+СВЦЭМ!$D$10+'СЕТ СН'!$I$5-'СЕТ СН'!$I$21</f>
        <v>4205.6700903700003</v>
      </c>
      <c r="F125" s="36">
        <f>SUMIFS(СВЦЭМ!$D$39:$D$782,СВЦЭМ!$A$39:$A$782,$A125,СВЦЭМ!$B$39:$B$782,F$119)+'СЕТ СН'!$I$11+СВЦЭМ!$D$10+'СЕТ СН'!$I$5-'СЕТ СН'!$I$21</f>
        <v>4202.1285042300005</v>
      </c>
      <c r="G125" s="36">
        <f>SUMIFS(СВЦЭМ!$D$39:$D$782,СВЦЭМ!$A$39:$A$782,$A125,СВЦЭМ!$B$39:$B$782,G$119)+'СЕТ СН'!$I$11+СВЦЭМ!$D$10+'СЕТ СН'!$I$5-'СЕТ СН'!$I$21</f>
        <v>4204.4332116100004</v>
      </c>
      <c r="H125" s="36">
        <f>SUMIFS(СВЦЭМ!$D$39:$D$782,СВЦЭМ!$A$39:$A$782,$A125,СВЦЭМ!$B$39:$B$782,H$119)+'СЕТ СН'!$I$11+СВЦЭМ!$D$10+'СЕТ СН'!$I$5-'СЕТ СН'!$I$21</f>
        <v>4200.7254714000001</v>
      </c>
      <c r="I125" s="36">
        <f>SUMIFS(СВЦЭМ!$D$39:$D$782,СВЦЭМ!$A$39:$A$782,$A125,СВЦЭМ!$B$39:$B$782,I$119)+'СЕТ СН'!$I$11+СВЦЭМ!$D$10+'СЕТ СН'!$I$5-'СЕТ СН'!$I$21</f>
        <v>4109.6399449800001</v>
      </c>
      <c r="J125" s="36">
        <f>SUMIFS(СВЦЭМ!$D$39:$D$782,СВЦЭМ!$A$39:$A$782,$A125,СВЦЭМ!$B$39:$B$782,J$119)+'СЕТ СН'!$I$11+СВЦЭМ!$D$10+'СЕТ СН'!$I$5-'СЕТ СН'!$I$21</f>
        <v>4053.7009749500003</v>
      </c>
      <c r="K125" s="36">
        <f>SUMIFS(СВЦЭМ!$D$39:$D$782,СВЦЭМ!$A$39:$A$782,$A125,СВЦЭМ!$B$39:$B$782,K$119)+'СЕТ СН'!$I$11+СВЦЭМ!$D$10+'СЕТ СН'!$I$5-'СЕТ СН'!$I$21</f>
        <v>4044.2631913900004</v>
      </c>
      <c r="L125" s="36">
        <f>SUMIFS(СВЦЭМ!$D$39:$D$782,СВЦЭМ!$A$39:$A$782,$A125,СВЦЭМ!$B$39:$B$782,L$119)+'СЕТ СН'!$I$11+СВЦЭМ!$D$10+'СЕТ СН'!$I$5-'СЕТ СН'!$I$21</f>
        <v>4044.4591672300003</v>
      </c>
      <c r="M125" s="36">
        <f>SUMIFS(СВЦЭМ!$D$39:$D$782,СВЦЭМ!$A$39:$A$782,$A125,СВЦЭМ!$B$39:$B$782,M$119)+'СЕТ СН'!$I$11+СВЦЭМ!$D$10+'СЕТ СН'!$I$5-'СЕТ СН'!$I$21</f>
        <v>4050.0784900500003</v>
      </c>
      <c r="N125" s="36">
        <f>SUMIFS(СВЦЭМ!$D$39:$D$782,СВЦЭМ!$A$39:$A$782,$A125,СВЦЭМ!$B$39:$B$782,N$119)+'СЕТ СН'!$I$11+СВЦЭМ!$D$10+'СЕТ СН'!$I$5-'СЕТ СН'!$I$21</f>
        <v>4055.43456023</v>
      </c>
      <c r="O125" s="36">
        <f>SUMIFS(СВЦЭМ!$D$39:$D$782,СВЦЭМ!$A$39:$A$782,$A125,СВЦЭМ!$B$39:$B$782,O$119)+'СЕТ СН'!$I$11+СВЦЭМ!$D$10+'СЕТ СН'!$I$5-'СЕТ СН'!$I$21</f>
        <v>4051.6196974900004</v>
      </c>
      <c r="P125" s="36">
        <f>SUMIFS(СВЦЭМ!$D$39:$D$782,СВЦЭМ!$A$39:$A$782,$A125,СВЦЭМ!$B$39:$B$782,P$119)+'СЕТ СН'!$I$11+СВЦЭМ!$D$10+'СЕТ СН'!$I$5-'СЕТ СН'!$I$21</f>
        <v>4033.1271525100001</v>
      </c>
      <c r="Q125" s="36">
        <f>SUMIFS(СВЦЭМ!$D$39:$D$782,СВЦЭМ!$A$39:$A$782,$A125,СВЦЭМ!$B$39:$B$782,Q$119)+'СЕТ СН'!$I$11+СВЦЭМ!$D$10+'СЕТ СН'!$I$5-'СЕТ СН'!$I$21</f>
        <v>4028.58673748</v>
      </c>
      <c r="R125" s="36">
        <f>SUMIFS(СВЦЭМ!$D$39:$D$782,СВЦЭМ!$A$39:$A$782,$A125,СВЦЭМ!$B$39:$B$782,R$119)+'СЕТ СН'!$I$11+СВЦЭМ!$D$10+'СЕТ СН'!$I$5-'СЕТ СН'!$I$21</f>
        <v>4031.61792848</v>
      </c>
      <c r="S125" s="36">
        <f>SUMIFS(СВЦЭМ!$D$39:$D$782,СВЦЭМ!$A$39:$A$782,$A125,СВЦЭМ!$B$39:$B$782,S$119)+'СЕТ СН'!$I$11+СВЦЭМ!$D$10+'СЕТ СН'!$I$5-'СЕТ СН'!$I$21</f>
        <v>4052.0715190800001</v>
      </c>
      <c r="T125" s="36">
        <f>SUMIFS(СВЦЭМ!$D$39:$D$782,СВЦЭМ!$A$39:$A$782,$A125,СВЦЭМ!$B$39:$B$782,T$119)+'СЕТ СН'!$I$11+СВЦЭМ!$D$10+'СЕТ СН'!$I$5-'СЕТ СН'!$I$21</f>
        <v>4084.0745265700002</v>
      </c>
      <c r="U125" s="36">
        <f>SUMIFS(СВЦЭМ!$D$39:$D$782,СВЦЭМ!$A$39:$A$782,$A125,СВЦЭМ!$B$39:$B$782,U$119)+'СЕТ СН'!$I$11+СВЦЭМ!$D$10+'СЕТ СН'!$I$5-'СЕТ СН'!$I$21</f>
        <v>4069.9182989800001</v>
      </c>
      <c r="V125" s="36">
        <f>SUMIFS(СВЦЭМ!$D$39:$D$782,СВЦЭМ!$A$39:$A$782,$A125,СВЦЭМ!$B$39:$B$782,V$119)+'СЕТ СН'!$I$11+СВЦЭМ!$D$10+'СЕТ СН'!$I$5-'СЕТ СН'!$I$21</f>
        <v>4070.7454255900002</v>
      </c>
      <c r="W125" s="36">
        <f>SUMIFS(СВЦЭМ!$D$39:$D$782,СВЦЭМ!$A$39:$A$782,$A125,СВЦЭМ!$B$39:$B$782,W$119)+'СЕТ СН'!$I$11+СВЦЭМ!$D$10+'СЕТ СН'!$I$5-'СЕТ СН'!$I$21</f>
        <v>4088.7787199900004</v>
      </c>
      <c r="X125" s="36">
        <f>SUMIFS(СВЦЭМ!$D$39:$D$782,СВЦЭМ!$A$39:$A$782,$A125,СВЦЭМ!$B$39:$B$782,X$119)+'СЕТ СН'!$I$11+СВЦЭМ!$D$10+'СЕТ СН'!$I$5-'СЕТ СН'!$I$21</f>
        <v>4059.6593861700003</v>
      </c>
      <c r="Y125" s="36">
        <f>SUMIFS(СВЦЭМ!$D$39:$D$782,СВЦЭМ!$A$39:$A$782,$A125,СВЦЭМ!$B$39:$B$782,Y$119)+'СЕТ СН'!$I$11+СВЦЭМ!$D$10+'СЕТ СН'!$I$5-'СЕТ СН'!$I$21</f>
        <v>4106.91223231</v>
      </c>
    </row>
    <row r="126" spans="1:27" ht="15.75" x14ac:dyDescent="0.2">
      <c r="A126" s="35">
        <f t="shared" si="3"/>
        <v>44415</v>
      </c>
      <c r="B126" s="36">
        <f>SUMIFS(СВЦЭМ!$D$39:$D$782,СВЦЭМ!$A$39:$A$782,$A126,СВЦЭМ!$B$39:$B$782,B$119)+'СЕТ СН'!$I$11+СВЦЭМ!$D$10+'СЕТ СН'!$I$5-'СЕТ СН'!$I$21</f>
        <v>4097.8312356200004</v>
      </c>
      <c r="C126" s="36">
        <f>SUMIFS(СВЦЭМ!$D$39:$D$782,СВЦЭМ!$A$39:$A$782,$A126,СВЦЭМ!$B$39:$B$782,C$119)+'СЕТ СН'!$I$11+СВЦЭМ!$D$10+'СЕТ СН'!$I$5-'СЕТ СН'!$I$21</f>
        <v>4140.0662453100003</v>
      </c>
      <c r="D126" s="36">
        <f>SUMIFS(СВЦЭМ!$D$39:$D$782,СВЦЭМ!$A$39:$A$782,$A126,СВЦЭМ!$B$39:$B$782,D$119)+'СЕТ СН'!$I$11+СВЦЭМ!$D$10+'СЕТ СН'!$I$5-'СЕТ СН'!$I$21</f>
        <v>4211.2386302699997</v>
      </c>
      <c r="E126" s="36">
        <f>SUMIFS(СВЦЭМ!$D$39:$D$782,СВЦЭМ!$A$39:$A$782,$A126,СВЦЭМ!$B$39:$B$782,E$119)+'СЕТ СН'!$I$11+СВЦЭМ!$D$10+'СЕТ СН'!$I$5-'СЕТ СН'!$I$21</f>
        <v>4224.5682897500001</v>
      </c>
      <c r="F126" s="36">
        <f>SUMIFS(СВЦЭМ!$D$39:$D$782,СВЦЭМ!$A$39:$A$782,$A126,СВЦЭМ!$B$39:$B$782,F$119)+'СЕТ СН'!$I$11+СВЦЭМ!$D$10+'СЕТ СН'!$I$5-'СЕТ СН'!$I$21</f>
        <v>4225.8993746900005</v>
      </c>
      <c r="G126" s="36">
        <f>SUMIFS(СВЦЭМ!$D$39:$D$782,СВЦЭМ!$A$39:$A$782,$A126,СВЦЭМ!$B$39:$B$782,G$119)+'СЕТ СН'!$I$11+СВЦЭМ!$D$10+'СЕТ СН'!$I$5-'СЕТ СН'!$I$21</f>
        <v>4233.3875347100002</v>
      </c>
      <c r="H126" s="36">
        <f>SUMIFS(СВЦЭМ!$D$39:$D$782,СВЦЭМ!$A$39:$A$782,$A126,СВЦЭМ!$B$39:$B$782,H$119)+'СЕТ СН'!$I$11+СВЦЭМ!$D$10+'СЕТ СН'!$I$5-'СЕТ СН'!$I$21</f>
        <v>4217.9134667100006</v>
      </c>
      <c r="I126" s="36">
        <f>SUMIFS(СВЦЭМ!$D$39:$D$782,СВЦЭМ!$A$39:$A$782,$A126,СВЦЭМ!$B$39:$B$782,I$119)+'СЕТ СН'!$I$11+СВЦЭМ!$D$10+'СЕТ СН'!$I$5-'СЕТ СН'!$I$21</f>
        <v>4187.7149614099999</v>
      </c>
      <c r="J126" s="36">
        <f>SUMIFS(СВЦЭМ!$D$39:$D$782,СВЦЭМ!$A$39:$A$782,$A126,СВЦЭМ!$B$39:$B$782,J$119)+'СЕТ СН'!$I$11+СВЦЭМ!$D$10+'СЕТ СН'!$I$5-'СЕТ СН'!$I$21</f>
        <v>4097.8238741900004</v>
      </c>
      <c r="K126" s="36">
        <f>SUMIFS(СВЦЭМ!$D$39:$D$782,СВЦЭМ!$A$39:$A$782,$A126,СВЦЭМ!$B$39:$B$782,K$119)+'СЕТ СН'!$I$11+СВЦЭМ!$D$10+'СЕТ СН'!$I$5-'СЕТ СН'!$I$21</f>
        <v>4035.9788493300002</v>
      </c>
      <c r="L126" s="36">
        <f>SUMIFS(СВЦЭМ!$D$39:$D$782,СВЦЭМ!$A$39:$A$782,$A126,СВЦЭМ!$B$39:$B$782,L$119)+'СЕТ СН'!$I$11+СВЦЭМ!$D$10+'СЕТ СН'!$I$5-'СЕТ СН'!$I$21</f>
        <v>4005.3675238000001</v>
      </c>
      <c r="M126" s="36">
        <f>SUMIFS(СВЦЭМ!$D$39:$D$782,СВЦЭМ!$A$39:$A$782,$A126,СВЦЭМ!$B$39:$B$782,M$119)+'СЕТ СН'!$I$11+СВЦЭМ!$D$10+'СЕТ СН'!$I$5-'СЕТ СН'!$I$21</f>
        <v>4005.4573190999999</v>
      </c>
      <c r="N126" s="36">
        <f>SUMIFS(СВЦЭМ!$D$39:$D$782,СВЦЭМ!$A$39:$A$782,$A126,СВЦЭМ!$B$39:$B$782,N$119)+'СЕТ СН'!$I$11+СВЦЭМ!$D$10+'СЕТ СН'!$I$5-'СЕТ СН'!$I$21</f>
        <v>4005.2029271300003</v>
      </c>
      <c r="O126" s="36">
        <f>SUMIFS(СВЦЭМ!$D$39:$D$782,СВЦЭМ!$A$39:$A$782,$A126,СВЦЭМ!$B$39:$B$782,O$119)+'СЕТ СН'!$I$11+СВЦЭМ!$D$10+'СЕТ СН'!$I$5-'СЕТ СН'!$I$21</f>
        <v>4026.7806390200003</v>
      </c>
      <c r="P126" s="36">
        <f>SUMIFS(СВЦЭМ!$D$39:$D$782,СВЦЭМ!$A$39:$A$782,$A126,СВЦЭМ!$B$39:$B$782,P$119)+'СЕТ СН'!$I$11+СВЦЭМ!$D$10+'СЕТ СН'!$I$5-'СЕТ СН'!$I$21</f>
        <v>4028.92053463</v>
      </c>
      <c r="Q126" s="36">
        <f>SUMIFS(СВЦЭМ!$D$39:$D$782,СВЦЭМ!$A$39:$A$782,$A126,СВЦЭМ!$B$39:$B$782,Q$119)+'СЕТ СН'!$I$11+СВЦЭМ!$D$10+'СЕТ СН'!$I$5-'СЕТ СН'!$I$21</f>
        <v>4037.8362655200003</v>
      </c>
      <c r="R126" s="36">
        <f>SUMIFS(СВЦЭМ!$D$39:$D$782,СВЦЭМ!$A$39:$A$782,$A126,СВЦЭМ!$B$39:$B$782,R$119)+'СЕТ СН'!$I$11+СВЦЭМ!$D$10+'СЕТ СН'!$I$5-'СЕТ СН'!$I$21</f>
        <v>4031.2460227800002</v>
      </c>
      <c r="S126" s="36">
        <f>SUMIFS(СВЦЭМ!$D$39:$D$782,СВЦЭМ!$A$39:$A$782,$A126,СВЦЭМ!$B$39:$B$782,S$119)+'СЕТ СН'!$I$11+СВЦЭМ!$D$10+'СЕТ СН'!$I$5-'СЕТ СН'!$I$21</f>
        <v>4029.3728083800002</v>
      </c>
      <c r="T126" s="36">
        <f>SUMIFS(СВЦЭМ!$D$39:$D$782,СВЦЭМ!$A$39:$A$782,$A126,СВЦЭМ!$B$39:$B$782,T$119)+'СЕТ СН'!$I$11+СВЦЭМ!$D$10+'СЕТ СН'!$I$5-'СЕТ СН'!$I$21</f>
        <v>4010.7039168700003</v>
      </c>
      <c r="U126" s="36">
        <f>SUMIFS(СВЦЭМ!$D$39:$D$782,СВЦЭМ!$A$39:$A$782,$A126,СВЦЭМ!$B$39:$B$782,U$119)+'СЕТ СН'!$I$11+СВЦЭМ!$D$10+'СЕТ СН'!$I$5-'СЕТ СН'!$I$21</f>
        <v>4009.9819271700003</v>
      </c>
      <c r="V126" s="36">
        <f>SUMIFS(СВЦЭМ!$D$39:$D$782,СВЦЭМ!$A$39:$A$782,$A126,СВЦЭМ!$B$39:$B$782,V$119)+'СЕТ СН'!$I$11+СВЦЭМ!$D$10+'СЕТ СН'!$I$5-'СЕТ СН'!$I$21</f>
        <v>4006.9483638199999</v>
      </c>
      <c r="W126" s="36">
        <f>SUMIFS(СВЦЭМ!$D$39:$D$782,СВЦЭМ!$A$39:$A$782,$A126,СВЦЭМ!$B$39:$B$782,W$119)+'СЕТ СН'!$I$11+СВЦЭМ!$D$10+'СЕТ СН'!$I$5-'СЕТ СН'!$I$21</f>
        <v>4025.7462319300002</v>
      </c>
      <c r="X126" s="36">
        <f>SUMIFS(СВЦЭМ!$D$39:$D$782,СВЦЭМ!$A$39:$A$782,$A126,СВЦЭМ!$B$39:$B$782,X$119)+'СЕТ СН'!$I$11+СВЦЭМ!$D$10+'СЕТ СН'!$I$5-'СЕТ СН'!$I$21</f>
        <v>4030.6190607200001</v>
      </c>
      <c r="Y126" s="36">
        <f>SUMIFS(СВЦЭМ!$D$39:$D$782,СВЦЭМ!$A$39:$A$782,$A126,СВЦЭМ!$B$39:$B$782,Y$119)+'СЕТ СН'!$I$11+СВЦЭМ!$D$10+'СЕТ СН'!$I$5-'СЕТ СН'!$I$21</f>
        <v>4066.9254736500002</v>
      </c>
    </row>
    <row r="127" spans="1:27" ht="15.75" x14ac:dyDescent="0.2">
      <c r="A127" s="35">
        <f t="shared" si="3"/>
        <v>44416</v>
      </c>
      <c r="B127" s="36">
        <f>SUMIFS(СВЦЭМ!$D$39:$D$782,СВЦЭМ!$A$39:$A$782,$A127,СВЦЭМ!$B$39:$B$782,B$119)+'СЕТ СН'!$I$11+СВЦЭМ!$D$10+'СЕТ СН'!$I$5-'СЕТ СН'!$I$21</f>
        <v>4144.4556359300004</v>
      </c>
      <c r="C127" s="36">
        <f>SUMIFS(СВЦЭМ!$D$39:$D$782,СВЦЭМ!$A$39:$A$782,$A127,СВЦЭМ!$B$39:$B$782,C$119)+'СЕТ СН'!$I$11+СВЦЭМ!$D$10+'СЕТ СН'!$I$5-'СЕТ СН'!$I$21</f>
        <v>4215.6702939100005</v>
      </c>
      <c r="D127" s="36">
        <f>SUMIFS(СВЦЭМ!$D$39:$D$782,СВЦЭМ!$A$39:$A$782,$A127,СВЦЭМ!$B$39:$B$782,D$119)+'СЕТ СН'!$I$11+СВЦЭМ!$D$10+'СЕТ СН'!$I$5-'СЕТ СН'!$I$21</f>
        <v>4269.0345033900003</v>
      </c>
      <c r="E127" s="36">
        <f>SUMIFS(СВЦЭМ!$D$39:$D$782,СВЦЭМ!$A$39:$A$782,$A127,СВЦЭМ!$B$39:$B$782,E$119)+'СЕТ СН'!$I$11+СВЦЭМ!$D$10+'СЕТ СН'!$I$5-'СЕТ СН'!$I$21</f>
        <v>4291.7405176600005</v>
      </c>
      <c r="F127" s="36">
        <f>SUMIFS(СВЦЭМ!$D$39:$D$782,СВЦЭМ!$A$39:$A$782,$A127,СВЦЭМ!$B$39:$B$782,F$119)+'СЕТ СН'!$I$11+СВЦЭМ!$D$10+'СЕТ СН'!$I$5-'СЕТ СН'!$I$21</f>
        <v>4293.8041221900003</v>
      </c>
      <c r="G127" s="36">
        <f>SUMIFS(СВЦЭМ!$D$39:$D$782,СВЦЭМ!$A$39:$A$782,$A127,СВЦЭМ!$B$39:$B$782,G$119)+'СЕТ СН'!$I$11+СВЦЭМ!$D$10+'СЕТ СН'!$I$5-'СЕТ СН'!$I$21</f>
        <v>4286.6014250999997</v>
      </c>
      <c r="H127" s="36">
        <f>SUMIFS(СВЦЭМ!$D$39:$D$782,СВЦЭМ!$A$39:$A$782,$A127,СВЦЭМ!$B$39:$B$782,H$119)+'СЕТ СН'!$I$11+СВЦЭМ!$D$10+'СЕТ СН'!$I$5-'СЕТ СН'!$I$21</f>
        <v>4256.1641726799999</v>
      </c>
      <c r="I127" s="36">
        <f>SUMIFS(СВЦЭМ!$D$39:$D$782,СВЦЭМ!$A$39:$A$782,$A127,СВЦЭМ!$B$39:$B$782,I$119)+'СЕТ СН'!$I$11+СВЦЭМ!$D$10+'СЕТ СН'!$I$5-'СЕТ СН'!$I$21</f>
        <v>4199.6492231299999</v>
      </c>
      <c r="J127" s="36">
        <f>SUMIFS(СВЦЭМ!$D$39:$D$782,СВЦЭМ!$A$39:$A$782,$A127,СВЦЭМ!$B$39:$B$782,J$119)+'СЕТ СН'!$I$11+СВЦЭМ!$D$10+'СЕТ СН'!$I$5-'СЕТ СН'!$I$21</f>
        <v>4105.2676072900003</v>
      </c>
      <c r="K127" s="36">
        <f>SUMIFS(СВЦЭМ!$D$39:$D$782,СВЦЭМ!$A$39:$A$782,$A127,СВЦЭМ!$B$39:$B$782,K$119)+'СЕТ СН'!$I$11+СВЦЭМ!$D$10+'СЕТ СН'!$I$5-'СЕТ СН'!$I$21</f>
        <v>4050.5714238700002</v>
      </c>
      <c r="L127" s="36">
        <f>SUMIFS(СВЦЭМ!$D$39:$D$782,СВЦЭМ!$A$39:$A$782,$A127,СВЦЭМ!$B$39:$B$782,L$119)+'СЕТ СН'!$I$11+СВЦЭМ!$D$10+'СЕТ СН'!$I$5-'СЕТ СН'!$I$21</f>
        <v>4076.1696495700003</v>
      </c>
      <c r="M127" s="36">
        <f>SUMIFS(СВЦЭМ!$D$39:$D$782,СВЦЭМ!$A$39:$A$782,$A127,СВЦЭМ!$B$39:$B$782,M$119)+'СЕТ СН'!$I$11+СВЦЭМ!$D$10+'СЕТ СН'!$I$5-'СЕТ СН'!$I$21</f>
        <v>4013.0587720100002</v>
      </c>
      <c r="N127" s="36">
        <f>SUMIFS(СВЦЭМ!$D$39:$D$782,СВЦЭМ!$A$39:$A$782,$A127,СВЦЭМ!$B$39:$B$782,N$119)+'СЕТ СН'!$I$11+СВЦЭМ!$D$10+'СЕТ СН'!$I$5-'СЕТ СН'!$I$21</f>
        <v>4027.4522390300003</v>
      </c>
      <c r="O127" s="36">
        <f>SUMIFS(СВЦЭМ!$D$39:$D$782,СВЦЭМ!$A$39:$A$782,$A127,СВЦЭМ!$B$39:$B$782,O$119)+'СЕТ СН'!$I$11+СВЦЭМ!$D$10+'СЕТ СН'!$I$5-'СЕТ СН'!$I$21</f>
        <v>4069.2459767600003</v>
      </c>
      <c r="P127" s="36">
        <f>SUMIFS(СВЦЭМ!$D$39:$D$782,СВЦЭМ!$A$39:$A$782,$A127,СВЦЭМ!$B$39:$B$782,P$119)+'СЕТ СН'!$I$11+СВЦЭМ!$D$10+'СЕТ СН'!$I$5-'СЕТ СН'!$I$21</f>
        <v>4051.60668682</v>
      </c>
      <c r="Q127" s="36">
        <f>SUMIFS(СВЦЭМ!$D$39:$D$782,СВЦЭМ!$A$39:$A$782,$A127,СВЦЭМ!$B$39:$B$782,Q$119)+'СЕТ СН'!$I$11+СВЦЭМ!$D$10+'СЕТ СН'!$I$5-'СЕТ СН'!$I$21</f>
        <v>4072.3132327000003</v>
      </c>
      <c r="R127" s="36">
        <f>SUMIFS(СВЦЭМ!$D$39:$D$782,СВЦЭМ!$A$39:$A$782,$A127,СВЦЭМ!$B$39:$B$782,R$119)+'СЕТ СН'!$I$11+СВЦЭМ!$D$10+'СЕТ СН'!$I$5-'СЕТ СН'!$I$21</f>
        <v>4060.9131583500002</v>
      </c>
      <c r="S127" s="36">
        <f>SUMIFS(СВЦЭМ!$D$39:$D$782,СВЦЭМ!$A$39:$A$782,$A127,СВЦЭМ!$B$39:$B$782,S$119)+'СЕТ СН'!$I$11+СВЦЭМ!$D$10+'СЕТ СН'!$I$5-'СЕТ СН'!$I$21</f>
        <v>4059.360674</v>
      </c>
      <c r="T127" s="36">
        <f>SUMIFS(СВЦЭМ!$D$39:$D$782,СВЦЭМ!$A$39:$A$782,$A127,СВЦЭМ!$B$39:$B$782,T$119)+'СЕТ СН'!$I$11+СВЦЭМ!$D$10+'СЕТ СН'!$I$5-'СЕТ СН'!$I$21</f>
        <v>4011.6879251</v>
      </c>
      <c r="U127" s="36">
        <f>SUMIFS(СВЦЭМ!$D$39:$D$782,СВЦЭМ!$A$39:$A$782,$A127,СВЦЭМ!$B$39:$B$782,U$119)+'СЕТ СН'!$I$11+СВЦЭМ!$D$10+'СЕТ СН'!$I$5-'СЕТ СН'!$I$21</f>
        <v>4012.4439381700004</v>
      </c>
      <c r="V127" s="36">
        <f>SUMIFS(СВЦЭМ!$D$39:$D$782,СВЦЭМ!$A$39:$A$782,$A127,СВЦЭМ!$B$39:$B$782,V$119)+'СЕТ СН'!$I$11+СВЦЭМ!$D$10+'СЕТ СН'!$I$5-'СЕТ СН'!$I$21</f>
        <v>4005.8500459800002</v>
      </c>
      <c r="W127" s="36">
        <f>SUMIFS(СВЦЭМ!$D$39:$D$782,СВЦЭМ!$A$39:$A$782,$A127,СВЦЭМ!$B$39:$B$782,W$119)+'СЕТ СН'!$I$11+СВЦЭМ!$D$10+'СЕТ СН'!$I$5-'СЕТ СН'!$I$21</f>
        <v>4016.8205960300002</v>
      </c>
      <c r="X127" s="36">
        <f>SUMIFS(СВЦЭМ!$D$39:$D$782,СВЦЭМ!$A$39:$A$782,$A127,СВЦЭМ!$B$39:$B$782,X$119)+'СЕТ СН'!$I$11+СВЦЭМ!$D$10+'СЕТ СН'!$I$5-'СЕТ СН'!$I$21</f>
        <v>4059.9983544400002</v>
      </c>
      <c r="Y127" s="36">
        <f>SUMIFS(СВЦЭМ!$D$39:$D$782,СВЦЭМ!$A$39:$A$782,$A127,СВЦЭМ!$B$39:$B$782,Y$119)+'СЕТ СН'!$I$11+СВЦЭМ!$D$10+'СЕТ СН'!$I$5-'СЕТ СН'!$I$21</f>
        <v>4085.5365690200001</v>
      </c>
    </row>
    <row r="128" spans="1:27" ht="15.75" x14ac:dyDescent="0.2">
      <c r="A128" s="35">
        <f t="shared" si="3"/>
        <v>44417</v>
      </c>
      <c r="B128" s="36">
        <f>SUMIFS(СВЦЭМ!$D$39:$D$782,СВЦЭМ!$A$39:$A$782,$A128,СВЦЭМ!$B$39:$B$782,B$119)+'СЕТ СН'!$I$11+СВЦЭМ!$D$10+'СЕТ СН'!$I$5-'СЕТ СН'!$I$21</f>
        <v>4146.70219688</v>
      </c>
      <c r="C128" s="36">
        <f>SUMIFS(СВЦЭМ!$D$39:$D$782,СВЦЭМ!$A$39:$A$782,$A128,СВЦЭМ!$B$39:$B$782,C$119)+'СЕТ СН'!$I$11+СВЦЭМ!$D$10+'СЕТ СН'!$I$5-'СЕТ СН'!$I$21</f>
        <v>4215.7773266000004</v>
      </c>
      <c r="D128" s="36">
        <f>SUMIFS(СВЦЭМ!$D$39:$D$782,СВЦЭМ!$A$39:$A$782,$A128,СВЦЭМ!$B$39:$B$782,D$119)+'СЕТ СН'!$I$11+СВЦЭМ!$D$10+'СЕТ СН'!$I$5-'СЕТ СН'!$I$21</f>
        <v>4265.4295456199998</v>
      </c>
      <c r="E128" s="36">
        <f>SUMIFS(СВЦЭМ!$D$39:$D$782,СВЦЭМ!$A$39:$A$782,$A128,СВЦЭМ!$B$39:$B$782,E$119)+'СЕТ СН'!$I$11+СВЦЭМ!$D$10+'СЕТ СН'!$I$5-'СЕТ СН'!$I$21</f>
        <v>4277.5542242600004</v>
      </c>
      <c r="F128" s="36">
        <f>SUMIFS(СВЦЭМ!$D$39:$D$782,СВЦЭМ!$A$39:$A$782,$A128,СВЦЭМ!$B$39:$B$782,F$119)+'СЕТ СН'!$I$11+СВЦЭМ!$D$10+'СЕТ СН'!$I$5-'СЕТ СН'!$I$21</f>
        <v>4279.14477102</v>
      </c>
      <c r="G128" s="36">
        <f>SUMIFS(СВЦЭМ!$D$39:$D$782,СВЦЭМ!$A$39:$A$782,$A128,СВЦЭМ!$B$39:$B$782,G$119)+'СЕТ СН'!$I$11+СВЦЭМ!$D$10+'СЕТ СН'!$I$5-'СЕТ СН'!$I$21</f>
        <v>4272.8376147899999</v>
      </c>
      <c r="H128" s="36">
        <f>SUMIFS(СВЦЭМ!$D$39:$D$782,СВЦЭМ!$A$39:$A$782,$A128,СВЦЭМ!$B$39:$B$782,H$119)+'СЕТ СН'!$I$11+СВЦЭМ!$D$10+'СЕТ СН'!$I$5-'СЕТ СН'!$I$21</f>
        <v>4235.1682753200002</v>
      </c>
      <c r="I128" s="36">
        <f>SUMIFS(СВЦЭМ!$D$39:$D$782,СВЦЭМ!$A$39:$A$782,$A128,СВЦЭМ!$B$39:$B$782,I$119)+'СЕТ СН'!$I$11+СВЦЭМ!$D$10+'СЕТ СН'!$I$5-'СЕТ СН'!$I$21</f>
        <v>4192.3394365599997</v>
      </c>
      <c r="J128" s="36">
        <f>SUMIFS(СВЦЭМ!$D$39:$D$782,СВЦЭМ!$A$39:$A$782,$A128,СВЦЭМ!$B$39:$B$782,J$119)+'СЕТ СН'!$I$11+СВЦЭМ!$D$10+'СЕТ СН'!$I$5-'СЕТ СН'!$I$21</f>
        <v>4100.0538417500002</v>
      </c>
      <c r="K128" s="36">
        <f>SUMIFS(СВЦЭМ!$D$39:$D$782,СВЦЭМ!$A$39:$A$782,$A128,СВЦЭМ!$B$39:$B$782,K$119)+'СЕТ СН'!$I$11+СВЦЭМ!$D$10+'СЕТ СН'!$I$5-'СЕТ СН'!$I$21</f>
        <v>4051.1560210600001</v>
      </c>
      <c r="L128" s="36">
        <f>SUMIFS(СВЦЭМ!$D$39:$D$782,СВЦЭМ!$A$39:$A$782,$A128,СВЦЭМ!$B$39:$B$782,L$119)+'СЕТ СН'!$I$11+СВЦЭМ!$D$10+'СЕТ СН'!$I$5-'СЕТ СН'!$I$21</f>
        <v>4026.8178863700005</v>
      </c>
      <c r="M128" s="36">
        <f>SUMIFS(СВЦЭМ!$D$39:$D$782,СВЦЭМ!$A$39:$A$782,$A128,СВЦЭМ!$B$39:$B$782,M$119)+'СЕТ СН'!$I$11+СВЦЭМ!$D$10+'СЕТ СН'!$I$5-'СЕТ СН'!$I$21</f>
        <v>4035.0820737600002</v>
      </c>
      <c r="N128" s="36">
        <f>SUMIFS(СВЦЭМ!$D$39:$D$782,СВЦЭМ!$A$39:$A$782,$A128,СВЦЭМ!$B$39:$B$782,N$119)+'СЕТ СН'!$I$11+СВЦЭМ!$D$10+'СЕТ СН'!$I$5-'СЕТ СН'!$I$21</f>
        <v>4046.3823222300002</v>
      </c>
      <c r="O128" s="36">
        <f>SUMIFS(СВЦЭМ!$D$39:$D$782,СВЦЭМ!$A$39:$A$782,$A128,СВЦЭМ!$B$39:$B$782,O$119)+'СЕТ СН'!$I$11+СВЦЭМ!$D$10+'СЕТ СН'!$I$5-'СЕТ СН'!$I$21</f>
        <v>4081.16985011</v>
      </c>
      <c r="P128" s="36">
        <f>SUMIFS(СВЦЭМ!$D$39:$D$782,СВЦЭМ!$A$39:$A$782,$A128,СВЦЭМ!$B$39:$B$782,P$119)+'СЕТ СН'!$I$11+СВЦЭМ!$D$10+'СЕТ СН'!$I$5-'СЕТ СН'!$I$21</f>
        <v>4090.7729692900002</v>
      </c>
      <c r="Q128" s="36">
        <f>SUMIFS(СВЦЭМ!$D$39:$D$782,СВЦЭМ!$A$39:$A$782,$A128,СВЦЭМ!$B$39:$B$782,Q$119)+'СЕТ СН'!$I$11+СВЦЭМ!$D$10+'СЕТ СН'!$I$5-'СЕТ СН'!$I$21</f>
        <v>4112.3568420900001</v>
      </c>
      <c r="R128" s="36">
        <f>SUMIFS(СВЦЭМ!$D$39:$D$782,СВЦЭМ!$A$39:$A$782,$A128,СВЦЭМ!$B$39:$B$782,R$119)+'СЕТ СН'!$I$11+СВЦЭМ!$D$10+'СЕТ СН'!$I$5-'СЕТ СН'!$I$21</f>
        <v>4091.4494660300002</v>
      </c>
      <c r="S128" s="36">
        <f>SUMIFS(СВЦЭМ!$D$39:$D$782,СВЦЭМ!$A$39:$A$782,$A128,СВЦЭМ!$B$39:$B$782,S$119)+'СЕТ СН'!$I$11+СВЦЭМ!$D$10+'СЕТ СН'!$I$5-'СЕТ СН'!$I$21</f>
        <v>4077.6689241900003</v>
      </c>
      <c r="T128" s="36">
        <f>SUMIFS(СВЦЭМ!$D$39:$D$782,СВЦЭМ!$A$39:$A$782,$A128,СВЦЭМ!$B$39:$B$782,T$119)+'СЕТ СН'!$I$11+СВЦЭМ!$D$10+'СЕТ СН'!$I$5-'СЕТ СН'!$I$21</f>
        <v>4117.8395160099999</v>
      </c>
      <c r="U128" s="36">
        <f>SUMIFS(СВЦЭМ!$D$39:$D$782,СВЦЭМ!$A$39:$A$782,$A128,СВЦЭМ!$B$39:$B$782,U$119)+'СЕТ СН'!$I$11+СВЦЭМ!$D$10+'СЕТ СН'!$I$5-'СЕТ СН'!$I$21</f>
        <v>4109.1157227100002</v>
      </c>
      <c r="V128" s="36">
        <f>SUMIFS(СВЦЭМ!$D$39:$D$782,СВЦЭМ!$A$39:$A$782,$A128,СВЦЭМ!$B$39:$B$782,V$119)+'СЕТ СН'!$I$11+СВЦЭМ!$D$10+'СЕТ СН'!$I$5-'СЕТ СН'!$I$21</f>
        <v>4065.7823558800001</v>
      </c>
      <c r="W128" s="36">
        <f>SUMIFS(СВЦЭМ!$D$39:$D$782,СВЦЭМ!$A$39:$A$782,$A128,СВЦЭМ!$B$39:$B$782,W$119)+'СЕТ СН'!$I$11+СВЦЭМ!$D$10+'СЕТ СН'!$I$5-'СЕТ СН'!$I$21</f>
        <v>4080.7768070000002</v>
      </c>
      <c r="X128" s="36">
        <f>SUMIFS(СВЦЭМ!$D$39:$D$782,СВЦЭМ!$A$39:$A$782,$A128,СВЦЭМ!$B$39:$B$782,X$119)+'СЕТ СН'!$I$11+СВЦЭМ!$D$10+'СЕТ СН'!$I$5-'СЕТ СН'!$I$21</f>
        <v>4088.4564406400004</v>
      </c>
      <c r="Y128" s="36">
        <f>SUMIFS(СВЦЭМ!$D$39:$D$782,СВЦЭМ!$A$39:$A$782,$A128,СВЦЭМ!$B$39:$B$782,Y$119)+'СЕТ СН'!$I$11+СВЦЭМ!$D$10+'СЕТ СН'!$I$5-'СЕТ СН'!$I$21</f>
        <v>4118.3301517199998</v>
      </c>
    </row>
    <row r="129" spans="1:25" ht="15.75" x14ac:dyDescent="0.2">
      <c r="A129" s="35">
        <f t="shared" si="3"/>
        <v>44418</v>
      </c>
      <c r="B129" s="36">
        <f>SUMIFS(СВЦЭМ!$D$39:$D$782,СВЦЭМ!$A$39:$A$782,$A129,СВЦЭМ!$B$39:$B$782,B$119)+'СЕТ СН'!$I$11+СВЦЭМ!$D$10+'СЕТ СН'!$I$5-'СЕТ СН'!$I$21</f>
        <v>4166.5062436600001</v>
      </c>
      <c r="C129" s="36">
        <f>SUMIFS(СВЦЭМ!$D$39:$D$782,СВЦЭМ!$A$39:$A$782,$A129,СВЦЭМ!$B$39:$B$782,C$119)+'СЕТ СН'!$I$11+СВЦЭМ!$D$10+'СЕТ СН'!$I$5-'СЕТ СН'!$I$21</f>
        <v>4231.9384018400006</v>
      </c>
      <c r="D129" s="36">
        <f>SUMIFS(СВЦЭМ!$D$39:$D$782,СВЦЭМ!$A$39:$A$782,$A129,СВЦЭМ!$B$39:$B$782,D$119)+'СЕТ СН'!$I$11+СВЦЭМ!$D$10+'СЕТ СН'!$I$5-'СЕТ СН'!$I$21</f>
        <v>4277.6178379499997</v>
      </c>
      <c r="E129" s="36">
        <f>SUMIFS(СВЦЭМ!$D$39:$D$782,СВЦЭМ!$A$39:$A$782,$A129,СВЦЭМ!$B$39:$B$782,E$119)+'СЕТ СН'!$I$11+СВЦЭМ!$D$10+'СЕТ СН'!$I$5-'СЕТ СН'!$I$21</f>
        <v>4294.8388227800006</v>
      </c>
      <c r="F129" s="36">
        <f>SUMIFS(СВЦЭМ!$D$39:$D$782,СВЦЭМ!$A$39:$A$782,$A129,СВЦЭМ!$B$39:$B$782,F$119)+'СЕТ СН'!$I$11+СВЦЭМ!$D$10+'СЕТ СН'!$I$5-'СЕТ СН'!$I$21</f>
        <v>4293.9670232899998</v>
      </c>
      <c r="G129" s="36">
        <f>SUMIFS(СВЦЭМ!$D$39:$D$782,СВЦЭМ!$A$39:$A$782,$A129,СВЦЭМ!$B$39:$B$782,G$119)+'СЕТ СН'!$I$11+СВЦЭМ!$D$10+'СЕТ СН'!$I$5-'СЕТ СН'!$I$21</f>
        <v>4278.4587002400003</v>
      </c>
      <c r="H129" s="36">
        <f>SUMIFS(СВЦЭМ!$D$39:$D$782,СВЦЭМ!$A$39:$A$782,$A129,СВЦЭМ!$B$39:$B$782,H$119)+'СЕТ СН'!$I$11+СВЦЭМ!$D$10+'СЕТ СН'!$I$5-'СЕТ СН'!$I$21</f>
        <v>4242.2803493700003</v>
      </c>
      <c r="I129" s="36">
        <f>SUMIFS(СВЦЭМ!$D$39:$D$782,СВЦЭМ!$A$39:$A$782,$A129,СВЦЭМ!$B$39:$B$782,I$119)+'СЕТ СН'!$I$11+СВЦЭМ!$D$10+'СЕТ СН'!$I$5-'СЕТ СН'!$I$21</f>
        <v>4187.3404948400002</v>
      </c>
      <c r="J129" s="36">
        <f>SUMIFS(СВЦЭМ!$D$39:$D$782,СВЦЭМ!$A$39:$A$782,$A129,СВЦЭМ!$B$39:$B$782,J$119)+'СЕТ СН'!$I$11+СВЦЭМ!$D$10+'СЕТ СН'!$I$5-'СЕТ СН'!$I$21</f>
        <v>4118.4711270400003</v>
      </c>
      <c r="K129" s="36">
        <f>SUMIFS(СВЦЭМ!$D$39:$D$782,СВЦЭМ!$A$39:$A$782,$A129,СВЦЭМ!$B$39:$B$782,K$119)+'СЕТ СН'!$I$11+СВЦЭМ!$D$10+'СЕТ СН'!$I$5-'СЕТ СН'!$I$21</f>
        <v>4071.8817320300004</v>
      </c>
      <c r="L129" s="36">
        <f>SUMIFS(СВЦЭМ!$D$39:$D$782,СВЦЭМ!$A$39:$A$782,$A129,СВЦЭМ!$B$39:$B$782,L$119)+'СЕТ СН'!$I$11+СВЦЭМ!$D$10+'СЕТ СН'!$I$5-'СЕТ СН'!$I$21</f>
        <v>4074.78570244</v>
      </c>
      <c r="M129" s="36">
        <f>SUMIFS(СВЦЭМ!$D$39:$D$782,СВЦЭМ!$A$39:$A$782,$A129,СВЦЭМ!$B$39:$B$782,M$119)+'СЕТ СН'!$I$11+СВЦЭМ!$D$10+'СЕТ СН'!$I$5-'СЕТ СН'!$I$21</f>
        <v>4082.7788873899999</v>
      </c>
      <c r="N129" s="36">
        <f>SUMIFS(СВЦЭМ!$D$39:$D$782,СВЦЭМ!$A$39:$A$782,$A129,СВЦЭМ!$B$39:$B$782,N$119)+'СЕТ СН'!$I$11+СВЦЭМ!$D$10+'СЕТ СН'!$I$5-'СЕТ СН'!$I$21</f>
        <v>4087.12419357</v>
      </c>
      <c r="O129" s="36">
        <f>SUMIFS(СВЦЭМ!$D$39:$D$782,СВЦЭМ!$A$39:$A$782,$A129,СВЦЭМ!$B$39:$B$782,O$119)+'СЕТ СН'!$I$11+СВЦЭМ!$D$10+'СЕТ СН'!$I$5-'СЕТ СН'!$I$21</f>
        <v>4080.6722905800002</v>
      </c>
      <c r="P129" s="36">
        <f>SUMIFS(СВЦЭМ!$D$39:$D$782,СВЦЭМ!$A$39:$A$782,$A129,СВЦЭМ!$B$39:$B$782,P$119)+'СЕТ СН'!$I$11+СВЦЭМ!$D$10+'СЕТ СН'!$I$5-'СЕТ СН'!$I$21</f>
        <v>4095.87580454</v>
      </c>
      <c r="Q129" s="36">
        <f>SUMIFS(СВЦЭМ!$D$39:$D$782,СВЦЭМ!$A$39:$A$782,$A129,СВЦЭМ!$B$39:$B$782,Q$119)+'СЕТ СН'!$I$11+СВЦЭМ!$D$10+'СЕТ СН'!$I$5-'СЕТ СН'!$I$21</f>
        <v>4111.2406128100001</v>
      </c>
      <c r="R129" s="36">
        <f>SUMIFS(СВЦЭМ!$D$39:$D$782,СВЦЭМ!$A$39:$A$782,$A129,СВЦЭМ!$B$39:$B$782,R$119)+'СЕТ СН'!$I$11+СВЦЭМ!$D$10+'СЕТ СН'!$I$5-'СЕТ СН'!$I$21</f>
        <v>4135.3197319700002</v>
      </c>
      <c r="S129" s="36">
        <f>SUMIFS(СВЦЭМ!$D$39:$D$782,СВЦЭМ!$A$39:$A$782,$A129,СВЦЭМ!$B$39:$B$782,S$119)+'СЕТ СН'!$I$11+СВЦЭМ!$D$10+'СЕТ СН'!$I$5-'СЕТ СН'!$I$21</f>
        <v>4105.8044048400006</v>
      </c>
      <c r="T129" s="36">
        <f>SUMIFS(СВЦЭМ!$D$39:$D$782,СВЦЭМ!$A$39:$A$782,$A129,СВЦЭМ!$B$39:$B$782,T$119)+'СЕТ СН'!$I$11+СВЦЭМ!$D$10+'СЕТ СН'!$I$5-'СЕТ СН'!$I$21</f>
        <v>4058.3455964200002</v>
      </c>
      <c r="U129" s="36">
        <f>SUMIFS(СВЦЭМ!$D$39:$D$782,СВЦЭМ!$A$39:$A$782,$A129,СВЦЭМ!$B$39:$B$782,U$119)+'СЕТ СН'!$I$11+СВЦЭМ!$D$10+'СЕТ СН'!$I$5-'СЕТ СН'!$I$21</f>
        <v>4052.1133576100001</v>
      </c>
      <c r="V129" s="36">
        <f>SUMIFS(СВЦЭМ!$D$39:$D$782,СВЦЭМ!$A$39:$A$782,$A129,СВЦЭМ!$B$39:$B$782,V$119)+'СЕТ СН'!$I$11+СВЦЭМ!$D$10+'СЕТ СН'!$I$5-'СЕТ СН'!$I$21</f>
        <v>4057.6972117100004</v>
      </c>
      <c r="W129" s="36">
        <f>SUMIFS(СВЦЭМ!$D$39:$D$782,СВЦЭМ!$A$39:$A$782,$A129,СВЦЭМ!$B$39:$B$782,W$119)+'СЕТ СН'!$I$11+СВЦЭМ!$D$10+'СЕТ СН'!$I$5-'СЕТ СН'!$I$21</f>
        <v>4076.9983747400001</v>
      </c>
      <c r="X129" s="36">
        <f>SUMIFS(СВЦЭМ!$D$39:$D$782,СВЦЭМ!$A$39:$A$782,$A129,СВЦЭМ!$B$39:$B$782,X$119)+'СЕТ СН'!$I$11+СВЦЭМ!$D$10+'СЕТ СН'!$I$5-'СЕТ СН'!$I$21</f>
        <v>4034.5030179700002</v>
      </c>
      <c r="Y129" s="36">
        <f>SUMIFS(СВЦЭМ!$D$39:$D$782,СВЦЭМ!$A$39:$A$782,$A129,СВЦЭМ!$B$39:$B$782,Y$119)+'СЕТ СН'!$I$11+СВЦЭМ!$D$10+'СЕТ СН'!$I$5-'СЕТ СН'!$I$21</f>
        <v>4036.44937613</v>
      </c>
    </row>
    <row r="130" spans="1:25" ht="15.75" x14ac:dyDescent="0.2">
      <c r="A130" s="35">
        <f t="shared" si="3"/>
        <v>44419</v>
      </c>
      <c r="B130" s="36">
        <f>SUMIFS(СВЦЭМ!$D$39:$D$782,СВЦЭМ!$A$39:$A$782,$A130,СВЦЭМ!$B$39:$B$782,B$119)+'СЕТ СН'!$I$11+СВЦЭМ!$D$10+'СЕТ СН'!$I$5-'СЕТ СН'!$I$21</f>
        <v>4089.8600316600005</v>
      </c>
      <c r="C130" s="36">
        <f>SUMIFS(СВЦЭМ!$D$39:$D$782,СВЦЭМ!$A$39:$A$782,$A130,СВЦЭМ!$B$39:$B$782,C$119)+'СЕТ СН'!$I$11+СВЦЭМ!$D$10+'СЕТ СН'!$I$5-'СЕТ СН'!$I$21</f>
        <v>4150.22152852</v>
      </c>
      <c r="D130" s="36">
        <f>SUMIFS(СВЦЭМ!$D$39:$D$782,СВЦЭМ!$A$39:$A$782,$A130,СВЦЭМ!$B$39:$B$782,D$119)+'СЕТ СН'!$I$11+СВЦЭМ!$D$10+'СЕТ СН'!$I$5-'СЕТ СН'!$I$21</f>
        <v>4200.9255568400004</v>
      </c>
      <c r="E130" s="36">
        <f>SUMIFS(СВЦЭМ!$D$39:$D$782,СВЦЭМ!$A$39:$A$782,$A130,СВЦЭМ!$B$39:$B$782,E$119)+'СЕТ СН'!$I$11+СВЦЭМ!$D$10+'СЕТ СН'!$I$5-'СЕТ СН'!$I$21</f>
        <v>4222.3885674900002</v>
      </c>
      <c r="F130" s="36">
        <f>SUMIFS(СВЦЭМ!$D$39:$D$782,СВЦЭМ!$A$39:$A$782,$A130,СВЦЭМ!$B$39:$B$782,F$119)+'СЕТ СН'!$I$11+СВЦЭМ!$D$10+'СЕТ СН'!$I$5-'СЕТ СН'!$I$21</f>
        <v>4223.1598187099999</v>
      </c>
      <c r="G130" s="36">
        <f>SUMIFS(СВЦЭМ!$D$39:$D$782,СВЦЭМ!$A$39:$A$782,$A130,СВЦЭМ!$B$39:$B$782,G$119)+'СЕТ СН'!$I$11+СВЦЭМ!$D$10+'СЕТ СН'!$I$5-'СЕТ СН'!$I$21</f>
        <v>4217.1749113900005</v>
      </c>
      <c r="H130" s="36">
        <f>SUMIFS(СВЦЭМ!$D$39:$D$782,СВЦЭМ!$A$39:$A$782,$A130,СВЦЭМ!$B$39:$B$782,H$119)+'СЕТ СН'!$I$11+СВЦЭМ!$D$10+'СЕТ СН'!$I$5-'СЕТ СН'!$I$21</f>
        <v>4189.9685637100001</v>
      </c>
      <c r="I130" s="36">
        <f>SUMIFS(СВЦЭМ!$D$39:$D$782,СВЦЭМ!$A$39:$A$782,$A130,СВЦЭМ!$B$39:$B$782,I$119)+'СЕТ СН'!$I$11+СВЦЭМ!$D$10+'СЕТ СН'!$I$5-'СЕТ СН'!$I$21</f>
        <v>4153.6635023199997</v>
      </c>
      <c r="J130" s="36">
        <f>SUMIFS(СВЦЭМ!$D$39:$D$782,СВЦЭМ!$A$39:$A$782,$A130,СВЦЭМ!$B$39:$B$782,J$119)+'СЕТ СН'!$I$11+СВЦЭМ!$D$10+'СЕТ СН'!$I$5-'СЕТ СН'!$I$21</f>
        <v>4102.6959829100006</v>
      </c>
      <c r="K130" s="36">
        <f>SUMIFS(СВЦЭМ!$D$39:$D$782,СВЦЭМ!$A$39:$A$782,$A130,СВЦЭМ!$B$39:$B$782,K$119)+'СЕТ СН'!$I$11+СВЦЭМ!$D$10+'СЕТ СН'!$I$5-'СЕТ СН'!$I$21</f>
        <v>4072.5371802700001</v>
      </c>
      <c r="L130" s="36">
        <f>SUMIFS(СВЦЭМ!$D$39:$D$782,СВЦЭМ!$A$39:$A$782,$A130,СВЦЭМ!$B$39:$B$782,L$119)+'СЕТ СН'!$I$11+СВЦЭМ!$D$10+'СЕТ СН'!$I$5-'СЕТ СН'!$I$21</f>
        <v>4046.8691656600004</v>
      </c>
      <c r="M130" s="36">
        <f>SUMIFS(СВЦЭМ!$D$39:$D$782,СВЦЭМ!$A$39:$A$782,$A130,СВЦЭМ!$B$39:$B$782,M$119)+'СЕТ СН'!$I$11+СВЦЭМ!$D$10+'СЕТ СН'!$I$5-'СЕТ СН'!$I$21</f>
        <v>4050.0315915400001</v>
      </c>
      <c r="N130" s="36">
        <f>SUMIFS(СВЦЭМ!$D$39:$D$782,СВЦЭМ!$A$39:$A$782,$A130,СВЦЭМ!$B$39:$B$782,N$119)+'СЕТ СН'!$I$11+СВЦЭМ!$D$10+'СЕТ СН'!$I$5-'СЕТ СН'!$I$21</f>
        <v>4071.5482135700004</v>
      </c>
      <c r="O130" s="36">
        <f>SUMIFS(СВЦЭМ!$D$39:$D$782,СВЦЭМ!$A$39:$A$782,$A130,СВЦЭМ!$B$39:$B$782,O$119)+'СЕТ СН'!$I$11+СВЦЭМ!$D$10+'СЕТ СН'!$I$5-'СЕТ СН'!$I$21</f>
        <v>4085.2863983100001</v>
      </c>
      <c r="P130" s="36">
        <f>SUMIFS(СВЦЭМ!$D$39:$D$782,СВЦЭМ!$A$39:$A$782,$A130,СВЦЭМ!$B$39:$B$782,P$119)+'СЕТ СН'!$I$11+СВЦЭМ!$D$10+'СЕТ СН'!$I$5-'СЕТ СН'!$I$21</f>
        <v>4124.70347657</v>
      </c>
      <c r="Q130" s="36">
        <f>SUMIFS(СВЦЭМ!$D$39:$D$782,СВЦЭМ!$A$39:$A$782,$A130,СВЦЭМ!$B$39:$B$782,Q$119)+'СЕТ СН'!$I$11+СВЦЭМ!$D$10+'СЕТ СН'!$I$5-'СЕТ СН'!$I$21</f>
        <v>4137.1846682300002</v>
      </c>
      <c r="R130" s="36">
        <f>SUMIFS(СВЦЭМ!$D$39:$D$782,СВЦЭМ!$A$39:$A$782,$A130,СВЦЭМ!$B$39:$B$782,R$119)+'СЕТ СН'!$I$11+СВЦЭМ!$D$10+'СЕТ СН'!$I$5-'СЕТ СН'!$I$21</f>
        <v>4129.8875922400002</v>
      </c>
      <c r="S130" s="36">
        <f>SUMIFS(СВЦЭМ!$D$39:$D$782,СВЦЭМ!$A$39:$A$782,$A130,СВЦЭМ!$B$39:$B$782,S$119)+'СЕТ СН'!$I$11+СВЦЭМ!$D$10+'СЕТ СН'!$I$5-'СЕТ СН'!$I$21</f>
        <v>4101.4485319000005</v>
      </c>
      <c r="T130" s="36">
        <f>SUMIFS(СВЦЭМ!$D$39:$D$782,СВЦЭМ!$A$39:$A$782,$A130,СВЦЭМ!$B$39:$B$782,T$119)+'СЕТ СН'!$I$11+СВЦЭМ!$D$10+'СЕТ СН'!$I$5-'СЕТ СН'!$I$21</f>
        <v>4077.8574705400001</v>
      </c>
      <c r="U130" s="36">
        <f>SUMIFS(СВЦЭМ!$D$39:$D$782,СВЦЭМ!$A$39:$A$782,$A130,СВЦЭМ!$B$39:$B$782,U$119)+'СЕТ СН'!$I$11+СВЦЭМ!$D$10+'СЕТ СН'!$I$5-'СЕТ СН'!$I$21</f>
        <v>4066.6681937400003</v>
      </c>
      <c r="V130" s="36">
        <f>SUMIFS(СВЦЭМ!$D$39:$D$782,СВЦЭМ!$A$39:$A$782,$A130,СВЦЭМ!$B$39:$B$782,V$119)+'СЕТ СН'!$I$11+СВЦЭМ!$D$10+'СЕТ СН'!$I$5-'СЕТ СН'!$I$21</f>
        <v>4071.6226687300004</v>
      </c>
      <c r="W130" s="36">
        <f>SUMIFS(СВЦЭМ!$D$39:$D$782,СВЦЭМ!$A$39:$A$782,$A130,СВЦЭМ!$B$39:$B$782,W$119)+'СЕТ СН'!$I$11+СВЦЭМ!$D$10+'СЕТ СН'!$I$5-'СЕТ СН'!$I$21</f>
        <v>4089.2661104100002</v>
      </c>
      <c r="X130" s="36">
        <f>SUMIFS(СВЦЭМ!$D$39:$D$782,СВЦЭМ!$A$39:$A$782,$A130,СВЦЭМ!$B$39:$B$782,X$119)+'СЕТ СН'!$I$11+СВЦЭМ!$D$10+'СЕТ СН'!$I$5-'СЕТ СН'!$I$21</f>
        <v>4069.8168749500001</v>
      </c>
      <c r="Y130" s="36">
        <f>SUMIFS(СВЦЭМ!$D$39:$D$782,СВЦЭМ!$A$39:$A$782,$A130,СВЦЭМ!$B$39:$B$782,Y$119)+'СЕТ СН'!$I$11+СВЦЭМ!$D$10+'СЕТ СН'!$I$5-'СЕТ СН'!$I$21</f>
        <v>4103.5134550900002</v>
      </c>
    </row>
    <row r="131" spans="1:25" ht="15.75" x14ac:dyDescent="0.2">
      <c r="A131" s="35">
        <f t="shared" si="3"/>
        <v>44420</v>
      </c>
      <c r="B131" s="36">
        <f>SUMIFS(СВЦЭМ!$D$39:$D$782,СВЦЭМ!$A$39:$A$782,$A131,СВЦЭМ!$B$39:$B$782,B$119)+'СЕТ СН'!$I$11+СВЦЭМ!$D$10+'СЕТ СН'!$I$5-'СЕТ СН'!$I$21</f>
        <v>4182.7228715299998</v>
      </c>
      <c r="C131" s="36">
        <f>SUMIFS(СВЦЭМ!$D$39:$D$782,СВЦЭМ!$A$39:$A$782,$A131,СВЦЭМ!$B$39:$B$782,C$119)+'СЕТ СН'!$I$11+СВЦЭМ!$D$10+'СЕТ СН'!$I$5-'СЕТ СН'!$I$21</f>
        <v>4244.1292539100004</v>
      </c>
      <c r="D131" s="36">
        <f>SUMIFS(СВЦЭМ!$D$39:$D$782,СВЦЭМ!$A$39:$A$782,$A131,СВЦЭМ!$B$39:$B$782,D$119)+'СЕТ СН'!$I$11+СВЦЭМ!$D$10+'СЕТ СН'!$I$5-'СЕТ СН'!$I$21</f>
        <v>4291.6895011200004</v>
      </c>
      <c r="E131" s="36">
        <f>SUMIFS(СВЦЭМ!$D$39:$D$782,СВЦЭМ!$A$39:$A$782,$A131,СВЦЭМ!$B$39:$B$782,E$119)+'СЕТ СН'!$I$11+СВЦЭМ!$D$10+'СЕТ СН'!$I$5-'СЕТ СН'!$I$21</f>
        <v>4305.1339519499998</v>
      </c>
      <c r="F131" s="36">
        <f>SUMIFS(СВЦЭМ!$D$39:$D$782,СВЦЭМ!$A$39:$A$782,$A131,СВЦЭМ!$B$39:$B$782,F$119)+'СЕТ СН'!$I$11+СВЦЭМ!$D$10+'СЕТ СН'!$I$5-'СЕТ СН'!$I$21</f>
        <v>4311.7851861300005</v>
      </c>
      <c r="G131" s="36">
        <f>SUMIFS(СВЦЭМ!$D$39:$D$782,СВЦЭМ!$A$39:$A$782,$A131,СВЦЭМ!$B$39:$B$782,G$119)+'СЕТ СН'!$I$11+СВЦЭМ!$D$10+'СЕТ СН'!$I$5-'СЕТ СН'!$I$21</f>
        <v>4307.9728674600001</v>
      </c>
      <c r="H131" s="36">
        <f>SUMIFS(СВЦЭМ!$D$39:$D$782,СВЦЭМ!$A$39:$A$782,$A131,СВЦЭМ!$B$39:$B$782,H$119)+'СЕТ СН'!$I$11+СВЦЭМ!$D$10+'СЕТ СН'!$I$5-'СЕТ СН'!$I$21</f>
        <v>4260.8727237100002</v>
      </c>
      <c r="I131" s="36">
        <f>SUMIFS(СВЦЭМ!$D$39:$D$782,СВЦЭМ!$A$39:$A$782,$A131,СВЦЭМ!$B$39:$B$782,I$119)+'СЕТ СН'!$I$11+СВЦЭМ!$D$10+'СЕТ СН'!$I$5-'СЕТ СН'!$I$21</f>
        <v>4185.6727779100001</v>
      </c>
      <c r="J131" s="36">
        <f>SUMIFS(СВЦЭМ!$D$39:$D$782,СВЦЭМ!$A$39:$A$782,$A131,СВЦЭМ!$B$39:$B$782,J$119)+'СЕТ СН'!$I$11+СВЦЭМ!$D$10+'СЕТ СН'!$I$5-'СЕТ СН'!$I$21</f>
        <v>4105.0394145199998</v>
      </c>
      <c r="K131" s="36">
        <f>SUMIFS(СВЦЭМ!$D$39:$D$782,СВЦЭМ!$A$39:$A$782,$A131,СВЦЭМ!$B$39:$B$782,K$119)+'СЕТ СН'!$I$11+СВЦЭМ!$D$10+'СЕТ СН'!$I$5-'СЕТ СН'!$I$21</f>
        <v>4086.12612777</v>
      </c>
      <c r="L131" s="36">
        <f>SUMIFS(СВЦЭМ!$D$39:$D$782,СВЦЭМ!$A$39:$A$782,$A131,СВЦЭМ!$B$39:$B$782,L$119)+'СЕТ СН'!$I$11+СВЦЭМ!$D$10+'СЕТ СН'!$I$5-'СЕТ СН'!$I$21</f>
        <v>4069.62140456</v>
      </c>
      <c r="M131" s="36">
        <f>SUMIFS(СВЦЭМ!$D$39:$D$782,СВЦЭМ!$A$39:$A$782,$A131,СВЦЭМ!$B$39:$B$782,M$119)+'СЕТ СН'!$I$11+СВЦЭМ!$D$10+'СЕТ СН'!$I$5-'СЕТ СН'!$I$21</f>
        <v>4064.5130910000003</v>
      </c>
      <c r="N131" s="36">
        <f>SUMIFS(СВЦЭМ!$D$39:$D$782,СВЦЭМ!$A$39:$A$782,$A131,СВЦЭМ!$B$39:$B$782,N$119)+'СЕТ СН'!$I$11+СВЦЭМ!$D$10+'СЕТ СН'!$I$5-'СЕТ СН'!$I$21</f>
        <v>4069.8604502300004</v>
      </c>
      <c r="O131" s="36">
        <f>SUMIFS(СВЦЭМ!$D$39:$D$782,СВЦЭМ!$A$39:$A$782,$A131,СВЦЭМ!$B$39:$B$782,O$119)+'СЕТ СН'!$I$11+СВЦЭМ!$D$10+'СЕТ СН'!$I$5-'СЕТ СН'!$I$21</f>
        <v>4080.8958496800001</v>
      </c>
      <c r="P131" s="36">
        <f>SUMIFS(СВЦЭМ!$D$39:$D$782,СВЦЭМ!$A$39:$A$782,$A131,СВЦЭМ!$B$39:$B$782,P$119)+'СЕТ СН'!$I$11+СВЦЭМ!$D$10+'СЕТ СН'!$I$5-'СЕТ СН'!$I$21</f>
        <v>4104.6189923399997</v>
      </c>
      <c r="Q131" s="36">
        <f>SUMIFS(СВЦЭМ!$D$39:$D$782,СВЦЭМ!$A$39:$A$782,$A131,СВЦЭМ!$B$39:$B$782,Q$119)+'СЕТ СН'!$I$11+СВЦЭМ!$D$10+'СЕТ СН'!$I$5-'СЕТ СН'!$I$21</f>
        <v>4111.10597117</v>
      </c>
      <c r="R131" s="36">
        <f>SUMIFS(СВЦЭМ!$D$39:$D$782,СВЦЭМ!$A$39:$A$782,$A131,СВЦЭМ!$B$39:$B$782,R$119)+'СЕТ СН'!$I$11+СВЦЭМ!$D$10+'СЕТ СН'!$I$5-'СЕТ СН'!$I$21</f>
        <v>4109.6462810100002</v>
      </c>
      <c r="S131" s="36">
        <f>SUMIFS(СВЦЭМ!$D$39:$D$782,СВЦЭМ!$A$39:$A$782,$A131,СВЦЭМ!$B$39:$B$782,S$119)+'СЕТ СН'!$I$11+СВЦЭМ!$D$10+'СЕТ СН'!$I$5-'СЕТ СН'!$I$21</f>
        <v>4073.0211572500002</v>
      </c>
      <c r="T131" s="36">
        <f>SUMIFS(СВЦЭМ!$D$39:$D$782,СВЦЭМ!$A$39:$A$782,$A131,СВЦЭМ!$B$39:$B$782,T$119)+'СЕТ СН'!$I$11+СВЦЭМ!$D$10+'СЕТ СН'!$I$5-'СЕТ СН'!$I$21</f>
        <v>4063.8823006800003</v>
      </c>
      <c r="U131" s="36">
        <f>SUMIFS(СВЦЭМ!$D$39:$D$782,СВЦЭМ!$A$39:$A$782,$A131,СВЦЭМ!$B$39:$B$782,U$119)+'СЕТ СН'!$I$11+СВЦЭМ!$D$10+'СЕТ СН'!$I$5-'СЕТ СН'!$I$21</f>
        <v>4063.0876893900004</v>
      </c>
      <c r="V131" s="36">
        <f>SUMIFS(СВЦЭМ!$D$39:$D$782,СВЦЭМ!$A$39:$A$782,$A131,СВЦЭМ!$B$39:$B$782,V$119)+'СЕТ СН'!$I$11+СВЦЭМ!$D$10+'СЕТ СН'!$I$5-'СЕТ СН'!$I$21</f>
        <v>4069.5761785300001</v>
      </c>
      <c r="W131" s="36">
        <f>SUMIFS(СВЦЭМ!$D$39:$D$782,СВЦЭМ!$A$39:$A$782,$A131,СВЦЭМ!$B$39:$B$782,W$119)+'СЕТ СН'!$I$11+СВЦЭМ!$D$10+'СЕТ СН'!$I$5-'СЕТ СН'!$I$21</f>
        <v>4077.2743540600004</v>
      </c>
      <c r="X131" s="36">
        <f>SUMIFS(СВЦЭМ!$D$39:$D$782,СВЦЭМ!$A$39:$A$782,$A131,СВЦЭМ!$B$39:$B$782,X$119)+'СЕТ СН'!$I$11+СВЦЭМ!$D$10+'СЕТ СН'!$I$5-'СЕТ СН'!$I$21</f>
        <v>4075.44849505</v>
      </c>
      <c r="Y131" s="36">
        <f>SUMIFS(СВЦЭМ!$D$39:$D$782,СВЦЭМ!$A$39:$A$782,$A131,СВЦЭМ!$B$39:$B$782,Y$119)+'СЕТ СН'!$I$11+СВЦЭМ!$D$10+'СЕТ СН'!$I$5-'СЕТ СН'!$I$21</f>
        <v>4134.7569802799999</v>
      </c>
    </row>
    <row r="132" spans="1:25" ht="15.75" x14ac:dyDescent="0.2">
      <c r="A132" s="35">
        <f t="shared" si="3"/>
        <v>44421</v>
      </c>
      <c r="B132" s="36">
        <f>SUMIFS(СВЦЭМ!$D$39:$D$782,СВЦЭМ!$A$39:$A$782,$A132,СВЦЭМ!$B$39:$B$782,B$119)+'СЕТ СН'!$I$11+СВЦЭМ!$D$10+'СЕТ СН'!$I$5-'СЕТ СН'!$I$21</f>
        <v>4202.6892623399999</v>
      </c>
      <c r="C132" s="36">
        <f>SUMIFS(СВЦЭМ!$D$39:$D$782,СВЦЭМ!$A$39:$A$782,$A132,СВЦЭМ!$B$39:$B$782,C$119)+'СЕТ СН'!$I$11+СВЦЭМ!$D$10+'СЕТ СН'!$I$5-'СЕТ СН'!$I$21</f>
        <v>4268.67175038</v>
      </c>
      <c r="D132" s="36">
        <f>SUMIFS(СВЦЭМ!$D$39:$D$782,СВЦЭМ!$A$39:$A$782,$A132,СВЦЭМ!$B$39:$B$782,D$119)+'СЕТ СН'!$I$11+СВЦЭМ!$D$10+'СЕТ СН'!$I$5-'СЕТ СН'!$I$21</f>
        <v>4315.3643048200001</v>
      </c>
      <c r="E132" s="36">
        <f>SUMIFS(СВЦЭМ!$D$39:$D$782,СВЦЭМ!$A$39:$A$782,$A132,СВЦЭМ!$B$39:$B$782,E$119)+'СЕТ СН'!$I$11+СВЦЭМ!$D$10+'СЕТ СН'!$I$5-'СЕТ СН'!$I$21</f>
        <v>4327.9386744599997</v>
      </c>
      <c r="F132" s="36">
        <f>SUMIFS(СВЦЭМ!$D$39:$D$782,СВЦЭМ!$A$39:$A$782,$A132,СВЦЭМ!$B$39:$B$782,F$119)+'СЕТ СН'!$I$11+СВЦЭМ!$D$10+'СЕТ СН'!$I$5-'СЕТ СН'!$I$21</f>
        <v>4337.1197168400004</v>
      </c>
      <c r="G132" s="36">
        <f>SUMIFS(СВЦЭМ!$D$39:$D$782,СВЦЭМ!$A$39:$A$782,$A132,СВЦЭМ!$B$39:$B$782,G$119)+'СЕТ СН'!$I$11+СВЦЭМ!$D$10+'СЕТ СН'!$I$5-'СЕТ СН'!$I$21</f>
        <v>4323.2982881500002</v>
      </c>
      <c r="H132" s="36">
        <f>SUMIFS(СВЦЭМ!$D$39:$D$782,СВЦЭМ!$A$39:$A$782,$A132,СВЦЭМ!$B$39:$B$782,H$119)+'СЕТ СН'!$I$11+СВЦЭМ!$D$10+'СЕТ СН'!$I$5-'СЕТ СН'!$I$21</f>
        <v>4277.3108534100002</v>
      </c>
      <c r="I132" s="36">
        <f>SUMIFS(СВЦЭМ!$D$39:$D$782,СВЦЭМ!$A$39:$A$782,$A132,СВЦЭМ!$B$39:$B$782,I$119)+'СЕТ СН'!$I$11+СВЦЭМ!$D$10+'СЕТ СН'!$I$5-'СЕТ СН'!$I$21</f>
        <v>4192.0611108600006</v>
      </c>
      <c r="J132" s="36">
        <f>SUMIFS(СВЦЭМ!$D$39:$D$782,СВЦЭМ!$A$39:$A$782,$A132,СВЦЭМ!$B$39:$B$782,J$119)+'СЕТ СН'!$I$11+СВЦЭМ!$D$10+'СЕТ СН'!$I$5-'СЕТ СН'!$I$21</f>
        <v>4129.7379914399999</v>
      </c>
      <c r="K132" s="36">
        <f>SUMIFS(СВЦЭМ!$D$39:$D$782,СВЦЭМ!$A$39:$A$782,$A132,СВЦЭМ!$B$39:$B$782,K$119)+'СЕТ СН'!$I$11+СВЦЭМ!$D$10+'СЕТ СН'!$I$5-'СЕТ СН'!$I$21</f>
        <v>4096.2868421900002</v>
      </c>
      <c r="L132" s="36">
        <f>SUMIFS(СВЦЭМ!$D$39:$D$782,СВЦЭМ!$A$39:$A$782,$A132,СВЦЭМ!$B$39:$B$782,L$119)+'СЕТ СН'!$I$11+СВЦЭМ!$D$10+'СЕТ СН'!$I$5-'СЕТ СН'!$I$21</f>
        <v>4072.5345192100003</v>
      </c>
      <c r="M132" s="36">
        <f>SUMIFS(СВЦЭМ!$D$39:$D$782,СВЦЭМ!$A$39:$A$782,$A132,СВЦЭМ!$B$39:$B$782,M$119)+'СЕТ СН'!$I$11+СВЦЭМ!$D$10+'СЕТ СН'!$I$5-'СЕТ СН'!$I$21</f>
        <v>4063.0409490400002</v>
      </c>
      <c r="N132" s="36">
        <f>SUMIFS(СВЦЭМ!$D$39:$D$782,СВЦЭМ!$A$39:$A$782,$A132,СВЦЭМ!$B$39:$B$782,N$119)+'СЕТ СН'!$I$11+СВЦЭМ!$D$10+'СЕТ СН'!$I$5-'СЕТ СН'!$I$21</f>
        <v>4054.9441952000002</v>
      </c>
      <c r="O132" s="36">
        <f>SUMIFS(СВЦЭМ!$D$39:$D$782,СВЦЭМ!$A$39:$A$782,$A132,СВЦЭМ!$B$39:$B$782,O$119)+'СЕТ СН'!$I$11+СВЦЭМ!$D$10+'СЕТ СН'!$I$5-'СЕТ СН'!$I$21</f>
        <v>4073.4440692600001</v>
      </c>
      <c r="P132" s="36">
        <f>SUMIFS(СВЦЭМ!$D$39:$D$782,СВЦЭМ!$A$39:$A$782,$A132,СВЦЭМ!$B$39:$B$782,P$119)+'СЕТ СН'!$I$11+СВЦЭМ!$D$10+'СЕТ СН'!$I$5-'СЕТ СН'!$I$21</f>
        <v>4100.2847231100004</v>
      </c>
      <c r="Q132" s="36">
        <f>SUMIFS(СВЦЭМ!$D$39:$D$782,СВЦЭМ!$A$39:$A$782,$A132,СВЦЭМ!$B$39:$B$782,Q$119)+'СЕТ СН'!$I$11+СВЦЭМ!$D$10+'СЕТ СН'!$I$5-'СЕТ СН'!$I$21</f>
        <v>4108.9841055200004</v>
      </c>
      <c r="R132" s="36">
        <f>SUMIFS(СВЦЭМ!$D$39:$D$782,СВЦЭМ!$A$39:$A$782,$A132,СВЦЭМ!$B$39:$B$782,R$119)+'СЕТ СН'!$I$11+СВЦЭМ!$D$10+'СЕТ СН'!$I$5-'СЕТ СН'!$I$21</f>
        <v>4125.7486907800003</v>
      </c>
      <c r="S132" s="36">
        <f>SUMIFS(СВЦЭМ!$D$39:$D$782,СВЦЭМ!$A$39:$A$782,$A132,СВЦЭМ!$B$39:$B$782,S$119)+'СЕТ СН'!$I$11+СВЦЭМ!$D$10+'СЕТ СН'!$I$5-'СЕТ СН'!$I$21</f>
        <v>4098.3003917400001</v>
      </c>
      <c r="T132" s="36">
        <f>SUMIFS(СВЦЭМ!$D$39:$D$782,СВЦЭМ!$A$39:$A$782,$A132,СВЦЭМ!$B$39:$B$782,T$119)+'СЕТ СН'!$I$11+СВЦЭМ!$D$10+'СЕТ СН'!$I$5-'СЕТ СН'!$I$21</f>
        <v>4075.9531526200003</v>
      </c>
      <c r="U132" s="36">
        <f>SUMIFS(СВЦЭМ!$D$39:$D$782,СВЦЭМ!$A$39:$A$782,$A132,СВЦЭМ!$B$39:$B$782,U$119)+'СЕТ СН'!$I$11+СВЦЭМ!$D$10+'СЕТ СН'!$I$5-'СЕТ СН'!$I$21</f>
        <v>4081.2206671800004</v>
      </c>
      <c r="V132" s="36">
        <f>SUMIFS(СВЦЭМ!$D$39:$D$782,СВЦЭМ!$A$39:$A$782,$A132,СВЦЭМ!$B$39:$B$782,V$119)+'СЕТ СН'!$I$11+СВЦЭМ!$D$10+'СЕТ СН'!$I$5-'СЕТ СН'!$I$21</f>
        <v>4048.2908385200003</v>
      </c>
      <c r="W132" s="36">
        <f>SUMIFS(СВЦЭМ!$D$39:$D$782,СВЦЭМ!$A$39:$A$782,$A132,СВЦЭМ!$B$39:$B$782,W$119)+'СЕТ СН'!$I$11+СВЦЭМ!$D$10+'СЕТ СН'!$I$5-'СЕТ СН'!$I$21</f>
        <v>4032.1531577000001</v>
      </c>
      <c r="X132" s="36">
        <f>SUMIFS(СВЦЭМ!$D$39:$D$782,СВЦЭМ!$A$39:$A$782,$A132,СВЦЭМ!$B$39:$B$782,X$119)+'СЕТ СН'!$I$11+СВЦЭМ!$D$10+'СЕТ СН'!$I$5-'СЕТ СН'!$I$21</f>
        <v>4056.8730864400004</v>
      </c>
      <c r="Y132" s="36">
        <f>SUMIFS(СВЦЭМ!$D$39:$D$782,СВЦЭМ!$A$39:$A$782,$A132,СВЦЭМ!$B$39:$B$782,Y$119)+'СЕТ СН'!$I$11+СВЦЭМ!$D$10+'СЕТ СН'!$I$5-'СЕТ СН'!$I$21</f>
        <v>4060.8401855600005</v>
      </c>
    </row>
    <row r="133" spans="1:25" ht="15.75" x14ac:dyDescent="0.2">
      <c r="A133" s="35">
        <f t="shared" si="3"/>
        <v>44422</v>
      </c>
      <c r="B133" s="36">
        <f>SUMIFS(СВЦЭМ!$D$39:$D$782,СВЦЭМ!$A$39:$A$782,$A133,СВЦЭМ!$B$39:$B$782,B$119)+'СЕТ СН'!$I$11+СВЦЭМ!$D$10+'СЕТ СН'!$I$5-'СЕТ СН'!$I$21</f>
        <v>3957.5060677500001</v>
      </c>
      <c r="C133" s="36">
        <f>SUMIFS(СВЦЭМ!$D$39:$D$782,СВЦЭМ!$A$39:$A$782,$A133,СВЦЭМ!$B$39:$B$782,C$119)+'СЕТ СН'!$I$11+СВЦЭМ!$D$10+'СЕТ СН'!$I$5-'СЕТ СН'!$I$21</f>
        <v>4017.8206096700001</v>
      </c>
      <c r="D133" s="36">
        <f>SUMIFS(СВЦЭМ!$D$39:$D$782,СВЦЭМ!$A$39:$A$782,$A133,СВЦЭМ!$B$39:$B$782,D$119)+'СЕТ СН'!$I$11+СВЦЭМ!$D$10+'СЕТ СН'!$I$5-'СЕТ СН'!$I$21</f>
        <v>4072.7766336700001</v>
      </c>
      <c r="E133" s="36">
        <f>SUMIFS(СВЦЭМ!$D$39:$D$782,СВЦЭМ!$A$39:$A$782,$A133,СВЦЭМ!$B$39:$B$782,E$119)+'СЕТ СН'!$I$11+СВЦЭМ!$D$10+'СЕТ СН'!$I$5-'СЕТ СН'!$I$21</f>
        <v>4076.2327348700001</v>
      </c>
      <c r="F133" s="36">
        <f>SUMIFS(СВЦЭМ!$D$39:$D$782,СВЦЭМ!$A$39:$A$782,$A133,СВЦЭМ!$B$39:$B$782,F$119)+'СЕТ СН'!$I$11+СВЦЭМ!$D$10+'СЕТ СН'!$I$5-'СЕТ СН'!$I$21</f>
        <v>4082.9993375000004</v>
      </c>
      <c r="G133" s="36">
        <f>SUMIFS(СВЦЭМ!$D$39:$D$782,СВЦЭМ!$A$39:$A$782,$A133,СВЦЭМ!$B$39:$B$782,G$119)+'СЕТ СН'!$I$11+СВЦЭМ!$D$10+'СЕТ СН'!$I$5-'СЕТ СН'!$I$21</f>
        <v>4133.4845580000001</v>
      </c>
      <c r="H133" s="36">
        <f>SUMIFS(СВЦЭМ!$D$39:$D$782,СВЦЭМ!$A$39:$A$782,$A133,СВЦЭМ!$B$39:$B$782,H$119)+'СЕТ СН'!$I$11+СВЦЭМ!$D$10+'СЕТ СН'!$I$5-'СЕТ СН'!$I$21</f>
        <v>4090.1819540200004</v>
      </c>
      <c r="I133" s="36">
        <f>SUMIFS(СВЦЭМ!$D$39:$D$782,СВЦЭМ!$A$39:$A$782,$A133,СВЦЭМ!$B$39:$B$782,I$119)+'СЕТ СН'!$I$11+СВЦЭМ!$D$10+'СЕТ СН'!$I$5-'СЕТ СН'!$I$21</f>
        <v>4008.0781354200003</v>
      </c>
      <c r="J133" s="36">
        <f>SUMIFS(СВЦЭМ!$D$39:$D$782,СВЦЭМ!$A$39:$A$782,$A133,СВЦЭМ!$B$39:$B$782,J$119)+'СЕТ СН'!$I$11+СВЦЭМ!$D$10+'СЕТ СН'!$I$5-'СЕТ СН'!$I$21</f>
        <v>3925.5938198100002</v>
      </c>
      <c r="K133" s="36">
        <f>SUMIFS(СВЦЭМ!$D$39:$D$782,СВЦЭМ!$A$39:$A$782,$A133,СВЦЭМ!$B$39:$B$782,K$119)+'СЕТ СН'!$I$11+СВЦЭМ!$D$10+'СЕТ СН'!$I$5-'СЕТ СН'!$I$21</f>
        <v>3894.3491777200002</v>
      </c>
      <c r="L133" s="36">
        <f>SUMIFS(СВЦЭМ!$D$39:$D$782,СВЦЭМ!$A$39:$A$782,$A133,СВЦЭМ!$B$39:$B$782,L$119)+'СЕТ СН'!$I$11+СВЦЭМ!$D$10+'СЕТ СН'!$I$5-'СЕТ СН'!$I$21</f>
        <v>3870.4080031200001</v>
      </c>
      <c r="M133" s="36">
        <f>SUMIFS(СВЦЭМ!$D$39:$D$782,СВЦЭМ!$A$39:$A$782,$A133,СВЦЭМ!$B$39:$B$782,M$119)+'СЕТ СН'!$I$11+СВЦЭМ!$D$10+'СЕТ СН'!$I$5-'СЕТ СН'!$I$21</f>
        <v>3867.0534848500001</v>
      </c>
      <c r="N133" s="36">
        <f>SUMIFS(СВЦЭМ!$D$39:$D$782,СВЦЭМ!$A$39:$A$782,$A133,СВЦЭМ!$B$39:$B$782,N$119)+'СЕТ СН'!$I$11+СВЦЭМ!$D$10+'СЕТ СН'!$I$5-'СЕТ СН'!$I$21</f>
        <v>3875.1504233000001</v>
      </c>
      <c r="O133" s="36">
        <f>SUMIFS(СВЦЭМ!$D$39:$D$782,СВЦЭМ!$A$39:$A$782,$A133,СВЦЭМ!$B$39:$B$782,O$119)+'СЕТ СН'!$I$11+СВЦЭМ!$D$10+'СЕТ СН'!$I$5-'СЕТ СН'!$I$21</f>
        <v>3897.3685484400003</v>
      </c>
      <c r="P133" s="36">
        <f>SUMIFS(СВЦЭМ!$D$39:$D$782,СВЦЭМ!$A$39:$A$782,$A133,СВЦЭМ!$B$39:$B$782,P$119)+'СЕТ СН'!$I$11+СВЦЭМ!$D$10+'СЕТ СН'!$I$5-'СЕТ СН'!$I$21</f>
        <v>3929.05498777</v>
      </c>
      <c r="Q133" s="36">
        <f>SUMIFS(СВЦЭМ!$D$39:$D$782,СВЦЭМ!$A$39:$A$782,$A133,СВЦЭМ!$B$39:$B$782,Q$119)+'СЕТ СН'!$I$11+СВЦЭМ!$D$10+'СЕТ СН'!$I$5-'СЕТ СН'!$I$21</f>
        <v>3939.44319498</v>
      </c>
      <c r="R133" s="36">
        <f>SUMIFS(СВЦЭМ!$D$39:$D$782,СВЦЭМ!$A$39:$A$782,$A133,СВЦЭМ!$B$39:$B$782,R$119)+'СЕТ СН'!$I$11+СВЦЭМ!$D$10+'СЕТ СН'!$I$5-'СЕТ СН'!$I$21</f>
        <v>3936.2357050800001</v>
      </c>
      <c r="S133" s="36">
        <f>SUMIFS(СВЦЭМ!$D$39:$D$782,СВЦЭМ!$A$39:$A$782,$A133,СВЦЭМ!$B$39:$B$782,S$119)+'СЕТ СН'!$I$11+СВЦЭМ!$D$10+'СЕТ СН'!$I$5-'СЕТ СН'!$I$21</f>
        <v>3902.0233966300002</v>
      </c>
      <c r="T133" s="36">
        <f>SUMIFS(СВЦЭМ!$D$39:$D$782,СВЦЭМ!$A$39:$A$782,$A133,СВЦЭМ!$B$39:$B$782,T$119)+'СЕТ СН'!$I$11+СВЦЭМ!$D$10+'СЕТ СН'!$I$5-'СЕТ СН'!$I$21</f>
        <v>3882.6110863600002</v>
      </c>
      <c r="U133" s="36">
        <f>SUMIFS(СВЦЭМ!$D$39:$D$782,СВЦЭМ!$A$39:$A$782,$A133,СВЦЭМ!$B$39:$B$782,U$119)+'СЕТ СН'!$I$11+СВЦЭМ!$D$10+'СЕТ СН'!$I$5-'СЕТ СН'!$I$21</f>
        <v>3881.8834031400002</v>
      </c>
      <c r="V133" s="36">
        <f>SUMIFS(СВЦЭМ!$D$39:$D$782,СВЦЭМ!$A$39:$A$782,$A133,СВЦЭМ!$B$39:$B$782,V$119)+'СЕТ СН'!$I$11+СВЦЭМ!$D$10+'СЕТ СН'!$I$5-'СЕТ СН'!$I$21</f>
        <v>3880.92927826</v>
      </c>
      <c r="W133" s="36">
        <f>SUMIFS(СВЦЭМ!$D$39:$D$782,СВЦЭМ!$A$39:$A$782,$A133,СВЦЭМ!$B$39:$B$782,W$119)+'СЕТ СН'!$I$11+СВЦЭМ!$D$10+'СЕТ СН'!$I$5-'СЕТ СН'!$I$21</f>
        <v>3887.9663904400004</v>
      </c>
      <c r="X133" s="36">
        <f>SUMIFS(СВЦЭМ!$D$39:$D$782,СВЦЭМ!$A$39:$A$782,$A133,СВЦЭМ!$B$39:$B$782,X$119)+'СЕТ СН'!$I$11+СВЦЭМ!$D$10+'СЕТ СН'!$I$5-'СЕТ СН'!$I$21</f>
        <v>3919.0295818500003</v>
      </c>
      <c r="Y133" s="36">
        <f>SUMIFS(СВЦЭМ!$D$39:$D$782,СВЦЭМ!$A$39:$A$782,$A133,СВЦЭМ!$B$39:$B$782,Y$119)+'СЕТ СН'!$I$11+СВЦЭМ!$D$10+'СЕТ СН'!$I$5-'СЕТ СН'!$I$21</f>
        <v>3958.4657401600002</v>
      </c>
    </row>
    <row r="134" spans="1:25" ht="15.75" x14ac:dyDescent="0.2">
      <c r="A134" s="35">
        <f t="shared" si="3"/>
        <v>44423</v>
      </c>
      <c r="B134" s="36">
        <f>SUMIFS(СВЦЭМ!$D$39:$D$782,СВЦЭМ!$A$39:$A$782,$A134,СВЦЭМ!$B$39:$B$782,B$119)+'СЕТ СН'!$I$11+СВЦЭМ!$D$10+'СЕТ СН'!$I$5-'СЕТ СН'!$I$21</f>
        <v>4001.4670079800003</v>
      </c>
      <c r="C134" s="36">
        <f>SUMIFS(СВЦЭМ!$D$39:$D$782,СВЦЭМ!$A$39:$A$782,$A134,СВЦЭМ!$B$39:$B$782,C$119)+'СЕТ СН'!$I$11+СВЦЭМ!$D$10+'СЕТ СН'!$I$5-'СЕТ СН'!$I$21</f>
        <v>4050.3687742000002</v>
      </c>
      <c r="D134" s="36">
        <f>SUMIFS(СВЦЭМ!$D$39:$D$782,СВЦЭМ!$A$39:$A$782,$A134,СВЦЭМ!$B$39:$B$782,D$119)+'СЕТ СН'!$I$11+СВЦЭМ!$D$10+'СЕТ СН'!$I$5-'СЕТ СН'!$I$21</f>
        <v>4102.7331044600005</v>
      </c>
      <c r="E134" s="36">
        <f>SUMIFS(СВЦЭМ!$D$39:$D$782,СВЦЭМ!$A$39:$A$782,$A134,СВЦЭМ!$B$39:$B$782,E$119)+'СЕТ СН'!$I$11+СВЦЭМ!$D$10+'СЕТ СН'!$I$5-'СЕТ СН'!$I$21</f>
        <v>4107.83845896</v>
      </c>
      <c r="F134" s="36">
        <f>SUMIFS(СВЦЭМ!$D$39:$D$782,СВЦЭМ!$A$39:$A$782,$A134,СВЦЭМ!$B$39:$B$782,F$119)+'СЕТ СН'!$I$11+СВЦЭМ!$D$10+'СЕТ СН'!$I$5-'СЕТ СН'!$I$21</f>
        <v>4113.0668104900005</v>
      </c>
      <c r="G134" s="36">
        <f>SUMIFS(СВЦЭМ!$D$39:$D$782,СВЦЭМ!$A$39:$A$782,$A134,СВЦЭМ!$B$39:$B$782,G$119)+'СЕТ СН'!$I$11+СВЦЭМ!$D$10+'СЕТ СН'!$I$5-'СЕТ СН'!$I$21</f>
        <v>4116.4222978600001</v>
      </c>
      <c r="H134" s="36">
        <f>SUMIFS(СВЦЭМ!$D$39:$D$782,СВЦЭМ!$A$39:$A$782,$A134,СВЦЭМ!$B$39:$B$782,H$119)+'СЕТ СН'!$I$11+СВЦЭМ!$D$10+'СЕТ СН'!$I$5-'СЕТ СН'!$I$21</f>
        <v>4089.6569528500004</v>
      </c>
      <c r="I134" s="36">
        <f>SUMIFS(СВЦЭМ!$D$39:$D$782,СВЦЭМ!$A$39:$A$782,$A134,СВЦЭМ!$B$39:$B$782,I$119)+'СЕТ СН'!$I$11+СВЦЭМ!$D$10+'СЕТ СН'!$I$5-'СЕТ СН'!$I$21</f>
        <v>4034.48983911</v>
      </c>
      <c r="J134" s="36">
        <f>SUMIFS(СВЦЭМ!$D$39:$D$782,СВЦЭМ!$A$39:$A$782,$A134,СВЦЭМ!$B$39:$B$782,J$119)+'СЕТ СН'!$I$11+СВЦЭМ!$D$10+'СЕТ СН'!$I$5-'СЕТ СН'!$I$21</f>
        <v>3963.5454536000002</v>
      </c>
      <c r="K134" s="36">
        <f>SUMIFS(СВЦЭМ!$D$39:$D$782,СВЦЭМ!$A$39:$A$782,$A134,СВЦЭМ!$B$39:$B$782,K$119)+'СЕТ СН'!$I$11+СВЦЭМ!$D$10+'СЕТ СН'!$I$5-'СЕТ СН'!$I$21</f>
        <v>3924.8202637900004</v>
      </c>
      <c r="L134" s="36">
        <f>SUMIFS(СВЦЭМ!$D$39:$D$782,СВЦЭМ!$A$39:$A$782,$A134,СВЦЭМ!$B$39:$B$782,L$119)+'СЕТ СН'!$I$11+СВЦЭМ!$D$10+'СЕТ СН'!$I$5-'СЕТ СН'!$I$21</f>
        <v>3894.8233919800005</v>
      </c>
      <c r="M134" s="36">
        <f>SUMIFS(СВЦЭМ!$D$39:$D$782,СВЦЭМ!$A$39:$A$782,$A134,СВЦЭМ!$B$39:$B$782,M$119)+'СЕТ СН'!$I$11+СВЦЭМ!$D$10+'СЕТ СН'!$I$5-'СЕТ СН'!$I$21</f>
        <v>3891.7076580200001</v>
      </c>
      <c r="N134" s="36">
        <f>SUMIFS(СВЦЭМ!$D$39:$D$782,СВЦЭМ!$A$39:$A$782,$A134,СВЦЭМ!$B$39:$B$782,N$119)+'СЕТ СН'!$I$11+СВЦЭМ!$D$10+'СЕТ СН'!$I$5-'СЕТ СН'!$I$21</f>
        <v>3899.5429200900003</v>
      </c>
      <c r="O134" s="36">
        <f>SUMIFS(СВЦЭМ!$D$39:$D$782,СВЦЭМ!$A$39:$A$782,$A134,СВЦЭМ!$B$39:$B$782,O$119)+'СЕТ СН'!$I$11+СВЦЭМ!$D$10+'СЕТ СН'!$I$5-'СЕТ СН'!$I$21</f>
        <v>3895.99732124</v>
      </c>
      <c r="P134" s="36">
        <f>SUMIFS(СВЦЭМ!$D$39:$D$782,СВЦЭМ!$A$39:$A$782,$A134,СВЦЭМ!$B$39:$B$782,P$119)+'СЕТ СН'!$I$11+СВЦЭМ!$D$10+'СЕТ СН'!$I$5-'СЕТ СН'!$I$21</f>
        <v>3910.8679774300003</v>
      </c>
      <c r="Q134" s="36">
        <f>SUMIFS(СВЦЭМ!$D$39:$D$782,СВЦЭМ!$A$39:$A$782,$A134,СВЦЭМ!$B$39:$B$782,Q$119)+'СЕТ СН'!$I$11+СВЦЭМ!$D$10+'СЕТ СН'!$I$5-'СЕТ СН'!$I$21</f>
        <v>3916.02519583</v>
      </c>
      <c r="R134" s="36">
        <f>SUMIFS(СВЦЭМ!$D$39:$D$782,СВЦЭМ!$A$39:$A$782,$A134,СВЦЭМ!$B$39:$B$782,R$119)+'СЕТ СН'!$I$11+СВЦЭМ!$D$10+'СЕТ СН'!$I$5-'СЕТ СН'!$I$21</f>
        <v>3913.6803482100004</v>
      </c>
      <c r="S134" s="36">
        <f>SUMIFS(СВЦЭМ!$D$39:$D$782,СВЦЭМ!$A$39:$A$782,$A134,СВЦЭМ!$B$39:$B$782,S$119)+'СЕТ СН'!$I$11+СВЦЭМ!$D$10+'СЕТ СН'!$I$5-'СЕТ СН'!$I$21</f>
        <v>3913.0586951400001</v>
      </c>
      <c r="T134" s="36">
        <f>SUMIFS(СВЦЭМ!$D$39:$D$782,СВЦЭМ!$A$39:$A$782,$A134,СВЦЭМ!$B$39:$B$782,T$119)+'СЕТ СН'!$I$11+СВЦЭМ!$D$10+'СЕТ СН'!$I$5-'СЕТ СН'!$I$21</f>
        <v>3882.0597822899999</v>
      </c>
      <c r="U134" s="36">
        <f>SUMIFS(СВЦЭМ!$D$39:$D$782,СВЦЭМ!$A$39:$A$782,$A134,СВЦЭМ!$B$39:$B$782,U$119)+'СЕТ СН'!$I$11+СВЦЭМ!$D$10+'СЕТ СН'!$I$5-'СЕТ СН'!$I$21</f>
        <v>3894.05539718</v>
      </c>
      <c r="V134" s="36">
        <f>SUMIFS(СВЦЭМ!$D$39:$D$782,СВЦЭМ!$A$39:$A$782,$A134,СВЦЭМ!$B$39:$B$782,V$119)+'СЕТ СН'!$I$11+СВЦЭМ!$D$10+'СЕТ СН'!$I$5-'СЕТ СН'!$I$21</f>
        <v>3887.3514382800004</v>
      </c>
      <c r="W134" s="36">
        <f>SUMIFS(СВЦЭМ!$D$39:$D$782,СВЦЭМ!$A$39:$A$782,$A134,СВЦЭМ!$B$39:$B$782,W$119)+'СЕТ СН'!$I$11+СВЦЭМ!$D$10+'СЕТ СН'!$I$5-'СЕТ СН'!$I$21</f>
        <v>3884.00615397</v>
      </c>
      <c r="X134" s="36">
        <f>SUMIFS(СВЦЭМ!$D$39:$D$782,СВЦЭМ!$A$39:$A$782,$A134,СВЦЭМ!$B$39:$B$782,X$119)+'СЕТ СН'!$I$11+СВЦЭМ!$D$10+'СЕТ СН'!$I$5-'СЕТ СН'!$I$21</f>
        <v>3858.7412205999999</v>
      </c>
      <c r="Y134" s="36">
        <f>SUMIFS(СВЦЭМ!$D$39:$D$782,СВЦЭМ!$A$39:$A$782,$A134,СВЦЭМ!$B$39:$B$782,Y$119)+'СЕТ СН'!$I$11+СВЦЭМ!$D$10+'СЕТ СН'!$I$5-'СЕТ СН'!$I$21</f>
        <v>3852.7400699300001</v>
      </c>
    </row>
    <row r="135" spans="1:25" ht="15.75" x14ac:dyDescent="0.2">
      <c r="A135" s="35">
        <f t="shared" si="3"/>
        <v>44424</v>
      </c>
      <c r="B135" s="36">
        <f>SUMIFS(СВЦЭМ!$D$39:$D$782,СВЦЭМ!$A$39:$A$782,$A135,СВЦЭМ!$B$39:$B$782,B$119)+'СЕТ СН'!$I$11+СВЦЭМ!$D$10+'СЕТ СН'!$I$5-'СЕТ СН'!$I$21</f>
        <v>3969.6335478300002</v>
      </c>
      <c r="C135" s="36">
        <f>SUMIFS(СВЦЭМ!$D$39:$D$782,СВЦЭМ!$A$39:$A$782,$A135,СВЦЭМ!$B$39:$B$782,C$119)+'СЕТ СН'!$I$11+СВЦЭМ!$D$10+'СЕТ СН'!$I$5-'СЕТ СН'!$I$21</f>
        <v>4024.1468576900002</v>
      </c>
      <c r="D135" s="36">
        <f>SUMIFS(СВЦЭМ!$D$39:$D$782,СВЦЭМ!$A$39:$A$782,$A135,СВЦЭМ!$B$39:$B$782,D$119)+'СЕТ СН'!$I$11+СВЦЭМ!$D$10+'СЕТ СН'!$I$5-'СЕТ СН'!$I$21</f>
        <v>4071.8954634700003</v>
      </c>
      <c r="E135" s="36">
        <f>SUMIFS(СВЦЭМ!$D$39:$D$782,СВЦЭМ!$A$39:$A$782,$A135,СВЦЭМ!$B$39:$B$782,E$119)+'СЕТ СН'!$I$11+СВЦЭМ!$D$10+'СЕТ СН'!$I$5-'СЕТ СН'!$I$21</f>
        <v>4112.3553058799998</v>
      </c>
      <c r="F135" s="36">
        <f>SUMIFS(СВЦЭМ!$D$39:$D$782,СВЦЭМ!$A$39:$A$782,$A135,СВЦЭМ!$B$39:$B$782,F$119)+'СЕТ СН'!$I$11+СВЦЭМ!$D$10+'СЕТ СН'!$I$5-'СЕТ СН'!$I$21</f>
        <v>4115.1880845300002</v>
      </c>
      <c r="G135" s="36">
        <f>SUMIFS(СВЦЭМ!$D$39:$D$782,СВЦЭМ!$A$39:$A$782,$A135,СВЦЭМ!$B$39:$B$782,G$119)+'СЕТ СН'!$I$11+СВЦЭМ!$D$10+'СЕТ СН'!$I$5-'СЕТ СН'!$I$21</f>
        <v>4114.5029903200002</v>
      </c>
      <c r="H135" s="36">
        <f>SUMIFS(СВЦЭМ!$D$39:$D$782,СВЦЭМ!$A$39:$A$782,$A135,СВЦЭМ!$B$39:$B$782,H$119)+'СЕТ СН'!$I$11+СВЦЭМ!$D$10+'СЕТ СН'!$I$5-'СЕТ СН'!$I$21</f>
        <v>4130.7818896200006</v>
      </c>
      <c r="I135" s="36">
        <f>SUMIFS(СВЦЭМ!$D$39:$D$782,СВЦЭМ!$A$39:$A$782,$A135,СВЦЭМ!$B$39:$B$782,I$119)+'СЕТ СН'!$I$11+СВЦЭМ!$D$10+'СЕТ СН'!$I$5-'СЕТ СН'!$I$21</f>
        <v>4183.0038846300004</v>
      </c>
      <c r="J135" s="36">
        <f>SUMIFS(СВЦЭМ!$D$39:$D$782,СВЦЭМ!$A$39:$A$782,$A135,СВЦЭМ!$B$39:$B$782,J$119)+'СЕТ СН'!$I$11+СВЦЭМ!$D$10+'СЕТ СН'!$I$5-'СЕТ СН'!$I$21</f>
        <v>4162.1334442100006</v>
      </c>
      <c r="K135" s="36">
        <f>SUMIFS(СВЦЭМ!$D$39:$D$782,СВЦЭМ!$A$39:$A$782,$A135,СВЦЭМ!$B$39:$B$782,K$119)+'СЕТ СН'!$I$11+СВЦЭМ!$D$10+'СЕТ СН'!$I$5-'СЕТ СН'!$I$21</f>
        <v>4079.6555645900003</v>
      </c>
      <c r="L135" s="36">
        <f>SUMIFS(СВЦЭМ!$D$39:$D$782,СВЦЭМ!$A$39:$A$782,$A135,СВЦЭМ!$B$39:$B$782,L$119)+'СЕТ СН'!$I$11+СВЦЭМ!$D$10+'СЕТ СН'!$I$5-'СЕТ СН'!$I$21</f>
        <v>4017.5501550200001</v>
      </c>
      <c r="M135" s="36">
        <f>SUMIFS(СВЦЭМ!$D$39:$D$782,СВЦЭМ!$A$39:$A$782,$A135,СВЦЭМ!$B$39:$B$782,M$119)+'СЕТ СН'!$I$11+СВЦЭМ!$D$10+'СЕТ СН'!$I$5-'СЕТ СН'!$I$21</f>
        <v>4015.3605564100003</v>
      </c>
      <c r="N135" s="36">
        <f>SUMIFS(СВЦЭМ!$D$39:$D$782,СВЦЭМ!$A$39:$A$782,$A135,СВЦЭМ!$B$39:$B$782,N$119)+'СЕТ СН'!$I$11+СВЦЭМ!$D$10+'СЕТ СН'!$I$5-'СЕТ СН'!$I$21</f>
        <v>4015.2612820100003</v>
      </c>
      <c r="O135" s="36">
        <f>SUMIFS(СВЦЭМ!$D$39:$D$782,СВЦЭМ!$A$39:$A$782,$A135,СВЦЭМ!$B$39:$B$782,O$119)+'СЕТ СН'!$I$11+СВЦЭМ!$D$10+'СЕТ СН'!$I$5-'СЕТ СН'!$I$21</f>
        <v>4009.2082864399999</v>
      </c>
      <c r="P135" s="36">
        <f>SUMIFS(СВЦЭМ!$D$39:$D$782,СВЦЭМ!$A$39:$A$782,$A135,СВЦЭМ!$B$39:$B$782,P$119)+'СЕТ СН'!$I$11+СВЦЭМ!$D$10+'СЕТ СН'!$I$5-'СЕТ СН'!$I$21</f>
        <v>4053.2411394600003</v>
      </c>
      <c r="Q135" s="36">
        <f>SUMIFS(СВЦЭМ!$D$39:$D$782,СВЦЭМ!$A$39:$A$782,$A135,СВЦЭМ!$B$39:$B$782,Q$119)+'СЕТ СН'!$I$11+СВЦЭМ!$D$10+'СЕТ СН'!$I$5-'СЕТ СН'!$I$21</f>
        <v>4043.59117427</v>
      </c>
      <c r="R135" s="36">
        <f>SUMIFS(СВЦЭМ!$D$39:$D$782,СВЦЭМ!$A$39:$A$782,$A135,СВЦЭМ!$B$39:$B$782,R$119)+'СЕТ СН'!$I$11+СВЦЭМ!$D$10+'СЕТ СН'!$I$5-'СЕТ СН'!$I$21</f>
        <v>4035.4487184200002</v>
      </c>
      <c r="S135" s="36">
        <f>SUMIFS(СВЦЭМ!$D$39:$D$782,СВЦЭМ!$A$39:$A$782,$A135,СВЦЭМ!$B$39:$B$782,S$119)+'СЕТ СН'!$I$11+СВЦЭМ!$D$10+'СЕТ СН'!$I$5-'СЕТ СН'!$I$21</f>
        <v>4016.7127536800003</v>
      </c>
      <c r="T135" s="36">
        <f>SUMIFS(СВЦЭМ!$D$39:$D$782,СВЦЭМ!$A$39:$A$782,$A135,СВЦЭМ!$B$39:$B$782,T$119)+'СЕТ СН'!$I$11+СВЦЭМ!$D$10+'СЕТ СН'!$I$5-'СЕТ СН'!$I$21</f>
        <v>4018.8206510100003</v>
      </c>
      <c r="U135" s="36">
        <f>SUMIFS(СВЦЭМ!$D$39:$D$782,СВЦЭМ!$A$39:$A$782,$A135,СВЦЭМ!$B$39:$B$782,U$119)+'СЕТ СН'!$I$11+СВЦЭМ!$D$10+'СЕТ СН'!$I$5-'СЕТ СН'!$I$21</f>
        <v>4026.2821927499999</v>
      </c>
      <c r="V135" s="36">
        <f>SUMIFS(СВЦЭМ!$D$39:$D$782,СВЦЭМ!$A$39:$A$782,$A135,СВЦЭМ!$B$39:$B$782,V$119)+'СЕТ СН'!$I$11+СВЦЭМ!$D$10+'СЕТ СН'!$I$5-'СЕТ СН'!$I$21</f>
        <v>4035.5487690600003</v>
      </c>
      <c r="W135" s="36">
        <f>SUMIFS(СВЦЭМ!$D$39:$D$782,СВЦЭМ!$A$39:$A$782,$A135,СВЦЭМ!$B$39:$B$782,W$119)+'СЕТ СН'!$I$11+СВЦЭМ!$D$10+'СЕТ СН'!$I$5-'СЕТ СН'!$I$21</f>
        <v>4040.0978730700003</v>
      </c>
      <c r="X135" s="36">
        <f>SUMIFS(СВЦЭМ!$D$39:$D$782,СВЦЭМ!$A$39:$A$782,$A135,СВЦЭМ!$B$39:$B$782,X$119)+'СЕТ СН'!$I$11+СВЦЭМ!$D$10+'СЕТ СН'!$I$5-'СЕТ СН'!$I$21</f>
        <v>3989.7429684600002</v>
      </c>
      <c r="Y135" s="36">
        <f>SUMIFS(СВЦЭМ!$D$39:$D$782,СВЦЭМ!$A$39:$A$782,$A135,СВЦЭМ!$B$39:$B$782,Y$119)+'СЕТ СН'!$I$11+СВЦЭМ!$D$10+'СЕТ СН'!$I$5-'СЕТ СН'!$I$21</f>
        <v>3959.0952323000001</v>
      </c>
    </row>
    <row r="136" spans="1:25" ht="15.75" x14ac:dyDescent="0.2">
      <c r="A136" s="35">
        <f t="shared" si="3"/>
        <v>44425</v>
      </c>
      <c r="B136" s="36">
        <f>SUMIFS(СВЦЭМ!$D$39:$D$782,СВЦЭМ!$A$39:$A$782,$A136,СВЦЭМ!$B$39:$B$782,B$119)+'СЕТ СН'!$I$11+СВЦЭМ!$D$10+'СЕТ СН'!$I$5-'СЕТ СН'!$I$21</f>
        <v>4096.7125236100001</v>
      </c>
      <c r="C136" s="36">
        <f>SUMIFS(СВЦЭМ!$D$39:$D$782,СВЦЭМ!$A$39:$A$782,$A136,СВЦЭМ!$B$39:$B$782,C$119)+'СЕТ СН'!$I$11+СВЦЭМ!$D$10+'СЕТ СН'!$I$5-'СЕТ СН'!$I$21</f>
        <v>4161.6836928399998</v>
      </c>
      <c r="D136" s="36">
        <f>SUMIFS(СВЦЭМ!$D$39:$D$782,СВЦЭМ!$A$39:$A$782,$A136,СВЦЭМ!$B$39:$B$782,D$119)+'СЕТ СН'!$I$11+СВЦЭМ!$D$10+'СЕТ СН'!$I$5-'СЕТ СН'!$I$21</f>
        <v>4210.30266046</v>
      </c>
      <c r="E136" s="36">
        <f>SUMIFS(СВЦЭМ!$D$39:$D$782,СВЦЭМ!$A$39:$A$782,$A136,СВЦЭМ!$B$39:$B$782,E$119)+'СЕТ СН'!$I$11+СВЦЭМ!$D$10+'СЕТ СН'!$I$5-'СЕТ СН'!$I$21</f>
        <v>4227.48227864</v>
      </c>
      <c r="F136" s="36">
        <f>SUMIFS(СВЦЭМ!$D$39:$D$782,СВЦЭМ!$A$39:$A$782,$A136,СВЦЭМ!$B$39:$B$782,F$119)+'СЕТ СН'!$I$11+СВЦЭМ!$D$10+'СЕТ СН'!$I$5-'СЕТ СН'!$I$21</f>
        <v>4223.9644649000002</v>
      </c>
      <c r="G136" s="36">
        <f>SUMIFS(СВЦЭМ!$D$39:$D$782,СВЦЭМ!$A$39:$A$782,$A136,СВЦЭМ!$B$39:$B$782,G$119)+'СЕТ СН'!$I$11+СВЦЭМ!$D$10+'СЕТ СН'!$I$5-'СЕТ СН'!$I$21</f>
        <v>4205.1574735800004</v>
      </c>
      <c r="H136" s="36">
        <f>SUMIFS(СВЦЭМ!$D$39:$D$782,СВЦЭМ!$A$39:$A$782,$A136,СВЦЭМ!$B$39:$B$782,H$119)+'СЕТ СН'!$I$11+СВЦЭМ!$D$10+'СЕТ СН'!$I$5-'СЕТ СН'!$I$21</f>
        <v>4140.7449390800002</v>
      </c>
      <c r="I136" s="36">
        <f>SUMIFS(СВЦЭМ!$D$39:$D$782,СВЦЭМ!$A$39:$A$782,$A136,СВЦЭМ!$B$39:$B$782,I$119)+'СЕТ СН'!$I$11+СВЦЭМ!$D$10+'СЕТ СН'!$I$5-'СЕТ СН'!$I$21</f>
        <v>4077.1456896100003</v>
      </c>
      <c r="J136" s="36">
        <f>SUMIFS(СВЦЭМ!$D$39:$D$782,СВЦЭМ!$A$39:$A$782,$A136,СВЦЭМ!$B$39:$B$782,J$119)+'СЕТ СН'!$I$11+СВЦЭМ!$D$10+'СЕТ СН'!$I$5-'СЕТ СН'!$I$21</f>
        <v>4000.7165699699999</v>
      </c>
      <c r="K136" s="36">
        <f>SUMIFS(СВЦЭМ!$D$39:$D$782,СВЦЭМ!$A$39:$A$782,$A136,СВЦЭМ!$B$39:$B$782,K$119)+'СЕТ СН'!$I$11+СВЦЭМ!$D$10+'СЕТ СН'!$I$5-'СЕТ СН'!$I$21</f>
        <v>3996.7947333000002</v>
      </c>
      <c r="L136" s="36">
        <f>SUMIFS(СВЦЭМ!$D$39:$D$782,СВЦЭМ!$A$39:$A$782,$A136,СВЦЭМ!$B$39:$B$782,L$119)+'СЕТ СН'!$I$11+СВЦЭМ!$D$10+'СЕТ СН'!$I$5-'СЕТ СН'!$I$21</f>
        <v>4019.9050070000003</v>
      </c>
      <c r="M136" s="36">
        <f>SUMIFS(СВЦЭМ!$D$39:$D$782,СВЦЭМ!$A$39:$A$782,$A136,СВЦЭМ!$B$39:$B$782,M$119)+'СЕТ СН'!$I$11+СВЦЭМ!$D$10+'СЕТ СН'!$I$5-'СЕТ СН'!$I$21</f>
        <v>4026.28924104</v>
      </c>
      <c r="N136" s="36">
        <f>SUMIFS(СВЦЭМ!$D$39:$D$782,СВЦЭМ!$A$39:$A$782,$A136,СВЦЭМ!$B$39:$B$782,N$119)+'СЕТ СН'!$I$11+СВЦЭМ!$D$10+'СЕТ СН'!$I$5-'СЕТ СН'!$I$21</f>
        <v>4024.6608334400003</v>
      </c>
      <c r="O136" s="36">
        <f>SUMIFS(СВЦЭМ!$D$39:$D$782,СВЦЭМ!$A$39:$A$782,$A136,СВЦЭМ!$B$39:$B$782,O$119)+'СЕТ СН'!$I$11+СВЦЭМ!$D$10+'СЕТ СН'!$I$5-'СЕТ СН'!$I$21</f>
        <v>4001.2901813400003</v>
      </c>
      <c r="P136" s="36">
        <f>SUMIFS(СВЦЭМ!$D$39:$D$782,СВЦЭМ!$A$39:$A$782,$A136,СВЦЭМ!$B$39:$B$782,P$119)+'СЕТ СН'!$I$11+СВЦЭМ!$D$10+'СЕТ СН'!$I$5-'СЕТ СН'!$I$21</f>
        <v>4011.8891457200002</v>
      </c>
      <c r="Q136" s="36">
        <f>SUMIFS(СВЦЭМ!$D$39:$D$782,СВЦЭМ!$A$39:$A$782,$A136,СВЦЭМ!$B$39:$B$782,Q$119)+'СЕТ СН'!$I$11+СВЦЭМ!$D$10+'СЕТ СН'!$I$5-'СЕТ СН'!$I$21</f>
        <v>4014.8948996400004</v>
      </c>
      <c r="R136" s="36">
        <f>SUMIFS(СВЦЭМ!$D$39:$D$782,СВЦЭМ!$A$39:$A$782,$A136,СВЦЭМ!$B$39:$B$782,R$119)+'СЕТ СН'!$I$11+СВЦЭМ!$D$10+'СЕТ СН'!$I$5-'СЕТ СН'!$I$21</f>
        <v>4016.5400913900003</v>
      </c>
      <c r="S136" s="36">
        <f>SUMIFS(СВЦЭМ!$D$39:$D$782,СВЦЭМ!$A$39:$A$782,$A136,СВЦЭМ!$B$39:$B$782,S$119)+'СЕТ СН'!$I$11+СВЦЭМ!$D$10+'СЕТ СН'!$I$5-'СЕТ СН'!$I$21</f>
        <v>3993.7747837000002</v>
      </c>
      <c r="T136" s="36">
        <f>SUMIFS(СВЦЭМ!$D$39:$D$782,СВЦЭМ!$A$39:$A$782,$A136,СВЦЭМ!$B$39:$B$782,T$119)+'СЕТ СН'!$I$11+СВЦЭМ!$D$10+'СЕТ СН'!$I$5-'СЕТ СН'!$I$21</f>
        <v>3977.7874570100003</v>
      </c>
      <c r="U136" s="36">
        <f>SUMIFS(СВЦЭМ!$D$39:$D$782,СВЦЭМ!$A$39:$A$782,$A136,СВЦЭМ!$B$39:$B$782,U$119)+'СЕТ СН'!$I$11+СВЦЭМ!$D$10+'СЕТ СН'!$I$5-'СЕТ СН'!$I$21</f>
        <v>3976.1637175800001</v>
      </c>
      <c r="V136" s="36">
        <f>SUMIFS(СВЦЭМ!$D$39:$D$782,СВЦЭМ!$A$39:$A$782,$A136,СВЦЭМ!$B$39:$B$782,V$119)+'СЕТ СН'!$I$11+СВЦЭМ!$D$10+'СЕТ СН'!$I$5-'СЕТ СН'!$I$21</f>
        <v>3987.5982428000002</v>
      </c>
      <c r="W136" s="36">
        <f>SUMIFS(СВЦЭМ!$D$39:$D$782,СВЦЭМ!$A$39:$A$782,$A136,СВЦЭМ!$B$39:$B$782,W$119)+'СЕТ СН'!$I$11+СВЦЭМ!$D$10+'СЕТ СН'!$I$5-'СЕТ СН'!$I$21</f>
        <v>4009.7661461400003</v>
      </c>
      <c r="X136" s="36">
        <f>SUMIFS(СВЦЭМ!$D$39:$D$782,СВЦЭМ!$A$39:$A$782,$A136,СВЦЭМ!$B$39:$B$782,X$119)+'СЕТ СН'!$I$11+СВЦЭМ!$D$10+'СЕТ СН'!$I$5-'СЕТ СН'!$I$21</f>
        <v>3981.60661226</v>
      </c>
      <c r="Y136" s="36">
        <f>SUMIFS(СВЦЭМ!$D$39:$D$782,СВЦЭМ!$A$39:$A$782,$A136,СВЦЭМ!$B$39:$B$782,Y$119)+'СЕТ СН'!$I$11+СВЦЭМ!$D$10+'СЕТ СН'!$I$5-'СЕТ СН'!$I$21</f>
        <v>4007.3510613000003</v>
      </c>
    </row>
    <row r="137" spans="1:25" ht="15.75" x14ac:dyDescent="0.2">
      <c r="A137" s="35">
        <f t="shared" si="3"/>
        <v>44426</v>
      </c>
      <c r="B137" s="36">
        <f>SUMIFS(СВЦЭМ!$D$39:$D$782,СВЦЭМ!$A$39:$A$782,$A137,СВЦЭМ!$B$39:$B$782,B$119)+'СЕТ СН'!$I$11+СВЦЭМ!$D$10+'СЕТ СН'!$I$5-'СЕТ СН'!$I$21</f>
        <v>4085.0643484400002</v>
      </c>
      <c r="C137" s="36">
        <f>SUMIFS(СВЦЭМ!$D$39:$D$782,СВЦЭМ!$A$39:$A$782,$A137,СВЦЭМ!$B$39:$B$782,C$119)+'СЕТ СН'!$I$11+СВЦЭМ!$D$10+'СЕТ СН'!$I$5-'СЕТ СН'!$I$21</f>
        <v>4150.9223375199999</v>
      </c>
      <c r="D137" s="36">
        <f>SUMIFS(СВЦЭМ!$D$39:$D$782,СВЦЭМ!$A$39:$A$782,$A137,СВЦЭМ!$B$39:$B$782,D$119)+'СЕТ СН'!$I$11+СВЦЭМ!$D$10+'СЕТ СН'!$I$5-'СЕТ СН'!$I$21</f>
        <v>4201.1476992300004</v>
      </c>
      <c r="E137" s="36">
        <f>SUMIFS(СВЦЭМ!$D$39:$D$782,СВЦЭМ!$A$39:$A$782,$A137,СВЦЭМ!$B$39:$B$782,E$119)+'СЕТ СН'!$I$11+СВЦЭМ!$D$10+'СЕТ СН'!$I$5-'СЕТ СН'!$I$21</f>
        <v>4211.9501155799999</v>
      </c>
      <c r="F137" s="36">
        <f>SUMIFS(СВЦЭМ!$D$39:$D$782,СВЦЭМ!$A$39:$A$782,$A137,СВЦЭМ!$B$39:$B$782,F$119)+'СЕТ СН'!$I$11+СВЦЭМ!$D$10+'СЕТ СН'!$I$5-'СЕТ СН'!$I$21</f>
        <v>4203.31433182</v>
      </c>
      <c r="G137" s="36">
        <f>SUMIFS(СВЦЭМ!$D$39:$D$782,СВЦЭМ!$A$39:$A$782,$A137,СВЦЭМ!$B$39:$B$782,G$119)+'СЕТ СН'!$I$11+СВЦЭМ!$D$10+'СЕТ СН'!$I$5-'СЕТ СН'!$I$21</f>
        <v>4194.9218927900001</v>
      </c>
      <c r="H137" s="36">
        <f>SUMIFS(СВЦЭМ!$D$39:$D$782,СВЦЭМ!$A$39:$A$782,$A137,СВЦЭМ!$B$39:$B$782,H$119)+'СЕТ СН'!$I$11+СВЦЭМ!$D$10+'СЕТ СН'!$I$5-'СЕТ СН'!$I$21</f>
        <v>4160.6712233100006</v>
      </c>
      <c r="I137" s="36">
        <f>SUMIFS(СВЦЭМ!$D$39:$D$782,СВЦЭМ!$A$39:$A$782,$A137,СВЦЭМ!$B$39:$B$782,I$119)+'СЕТ СН'!$I$11+СВЦЭМ!$D$10+'СЕТ СН'!$I$5-'СЕТ СН'!$I$21</f>
        <v>4111.4095510500001</v>
      </c>
      <c r="J137" s="36">
        <f>SUMIFS(СВЦЭМ!$D$39:$D$782,СВЦЭМ!$A$39:$A$782,$A137,СВЦЭМ!$B$39:$B$782,J$119)+'СЕТ СН'!$I$11+СВЦЭМ!$D$10+'СЕТ СН'!$I$5-'СЕТ СН'!$I$21</f>
        <v>4060.3280923000002</v>
      </c>
      <c r="K137" s="36">
        <f>SUMIFS(СВЦЭМ!$D$39:$D$782,СВЦЭМ!$A$39:$A$782,$A137,СВЦЭМ!$B$39:$B$782,K$119)+'СЕТ СН'!$I$11+СВЦЭМ!$D$10+'СЕТ СН'!$I$5-'СЕТ СН'!$I$21</f>
        <v>4087.16806683</v>
      </c>
      <c r="L137" s="36">
        <f>SUMIFS(СВЦЭМ!$D$39:$D$782,СВЦЭМ!$A$39:$A$782,$A137,СВЦЭМ!$B$39:$B$782,L$119)+'СЕТ СН'!$I$11+СВЦЭМ!$D$10+'СЕТ СН'!$I$5-'СЕТ СН'!$I$21</f>
        <v>4102.1849866100001</v>
      </c>
      <c r="M137" s="36">
        <f>SUMIFS(СВЦЭМ!$D$39:$D$782,СВЦЭМ!$A$39:$A$782,$A137,СВЦЭМ!$B$39:$B$782,M$119)+'СЕТ СН'!$I$11+СВЦЭМ!$D$10+'СЕТ СН'!$I$5-'СЕТ СН'!$I$21</f>
        <v>4105.4435109699998</v>
      </c>
      <c r="N137" s="36">
        <f>SUMIFS(СВЦЭМ!$D$39:$D$782,СВЦЭМ!$A$39:$A$782,$A137,СВЦЭМ!$B$39:$B$782,N$119)+'СЕТ СН'!$I$11+СВЦЭМ!$D$10+'СЕТ СН'!$I$5-'СЕТ СН'!$I$21</f>
        <v>4099.9555281100002</v>
      </c>
      <c r="O137" s="36">
        <f>SUMIFS(СВЦЭМ!$D$39:$D$782,СВЦЭМ!$A$39:$A$782,$A137,СВЦЭМ!$B$39:$B$782,O$119)+'СЕТ СН'!$I$11+СВЦЭМ!$D$10+'СЕТ СН'!$I$5-'СЕТ СН'!$I$21</f>
        <v>4083.4826253700003</v>
      </c>
      <c r="P137" s="36">
        <f>SUMIFS(СВЦЭМ!$D$39:$D$782,СВЦЭМ!$A$39:$A$782,$A137,СВЦЭМ!$B$39:$B$782,P$119)+'СЕТ СН'!$I$11+СВЦЭМ!$D$10+'СЕТ СН'!$I$5-'СЕТ СН'!$I$21</f>
        <v>4037.3323840000003</v>
      </c>
      <c r="Q137" s="36">
        <f>SUMIFS(СВЦЭМ!$D$39:$D$782,СВЦЭМ!$A$39:$A$782,$A137,СВЦЭМ!$B$39:$B$782,Q$119)+'СЕТ СН'!$I$11+СВЦЭМ!$D$10+'СЕТ СН'!$I$5-'СЕТ СН'!$I$21</f>
        <v>4035.0328622300003</v>
      </c>
      <c r="R137" s="36">
        <f>SUMIFS(СВЦЭМ!$D$39:$D$782,СВЦЭМ!$A$39:$A$782,$A137,СВЦЭМ!$B$39:$B$782,R$119)+'СЕТ СН'!$I$11+СВЦЭМ!$D$10+'СЕТ СН'!$I$5-'СЕТ СН'!$I$21</f>
        <v>4030.3980625200002</v>
      </c>
      <c r="S137" s="36">
        <f>SUMIFS(СВЦЭМ!$D$39:$D$782,СВЦЭМ!$A$39:$A$782,$A137,СВЦЭМ!$B$39:$B$782,S$119)+'СЕТ СН'!$I$11+СВЦЭМ!$D$10+'СЕТ СН'!$I$5-'СЕТ СН'!$I$21</f>
        <v>3997.3071169100003</v>
      </c>
      <c r="T137" s="36">
        <f>SUMIFS(СВЦЭМ!$D$39:$D$782,СВЦЭМ!$A$39:$A$782,$A137,СВЦЭМ!$B$39:$B$782,T$119)+'СЕТ СН'!$I$11+СВЦЭМ!$D$10+'СЕТ СН'!$I$5-'СЕТ СН'!$I$21</f>
        <v>3978.7290310500002</v>
      </c>
      <c r="U137" s="36">
        <f>SUMIFS(СВЦЭМ!$D$39:$D$782,СВЦЭМ!$A$39:$A$782,$A137,СВЦЭМ!$B$39:$B$782,U$119)+'СЕТ СН'!$I$11+СВЦЭМ!$D$10+'СЕТ СН'!$I$5-'СЕТ СН'!$I$21</f>
        <v>3968.0071299400001</v>
      </c>
      <c r="V137" s="36">
        <f>SUMIFS(СВЦЭМ!$D$39:$D$782,СВЦЭМ!$A$39:$A$782,$A137,СВЦЭМ!$B$39:$B$782,V$119)+'СЕТ СН'!$I$11+СВЦЭМ!$D$10+'СЕТ СН'!$I$5-'СЕТ СН'!$I$21</f>
        <v>3981.1754515100001</v>
      </c>
      <c r="W137" s="36">
        <f>SUMIFS(СВЦЭМ!$D$39:$D$782,СВЦЭМ!$A$39:$A$782,$A137,СВЦЭМ!$B$39:$B$782,W$119)+'СЕТ СН'!$I$11+СВЦЭМ!$D$10+'СЕТ СН'!$I$5-'СЕТ СН'!$I$21</f>
        <v>4034.4636190700003</v>
      </c>
      <c r="X137" s="36">
        <f>SUMIFS(СВЦЭМ!$D$39:$D$782,СВЦЭМ!$A$39:$A$782,$A137,СВЦЭМ!$B$39:$B$782,X$119)+'СЕТ СН'!$I$11+СВЦЭМ!$D$10+'СЕТ СН'!$I$5-'СЕТ СН'!$I$21</f>
        <v>3985.9728468400003</v>
      </c>
      <c r="Y137" s="36">
        <f>SUMIFS(СВЦЭМ!$D$39:$D$782,СВЦЭМ!$A$39:$A$782,$A137,СВЦЭМ!$B$39:$B$782,Y$119)+'СЕТ СН'!$I$11+СВЦЭМ!$D$10+'СЕТ СН'!$I$5-'СЕТ СН'!$I$21</f>
        <v>3973.2602212800002</v>
      </c>
    </row>
    <row r="138" spans="1:25" ht="15.75" x14ac:dyDescent="0.2">
      <c r="A138" s="35">
        <f t="shared" si="3"/>
        <v>44427</v>
      </c>
      <c r="B138" s="36">
        <f>SUMIFS(СВЦЭМ!$D$39:$D$782,СВЦЭМ!$A$39:$A$782,$A138,СВЦЭМ!$B$39:$B$782,B$119)+'СЕТ СН'!$I$11+СВЦЭМ!$D$10+'СЕТ СН'!$I$5-'СЕТ СН'!$I$21</f>
        <v>4038.9654457800002</v>
      </c>
      <c r="C138" s="36">
        <f>SUMIFS(СВЦЭМ!$D$39:$D$782,СВЦЭМ!$A$39:$A$782,$A138,СВЦЭМ!$B$39:$B$782,C$119)+'СЕТ СН'!$I$11+СВЦЭМ!$D$10+'СЕТ СН'!$I$5-'СЕТ СН'!$I$21</f>
        <v>4114.1412599599998</v>
      </c>
      <c r="D138" s="36">
        <f>SUMIFS(СВЦЭМ!$D$39:$D$782,СВЦЭМ!$A$39:$A$782,$A138,СВЦЭМ!$B$39:$B$782,D$119)+'СЕТ СН'!$I$11+СВЦЭМ!$D$10+'СЕТ СН'!$I$5-'СЕТ СН'!$I$21</f>
        <v>4167.6475245600004</v>
      </c>
      <c r="E138" s="36">
        <f>SUMIFS(СВЦЭМ!$D$39:$D$782,СВЦЭМ!$A$39:$A$782,$A138,СВЦЭМ!$B$39:$B$782,E$119)+'СЕТ СН'!$I$11+СВЦЭМ!$D$10+'СЕТ СН'!$I$5-'СЕТ СН'!$I$21</f>
        <v>4188.5685116100003</v>
      </c>
      <c r="F138" s="36">
        <f>SUMIFS(СВЦЭМ!$D$39:$D$782,СВЦЭМ!$A$39:$A$782,$A138,СВЦЭМ!$B$39:$B$782,F$119)+'СЕТ СН'!$I$11+СВЦЭМ!$D$10+'СЕТ СН'!$I$5-'СЕТ СН'!$I$21</f>
        <v>4180.2544384499997</v>
      </c>
      <c r="G138" s="36">
        <f>SUMIFS(СВЦЭМ!$D$39:$D$782,СВЦЭМ!$A$39:$A$782,$A138,СВЦЭМ!$B$39:$B$782,G$119)+'СЕТ СН'!$I$11+СВЦЭМ!$D$10+'СЕТ СН'!$I$5-'СЕТ СН'!$I$21</f>
        <v>4164.9705097200003</v>
      </c>
      <c r="H138" s="36">
        <f>SUMIFS(СВЦЭМ!$D$39:$D$782,СВЦЭМ!$A$39:$A$782,$A138,СВЦЭМ!$B$39:$B$782,H$119)+'СЕТ СН'!$I$11+СВЦЭМ!$D$10+'СЕТ СН'!$I$5-'СЕТ СН'!$I$21</f>
        <v>4107.6220913100005</v>
      </c>
      <c r="I138" s="36">
        <f>SUMIFS(СВЦЭМ!$D$39:$D$782,СВЦЭМ!$A$39:$A$782,$A138,СВЦЭМ!$B$39:$B$782,I$119)+'СЕТ СН'!$I$11+СВЦЭМ!$D$10+'СЕТ СН'!$I$5-'СЕТ СН'!$I$21</f>
        <v>4060.9651956500002</v>
      </c>
      <c r="J138" s="36">
        <f>SUMIFS(СВЦЭМ!$D$39:$D$782,СВЦЭМ!$A$39:$A$782,$A138,СВЦЭМ!$B$39:$B$782,J$119)+'СЕТ СН'!$I$11+СВЦЭМ!$D$10+'СЕТ СН'!$I$5-'СЕТ СН'!$I$21</f>
        <v>3987.4144519000001</v>
      </c>
      <c r="K138" s="36">
        <f>SUMIFS(СВЦЭМ!$D$39:$D$782,СВЦЭМ!$A$39:$A$782,$A138,СВЦЭМ!$B$39:$B$782,K$119)+'СЕТ СН'!$I$11+СВЦЭМ!$D$10+'СЕТ СН'!$I$5-'СЕТ СН'!$I$21</f>
        <v>3984.8952060900001</v>
      </c>
      <c r="L138" s="36">
        <f>SUMIFS(СВЦЭМ!$D$39:$D$782,СВЦЭМ!$A$39:$A$782,$A138,СВЦЭМ!$B$39:$B$782,L$119)+'СЕТ СН'!$I$11+СВЦЭМ!$D$10+'СЕТ СН'!$I$5-'СЕТ СН'!$I$21</f>
        <v>3980.8706981100004</v>
      </c>
      <c r="M138" s="36">
        <f>SUMIFS(СВЦЭМ!$D$39:$D$782,СВЦЭМ!$A$39:$A$782,$A138,СВЦЭМ!$B$39:$B$782,M$119)+'СЕТ СН'!$I$11+СВЦЭМ!$D$10+'СЕТ СН'!$I$5-'СЕТ СН'!$I$21</f>
        <v>3987.5207791299999</v>
      </c>
      <c r="N138" s="36">
        <f>SUMIFS(СВЦЭМ!$D$39:$D$782,СВЦЭМ!$A$39:$A$782,$A138,СВЦЭМ!$B$39:$B$782,N$119)+'СЕТ СН'!$I$11+СВЦЭМ!$D$10+'СЕТ СН'!$I$5-'СЕТ СН'!$I$21</f>
        <v>3983.56284194</v>
      </c>
      <c r="O138" s="36">
        <f>SUMIFS(СВЦЭМ!$D$39:$D$782,СВЦЭМ!$A$39:$A$782,$A138,СВЦЭМ!$B$39:$B$782,O$119)+'СЕТ СН'!$I$11+СВЦЭМ!$D$10+'СЕТ СН'!$I$5-'СЕТ СН'!$I$21</f>
        <v>3983.45544509</v>
      </c>
      <c r="P138" s="36">
        <f>SUMIFS(СВЦЭМ!$D$39:$D$782,СВЦЭМ!$A$39:$A$782,$A138,СВЦЭМ!$B$39:$B$782,P$119)+'СЕТ СН'!$I$11+СВЦЭМ!$D$10+'СЕТ СН'!$I$5-'СЕТ СН'!$I$21</f>
        <v>4037.70011191</v>
      </c>
      <c r="Q138" s="36">
        <f>SUMIFS(СВЦЭМ!$D$39:$D$782,СВЦЭМ!$A$39:$A$782,$A138,СВЦЭМ!$B$39:$B$782,Q$119)+'СЕТ СН'!$I$11+СВЦЭМ!$D$10+'СЕТ СН'!$I$5-'СЕТ СН'!$I$21</f>
        <v>4035.7043511300003</v>
      </c>
      <c r="R138" s="36">
        <f>SUMIFS(СВЦЭМ!$D$39:$D$782,СВЦЭМ!$A$39:$A$782,$A138,СВЦЭМ!$B$39:$B$782,R$119)+'СЕТ СН'!$I$11+СВЦЭМ!$D$10+'СЕТ СН'!$I$5-'СЕТ СН'!$I$21</f>
        <v>4032.4394294700001</v>
      </c>
      <c r="S138" s="36">
        <f>SUMIFS(СВЦЭМ!$D$39:$D$782,СВЦЭМ!$A$39:$A$782,$A138,СВЦЭМ!$B$39:$B$782,S$119)+'СЕТ СН'!$I$11+СВЦЭМ!$D$10+'СЕТ СН'!$I$5-'СЕТ СН'!$I$21</f>
        <v>4054.8088409300003</v>
      </c>
      <c r="T138" s="36">
        <f>SUMIFS(СВЦЭМ!$D$39:$D$782,СВЦЭМ!$A$39:$A$782,$A138,СВЦЭМ!$B$39:$B$782,T$119)+'СЕТ СН'!$I$11+СВЦЭМ!$D$10+'СЕТ СН'!$I$5-'СЕТ СН'!$I$21</f>
        <v>4020.8474800500003</v>
      </c>
      <c r="U138" s="36">
        <f>SUMIFS(СВЦЭМ!$D$39:$D$782,СВЦЭМ!$A$39:$A$782,$A138,СВЦЭМ!$B$39:$B$782,U$119)+'СЕТ СН'!$I$11+СВЦЭМ!$D$10+'СЕТ СН'!$I$5-'СЕТ СН'!$I$21</f>
        <v>3996.14016412</v>
      </c>
      <c r="V138" s="36">
        <f>SUMIFS(СВЦЭМ!$D$39:$D$782,СВЦЭМ!$A$39:$A$782,$A138,СВЦЭМ!$B$39:$B$782,V$119)+'СЕТ СН'!$I$11+СВЦЭМ!$D$10+'СЕТ СН'!$I$5-'СЕТ СН'!$I$21</f>
        <v>4007.8348805400001</v>
      </c>
      <c r="W138" s="36">
        <f>SUMIFS(СВЦЭМ!$D$39:$D$782,СВЦЭМ!$A$39:$A$782,$A138,СВЦЭМ!$B$39:$B$782,W$119)+'СЕТ СН'!$I$11+СВЦЭМ!$D$10+'СЕТ СН'!$I$5-'СЕТ СН'!$I$21</f>
        <v>4020.8913098700004</v>
      </c>
      <c r="X138" s="36">
        <f>SUMIFS(СВЦЭМ!$D$39:$D$782,СВЦЭМ!$A$39:$A$782,$A138,СВЦЭМ!$B$39:$B$782,X$119)+'СЕТ СН'!$I$11+СВЦЭМ!$D$10+'СЕТ СН'!$I$5-'СЕТ СН'!$I$21</f>
        <v>3985.0310933700002</v>
      </c>
      <c r="Y138" s="36">
        <f>SUMIFS(СВЦЭМ!$D$39:$D$782,СВЦЭМ!$A$39:$A$782,$A138,СВЦЭМ!$B$39:$B$782,Y$119)+'СЕТ СН'!$I$11+СВЦЭМ!$D$10+'СЕТ СН'!$I$5-'СЕТ СН'!$I$21</f>
        <v>3965.2330505500004</v>
      </c>
    </row>
    <row r="139" spans="1:25" ht="15.75" x14ac:dyDescent="0.2">
      <c r="A139" s="35">
        <f t="shared" si="3"/>
        <v>44428</v>
      </c>
      <c r="B139" s="36">
        <f>SUMIFS(СВЦЭМ!$D$39:$D$782,СВЦЭМ!$A$39:$A$782,$A139,СВЦЭМ!$B$39:$B$782,B$119)+'СЕТ СН'!$I$11+СВЦЭМ!$D$10+'СЕТ СН'!$I$5-'СЕТ СН'!$I$21</f>
        <v>4053.0811362800005</v>
      </c>
      <c r="C139" s="36">
        <f>SUMIFS(СВЦЭМ!$D$39:$D$782,СВЦЭМ!$A$39:$A$782,$A139,СВЦЭМ!$B$39:$B$782,C$119)+'СЕТ СН'!$I$11+СВЦЭМ!$D$10+'СЕТ СН'!$I$5-'СЕТ СН'!$I$21</f>
        <v>4103.5235888200004</v>
      </c>
      <c r="D139" s="36">
        <f>SUMIFS(СВЦЭМ!$D$39:$D$782,СВЦЭМ!$A$39:$A$782,$A139,СВЦЭМ!$B$39:$B$782,D$119)+'СЕТ СН'!$I$11+СВЦЭМ!$D$10+'СЕТ СН'!$I$5-'СЕТ СН'!$I$21</f>
        <v>4159.6788067200005</v>
      </c>
      <c r="E139" s="36">
        <f>SUMIFS(СВЦЭМ!$D$39:$D$782,СВЦЭМ!$A$39:$A$782,$A139,СВЦЭМ!$B$39:$B$782,E$119)+'СЕТ СН'!$I$11+СВЦЭМ!$D$10+'СЕТ СН'!$I$5-'СЕТ СН'!$I$21</f>
        <v>4172.0807760500002</v>
      </c>
      <c r="F139" s="36">
        <f>SUMIFS(СВЦЭМ!$D$39:$D$782,СВЦЭМ!$A$39:$A$782,$A139,СВЦЭМ!$B$39:$B$782,F$119)+'СЕТ СН'!$I$11+СВЦЭМ!$D$10+'СЕТ СН'!$I$5-'СЕТ СН'!$I$21</f>
        <v>4169.7416756100001</v>
      </c>
      <c r="G139" s="36">
        <f>SUMIFS(СВЦЭМ!$D$39:$D$782,СВЦЭМ!$A$39:$A$782,$A139,СВЦЭМ!$B$39:$B$782,G$119)+'СЕТ СН'!$I$11+СВЦЭМ!$D$10+'СЕТ СН'!$I$5-'СЕТ СН'!$I$21</f>
        <v>4155.95728994</v>
      </c>
      <c r="H139" s="36">
        <f>SUMIFS(СВЦЭМ!$D$39:$D$782,СВЦЭМ!$A$39:$A$782,$A139,СВЦЭМ!$B$39:$B$782,H$119)+'СЕТ СН'!$I$11+СВЦЭМ!$D$10+'СЕТ СН'!$I$5-'СЕТ СН'!$I$21</f>
        <v>4105.0571343000001</v>
      </c>
      <c r="I139" s="36">
        <f>SUMIFS(СВЦЭМ!$D$39:$D$782,СВЦЭМ!$A$39:$A$782,$A139,СВЦЭМ!$B$39:$B$782,I$119)+'СЕТ СН'!$I$11+СВЦЭМ!$D$10+'СЕТ СН'!$I$5-'СЕТ СН'!$I$21</f>
        <v>4028.9404531</v>
      </c>
      <c r="J139" s="36">
        <f>SUMIFS(СВЦЭМ!$D$39:$D$782,СВЦЭМ!$A$39:$A$782,$A139,СВЦЭМ!$B$39:$B$782,J$119)+'СЕТ СН'!$I$11+СВЦЭМ!$D$10+'СЕТ СН'!$I$5-'СЕТ СН'!$I$21</f>
        <v>3969.1835736200001</v>
      </c>
      <c r="K139" s="36">
        <f>SUMIFS(СВЦЭМ!$D$39:$D$782,СВЦЭМ!$A$39:$A$782,$A139,СВЦЭМ!$B$39:$B$782,K$119)+'СЕТ СН'!$I$11+СВЦЭМ!$D$10+'СЕТ СН'!$I$5-'СЕТ СН'!$I$21</f>
        <v>3952.47945355</v>
      </c>
      <c r="L139" s="36">
        <f>SUMIFS(СВЦЭМ!$D$39:$D$782,СВЦЭМ!$A$39:$A$782,$A139,СВЦЭМ!$B$39:$B$782,L$119)+'СЕТ СН'!$I$11+СВЦЭМ!$D$10+'СЕТ СН'!$I$5-'СЕТ СН'!$I$21</f>
        <v>3955.5363763300002</v>
      </c>
      <c r="M139" s="36">
        <f>SUMIFS(СВЦЭМ!$D$39:$D$782,СВЦЭМ!$A$39:$A$782,$A139,СВЦЭМ!$B$39:$B$782,M$119)+'СЕТ СН'!$I$11+СВЦЭМ!$D$10+'СЕТ СН'!$I$5-'СЕТ СН'!$I$21</f>
        <v>3941.4476969100001</v>
      </c>
      <c r="N139" s="36">
        <f>SUMIFS(СВЦЭМ!$D$39:$D$782,СВЦЭМ!$A$39:$A$782,$A139,СВЦЭМ!$B$39:$B$782,N$119)+'СЕТ СН'!$I$11+СВЦЭМ!$D$10+'СЕТ СН'!$I$5-'СЕТ СН'!$I$21</f>
        <v>3939.1160345500002</v>
      </c>
      <c r="O139" s="36">
        <f>SUMIFS(СВЦЭМ!$D$39:$D$782,СВЦЭМ!$A$39:$A$782,$A139,СВЦЭМ!$B$39:$B$782,O$119)+'СЕТ СН'!$I$11+СВЦЭМ!$D$10+'СЕТ СН'!$I$5-'СЕТ СН'!$I$21</f>
        <v>3944.6414529500003</v>
      </c>
      <c r="P139" s="36">
        <f>SUMIFS(СВЦЭМ!$D$39:$D$782,СВЦЭМ!$A$39:$A$782,$A139,СВЦЭМ!$B$39:$B$782,P$119)+'СЕТ СН'!$I$11+СВЦЭМ!$D$10+'СЕТ СН'!$I$5-'СЕТ СН'!$I$21</f>
        <v>3982.6542396700002</v>
      </c>
      <c r="Q139" s="36">
        <f>SUMIFS(СВЦЭМ!$D$39:$D$782,СВЦЭМ!$A$39:$A$782,$A139,СВЦЭМ!$B$39:$B$782,Q$119)+'СЕТ СН'!$I$11+СВЦЭМ!$D$10+'СЕТ СН'!$I$5-'СЕТ СН'!$I$21</f>
        <v>3981.3150218600003</v>
      </c>
      <c r="R139" s="36">
        <f>SUMIFS(СВЦЭМ!$D$39:$D$782,СВЦЭМ!$A$39:$A$782,$A139,СВЦЭМ!$B$39:$B$782,R$119)+'СЕТ СН'!$I$11+СВЦЭМ!$D$10+'СЕТ СН'!$I$5-'СЕТ СН'!$I$21</f>
        <v>3978.90366154</v>
      </c>
      <c r="S139" s="36">
        <f>SUMIFS(СВЦЭМ!$D$39:$D$782,СВЦЭМ!$A$39:$A$782,$A139,СВЦЭМ!$B$39:$B$782,S$119)+'СЕТ СН'!$I$11+СВЦЭМ!$D$10+'СЕТ СН'!$I$5-'СЕТ СН'!$I$21</f>
        <v>3978.8299959800001</v>
      </c>
      <c r="T139" s="36">
        <f>SUMIFS(СВЦЭМ!$D$39:$D$782,СВЦЭМ!$A$39:$A$782,$A139,СВЦЭМ!$B$39:$B$782,T$119)+'СЕТ СН'!$I$11+СВЦЭМ!$D$10+'СЕТ СН'!$I$5-'СЕТ СН'!$I$21</f>
        <v>3961.2247725699999</v>
      </c>
      <c r="U139" s="36">
        <f>SUMIFS(СВЦЭМ!$D$39:$D$782,СВЦЭМ!$A$39:$A$782,$A139,СВЦЭМ!$B$39:$B$782,U$119)+'СЕТ СН'!$I$11+СВЦЭМ!$D$10+'СЕТ СН'!$I$5-'СЕТ СН'!$I$21</f>
        <v>3950.4766994199999</v>
      </c>
      <c r="V139" s="36">
        <f>SUMIFS(СВЦЭМ!$D$39:$D$782,СВЦЭМ!$A$39:$A$782,$A139,СВЦЭМ!$B$39:$B$782,V$119)+'СЕТ СН'!$I$11+СВЦЭМ!$D$10+'СЕТ СН'!$I$5-'СЕТ СН'!$I$21</f>
        <v>3985.3167721899999</v>
      </c>
      <c r="W139" s="36">
        <f>SUMIFS(СВЦЭМ!$D$39:$D$782,СВЦЭМ!$A$39:$A$782,$A139,СВЦЭМ!$B$39:$B$782,W$119)+'СЕТ СН'!$I$11+СВЦЭМ!$D$10+'СЕТ СН'!$I$5-'СЕТ СН'!$I$21</f>
        <v>3998.2735695800002</v>
      </c>
      <c r="X139" s="36">
        <f>SUMIFS(СВЦЭМ!$D$39:$D$782,СВЦЭМ!$A$39:$A$782,$A139,СВЦЭМ!$B$39:$B$782,X$119)+'СЕТ СН'!$I$11+СВЦЭМ!$D$10+'СЕТ СН'!$I$5-'СЕТ СН'!$I$21</f>
        <v>3948.0880844200001</v>
      </c>
      <c r="Y139" s="36">
        <f>SUMIFS(СВЦЭМ!$D$39:$D$782,СВЦЭМ!$A$39:$A$782,$A139,СВЦЭМ!$B$39:$B$782,Y$119)+'СЕТ СН'!$I$11+СВЦЭМ!$D$10+'СЕТ СН'!$I$5-'СЕТ СН'!$I$21</f>
        <v>3952.3681846899999</v>
      </c>
    </row>
    <row r="140" spans="1:25" ht="15.75" x14ac:dyDescent="0.2">
      <c r="A140" s="35">
        <f t="shared" si="3"/>
        <v>44429</v>
      </c>
      <c r="B140" s="36">
        <f>SUMIFS(СВЦЭМ!$D$39:$D$782,СВЦЭМ!$A$39:$A$782,$A140,СВЦЭМ!$B$39:$B$782,B$119)+'СЕТ СН'!$I$11+СВЦЭМ!$D$10+'СЕТ СН'!$I$5-'СЕТ СН'!$I$21</f>
        <v>4007.1667928700003</v>
      </c>
      <c r="C140" s="36">
        <f>SUMIFS(СВЦЭМ!$D$39:$D$782,СВЦЭМ!$A$39:$A$782,$A140,СВЦЭМ!$B$39:$B$782,C$119)+'СЕТ СН'!$I$11+СВЦЭМ!$D$10+'СЕТ СН'!$I$5-'СЕТ СН'!$I$21</f>
        <v>4069.24207398</v>
      </c>
      <c r="D140" s="36">
        <f>SUMIFS(СВЦЭМ!$D$39:$D$782,СВЦЭМ!$A$39:$A$782,$A140,СВЦЭМ!$B$39:$B$782,D$119)+'СЕТ СН'!$I$11+СВЦЭМ!$D$10+'СЕТ СН'!$I$5-'СЕТ СН'!$I$21</f>
        <v>4119.4441887000003</v>
      </c>
      <c r="E140" s="36">
        <f>SUMIFS(СВЦЭМ!$D$39:$D$782,СВЦЭМ!$A$39:$A$782,$A140,СВЦЭМ!$B$39:$B$782,E$119)+'СЕТ СН'!$I$11+СВЦЭМ!$D$10+'СЕТ СН'!$I$5-'СЕТ СН'!$I$21</f>
        <v>4138.0464397800006</v>
      </c>
      <c r="F140" s="36">
        <f>SUMIFS(СВЦЭМ!$D$39:$D$782,СВЦЭМ!$A$39:$A$782,$A140,СВЦЭМ!$B$39:$B$782,F$119)+'СЕТ СН'!$I$11+СВЦЭМ!$D$10+'СЕТ СН'!$I$5-'СЕТ СН'!$I$21</f>
        <v>4141.6081976700007</v>
      </c>
      <c r="G140" s="36">
        <f>SUMIFS(СВЦЭМ!$D$39:$D$782,СВЦЭМ!$A$39:$A$782,$A140,СВЦЭМ!$B$39:$B$782,G$119)+'СЕТ СН'!$I$11+СВЦЭМ!$D$10+'СЕТ СН'!$I$5-'СЕТ СН'!$I$21</f>
        <v>4137.1257366099999</v>
      </c>
      <c r="H140" s="36">
        <f>SUMIFS(СВЦЭМ!$D$39:$D$782,СВЦЭМ!$A$39:$A$782,$A140,СВЦЭМ!$B$39:$B$782,H$119)+'СЕТ СН'!$I$11+СВЦЭМ!$D$10+'СЕТ СН'!$I$5-'СЕТ СН'!$I$21</f>
        <v>4101.0593398600004</v>
      </c>
      <c r="I140" s="36">
        <f>SUMIFS(СВЦЭМ!$D$39:$D$782,СВЦЭМ!$A$39:$A$782,$A140,СВЦЭМ!$B$39:$B$782,I$119)+'СЕТ СН'!$I$11+СВЦЭМ!$D$10+'СЕТ СН'!$I$5-'СЕТ СН'!$I$21</f>
        <v>4033.2284236600003</v>
      </c>
      <c r="J140" s="36">
        <f>SUMIFS(СВЦЭМ!$D$39:$D$782,СВЦЭМ!$A$39:$A$782,$A140,СВЦЭМ!$B$39:$B$782,J$119)+'СЕТ СН'!$I$11+СВЦЭМ!$D$10+'СЕТ СН'!$I$5-'СЕТ СН'!$I$21</f>
        <v>3992.9784752</v>
      </c>
      <c r="K140" s="36">
        <f>SUMIFS(СВЦЭМ!$D$39:$D$782,СВЦЭМ!$A$39:$A$782,$A140,СВЦЭМ!$B$39:$B$782,K$119)+'СЕТ СН'!$I$11+СВЦЭМ!$D$10+'СЕТ СН'!$I$5-'СЕТ СН'!$I$21</f>
        <v>3966.7838627300002</v>
      </c>
      <c r="L140" s="36">
        <f>SUMIFS(СВЦЭМ!$D$39:$D$782,СВЦЭМ!$A$39:$A$782,$A140,СВЦЭМ!$B$39:$B$782,L$119)+'СЕТ СН'!$I$11+СВЦЭМ!$D$10+'СЕТ СН'!$I$5-'СЕТ СН'!$I$21</f>
        <v>3963.7541459100003</v>
      </c>
      <c r="M140" s="36">
        <f>SUMIFS(СВЦЭМ!$D$39:$D$782,СВЦЭМ!$A$39:$A$782,$A140,СВЦЭМ!$B$39:$B$782,M$119)+'СЕТ СН'!$I$11+СВЦЭМ!$D$10+'СЕТ СН'!$I$5-'СЕТ СН'!$I$21</f>
        <v>3970.9415707800003</v>
      </c>
      <c r="N140" s="36">
        <f>SUMIFS(СВЦЭМ!$D$39:$D$782,СВЦЭМ!$A$39:$A$782,$A140,СВЦЭМ!$B$39:$B$782,N$119)+'СЕТ СН'!$I$11+СВЦЭМ!$D$10+'СЕТ СН'!$I$5-'СЕТ СН'!$I$21</f>
        <v>3965.8755845100004</v>
      </c>
      <c r="O140" s="36">
        <f>SUMIFS(СВЦЭМ!$D$39:$D$782,СВЦЭМ!$A$39:$A$782,$A140,СВЦЭМ!$B$39:$B$782,O$119)+'СЕТ СН'!$I$11+СВЦЭМ!$D$10+'СЕТ СН'!$I$5-'СЕТ СН'!$I$21</f>
        <v>3962.3535977400002</v>
      </c>
      <c r="P140" s="36">
        <f>SUMIFS(СВЦЭМ!$D$39:$D$782,СВЦЭМ!$A$39:$A$782,$A140,СВЦЭМ!$B$39:$B$782,P$119)+'СЕТ СН'!$I$11+СВЦЭМ!$D$10+'СЕТ СН'!$I$5-'СЕТ СН'!$I$21</f>
        <v>3968.4037101600002</v>
      </c>
      <c r="Q140" s="36">
        <f>SUMIFS(СВЦЭМ!$D$39:$D$782,СВЦЭМ!$A$39:$A$782,$A140,СВЦЭМ!$B$39:$B$782,Q$119)+'СЕТ СН'!$I$11+СВЦЭМ!$D$10+'СЕТ СН'!$I$5-'СЕТ СН'!$I$21</f>
        <v>3974.4952407500004</v>
      </c>
      <c r="R140" s="36">
        <f>SUMIFS(СВЦЭМ!$D$39:$D$782,СВЦЭМ!$A$39:$A$782,$A140,СВЦЭМ!$B$39:$B$782,R$119)+'СЕТ СН'!$I$11+СВЦЭМ!$D$10+'СЕТ СН'!$I$5-'СЕТ СН'!$I$21</f>
        <v>3966.4452083800002</v>
      </c>
      <c r="S140" s="36">
        <f>SUMIFS(СВЦЭМ!$D$39:$D$782,СВЦЭМ!$A$39:$A$782,$A140,СВЦЭМ!$B$39:$B$782,S$119)+'СЕТ СН'!$I$11+СВЦЭМ!$D$10+'СЕТ СН'!$I$5-'СЕТ СН'!$I$21</f>
        <v>3952.3687365000001</v>
      </c>
      <c r="T140" s="36">
        <f>SUMIFS(СВЦЭМ!$D$39:$D$782,СВЦЭМ!$A$39:$A$782,$A140,СВЦЭМ!$B$39:$B$782,T$119)+'СЕТ СН'!$I$11+СВЦЭМ!$D$10+'СЕТ СН'!$I$5-'СЕТ СН'!$I$21</f>
        <v>3972.93967127</v>
      </c>
      <c r="U140" s="36">
        <f>SUMIFS(СВЦЭМ!$D$39:$D$782,СВЦЭМ!$A$39:$A$782,$A140,СВЦЭМ!$B$39:$B$782,U$119)+'СЕТ СН'!$I$11+СВЦЭМ!$D$10+'СЕТ СН'!$I$5-'СЕТ СН'!$I$21</f>
        <v>3970.49537048</v>
      </c>
      <c r="V140" s="36">
        <f>SUMIFS(СВЦЭМ!$D$39:$D$782,СВЦЭМ!$A$39:$A$782,$A140,СВЦЭМ!$B$39:$B$782,V$119)+'СЕТ СН'!$I$11+СВЦЭМ!$D$10+'СЕТ СН'!$I$5-'СЕТ СН'!$I$21</f>
        <v>3973.9510181400001</v>
      </c>
      <c r="W140" s="36">
        <f>SUMIFS(СВЦЭМ!$D$39:$D$782,СВЦЭМ!$A$39:$A$782,$A140,СВЦЭМ!$B$39:$B$782,W$119)+'СЕТ СН'!$I$11+СВЦЭМ!$D$10+'СЕТ СН'!$I$5-'СЕТ СН'!$I$21</f>
        <v>3997.16933806</v>
      </c>
      <c r="X140" s="36">
        <f>SUMIFS(СВЦЭМ!$D$39:$D$782,СВЦЭМ!$A$39:$A$782,$A140,СВЦЭМ!$B$39:$B$782,X$119)+'СЕТ СН'!$I$11+СВЦЭМ!$D$10+'СЕТ СН'!$I$5-'СЕТ СН'!$I$21</f>
        <v>3960.4588562400004</v>
      </c>
      <c r="Y140" s="36">
        <f>SUMIFS(СВЦЭМ!$D$39:$D$782,СВЦЭМ!$A$39:$A$782,$A140,СВЦЭМ!$B$39:$B$782,Y$119)+'СЕТ СН'!$I$11+СВЦЭМ!$D$10+'СЕТ СН'!$I$5-'СЕТ СН'!$I$21</f>
        <v>3990.7285321500003</v>
      </c>
    </row>
    <row r="141" spans="1:25" ht="15.75" x14ac:dyDescent="0.2">
      <c r="A141" s="35">
        <f t="shared" si="3"/>
        <v>44430</v>
      </c>
      <c r="B141" s="36">
        <f>SUMIFS(СВЦЭМ!$D$39:$D$782,СВЦЭМ!$A$39:$A$782,$A141,СВЦЭМ!$B$39:$B$782,B$119)+'СЕТ СН'!$I$11+СВЦЭМ!$D$10+'СЕТ СН'!$I$5-'СЕТ СН'!$I$21</f>
        <v>4033.5099016000004</v>
      </c>
      <c r="C141" s="36">
        <f>SUMIFS(СВЦЭМ!$D$39:$D$782,СВЦЭМ!$A$39:$A$782,$A141,СВЦЭМ!$B$39:$B$782,C$119)+'СЕТ СН'!$I$11+СВЦЭМ!$D$10+'СЕТ СН'!$I$5-'СЕТ СН'!$I$21</f>
        <v>4105.0845064300001</v>
      </c>
      <c r="D141" s="36">
        <f>SUMIFS(СВЦЭМ!$D$39:$D$782,СВЦЭМ!$A$39:$A$782,$A141,СВЦЭМ!$B$39:$B$782,D$119)+'СЕТ СН'!$I$11+СВЦЭМ!$D$10+'СЕТ СН'!$I$5-'СЕТ СН'!$I$21</f>
        <v>4195.1797125200001</v>
      </c>
      <c r="E141" s="36">
        <f>SUMIFS(СВЦЭМ!$D$39:$D$782,СВЦЭМ!$A$39:$A$782,$A141,СВЦЭМ!$B$39:$B$782,E$119)+'СЕТ СН'!$I$11+СВЦЭМ!$D$10+'СЕТ СН'!$I$5-'СЕТ СН'!$I$21</f>
        <v>4261.5410901900004</v>
      </c>
      <c r="F141" s="36">
        <f>SUMIFS(СВЦЭМ!$D$39:$D$782,СВЦЭМ!$A$39:$A$782,$A141,СВЦЭМ!$B$39:$B$782,F$119)+'СЕТ СН'!$I$11+СВЦЭМ!$D$10+'СЕТ СН'!$I$5-'СЕТ СН'!$I$21</f>
        <v>4274.9366430099999</v>
      </c>
      <c r="G141" s="36">
        <f>SUMIFS(СВЦЭМ!$D$39:$D$782,СВЦЭМ!$A$39:$A$782,$A141,СВЦЭМ!$B$39:$B$782,G$119)+'СЕТ СН'!$I$11+СВЦЭМ!$D$10+'СЕТ СН'!$I$5-'СЕТ СН'!$I$21</f>
        <v>4270.2688846400006</v>
      </c>
      <c r="H141" s="36">
        <f>SUMIFS(СВЦЭМ!$D$39:$D$782,СВЦЭМ!$A$39:$A$782,$A141,СВЦЭМ!$B$39:$B$782,H$119)+'СЕТ СН'!$I$11+СВЦЭМ!$D$10+'СЕТ СН'!$I$5-'СЕТ СН'!$I$21</f>
        <v>4227.9403418800002</v>
      </c>
      <c r="I141" s="36">
        <f>SUMIFS(СВЦЭМ!$D$39:$D$782,СВЦЭМ!$A$39:$A$782,$A141,СВЦЭМ!$B$39:$B$782,I$119)+'СЕТ СН'!$I$11+СВЦЭМ!$D$10+'СЕТ СН'!$I$5-'СЕТ СН'!$I$21</f>
        <v>4070.9330203400004</v>
      </c>
      <c r="J141" s="36">
        <f>SUMIFS(СВЦЭМ!$D$39:$D$782,СВЦЭМ!$A$39:$A$782,$A141,СВЦЭМ!$B$39:$B$782,J$119)+'СЕТ СН'!$I$11+СВЦЭМ!$D$10+'СЕТ СН'!$I$5-'СЕТ СН'!$I$21</f>
        <v>3995.6661558700002</v>
      </c>
      <c r="K141" s="36">
        <f>SUMIFS(СВЦЭМ!$D$39:$D$782,СВЦЭМ!$A$39:$A$782,$A141,СВЦЭМ!$B$39:$B$782,K$119)+'СЕТ СН'!$I$11+СВЦЭМ!$D$10+'СЕТ СН'!$I$5-'СЕТ СН'!$I$21</f>
        <v>3932.4068604700001</v>
      </c>
      <c r="L141" s="36">
        <f>SUMIFS(СВЦЭМ!$D$39:$D$782,СВЦЭМ!$A$39:$A$782,$A141,СВЦЭМ!$B$39:$B$782,L$119)+'СЕТ СН'!$I$11+СВЦЭМ!$D$10+'СЕТ СН'!$I$5-'СЕТ СН'!$I$21</f>
        <v>3915.0756434700002</v>
      </c>
      <c r="M141" s="36">
        <f>SUMIFS(СВЦЭМ!$D$39:$D$782,СВЦЭМ!$A$39:$A$782,$A141,СВЦЭМ!$B$39:$B$782,M$119)+'СЕТ СН'!$I$11+СВЦЭМ!$D$10+'СЕТ СН'!$I$5-'СЕТ СН'!$I$21</f>
        <v>3906.7030750600002</v>
      </c>
      <c r="N141" s="36">
        <f>SUMIFS(СВЦЭМ!$D$39:$D$782,СВЦЭМ!$A$39:$A$782,$A141,СВЦЭМ!$B$39:$B$782,N$119)+'СЕТ СН'!$I$11+СВЦЭМ!$D$10+'СЕТ СН'!$I$5-'СЕТ СН'!$I$21</f>
        <v>3903.8333571100002</v>
      </c>
      <c r="O141" s="36">
        <f>SUMIFS(СВЦЭМ!$D$39:$D$782,СВЦЭМ!$A$39:$A$782,$A141,СВЦЭМ!$B$39:$B$782,O$119)+'СЕТ СН'!$I$11+СВЦЭМ!$D$10+'СЕТ СН'!$I$5-'СЕТ СН'!$I$21</f>
        <v>3911.3432219900001</v>
      </c>
      <c r="P141" s="36">
        <f>SUMIFS(СВЦЭМ!$D$39:$D$782,СВЦЭМ!$A$39:$A$782,$A141,СВЦЭМ!$B$39:$B$782,P$119)+'СЕТ СН'!$I$11+СВЦЭМ!$D$10+'СЕТ СН'!$I$5-'СЕТ СН'!$I$21</f>
        <v>3941.5659003600003</v>
      </c>
      <c r="Q141" s="36">
        <f>SUMIFS(СВЦЭМ!$D$39:$D$782,СВЦЭМ!$A$39:$A$782,$A141,СВЦЭМ!$B$39:$B$782,Q$119)+'СЕТ СН'!$I$11+СВЦЭМ!$D$10+'СЕТ СН'!$I$5-'СЕТ СН'!$I$21</f>
        <v>3952.3228074000003</v>
      </c>
      <c r="R141" s="36">
        <f>SUMIFS(СВЦЭМ!$D$39:$D$782,СВЦЭМ!$A$39:$A$782,$A141,СВЦЭМ!$B$39:$B$782,R$119)+'СЕТ СН'!$I$11+СВЦЭМ!$D$10+'СЕТ СН'!$I$5-'СЕТ СН'!$I$21</f>
        <v>3948.1123190300004</v>
      </c>
      <c r="S141" s="36">
        <f>SUMIFS(СВЦЭМ!$D$39:$D$782,СВЦЭМ!$A$39:$A$782,$A141,СВЦЭМ!$B$39:$B$782,S$119)+'СЕТ СН'!$I$11+СВЦЭМ!$D$10+'СЕТ СН'!$I$5-'СЕТ СН'!$I$21</f>
        <v>3917.7303552200001</v>
      </c>
      <c r="T141" s="36">
        <f>SUMIFS(СВЦЭМ!$D$39:$D$782,СВЦЭМ!$A$39:$A$782,$A141,СВЦЭМ!$B$39:$B$782,T$119)+'СЕТ СН'!$I$11+СВЦЭМ!$D$10+'СЕТ СН'!$I$5-'СЕТ СН'!$I$21</f>
        <v>3892.5620485300001</v>
      </c>
      <c r="U141" s="36">
        <f>SUMIFS(СВЦЭМ!$D$39:$D$782,СВЦЭМ!$A$39:$A$782,$A141,СВЦЭМ!$B$39:$B$782,U$119)+'СЕТ СН'!$I$11+СВЦЭМ!$D$10+'СЕТ СН'!$I$5-'СЕТ СН'!$I$21</f>
        <v>3889.76093623</v>
      </c>
      <c r="V141" s="36">
        <f>SUMIFS(СВЦЭМ!$D$39:$D$782,СВЦЭМ!$A$39:$A$782,$A141,СВЦЭМ!$B$39:$B$782,V$119)+'СЕТ СН'!$I$11+СВЦЭМ!$D$10+'СЕТ СН'!$I$5-'СЕТ СН'!$I$21</f>
        <v>3887.3203693900005</v>
      </c>
      <c r="W141" s="36">
        <f>SUMIFS(СВЦЭМ!$D$39:$D$782,СВЦЭМ!$A$39:$A$782,$A141,СВЦЭМ!$B$39:$B$782,W$119)+'СЕТ СН'!$I$11+СВЦЭМ!$D$10+'СЕТ СН'!$I$5-'СЕТ СН'!$I$21</f>
        <v>3895.1373094400001</v>
      </c>
      <c r="X141" s="36">
        <f>SUMIFS(СВЦЭМ!$D$39:$D$782,СВЦЭМ!$A$39:$A$782,$A141,СВЦЭМ!$B$39:$B$782,X$119)+'СЕТ СН'!$I$11+СВЦЭМ!$D$10+'СЕТ СН'!$I$5-'СЕТ СН'!$I$21</f>
        <v>3903.9366694700002</v>
      </c>
      <c r="Y141" s="36">
        <f>SUMIFS(СВЦЭМ!$D$39:$D$782,СВЦЭМ!$A$39:$A$782,$A141,СВЦЭМ!$B$39:$B$782,Y$119)+'СЕТ СН'!$I$11+СВЦЭМ!$D$10+'СЕТ СН'!$I$5-'СЕТ СН'!$I$21</f>
        <v>3959.9881419100002</v>
      </c>
    </row>
    <row r="142" spans="1:25" ht="15.75" x14ac:dyDescent="0.2">
      <c r="A142" s="35">
        <f t="shared" si="3"/>
        <v>44431</v>
      </c>
      <c r="B142" s="36">
        <f>SUMIFS(СВЦЭМ!$D$39:$D$782,СВЦЭМ!$A$39:$A$782,$A142,СВЦЭМ!$B$39:$B$782,B$119)+'СЕТ СН'!$I$11+СВЦЭМ!$D$10+'СЕТ СН'!$I$5-'СЕТ СН'!$I$21</f>
        <v>4055.6208235500003</v>
      </c>
      <c r="C142" s="36">
        <f>SUMIFS(СВЦЭМ!$D$39:$D$782,СВЦЭМ!$A$39:$A$782,$A142,СВЦЭМ!$B$39:$B$782,C$119)+'СЕТ СН'!$I$11+СВЦЭМ!$D$10+'СЕТ СН'!$I$5-'СЕТ СН'!$I$21</f>
        <v>4069.96993866</v>
      </c>
      <c r="D142" s="36">
        <f>SUMIFS(СВЦЭМ!$D$39:$D$782,СВЦЭМ!$A$39:$A$782,$A142,СВЦЭМ!$B$39:$B$782,D$119)+'СЕТ СН'!$I$11+СВЦЭМ!$D$10+'СЕТ СН'!$I$5-'СЕТ СН'!$I$21</f>
        <v>4108.1311753</v>
      </c>
      <c r="E142" s="36">
        <f>SUMIFS(СВЦЭМ!$D$39:$D$782,СВЦЭМ!$A$39:$A$782,$A142,СВЦЭМ!$B$39:$B$782,E$119)+'СЕТ СН'!$I$11+СВЦЭМ!$D$10+'СЕТ СН'!$I$5-'СЕТ СН'!$I$21</f>
        <v>4132.30246369</v>
      </c>
      <c r="F142" s="36">
        <f>SUMIFS(СВЦЭМ!$D$39:$D$782,СВЦЭМ!$A$39:$A$782,$A142,СВЦЭМ!$B$39:$B$782,F$119)+'СЕТ СН'!$I$11+СВЦЭМ!$D$10+'СЕТ СН'!$I$5-'СЕТ СН'!$I$21</f>
        <v>4133.7160837800002</v>
      </c>
      <c r="G142" s="36">
        <f>SUMIFS(СВЦЭМ!$D$39:$D$782,СВЦЭМ!$A$39:$A$782,$A142,СВЦЭМ!$B$39:$B$782,G$119)+'СЕТ СН'!$I$11+СВЦЭМ!$D$10+'СЕТ СН'!$I$5-'СЕТ СН'!$I$21</f>
        <v>4123.5515777099999</v>
      </c>
      <c r="H142" s="36">
        <f>SUMIFS(СВЦЭМ!$D$39:$D$782,СВЦЭМ!$A$39:$A$782,$A142,СВЦЭМ!$B$39:$B$782,H$119)+'СЕТ СН'!$I$11+СВЦЭМ!$D$10+'СЕТ СН'!$I$5-'СЕТ СН'!$I$21</f>
        <v>4092.8541814</v>
      </c>
      <c r="I142" s="36">
        <f>SUMIFS(СВЦЭМ!$D$39:$D$782,СВЦЭМ!$A$39:$A$782,$A142,СВЦЭМ!$B$39:$B$782,I$119)+'СЕТ СН'!$I$11+СВЦЭМ!$D$10+'СЕТ СН'!$I$5-'СЕТ СН'!$I$21</f>
        <v>4046.0111176200003</v>
      </c>
      <c r="J142" s="36">
        <f>SUMIFS(СВЦЭМ!$D$39:$D$782,СВЦЭМ!$A$39:$A$782,$A142,СВЦЭМ!$B$39:$B$782,J$119)+'СЕТ СН'!$I$11+СВЦЭМ!$D$10+'СЕТ СН'!$I$5-'СЕТ СН'!$I$21</f>
        <v>3993.7677899700002</v>
      </c>
      <c r="K142" s="36">
        <f>SUMIFS(СВЦЭМ!$D$39:$D$782,СВЦЭМ!$A$39:$A$782,$A142,СВЦЭМ!$B$39:$B$782,K$119)+'СЕТ СН'!$I$11+СВЦЭМ!$D$10+'СЕТ СН'!$I$5-'СЕТ СН'!$I$21</f>
        <v>3994.5771280700001</v>
      </c>
      <c r="L142" s="36">
        <f>SUMIFS(СВЦЭМ!$D$39:$D$782,СВЦЭМ!$A$39:$A$782,$A142,СВЦЭМ!$B$39:$B$782,L$119)+'СЕТ СН'!$I$11+СВЦЭМ!$D$10+'СЕТ СН'!$I$5-'СЕТ СН'!$I$21</f>
        <v>4017.9571680900003</v>
      </c>
      <c r="M142" s="36">
        <f>SUMIFS(СВЦЭМ!$D$39:$D$782,СВЦЭМ!$A$39:$A$782,$A142,СВЦЭМ!$B$39:$B$782,M$119)+'СЕТ СН'!$I$11+СВЦЭМ!$D$10+'СЕТ СН'!$I$5-'СЕТ СН'!$I$21</f>
        <v>4020.6999757500002</v>
      </c>
      <c r="N142" s="36">
        <f>SUMIFS(СВЦЭМ!$D$39:$D$782,СВЦЭМ!$A$39:$A$782,$A142,СВЦЭМ!$B$39:$B$782,N$119)+'СЕТ СН'!$I$11+СВЦЭМ!$D$10+'СЕТ СН'!$I$5-'СЕТ СН'!$I$21</f>
        <v>4017.3180289400002</v>
      </c>
      <c r="O142" s="36">
        <f>SUMIFS(СВЦЭМ!$D$39:$D$782,СВЦЭМ!$A$39:$A$782,$A142,СВЦЭМ!$B$39:$B$782,O$119)+'СЕТ СН'!$I$11+СВЦЭМ!$D$10+'СЕТ СН'!$I$5-'СЕТ СН'!$I$21</f>
        <v>4036.9927662800001</v>
      </c>
      <c r="P142" s="36">
        <f>SUMIFS(СВЦЭМ!$D$39:$D$782,СВЦЭМ!$A$39:$A$782,$A142,СВЦЭМ!$B$39:$B$782,P$119)+'СЕТ СН'!$I$11+СВЦЭМ!$D$10+'СЕТ СН'!$I$5-'СЕТ СН'!$I$21</f>
        <v>4021.98534776</v>
      </c>
      <c r="Q142" s="36">
        <f>SUMIFS(СВЦЭМ!$D$39:$D$782,СВЦЭМ!$A$39:$A$782,$A142,СВЦЭМ!$B$39:$B$782,Q$119)+'СЕТ СН'!$I$11+СВЦЭМ!$D$10+'СЕТ СН'!$I$5-'СЕТ СН'!$I$21</f>
        <v>4018.1502108900004</v>
      </c>
      <c r="R142" s="36">
        <f>SUMIFS(СВЦЭМ!$D$39:$D$782,СВЦЭМ!$A$39:$A$782,$A142,СВЦЭМ!$B$39:$B$782,R$119)+'СЕТ СН'!$I$11+СВЦЭМ!$D$10+'СЕТ СН'!$I$5-'СЕТ СН'!$I$21</f>
        <v>4012.16226783</v>
      </c>
      <c r="S142" s="36">
        <f>SUMIFS(СВЦЭМ!$D$39:$D$782,СВЦЭМ!$A$39:$A$782,$A142,СВЦЭМ!$B$39:$B$782,S$119)+'СЕТ СН'!$I$11+СВЦЭМ!$D$10+'СЕТ СН'!$I$5-'СЕТ СН'!$I$21</f>
        <v>4001.9030543000003</v>
      </c>
      <c r="T142" s="36">
        <f>SUMIFS(СВЦЭМ!$D$39:$D$782,СВЦЭМ!$A$39:$A$782,$A142,СВЦЭМ!$B$39:$B$782,T$119)+'СЕТ СН'!$I$11+СВЦЭМ!$D$10+'СЕТ СН'!$I$5-'СЕТ СН'!$I$21</f>
        <v>4036.3695590400002</v>
      </c>
      <c r="U142" s="36">
        <f>SUMIFS(СВЦЭМ!$D$39:$D$782,СВЦЭМ!$A$39:$A$782,$A142,СВЦЭМ!$B$39:$B$782,U$119)+'СЕТ СН'!$I$11+СВЦЭМ!$D$10+'СЕТ СН'!$I$5-'СЕТ СН'!$I$21</f>
        <v>4023.5274693300003</v>
      </c>
      <c r="V142" s="36">
        <f>SUMIFS(СВЦЭМ!$D$39:$D$782,СВЦЭМ!$A$39:$A$782,$A142,СВЦЭМ!$B$39:$B$782,V$119)+'СЕТ СН'!$I$11+СВЦЭМ!$D$10+'СЕТ СН'!$I$5-'СЕТ СН'!$I$21</f>
        <v>4019.9485641600004</v>
      </c>
      <c r="W142" s="36">
        <f>SUMIFS(СВЦЭМ!$D$39:$D$782,СВЦЭМ!$A$39:$A$782,$A142,СВЦЭМ!$B$39:$B$782,W$119)+'СЕТ СН'!$I$11+СВЦЭМ!$D$10+'СЕТ СН'!$I$5-'СЕТ СН'!$I$21</f>
        <v>4036.8251581100003</v>
      </c>
      <c r="X142" s="36">
        <f>SUMIFS(СВЦЭМ!$D$39:$D$782,СВЦЭМ!$A$39:$A$782,$A142,СВЦЭМ!$B$39:$B$782,X$119)+'СЕТ СН'!$I$11+СВЦЭМ!$D$10+'СЕТ СН'!$I$5-'СЕТ СН'!$I$21</f>
        <v>3996.1232956600002</v>
      </c>
      <c r="Y142" s="36">
        <f>SUMIFS(СВЦЭМ!$D$39:$D$782,СВЦЭМ!$A$39:$A$782,$A142,СВЦЭМ!$B$39:$B$782,Y$119)+'СЕТ СН'!$I$11+СВЦЭМ!$D$10+'СЕТ СН'!$I$5-'СЕТ СН'!$I$21</f>
        <v>4019.9363043400003</v>
      </c>
    </row>
    <row r="143" spans="1:25" ht="15.75" x14ac:dyDescent="0.2">
      <c r="A143" s="35">
        <f t="shared" si="3"/>
        <v>44432</v>
      </c>
      <c r="B143" s="36">
        <f>SUMIFS(СВЦЭМ!$D$39:$D$782,СВЦЭМ!$A$39:$A$782,$A143,СВЦЭМ!$B$39:$B$782,B$119)+'СЕТ СН'!$I$11+СВЦЭМ!$D$10+'СЕТ СН'!$I$5-'СЕТ СН'!$I$21</f>
        <v>4012.4729341000002</v>
      </c>
      <c r="C143" s="36">
        <f>SUMIFS(СВЦЭМ!$D$39:$D$782,СВЦЭМ!$A$39:$A$782,$A143,СВЦЭМ!$B$39:$B$782,C$119)+'СЕТ СН'!$I$11+СВЦЭМ!$D$10+'СЕТ СН'!$I$5-'СЕТ СН'!$I$21</f>
        <v>4080.6142759000004</v>
      </c>
      <c r="D143" s="36">
        <f>SUMIFS(СВЦЭМ!$D$39:$D$782,СВЦЭМ!$A$39:$A$782,$A143,СВЦЭМ!$B$39:$B$782,D$119)+'СЕТ СН'!$I$11+СВЦЭМ!$D$10+'СЕТ СН'!$I$5-'СЕТ СН'!$I$21</f>
        <v>4125.1236985400001</v>
      </c>
      <c r="E143" s="36">
        <f>SUMIFS(СВЦЭМ!$D$39:$D$782,СВЦЭМ!$A$39:$A$782,$A143,СВЦЭМ!$B$39:$B$782,E$119)+'СЕТ СН'!$I$11+СВЦЭМ!$D$10+'СЕТ СН'!$I$5-'СЕТ СН'!$I$21</f>
        <v>4181.7915019000002</v>
      </c>
      <c r="F143" s="36">
        <f>SUMIFS(СВЦЭМ!$D$39:$D$782,СВЦЭМ!$A$39:$A$782,$A143,СВЦЭМ!$B$39:$B$782,F$119)+'СЕТ СН'!$I$11+СВЦЭМ!$D$10+'СЕТ СН'!$I$5-'СЕТ СН'!$I$21</f>
        <v>4181.1722953600001</v>
      </c>
      <c r="G143" s="36">
        <f>SUMIFS(СВЦЭМ!$D$39:$D$782,СВЦЭМ!$A$39:$A$782,$A143,СВЦЭМ!$B$39:$B$782,G$119)+'СЕТ СН'!$I$11+СВЦЭМ!$D$10+'СЕТ СН'!$I$5-'СЕТ СН'!$I$21</f>
        <v>4161.8499724900003</v>
      </c>
      <c r="H143" s="36">
        <f>SUMIFS(СВЦЭМ!$D$39:$D$782,СВЦЭМ!$A$39:$A$782,$A143,СВЦЭМ!$B$39:$B$782,H$119)+'СЕТ СН'!$I$11+СВЦЭМ!$D$10+'СЕТ СН'!$I$5-'СЕТ СН'!$I$21</f>
        <v>4114.2643388400002</v>
      </c>
      <c r="I143" s="36">
        <f>SUMIFS(СВЦЭМ!$D$39:$D$782,СВЦЭМ!$A$39:$A$782,$A143,СВЦЭМ!$B$39:$B$782,I$119)+'СЕТ СН'!$I$11+СВЦЭМ!$D$10+'СЕТ СН'!$I$5-'СЕТ СН'!$I$21</f>
        <v>4046.5627461700001</v>
      </c>
      <c r="J143" s="36">
        <f>SUMIFS(СВЦЭМ!$D$39:$D$782,СВЦЭМ!$A$39:$A$782,$A143,СВЦЭМ!$B$39:$B$782,J$119)+'СЕТ СН'!$I$11+СВЦЭМ!$D$10+'СЕТ СН'!$I$5-'СЕТ СН'!$I$21</f>
        <v>3952.99988553</v>
      </c>
      <c r="K143" s="36">
        <f>SUMIFS(СВЦЭМ!$D$39:$D$782,СВЦЭМ!$A$39:$A$782,$A143,СВЦЭМ!$B$39:$B$782,K$119)+'СЕТ СН'!$I$11+СВЦЭМ!$D$10+'СЕТ СН'!$I$5-'СЕТ СН'!$I$21</f>
        <v>3943.2270566200004</v>
      </c>
      <c r="L143" s="36">
        <f>SUMIFS(СВЦЭМ!$D$39:$D$782,СВЦЭМ!$A$39:$A$782,$A143,СВЦЭМ!$B$39:$B$782,L$119)+'СЕТ СН'!$I$11+СВЦЭМ!$D$10+'СЕТ СН'!$I$5-'СЕТ СН'!$I$21</f>
        <v>3949.1602399000003</v>
      </c>
      <c r="M143" s="36">
        <f>SUMIFS(СВЦЭМ!$D$39:$D$782,СВЦЭМ!$A$39:$A$782,$A143,СВЦЭМ!$B$39:$B$782,M$119)+'СЕТ СН'!$I$11+СВЦЭМ!$D$10+'СЕТ СН'!$I$5-'СЕТ СН'!$I$21</f>
        <v>3947.5897572500003</v>
      </c>
      <c r="N143" s="36">
        <f>SUMIFS(СВЦЭМ!$D$39:$D$782,СВЦЭМ!$A$39:$A$782,$A143,СВЦЭМ!$B$39:$B$782,N$119)+'СЕТ СН'!$I$11+СВЦЭМ!$D$10+'СЕТ СН'!$I$5-'СЕТ СН'!$I$21</f>
        <v>3947.6899934500002</v>
      </c>
      <c r="O143" s="36">
        <f>SUMIFS(СВЦЭМ!$D$39:$D$782,СВЦЭМ!$A$39:$A$782,$A143,СВЦЭМ!$B$39:$B$782,O$119)+'СЕТ СН'!$I$11+СВЦЭМ!$D$10+'СЕТ СН'!$I$5-'СЕТ СН'!$I$21</f>
        <v>3934.9469748600004</v>
      </c>
      <c r="P143" s="36">
        <f>SUMIFS(СВЦЭМ!$D$39:$D$782,СВЦЭМ!$A$39:$A$782,$A143,СВЦЭМ!$B$39:$B$782,P$119)+'СЕТ СН'!$I$11+СВЦЭМ!$D$10+'СЕТ СН'!$I$5-'СЕТ СН'!$I$21</f>
        <v>3945.0173522300001</v>
      </c>
      <c r="Q143" s="36">
        <f>SUMIFS(СВЦЭМ!$D$39:$D$782,СВЦЭМ!$A$39:$A$782,$A143,СВЦЭМ!$B$39:$B$782,Q$119)+'СЕТ СН'!$I$11+СВЦЭМ!$D$10+'СЕТ СН'!$I$5-'СЕТ СН'!$I$21</f>
        <v>3955.77185022</v>
      </c>
      <c r="R143" s="36">
        <f>SUMIFS(СВЦЭМ!$D$39:$D$782,СВЦЭМ!$A$39:$A$782,$A143,СВЦЭМ!$B$39:$B$782,R$119)+'СЕТ СН'!$I$11+СВЦЭМ!$D$10+'СЕТ СН'!$I$5-'СЕТ СН'!$I$21</f>
        <v>3954.6996186800002</v>
      </c>
      <c r="S143" s="36">
        <f>SUMIFS(СВЦЭМ!$D$39:$D$782,СВЦЭМ!$A$39:$A$782,$A143,СВЦЭМ!$B$39:$B$782,S$119)+'СЕТ СН'!$I$11+СВЦЭМ!$D$10+'СЕТ СН'!$I$5-'СЕТ СН'!$I$21</f>
        <v>3935.1408946300003</v>
      </c>
      <c r="T143" s="36">
        <f>SUMIFS(СВЦЭМ!$D$39:$D$782,СВЦЭМ!$A$39:$A$782,$A143,СВЦЭМ!$B$39:$B$782,T$119)+'СЕТ СН'!$I$11+СВЦЭМ!$D$10+'СЕТ СН'!$I$5-'СЕТ СН'!$I$21</f>
        <v>3974.19486095</v>
      </c>
      <c r="U143" s="36">
        <f>SUMIFS(СВЦЭМ!$D$39:$D$782,СВЦЭМ!$A$39:$A$782,$A143,СВЦЭМ!$B$39:$B$782,U$119)+'СЕТ СН'!$I$11+СВЦЭМ!$D$10+'СЕТ СН'!$I$5-'СЕТ СН'!$I$21</f>
        <v>3970.44120535</v>
      </c>
      <c r="V143" s="36">
        <f>SUMIFS(СВЦЭМ!$D$39:$D$782,СВЦЭМ!$A$39:$A$782,$A143,СВЦЭМ!$B$39:$B$782,V$119)+'СЕТ СН'!$I$11+СВЦЭМ!$D$10+'СЕТ СН'!$I$5-'СЕТ СН'!$I$21</f>
        <v>3979.9548448700002</v>
      </c>
      <c r="W143" s="36">
        <f>SUMIFS(СВЦЭМ!$D$39:$D$782,СВЦЭМ!$A$39:$A$782,$A143,СВЦЭМ!$B$39:$B$782,W$119)+'СЕТ СН'!$I$11+СВЦЭМ!$D$10+'СЕТ СН'!$I$5-'СЕТ СН'!$I$21</f>
        <v>3997.7725255200003</v>
      </c>
      <c r="X143" s="36">
        <f>SUMIFS(СВЦЭМ!$D$39:$D$782,СВЦЭМ!$A$39:$A$782,$A143,СВЦЭМ!$B$39:$B$782,X$119)+'СЕТ СН'!$I$11+СВЦЭМ!$D$10+'СЕТ СН'!$I$5-'СЕТ СН'!$I$21</f>
        <v>3946.19451424</v>
      </c>
      <c r="Y143" s="36">
        <f>SUMIFS(СВЦЭМ!$D$39:$D$782,СВЦЭМ!$A$39:$A$782,$A143,СВЦЭМ!$B$39:$B$782,Y$119)+'СЕТ СН'!$I$11+СВЦЭМ!$D$10+'СЕТ СН'!$I$5-'СЕТ СН'!$I$21</f>
        <v>3969.3945497000004</v>
      </c>
    </row>
    <row r="144" spans="1:25" ht="15.75" x14ac:dyDescent="0.2">
      <c r="A144" s="35">
        <f t="shared" si="3"/>
        <v>44433</v>
      </c>
      <c r="B144" s="36">
        <f>SUMIFS(СВЦЭМ!$D$39:$D$782,СВЦЭМ!$A$39:$A$782,$A144,СВЦЭМ!$B$39:$B$782,B$119)+'СЕТ СН'!$I$11+СВЦЭМ!$D$10+'СЕТ СН'!$I$5-'СЕТ СН'!$I$21</f>
        <v>4079.0353223700004</v>
      </c>
      <c r="C144" s="36">
        <f>SUMIFS(СВЦЭМ!$D$39:$D$782,СВЦЭМ!$A$39:$A$782,$A144,СВЦЭМ!$B$39:$B$782,C$119)+'СЕТ СН'!$I$11+СВЦЭМ!$D$10+'СЕТ СН'!$I$5-'СЕТ СН'!$I$21</f>
        <v>4155.3038762599999</v>
      </c>
      <c r="D144" s="36">
        <f>SUMIFS(СВЦЭМ!$D$39:$D$782,СВЦЭМ!$A$39:$A$782,$A144,СВЦЭМ!$B$39:$B$782,D$119)+'СЕТ СН'!$I$11+СВЦЭМ!$D$10+'СЕТ СН'!$I$5-'СЕТ СН'!$I$21</f>
        <v>4185.3289801199999</v>
      </c>
      <c r="E144" s="36">
        <f>SUMIFS(СВЦЭМ!$D$39:$D$782,СВЦЭМ!$A$39:$A$782,$A144,СВЦЭМ!$B$39:$B$782,E$119)+'СЕТ СН'!$I$11+СВЦЭМ!$D$10+'СЕТ СН'!$I$5-'СЕТ СН'!$I$21</f>
        <v>4191.9454080200003</v>
      </c>
      <c r="F144" s="36">
        <f>SUMIFS(СВЦЭМ!$D$39:$D$782,СВЦЭМ!$A$39:$A$782,$A144,СВЦЭМ!$B$39:$B$782,F$119)+'СЕТ СН'!$I$11+СВЦЭМ!$D$10+'СЕТ СН'!$I$5-'СЕТ СН'!$I$21</f>
        <v>4184.3464967600003</v>
      </c>
      <c r="G144" s="36">
        <f>SUMIFS(СВЦЭМ!$D$39:$D$782,СВЦЭМ!$A$39:$A$782,$A144,СВЦЭМ!$B$39:$B$782,G$119)+'СЕТ СН'!$I$11+СВЦЭМ!$D$10+'СЕТ СН'!$I$5-'СЕТ СН'!$I$21</f>
        <v>4172.1968040900001</v>
      </c>
      <c r="H144" s="36">
        <f>SUMIFS(СВЦЭМ!$D$39:$D$782,СВЦЭМ!$A$39:$A$782,$A144,СВЦЭМ!$B$39:$B$782,H$119)+'СЕТ СН'!$I$11+СВЦЭМ!$D$10+'СЕТ СН'!$I$5-'СЕТ СН'!$I$21</f>
        <v>4143.7258109700006</v>
      </c>
      <c r="I144" s="36">
        <f>SUMIFS(СВЦЭМ!$D$39:$D$782,СВЦЭМ!$A$39:$A$782,$A144,СВЦЭМ!$B$39:$B$782,I$119)+'СЕТ СН'!$I$11+СВЦЭМ!$D$10+'СЕТ СН'!$I$5-'СЕТ СН'!$I$21</f>
        <v>4069.2302428800003</v>
      </c>
      <c r="J144" s="36">
        <f>SUMIFS(СВЦЭМ!$D$39:$D$782,СВЦЭМ!$A$39:$A$782,$A144,СВЦЭМ!$B$39:$B$782,J$119)+'СЕТ СН'!$I$11+СВЦЭМ!$D$10+'СЕТ СН'!$I$5-'СЕТ СН'!$I$21</f>
        <v>3993.5611469400001</v>
      </c>
      <c r="K144" s="36">
        <f>SUMIFS(СВЦЭМ!$D$39:$D$782,СВЦЭМ!$A$39:$A$782,$A144,СВЦЭМ!$B$39:$B$782,K$119)+'СЕТ СН'!$I$11+СВЦЭМ!$D$10+'СЕТ СН'!$I$5-'СЕТ СН'!$I$21</f>
        <v>3968.11455682</v>
      </c>
      <c r="L144" s="36">
        <f>SUMIFS(СВЦЭМ!$D$39:$D$782,СВЦЭМ!$A$39:$A$782,$A144,СВЦЭМ!$B$39:$B$782,L$119)+'СЕТ СН'!$I$11+СВЦЭМ!$D$10+'СЕТ СН'!$I$5-'СЕТ СН'!$I$21</f>
        <v>3977.9521986</v>
      </c>
      <c r="M144" s="36">
        <f>SUMIFS(СВЦЭМ!$D$39:$D$782,СВЦЭМ!$A$39:$A$782,$A144,СВЦЭМ!$B$39:$B$782,M$119)+'СЕТ СН'!$I$11+СВЦЭМ!$D$10+'СЕТ СН'!$I$5-'СЕТ СН'!$I$21</f>
        <v>3987.1573529300003</v>
      </c>
      <c r="N144" s="36">
        <f>SUMIFS(СВЦЭМ!$D$39:$D$782,СВЦЭМ!$A$39:$A$782,$A144,СВЦЭМ!$B$39:$B$782,N$119)+'СЕТ СН'!$I$11+СВЦЭМ!$D$10+'СЕТ СН'!$I$5-'СЕТ СН'!$I$21</f>
        <v>3980.88858987</v>
      </c>
      <c r="O144" s="36">
        <f>SUMIFS(СВЦЭМ!$D$39:$D$782,СВЦЭМ!$A$39:$A$782,$A144,СВЦЭМ!$B$39:$B$782,O$119)+'СЕТ СН'!$I$11+СВЦЭМ!$D$10+'СЕТ СН'!$I$5-'СЕТ СН'!$I$21</f>
        <v>3982.9692589100005</v>
      </c>
      <c r="P144" s="36">
        <f>SUMIFS(СВЦЭМ!$D$39:$D$782,СВЦЭМ!$A$39:$A$782,$A144,СВЦЭМ!$B$39:$B$782,P$119)+'СЕТ СН'!$I$11+СВЦЭМ!$D$10+'СЕТ СН'!$I$5-'СЕТ СН'!$I$21</f>
        <v>3999.1294427299999</v>
      </c>
      <c r="Q144" s="36">
        <f>SUMIFS(СВЦЭМ!$D$39:$D$782,СВЦЭМ!$A$39:$A$782,$A144,СВЦЭМ!$B$39:$B$782,Q$119)+'СЕТ СН'!$I$11+СВЦЭМ!$D$10+'СЕТ СН'!$I$5-'СЕТ СН'!$I$21</f>
        <v>4003.78845705</v>
      </c>
      <c r="R144" s="36">
        <f>SUMIFS(СВЦЭМ!$D$39:$D$782,СВЦЭМ!$A$39:$A$782,$A144,СВЦЭМ!$B$39:$B$782,R$119)+'СЕТ СН'!$I$11+СВЦЭМ!$D$10+'СЕТ СН'!$I$5-'СЕТ СН'!$I$21</f>
        <v>4002.49733251</v>
      </c>
      <c r="S144" s="36">
        <f>SUMIFS(СВЦЭМ!$D$39:$D$782,СВЦЭМ!$A$39:$A$782,$A144,СВЦЭМ!$B$39:$B$782,S$119)+'СЕТ СН'!$I$11+СВЦЭМ!$D$10+'СЕТ СН'!$I$5-'СЕТ СН'!$I$21</f>
        <v>3987.4322985100002</v>
      </c>
      <c r="T144" s="36">
        <f>SUMIFS(СВЦЭМ!$D$39:$D$782,СВЦЭМ!$A$39:$A$782,$A144,СВЦЭМ!$B$39:$B$782,T$119)+'СЕТ СН'!$I$11+СВЦЭМ!$D$10+'СЕТ СН'!$I$5-'СЕТ СН'!$I$21</f>
        <v>4014.4853211100003</v>
      </c>
      <c r="U144" s="36">
        <f>SUMIFS(СВЦЭМ!$D$39:$D$782,СВЦЭМ!$A$39:$A$782,$A144,СВЦЭМ!$B$39:$B$782,U$119)+'СЕТ СН'!$I$11+СВЦЭМ!$D$10+'СЕТ СН'!$I$5-'СЕТ СН'!$I$21</f>
        <v>4009.3661528800003</v>
      </c>
      <c r="V144" s="36">
        <f>SUMIFS(СВЦЭМ!$D$39:$D$782,СВЦЭМ!$A$39:$A$782,$A144,СВЦЭМ!$B$39:$B$782,V$119)+'СЕТ СН'!$I$11+СВЦЭМ!$D$10+'СЕТ СН'!$I$5-'СЕТ СН'!$I$21</f>
        <v>4026.56127857</v>
      </c>
      <c r="W144" s="36">
        <f>SUMIFS(СВЦЭМ!$D$39:$D$782,СВЦЭМ!$A$39:$A$782,$A144,СВЦЭМ!$B$39:$B$782,W$119)+'СЕТ СН'!$I$11+СВЦЭМ!$D$10+'СЕТ СН'!$I$5-'СЕТ СН'!$I$21</f>
        <v>4038.4533346400003</v>
      </c>
      <c r="X144" s="36">
        <f>SUMIFS(СВЦЭМ!$D$39:$D$782,СВЦЭМ!$A$39:$A$782,$A144,СВЦЭМ!$B$39:$B$782,X$119)+'СЕТ СН'!$I$11+СВЦЭМ!$D$10+'СЕТ СН'!$I$5-'СЕТ СН'!$I$21</f>
        <v>3987.34431008</v>
      </c>
      <c r="Y144" s="36">
        <f>SUMIFS(СВЦЭМ!$D$39:$D$782,СВЦЭМ!$A$39:$A$782,$A144,СВЦЭМ!$B$39:$B$782,Y$119)+'СЕТ СН'!$I$11+СВЦЭМ!$D$10+'СЕТ СН'!$I$5-'СЕТ СН'!$I$21</f>
        <v>3999.7238535900001</v>
      </c>
    </row>
    <row r="145" spans="1:27" ht="15.75" x14ac:dyDescent="0.2">
      <c r="A145" s="35">
        <f t="shared" si="3"/>
        <v>44434</v>
      </c>
      <c r="B145" s="36">
        <f>SUMIFS(СВЦЭМ!$D$39:$D$782,СВЦЭМ!$A$39:$A$782,$A145,СВЦЭМ!$B$39:$B$782,B$119)+'СЕТ СН'!$I$11+СВЦЭМ!$D$10+'СЕТ СН'!$I$5-'СЕТ СН'!$I$21</f>
        <v>4093.3415857300001</v>
      </c>
      <c r="C145" s="36">
        <f>SUMIFS(СВЦЭМ!$D$39:$D$782,СВЦЭМ!$A$39:$A$782,$A145,СВЦЭМ!$B$39:$B$782,C$119)+'СЕТ СН'!$I$11+СВЦЭМ!$D$10+'СЕТ СН'!$I$5-'СЕТ СН'!$I$21</f>
        <v>4160.57827395</v>
      </c>
      <c r="D145" s="36">
        <f>SUMIFS(СВЦЭМ!$D$39:$D$782,СВЦЭМ!$A$39:$A$782,$A145,СВЦЭМ!$B$39:$B$782,D$119)+'СЕТ СН'!$I$11+СВЦЭМ!$D$10+'СЕТ СН'!$I$5-'СЕТ СН'!$I$21</f>
        <v>4215.3953346500002</v>
      </c>
      <c r="E145" s="36">
        <f>SUMIFS(СВЦЭМ!$D$39:$D$782,СВЦЭМ!$A$39:$A$782,$A145,СВЦЭМ!$B$39:$B$782,E$119)+'СЕТ СН'!$I$11+СВЦЭМ!$D$10+'СЕТ СН'!$I$5-'СЕТ СН'!$I$21</f>
        <v>4231.0955570799997</v>
      </c>
      <c r="F145" s="36">
        <f>SUMIFS(СВЦЭМ!$D$39:$D$782,СВЦЭМ!$A$39:$A$782,$A145,СВЦЭМ!$B$39:$B$782,F$119)+'СЕТ СН'!$I$11+СВЦЭМ!$D$10+'СЕТ СН'!$I$5-'СЕТ СН'!$I$21</f>
        <v>4228.1222066199998</v>
      </c>
      <c r="G145" s="36">
        <f>SUMIFS(СВЦЭМ!$D$39:$D$782,СВЦЭМ!$A$39:$A$782,$A145,СВЦЭМ!$B$39:$B$782,G$119)+'СЕТ СН'!$I$11+СВЦЭМ!$D$10+'СЕТ СН'!$I$5-'СЕТ СН'!$I$21</f>
        <v>4212.1710492100001</v>
      </c>
      <c r="H145" s="36">
        <f>SUMIFS(СВЦЭМ!$D$39:$D$782,СВЦЭМ!$A$39:$A$782,$A145,СВЦЭМ!$B$39:$B$782,H$119)+'СЕТ СН'!$I$11+СВЦЭМ!$D$10+'СЕТ СН'!$I$5-'СЕТ СН'!$I$21</f>
        <v>4174.5045146600005</v>
      </c>
      <c r="I145" s="36">
        <f>SUMIFS(СВЦЭМ!$D$39:$D$782,СВЦЭМ!$A$39:$A$782,$A145,СВЦЭМ!$B$39:$B$782,I$119)+'СЕТ СН'!$I$11+СВЦЭМ!$D$10+'СЕТ СН'!$I$5-'СЕТ СН'!$I$21</f>
        <v>4093.2973762500001</v>
      </c>
      <c r="J145" s="36">
        <f>SUMIFS(СВЦЭМ!$D$39:$D$782,СВЦЭМ!$A$39:$A$782,$A145,СВЦЭМ!$B$39:$B$782,J$119)+'СЕТ СН'!$I$11+СВЦЭМ!$D$10+'СЕТ СН'!$I$5-'СЕТ СН'!$I$21</f>
        <v>4010.7992850000001</v>
      </c>
      <c r="K145" s="36">
        <f>SUMIFS(СВЦЭМ!$D$39:$D$782,СВЦЭМ!$A$39:$A$782,$A145,СВЦЭМ!$B$39:$B$782,K$119)+'СЕТ СН'!$I$11+СВЦЭМ!$D$10+'СЕТ СН'!$I$5-'СЕТ СН'!$I$21</f>
        <v>4018.5369348700001</v>
      </c>
      <c r="L145" s="36">
        <f>SUMIFS(СВЦЭМ!$D$39:$D$782,СВЦЭМ!$A$39:$A$782,$A145,СВЦЭМ!$B$39:$B$782,L$119)+'СЕТ СН'!$I$11+СВЦЭМ!$D$10+'СЕТ СН'!$I$5-'СЕТ СН'!$I$21</f>
        <v>4036.3662589700002</v>
      </c>
      <c r="M145" s="36">
        <f>SUMIFS(СВЦЭМ!$D$39:$D$782,СВЦЭМ!$A$39:$A$782,$A145,СВЦЭМ!$B$39:$B$782,M$119)+'СЕТ СН'!$I$11+СВЦЭМ!$D$10+'СЕТ СН'!$I$5-'СЕТ СН'!$I$21</f>
        <v>4034.2731726300003</v>
      </c>
      <c r="N145" s="36">
        <f>SUMIFS(СВЦЭМ!$D$39:$D$782,СВЦЭМ!$A$39:$A$782,$A145,СВЦЭМ!$B$39:$B$782,N$119)+'СЕТ СН'!$I$11+СВЦЭМ!$D$10+'СЕТ СН'!$I$5-'СЕТ СН'!$I$21</f>
        <v>4030.7503240400001</v>
      </c>
      <c r="O145" s="36">
        <f>SUMIFS(СВЦЭМ!$D$39:$D$782,СВЦЭМ!$A$39:$A$782,$A145,СВЦЭМ!$B$39:$B$782,O$119)+'СЕТ СН'!$I$11+СВЦЭМ!$D$10+'СЕТ СН'!$I$5-'СЕТ СН'!$I$21</f>
        <v>4012.8137288600001</v>
      </c>
      <c r="P145" s="36">
        <f>SUMIFS(СВЦЭМ!$D$39:$D$782,СВЦЭМ!$A$39:$A$782,$A145,СВЦЭМ!$B$39:$B$782,P$119)+'СЕТ СН'!$I$11+СВЦЭМ!$D$10+'СЕТ СН'!$I$5-'СЕТ СН'!$I$21</f>
        <v>4013.5086915000002</v>
      </c>
      <c r="Q145" s="36">
        <f>SUMIFS(СВЦЭМ!$D$39:$D$782,СВЦЭМ!$A$39:$A$782,$A145,СВЦЭМ!$B$39:$B$782,Q$119)+'СЕТ СН'!$I$11+СВЦЭМ!$D$10+'СЕТ СН'!$I$5-'СЕТ СН'!$I$21</f>
        <v>4002.15052788</v>
      </c>
      <c r="R145" s="36">
        <f>SUMIFS(СВЦЭМ!$D$39:$D$782,СВЦЭМ!$A$39:$A$782,$A145,СВЦЭМ!$B$39:$B$782,R$119)+'СЕТ СН'!$I$11+СВЦЭМ!$D$10+'СЕТ СН'!$I$5-'СЕТ СН'!$I$21</f>
        <v>3993.34565324</v>
      </c>
      <c r="S145" s="36">
        <f>SUMIFS(СВЦЭМ!$D$39:$D$782,СВЦЭМ!$A$39:$A$782,$A145,СВЦЭМ!$B$39:$B$782,S$119)+'СЕТ СН'!$I$11+СВЦЭМ!$D$10+'СЕТ СН'!$I$5-'СЕТ СН'!$I$21</f>
        <v>4006.8623412300003</v>
      </c>
      <c r="T145" s="36">
        <f>SUMIFS(СВЦЭМ!$D$39:$D$782,СВЦЭМ!$A$39:$A$782,$A145,СВЦЭМ!$B$39:$B$782,T$119)+'СЕТ СН'!$I$11+СВЦЭМ!$D$10+'СЕТ СН'!$I$5-'СЕТ СН'!$I$21</f>
        <v>4059.7704314100001</v>
      </c>
      <c r="U145" s="36">
        <f>SUMIFS(СВЦЭМ!$D$39:$D$782,СВЦЭМ!$A$39:$A$782,$A145,СВЦЭМ!$B$39:$B$782,U$119)+'СЕТ СН'!$I$11+СВЦЭМ!$D$10+'СЕТ СН'!$I$5-'СЕТ СН'!$I$21</f>
        <v>4054.2911583000005</v>
      </c>
      <c r="V145" s="36">
        <f>SUMIFS(СВЦЭМ!$D$39:$D$782,СВЦЭМ!$A$39:$A$782,$A145,СВЦЭМ!$B$39:$B$782,V$119)+'СЕТ СН'!$I$11+СВЦЭМ!$D$10+'СЕТ СН'!$I$5-'СЕТ СН'!$I$21</f>
        <v>4075.8393414700004</v>
      </c>
      <c r="W145" s="36">
        <f>SUMIFS(СВЦЭМ!$D$39:$D$782,СВЦЭМ!$A$39:$A$782,$A145,СВЦЭМ!$B$39:$B$782,W$119)+'СЕТ СН'!$I$11+СВЦЭМ!$D$10+'СЕТ СН'!$I$5-'СЕТ СН'!$I$21</f>
        <v>4076.2561465600002</v>
      </c>
      <c r="X145" s="36">
        <f>SUMIFS(СВЦЭМ!$D$39:$D$782,СВЦЭМ!$A$39:$A$782,$A145,СВЦЭМ!$B$39:$B$782,X$119)+'СЕТ СН'!$I$11+СВЦЭМ!$D$10+'СЕТ СН'!$I$5-'СЕТ СН'!$I$21</f>
        <v>4044.1147184300003</v>
      </c>
      <c r="Y145" s="36">
        <f>SUMIFS(СВЦЭМ!$D$39:$D$782,СВЦЭМ!$A$39:$A$782,$A145,СВЦЭМ!$B$39:$B$782,Y$119)+'СЕТ СН'!$I$11+СВЦЭМ!$D$10+'СЕТ СН'!$I$5-'СЕТ СН'!$I$21</f>
        <v>4032.7411786900002</v>
      </c>
    </row>
    <row r="146" spans="1:27" ht="15.75" x14ac:dyDescent="0.2">
      <c r="A146" s="35">
        <f t="shared" si="3"/>
        <v>44435</v>
      </c>
      <c r="B146" s="36">
        <f>SUMIFS(СВЦЭМ!$D$39:$D$782,СВЦЭМ!$A$39:$A$782,$A146,СВЦЭМ!$B$39:$B$782,B$119)+'СЕТ СН'!$I$11+СВЦЭМ!$D$10+'СЕТ СН'!$I$5-'СЕТ СН'!$I$21</f>
        <v>4176.13126044</v>
      </c>
      <c r="C146" s="36">
        <f>SUMIFS(СВЦЭМ!$D$39:$D$782,СВЦЭМ!$A$39:$A$782,$A146,СВЦЭМ!$B$39:$B$782,C$119)+'СЕТ СН'!$I$11+СВЦЭМ!$D$10+'СЕТ СН'!$I$5-'СЕТ СН'!$I$21</f>
        <v>4243.57623263</v>
      </c>
      <c r="D146" s="36">
        <f>SUMIFS(СВЦЭМ!$D$39:$D$782,СВЦЭМ!$A$39:$A$782,$A146,СВЦЭМ!$B$39:$B$782,D$119)+'СЕТ СН'!$I$11+СВЦЭМ!$D$10+'СЕТ СН'!$I$5-'СЕТ СН'!$I$21</f>
        <v>4327.1019772300006</v>
      </c>
      <c r="E146" s="36">
        <f>SUMIFS(СВЦЭМ!$D$39:$D$782,СВЦЭМ!$A$39:$A$782,$A146,СВЦЭМ!$B$39:$B$782,E$119)+'СЕТ СН'!$I$11+СВЦЭМ!$D$10+'СЕТ СН'!$I$5-'СЕТ СН'!$I$21</f>
        <v>4366.4897611100005</v>
      </c>
      <c r="F146" s="36">
        <f>SUMIFS(СВЦЭМ!$D$39:$D$782,СВЦЭМ!$A$39:$A$782,$A146,СВЦЭМ!$B$39:$B$782,F$119)+'СЕТ СН'!$I$11+СВЦЭМ!$D$10+'СЕТ СН'!$I$5-'СЕТ СН'!$I$21</f>
        <v>4375.6314585999999</v>
      </c>
      <c r="G146" s="36">
        <f>SUMIFS(СВЦЭМ!$D$39:$D$782,СВЦЭМ!$A$39:$A$782,$A146,СВЦЭМ!$B$39:$B$782,G$119)+'СЕТ СН'!$I$11+СВЦЭМ!$D$10+'СЕТ СН'!$I$5-'СЕТ СН'!$I$21</f>
        <v>4357.9894985800001</v>
      </c>
      <c r="H146" s="36">
        <f>SUMIFS(СВЦЭМ!$D$39:$D$782,СВЦЭМ!$A$39:$A$782,$A146,СВЦЭМ!$B$39:$B$782,H$119)+'СЕТ СН'!$I$11+СВЦЭМ!$D$10+'СЕТ СН'!$I$5-'СЕТ СН'!$I$21</f>
        <v>4283.3650208099998</v>
      </c>
      <c r="I146" s="36">
        <f>SUMIFS(СВЦЭМ!$D$39:$D$782,СВЦЭМ!$A$39:$A$782,$A146,СВЦЭМ!$B$39:$B$782,I$119)+'СЕТ СН'!$I$11+СВЦЭМ!$D$10+'СЕТ СН'!$I$5-'СЕТ СН'!$I$21</f>
        <v>4168.9657090700002</v>
      </c>
      <c r="J146" s="36">
        <f>SUMIFS(СВЦЭМ!$D$39:$D$782,СВЦЭМ!$A$39:$A$782,$A146,СВЦЭМ!$B$39:$B$782,J$119)+'СЕТ СН'!$I$11+СВЦЭМ!$D$10+'СЕТ СН'!$I$5-'СЕТ СН'!$I$21</f>
        <v>4088.6763620700003</v>
      </c>
      <c r="K146" s="36">
        <f>SUMIFS(СВЦЭМ!$D$39:$D$782,СВЦЭМ!$A$39:$A$782,$A146,СВЦЭМ!$B$39:$B$782,K$119)+'СЕТ СН'!$I$11+СВЦЭМ!$D$10+'СЕТ СН'!$I$5-'СЕТ СН'!$I$21</f>
        <v>4040.5386586100003</v>
      </c>
      <c r="L146" s="36">
        <f>SUMIFS(СВЦЭМ!$D$39:$D$782,СВЦЭМ!$A$39:$A$782,$A146,СВЦЭМ!$B$39:$B$782,L$119)+'СЕТ СН'!$I$11+СВЦЭМ!$D$10+'СЕТ СН'!$I$5-'СЕТ СН'!$I$21</f>
        <v>4044.1761757500003</v>
      </c>
      <c r="M146" s="36">
        <f>SUMIFS(СВЦЭМ!$D$39:$D$782,СВЦЭМ!$A$39:$A$782,$A146,СВЦЭМ!$B$39:$B$782,M$119)+'СЕТ СН'!$I$11+СВЦЭМ!$D$10+'СЕТ СН'!$I$5-'СЕТ СН'!$I$21</f>
        <v>4046.79878044</v>
      </c>
      <c r="N146" s="36">
        <f>SUMIFS(СВЦЭМ!$D$39:$D$782,СВЦЭМ!$A$39:$A$782,$A146,СВЦЭМ!$B$39:$B$782,N$119)+'СЕТ СН'!$I$11+СВЦЭМ!$D$10+'СЕТ СН'!$I$5-'СЕТ СН'!$I$21</f>
        <v>4046.4110191400005</v>
      </c>
      <c r="O146" s="36">
        <f>SUMIFS(СВЦЭМ!$D$39:$D$782,СВЦЭМ!$A$39:$A$782,$A146,СВЦЭМ!$B$39:$B$782,O$119)+'СЕТ СН'!$I$11+СВЦЭМ!$D$10+'СЕТ СН'!$I$5-'СЕТ СН'!$I$21</f>
        <v>4046.7981574900004</v>
      </c>
      <c r="P146" s="36">
        <f>SUMIFS(СВЦЭМ!$D$39:$D$782,СВЦЭМ!$A$39:$A$782,$A146,СВЦЭМ!$B$39:$B$782,P$119)+'СЕТ СН'!$I$11+СВЦЭМ!$D$10+'СЕТ СН'!$I$5-'СЕТ СН'!$I$21</f>
        <v>4068.9595931600002</v>
      </c>
      <c r="Q146" s="36">
        <f>SUMIFS(СВЦЭМ!$D$39:$D$782,СВЦЭМ!$A$39:$A$782,$A146,СВЦЭМ!$B$39:$B$782,Q$119)+'СЕТ СН'!$I$11+СВЦЭМ!$D$10+'СЕТ СН'!$I$5-'СЕТ СН'!$I$21</f>
        <v>4075.2326295700004</v>
      </c>
      <c r="R146" s="36">
        <f>SUMIFS(СВЦЭМ!$D$39:$D$782,СВЦЭМ!$A$39:$A$782,$A146,СВЦЭМ!$B$39:$B$782,R$119)+'СЕТ СН'!$I$11+СВЦЭМ!$D$10+'СЕТ СН'!$I$5-'СЕТ СН'!$I$21</f>
        <v>4074.3232171600002</v>
      </c>
      <c r="S146" s="36">
        <f>SUMIFS(СВЦЭМ!$D$39:$D$782,СВЦЭМ!$A$39:$A$782,$A146,СВЦЭМ!$B$39:$B$782,S$119)+'СЕТ СН'!$I$11+СВЦЭМ!$D$10+'СЕТ СН'!$I$5-'СЕТ СН'!$I$21</f>
        <v>4042.9783708800001</v>
      </c>
      <c r="T146" s="36">
        <f>SUMIFS(СВЦЭМ!$D$39:$D$782,СВЦЭМ!$A$39:$A$782,$A146,СВЦЭМ!$B$39:$B$782,T$119)+'СЕТ СН'!$I$11+СВЦЭМ!$D$10+'СЕТ СН'!$I$5-'СЕТ СН'!$I$21</f>
        <v>4028.1842758100001</v>
      </c>
      <c r="U146" s="36">
        <f>SUMIFS(СВЦЭМ!$D$39:$D$782,СВЦЭМ!$A$39:$A$782,$A146,СВЦЭМ!$B$39:$B$782,U$119)+'СЕТ СН'!$I$11+СВЦЭМ!$D$10+'СЕТ СН'!$I$5-'СЕТ СН'!$I$21</f>
        <v>4036.8144203900001</v>
      </c>
      <c r="V146" s="36">
        <f>SUMIFS(СВЦЭМ!$D$39:$D$782,СВЦЭМ!$A$39:$A$782,$A146,СВЦЭМ!$B$39:$B$782,V$119)+'СЕТ СН'!$I$11+СВЦЭМ!$D$10+'СЕТ СН'!$I$5-'СЕТ СН'!$I$21</f>
        <v>4022.38926958</v>
      </c>
      <c r="W146" s="36">
        <f>SUMIFS(СВЦЭМ!$D$39:$D$782,СВЦЭМ!$A$39:$A$782,$A146,СВЦЭМ!$B$39:$B$782,W$119)+'СЕТ СН'!$I$11+СВЦЭМ!$D$10+'СЕТ СН'!$I$5-'СЕТ СН'!$I$21</f>
        <v>4013.2944457900003</v>
      </c>
      <c r="X146" s="36">
        <f>SUMIFS(СВЦЭМ!$D$39:$D$782,СВЦЭМ!$A$39:$A$782,$A146,СВЦЭМ!$B$39:$B$782,X$119)+'СЕТ СН'!$I$11+СВЦЭМ!$D$10+'СЕТ СН'!$I$5-'СЕТ СН'!$I$21</f>
        <v>4058.6129747200002</v>
      </c>
      <c r="Y146" s="36">
        <f>SUMIFS(СВЦЭМ!$D$39:$D$782,СВЦЭМ!$A$39:$A$782,$A146,СВЦЭМ!$B$39:$B$782,Y$119)+'СЕТ СН'!$I$11+СВЦЭМ!$D$10+'СЕТ СН'!$I$5-'СЕТ СН'!$I$21</f>
        <v>4120.7037452499999</v>
      </c>
    </row>
    <row r="147" spans="1:27" ht="15.75" x14ac:dyDescent="0.2">
      <c r="A147" s="35">
        <f t="shared" si="3"/>
        <v>44436</v>
      </c>
      <c r="B147" s="36">
        <f>SUMIFS(СВЦЭМ!$D$39:$D$782,СВЦЭМ!$A$39:$A$782,$A147,СВЦЭМ!$B$39:$B$782,B$119)+'СЕТ СН'!$I$11+СВЦЭМ!$D$10+'СЕТ СН'!$I$5-'СЕТ СН'!$I$21</f>
        <v>4131.6319170100005</v>
      </c>
      <c r="C147" s="36">
        <f>SUMIFS(СВЦЭМ!$D$39:$D$782,СВЦЭМ!$A$39:$A$782,$A147,СВЦЭМ!$B$39:$B$782,C$119)+'СЕТ СН'!$I$11+СВЦЭМ!$D$10+'СЕТ СН'!$I$5-'СЕТ СН'!$I$21</f>
        <v>4199.5589146100001</v>
      </c>
      <c r="D147" s="36">
        <f>SUMIFS(СВЦЭМ!$D$39:$D$782,СВЦЭМ!$A$39:$A$782,$A147,СВЦЭМ!$B$39:$B$782,D$119)+'СЕТ СН'!$I$11+СВЦЭМ!$D$10+'СЕТ СН'!$I$5-'СЕТ СН'!$I$21</f>
        <v>4251.57882101</v>
      </c>
      <c r="E147" s="36">
        <f>SUMIFS(СВЦЭМ!$D$39:$D$782,СВЦЭМ!$A$39:$A$782,$A147,СВЦЭМ!$B$39:$B$782,E$119)+'СЕТ СН'!$I$11+СВЦЭМ!$D$10+'СЕТ СН'!$I$5-'СЕТ СН'!$I$21</f>
        <v>4273.1966507500001</v>
      </c>
      <c r="F147" s="36">
        <f>SUMIFS(СВЦЭМ!$D$39:$D$782,СВЦЭМ!$A$39:$A$782,$A147,СВЦЭМ!$B$39:$B$782,F$119)+'СЕТ СН'!$I$11+СВЦЭМ!$D$10+'СЕТ СН'!$I$5-'СЕТ СН'!$I$21</f>
        <v>4279.9546185199997</v>
      </c>
      <c r="G147" s="36">
        <f>SUMIFS(СВЦЭМ!$D$39:$D$782,СВЦЭМ!$A$39:$A$782,$A147,СВЦЭМ!$B$39:$B$782,G$119)+'СЕТ СН'!$I$11+СВЦЭМ!$D$10+'СЕТ СН'!$I$5-'СЕТ СН'!$I$21</f>
        <v>4277.99508109</v>
      </c>
      <c r="H147" s="36">
        <f>SUMIFS(СВЦЭМ!$D$39:$D$782,СВЦЭМ!$A$39:$A$782,$A147,СВЦЭМ!$B$39:$B$782,H$119)+'СЕТ СН'!$I$11+СВЦЭМ!$D$10+'СЕТ СН'!$I$5-'СЕТ СН'!$I$21</f>
        <v>4249.7896304599999</v>
      </c>
      <c r="I147" s="36">
        <f>SUMIFS(СВЦЭМ!$D$39:$D$782,СВЦЭМ!$A$39:$A$782,$A147,СВЦЭМ!$B$39:$B$782,I$119)+'СЕТ СН'!$I$11+СВЦЭМ!$D$10+'СЕТ СН'!$I$5-'СЕТ СН'!$I$21</f>
        <v>4147.4763170599999</v>
      </c>
      <c r="J147" s="36">
        <f>SUMIFS(СВЦЭМ!$D$39:$D$782,СВЦЭМ!$A$39:$A$782,$A147,СВЦЭМ!$B$39:$B$782,J$119)+'СЕТ СН'!$I$11+СВЦЭМ!$D$10+'СЕТ СН'!$I$5-'СЕТ СН'!$I$21</f>
        <v>4060.2696666400002</v>
      </c>
      <c r="K147" s="36">
        <f>SUMIFS(СВЦЭМ!$D$39:$D$782,СВЦЭМ!$A$39:$A$782,$A147,СВЦЭМ!$B$39:$B$782,K$119)+'СЕТ СН'!$I$11+СВЦЭМ!$D$10+'СЕТ СН'!$I$5-'СЕТ СН'!$I$21</f>
        <v>3993.4532181100003</v>
      </c>
      <c r="L147" s="36">
        <f>SUMIFS(СВЦЭМ!$D$39:$D$782,СВЦЭМ!$A$39:$A$782,$A147,СВЦЭМ!$B$39:$B$782,L$119)+'СЕТ СН'!$I$11+СВЦЭМ!$D$10+'СЕТ СН'!$I$5-'СЕТ СН'!$I$21</f>
        <v>3957.9931695400001</v>
      </c>
      <c r="M147" s="36">
        <f>SUMIFS(СВЦЭМ!$D$39:$D$782,СВЦЭМ!$A$39:$A$782,$A147,СВЦЭМ!$B$39:$B$782,M$119)+'СЕТ СН'!$I$11+СВЦЭМ!$D$10+'СЕТ СН'!$I$5-'СЕТ СН'!$I$21</f>
        <v>3953.6428635900002</v>
      </c>
      <c r="N147" s="36">
        <f>SUMIFS(СВЦЭМ!$D$39:$D$782,СВЦЭМ!$A$39:$A$782,$A147,СВЦЭМ!$B$39:$B$782,N$119)+'СЕТ СН'!$I$11+СВЦЭМ!$D$10+'СЕТ СН'!$I$5-'СЕТ СН'!$I$21</f>
        <v>3963.0866988600001</v>
      </c>
      <c r="O147" s="36">
        <f>SUMIFS(СВЦЭМ!$D$39:$D$782,СВЦЭМ!$A$39:$A$782,$A147,СВЦЭМ!$B$39:$B$782,O$119)+'СЕТ СН'!$I$11+СВЦЭМ!$D$10+'СЕТ СН'!$I$5-'СЕТ СН'!$I$21</f>
        <v>3979.2081735199999</v>
      </c>
      <c r="P147" s="36">
        <f>SUMIFS(СВЦЭМ!$D$39:$D$782,СВЦЭМ!$A$39:$A$782,$A147,СВЦЭМ!$B$39:$B$782,P$119)+'СЕТ СН'!$I$11+СВЦЭМ!$D$10+'СЕТ СН'!$I$5-'СЕТ СН'!$I$21</f>
        <v>3995.9653223400001</v>
      </c>
      <c r="Q147" s="36">
        <f>SUMIFS(СВЦЭМ!$D$39:$D$782,СВЦЭМ!$A$39:$A$782,$A147,СВЦЭМ!$B$39:$B$782,Q$119)+'СЕТ СН'!$I$11+СВЦЭМ!$D$10+'СЕТ СН'!$I$5-'СЕТ СН'!$I$21</f>
        <v>4006.6744110100003</v>
      </c>
      <c r="R147" s="36">
        <f>SUMIFS(СВЦЭМ!$D$39:$D$782,СВЦЭМ!$A$39:$A$782,$A147,СВЦЭМ!$B$39:$B$782,R$119)+'СЕТ СН'!$I$11+СВЦЭМ!$D$10+'СЕТ СН'!$I$5-'СЕТ СН'!$I$21</f>
        <v>4004.0806388400001</v>
      </c>
      <c r="S147" s="36">
        <f>SUMIFS(СВЦЭМ!$D$39:$D$782,СВЦЭМ!$A$39:$A$782,$A147,СВЦЭМ!$B$39:$B$782,S$119)+'СЕТ СН'!$I$11+СВЦЭМ!$D$10+'СЕТ СН'!$I$5-'СЕТ СН'!$I$21</f>
        <v>3980.26521632</v>
      </c>
      <c r="T147" s="36">
        <f>SUMIFS(СВЦЭМ!$D$39:$D$782,СВЦЭМ!$A$39:$A$782,$A147,СВЦЭМ!$B$39:$B$782,T$119)+'СЕТ СН'!$I$11+СВЦЭМ!$D$10+'СЕТ СН'!$I$5-'СЕТ СН'!$I$21</f>
        <v>3965.8083629000002</v>
      </c>
      <c r="U147" s="36">
        <f>SUMIFS(СВЦЭМ!$D$39:$D$782,СВЦЭМ!$A$39:$A$782,$A147,СВЦЭМ!$B$39:$B$782,U$119)+'СЕТ СН'!$I$11+СВЦЭМ!$D$10+'СЕТ СН'!$I$5-'СЕТ СН'!$I$21</f>
        <v>3967.2932492899999</v>
      </c>
      <c r="V147" s="36">
        <f>SUMIFS(СВЦЭМ!$D$39:$D$782,СВЦЭМ!$A$39:$A$782,$A147,СВЦЭМ!$B$39:$B$782,V$119)+'СЕТ СН'!$I$11+СВЦЭМ!$D$10+'СЕТ СН'!$I$5-'СЕТ СН'!$I$21</f>
        <v>3961.6159844900003</v>
      </c>
      <c r="W147" s="36">
        <f>SUMIFS(СВЦЭМ!$D$39:$D$782,СВЦЭМ!$A$39:$A$782,$A147,СВЦЭМ!$B$39:$B$782,W$119)+'СЕТ СН'!$I$11+СВЦЭМ!$D$10+'СЕТ СН'!$I$5-'СЕТ СН'!$I$21</f>
        <v>3976.9907720900001</v>
      </c>
      <c r="X147" s="36">
        <f>SUMIFS(СВЦЭМ!$D$39:$D$782,СВЦЭМ!$A$39:$A$782,$A147,СВЦЭМ!$B$39:$B$782,X$119)+'СЕТ СН'!$I$11+СВЦЭМ!$D$10+'СЕТ СН'!$I$5-'СЕТ СН'!$I$21</f>
        <v>4001.25484134</v>
      </c>
      <c r="Y147" s="36">
        <f>SUMIFS(СВЦЭМ!$D$39:$D$782,СВЦЭМ!$A$39:$A$782,$A147,СВЦЭМ!$B$39:$B$782,Y$119)+'СЕТ СН'!$I$11+СВЦЭМ!$D$10+'СЕТ СН'!$I$5-'СЕТ СН'!$I$21</f>
        <v>4041.3399116000001</v>
      </c>
    </row>
    <row r="148" spans="1:27" ht="15.75" x14ac:dyDescent="0.2">
      <c r="A148" s="35">
        <f t="shared" si="3"/>
        <v>44437</v>
      </c>
      <c r="B148" s="36">
        <f>SUMIFS(СВЦЭМ!$D$39:$D$782,СВЦЭМ!$A$39:$A$782,$A148,СВЦЭМ!$B$39:$B$782,B$119)+'СЕТ СН'!$I$11+СВЦЭМ!$D$10+'СЕТ СН'!$I$5-'СЕТ СН'!$I$21</f>
        <v>4136.8273163100002</v>
      </c>
      <c r="C148" s="36">
        <f>SUMIFS(СВЦЭМ!$D$39:$D$782,СВЦЭМ!$A$39:$A$782,$A148,СВЦЭМ!$B$39:$B$782,C$119)+'СЕТ СН'!$I$11+СВЦЭМ!$D$10+'СЕТ СН'!$I$5-'СЕТ СН'!$I$21</f>
        <v>4200.6192790000005</v>
      </c>
      <c r="D148" s="36">
        <f>SUMIFS(СВЦЭМ!$D$39:$D$782,СВЦЭМ!$A$39:$A$782,$A148,СВЦЭМ!$B$39:$B$782,D$119)+'СЕТ СН'!$I$11+СВЦЭМ!$D$10+'СЕТ СН'!$I$5-'СЕТ СН'!$I$21</f>
        <v>4262.3831863200003</v>
      </c>
      <c r="E148" s="36">
        <f>SUMIFS(СВЦЭМ!$D$39:$D$782,СВЦЭМ!$A$39:$A$782,$A148,СВЦЭМ!$B$39:$B$782,E$119)+'СЕТ СН'!$I$11+СВЦЭМ!$D$10+'СЕТ СН'!$I$5-'СЕТ СН'!$I$21</f>
        <v>4291.5148252099998</v>
      </c>
      <c r="F148" s="36">
        <f>SUMIFS(СВЦЭМ!$D$39:$D$782,СВЦЭМ!$A$39:$A$782,$A148,СВЦЭМ!$B$39:$B$782,F$119)+'СЕТ СН'!$I$11+СВЦЭМ!$D$10+'СЕТ СН'!$I$5-'СЕТ СН'!$I$21</f>
        <v>4298.7918786700002</v>
      </c>
      <c r="G148" s="36">
        <f>SUMIFS(СВЦЭМ!$D$39:$D$782,СВЦЭМ!$A$39:$A$782,$A148,СВЦЭМ!$B$39:$B$782,G$119)+'СЕТ СН'!$I$11+СВЦЭМ!$D$10+'СЕТ СН'!$I$5-'СЕТ СН'!$I$21</f>
        <v>4293.4625296300001</v>
      </c>
      <c r="H148" s="36">
        <f>SUMIFS(СВЦЭМ!$D$39:$D$782,СВЦЭМ!$A$39:$A$782,$A148,СВЦЭМ!$B$39:$B$782,H$119)+'СЕТ СН'!$I$11+СВЦЭМ!$D$10+'СЕТ СН'!$I$5-'СЕТ СН'!$I$21</f>
        <v>4264.2236658000002</v>
      </c>
      <c r="I148" s="36">
        <f>SUMIFS(СВЦЭМ!$D$39:$D$782,СВЦЭМ!$A$39:$A$782,$A148,СВЦЭМ!$B$39:$B$782,I$119)+'СЕТ СН'!$I$11+СВЦЭМ!$D$10+'СЕТ СН'!$I$5-'СЕТ СН'!$I$21</f>
        <v>4199.4996391900004</v>
      </c>
      <c r="J148" s="36">
        <f>SUMIFS(СВЦЭМ!$D$39:$D$782,СВЦЭМ!$A$39:$A$782,$A148,СВЦЭМ!$B$39:$B$782,J$119)+'СЕТ СН'!$I$11+СВЦЭМ!$D$10+'СЕТ СН'!$I$5-'СЕТ СН'!$I$21</f>
        <v>4103.6265428500001</v>
      </c>
      <c r="K148" s="36">
        <f>SUMIFS(СВЦЭМ!$D$39:$D$782,СВЦЭМ!$A$39:$A$782,$A148,СВЦЭМ!$B$39:$B$782,K$119)+'СЕТ СН'!$I$11+СВЦЭМ!$D$10+'СЕТ СН'!$I$5-'СЕТ СН'!$I$21</f>
        <v>4039.9252049500001</v>
      </c>
      <c r="L148" s="36">
        <f>SUMIFS(СВЦЭМ!$D$39:$D$782,СВЦЭМ!$A$39:$A$782,$A148,СВЦЭМ!$B$39:$B$782,L$119)+'СЕТ СН'!$I$11+СВЦЭМ!$D$10+'СЕТ СН'!$I$5-'СЕТ СН'!$I$21</f>
        <v>4001.4070448000002</v>
      </c>
      <c r="M148" s="36">
        <f>SUMIFS(СВЦЭМ!$D$39:$D$782,СВЦЭМ!$A$39:$A$782,$A148,СВЦЭМ!$B$39:$B$782,M$119)+'СЕТ СН'!$I$11+СВЦЭМ!$D$10+'СЕТ СН'!$I$5-'СЕТ СН'!$I$21</f>
        <v>3993.2114896200001</v>
      </c>
      <c r="N148" s="36">
        <f>SUMIFS(СВЦЭМ!$D$39:$D$782,СВЦЭМ!$A$39:$A$782,$A148,СВЦЭМ!$B$39:$B$782,N$119)+'СЕТ СН'!$I$11+СВЦЭМ!$D$10+'СЕТ СН'!$I$5-'СЕТ СН'!$I$21</f>
        <v>3993.4035655100001</v>
      </c>
      <c r="O148" s="36">
        <f>SUMIFS(СВЦЭМ!$D$39:$D$782,СВЦЭМ!$A$39:$A$782,$A148,СВЦЭМ!$B$39:$B$782,O$119)+'СЕТ СН'!$I$11+СВЦЭМ!$D$10+'СЕТ СН'!$I$5-'СЕТ СН'!$I$21</f>
        <v>4005.5260685900002</v>
      </c>
      <c r="P148" s="36">
        <f>SUMIFS(СВЦЭМ!$D$39:$D$782,СВЦЭМ!$A$39:$A$782,$A148,СВЦЭМ!$B$39:$B$782,P$119)+'СЕТ СН'!$I$11+СВЦЭМ!$D$10+'СЕТ СН'!$I$5-'СЕТ СН'!$I$21</f>
        <v>4031.7154585600001</v>
      </c>
      <c r="Q148" s="36">
        <f>SUMIFS(СВЦЭМ!$D$39:$D$782,СВЦЭМ!$A$39:$A$782,$A148,СВЦЭМ!$B$39:$B$782,Q$119)+'СЕТ СН'!$I$11+СВЦЭМ!$D$10+'СЕТ СН'!$I$5-'СЕТ СН'!$I$21</f>
        <v>4039.5552220600002</v>
      </c>
      <c r="R148" s="36">
        <f>SUMIFS(СВЦЭМ!$D$39:$D$782,СВЦЭМ!$A$39:$A$782,$A148,СВЦЭМ!$B$39:$B$782,R$119)+'СЕТ СН'!$I$11+СВЦЭМ!$D$10+'СЕТ СН'!$I$5-'СЕТ СН'!$I$21</f>
        <v>4033.3424110000001</v>
      </c>
      <c r="S148" s="36">
        <f>SUMIFS(СВЦЭМ!$D$39:$D$782,СВЦЭМ!$A$39:$A$782,$A148,СВЦЭМ!$B$39:$B$782,S$119)+'СЕТ СН'!$I$11+СВЦЭМ!$D$10+'СЕТ СН'!$I$5-'СЕТ СН'!$I$21</f>
        <v>4008.2004434500004</v>
      </c>
      <c r="T148" s="36">
        <f>SUMIFS(СВЦЭМ!$D$39:$D$782,СВЦЭМ!$A$39:$A$782,$A148,СВЦЭМ!$B$39:$B$782,T$119)+'СЕТ СН'!$I$11+СВЦЭМ!$D$10+'СЕТ СН'!$I$5-'СЕТ СН'!$I$21</f>
        <v>3985.6724746800001</v>
      </c>
      <c r="U148" s="36">
        <f>SUMIFS(СВЦЭМ!$D$39:$D$782,СВЦЭМ!$A$39:$A$782,$A148,СВЦЭМ!$B$39:$B$782,U$119)+'СЕТ СН'!$I$11+СВЦЭМ!$D$10+'СЕТ СН'!$I$5-'СЕТ СН'!$I$21</f>
        <v>3983.94310881</v>
      </c>
      <c r="V148" s="36">
        <f>SUMIFS(СВЦЭМ!$D$39:$D$782,СВЦЭМ!$A$39:$A$782,$A148,СВЦЭМ!$B$39:$B$782,V$119)+'СЕТ СН'!$I$11+СВЦЭМ!$D$10+'СЕТ СН'!$I$5-'СЕТ СН'!$I$21</f>
        <v>3976.8480998000005</v>
      </c>
      <c r="W148" s="36">
        <f>SUMIFS(СВЦЭМ!$D$39:$D$782,СВЦЭМ!$A$39:$A$782,$A148,СВЦЭМ!$B$39:$B$782,W$119)+'СЕТ СН'!$I$11+СВЦЭМ!$D$10+'СЕТ СН'!$I$5-'СЕТ СН'!$I$21</f>
        <v>3994.9288032500003</v>
      </c>
      <c r="X148" s="36">
        <f>SUMIFS(СВЦЭМ!$D$39:$D$782,СВЦЭМ!$A$39:$A$782,$A148,СВЦЭМ!$B$39:$B$782,X$119)+'СЕТ СН'!$I$11+СВЦЭМ!$D$10+'СЕТ СН'!$I$5-'СЕТ СН'!$I$21</f>
        <v>3985.0371150800001</v>
      </c>
      <c r="Y148" s="36">
        <f>SUMIFS(СВЦЭМ!$D$39:$D$782,СВЦЭМ!$A$39:$A$782,$A148,СВЦЭМ!$B$39:$B$782,Y$119)+'СЕТ СН'!$I$11+СВЦЭМ!$D$10+'СЕТ СН'!$I$5-'СЕТ СН'!$I$21</f>
        <v>4029.12172027</v>
      </c>
    </row>
    <row r="149" spans="1:27" ht="15.75" x14ac:dyDescent="0.2">
      <c r="A149" s="35">
        <f t="shared" si="3"/>
        <v>44438</v>
      </c>
      <c r="B149" s="36">
        <f>SUMIFS(СВЦЭМ!$D$39:$D$782,СВЦЭМ!$A$39:$A$782,$A149,СВЦЭМ!$B$39:$B$782,B$119)+'СЕТ СН'!$I$11+СВЦЭМ!$D$10+'СЕТ СН'!$I$5-'СЕТ СН'!$I$21</f>
        <v>4108.3420819600005</v>
      </c>
      <c r="C149" s="36">
        <f>SUMIFS(СВЦЭМ!$D$39:$D$782,СВЦЭМ!$A$39:$A$782,$A149,СВЦЭМ!$B$39:$B$782,C$119)+'СЕТ СН'!$I$11+СВЦЭМ!$D$10+'СЕТ СН'!$I$5-'СЕТ СН'!$I$21</f>
        <v>4183.8528263500002</v>
      </c>
      <c r="D149" s="36">
        <f>SUMIFS(СВЦЭМ!$D$39:$D$782,СВЦЭМ!$A$39:$A$782,$A149,СВЦЭМ!$B$39:$B$782,D$119)+'СЕТ СН'!$I$11+СВЦЭМ!$D$10+'СЕТ СН'!$I$5-'СЕТ СН'!$I$21</f>
        <v>4234.2155072300002</v>
      </c>
      <c r="E149" s="36">
        <f>SUMIFS(СВЦЭМ!$D$39:$D$782,СВЦЭМ!$A$39:$A$782,$A149,СВЦЭМ!$B$39:$B$782,E$119)+'СЕТ СН'!$I$11+СВЦЭМ!$D$10+'СЕТ СН'!$I$5-'СЕТ СН'!$I$21</f>
        <v>4259.0114027300006</v>
      </c>
      <c r="F149" s="36">
        <f>SUMIFS(СВЦЭМ!$D$39:$D$782,СВЦЭМ!$A$39:$A$782,$A149,СВЦЭМ!$B$39:$B$782,F$119)+'СЕТ СН'!$I$11+СВЦЭМ!$D$10+'СЕТ СН'!$I$5-'СЕТ СН'!$I$21</f>
        <v>4265.2808556600003</v>
      </c>
      <c r="G149" s="36">
        <f>SUMIFS(СВЦЭМ!$D$39:$D$782,СВЦЭМ!$A$39:$A$782,$A149,СВЦЭМ!$B$39:$B$782,G$119)+'СЕТ СН'!$I$11+СВЦЭМ!$D$10+'СЕТ СН'!$I$5-'СЕТ СН'!$I$21</f>
        <v>4249.4307649900002</v>
      </c>
      <c r="H149" s="36">
        <f>SUMIFS(СВЦЭМ!$D$39:$D$782,СВЦЭМ!$A$39:$A$782,$A149,СВЦЭМ!$B$39:$B$782,H$119)+'СЕТ СН'!$I$11+СВЦЭМ!$D$10+'СЕТ СН'!$I$5-'СЕТ СН'!$I$21</f>
        <v>4202.7641116900004</v>
      </c>
      <c r="I149" s="36">
        <f>SUMIFS(СВЦЭМ!$D$39:$D$782,СВЦЭМ!$A$39:$A$782,$A149,СВЦЭМ!$B$39:$B$782,I$119)+'СЕТ СН'!$I$11+СВЦЭМ!$D$10+'СЕТ СН'!$I$5-'СЕТ СН'!$I$21</f>
        <v>4111.2722591299998</v>
      </c>
      <c r="J149" s="36">
        <f>SUMIFS(СВЦЭМ!$D$39:$D$782,СВЦЭМ!$A$39:$A$782,$A149,СВЦЭМ!$B$39:$B$782,J$119)+'СЕТ СН'!$I$11+СВЦЭМ!$D$10+'СЕТ СН'!$I$5-'СЕТ СН'!$I$21</f>
        <v>4052.1339754800001</v>
      </c>
      <c r="K149" s="36">
        <f>SUMIFS(СВЦЭМ!$D$39:$D$782,СВЦЭМ!$A$39:$A$782,$A149,СВЦЭМ!$B$39:$B$782,K$119)+'СЕТ СН'!$I$11+СВЦЭМ!$D$10+'СЕТ СН'!$I$5-'СЕТ СН'!$I$21</f>
        <v>3984.08659395</v>
      </c>
      <c r="L149" s="36">
        <f>SUMIFS(СВЦЭМ!$D$39:$D$782,СВЦЭМ!$A$39:$A$782,$A149,СВЦЭМ!$B$39:$B$782,L$119)+'СЕТ СН'!$I$11+СВЦЭМ!$D$10+'СЕТ СН'!$I$5-'СЕТ СН'!$I$21</f>
        <v>3982.8690898700002</v>
      </c>
      <c r="M149" s="36">
        <f>SUMIFS(СВЦЭМ!$D$39:$D$782,СВЦЭМ!$A$39:$A$782,$A149,СВЦЭМ!$B$39:$B$782,M$119)+'СЕТ СН'!$I$11+СВЦЭМ!$D$10+'СЕТ СН'!$I$5-'СЕТ СН'!$I$21</f>
        <v>3984.00735893</v>
      </c>
      <c r="N149" s="36">
        <f>SUMIFS(СВЦЭМ!$D$39:$D$782,СВЦЭМ!$A$39:$A$782,$A149,СВЦЭМ!$B$39:$B$782,N$119)+'СЕТ СН'!$I$11+СВЦЭМ!$D$10+'СЕТ СН'!$I$5-'СЕТ СН'!$I$21</f>
        <v>3981.97248145</v>
      </c>
      <c r="O149" s="36">
        <f>SUMIFS(СВЦЭМ!$D$39:$D$782,СВЦЭМ!$A$39:$A$782,$A149,СВЦЭМ!$B$39:$B$782,O$119)+'СЕТ СН'!$I$11+СВЦЭМ!$D$10+'СЕТ СН'!$I$5-'СЕТ СН'!$I$21</f>
        <v>4024.81387197</v>
      </c>
      <c r="P149" s="36">
        <f>SUMIFS(СВЦЭМ!$D$39:$D$782,СВЦЭМ!$A$39:$A$782,$A149,СВЦЭМ!$B$39:$B$782,P$119)+'СЕТ СН'!$I$11+СВЦЭМ!$D$10+'СЕТ СН'!$I$5-'СЕТ СН'!$I$21</f>
        <v>4019.25807386</v>
      </c>
      <c r="Q149" s="36">
        <f>SUMIFS(СВЦЭМ!$D$39:$D$782,СВЦЭМ!$A$39:$A$782,$A149,СВЦЭМ!$B$39:$B$782,Q$119)+'СЕТ СН'!$I$11+СВЦЭМ!$D$10+'СЕТ СН'!$I$5-'СЕТ СН'!$I$21</f>
        <v>4018.7890395900004</v>
      </c>
      <c r="R149" s="36">
        <f>SUMIFS(СВЦЭМ!$D$39:$D$782,СВЦЭМ!$A$39:$A$782,$A149,СВЦЭМ!$B$39:$B$782,R$119)+'СЕТ СН'!$I$11+СВЦЭМ!$D$10+'СЕТ СН'!$I$5-'СЕТ СН'!$I$21</f>
        <v>4014.65551624</v>
      </c>
      <c r="S149" s="36">
        <f>SUMIFS(СВЦЭМ!$D$39:$D$782,СВЦЭМ!$A$39:$A$782,$A149,СВЦЭМ!$B$39:$B$782,S$119)+'СЕТ СН'!$I$11+СВЦЭМ!$D$10+'СЕТ СН'!$I$5-'СЕТ СН'!$I$21</f>
        <v>3989.7885530000003</v>
      </c>
      <c r="T149" s="36">
        <f>SUMIFS(СВЦЭМ!$D$39:$D$782,СВЦЭМ!$A$39:$A$782,$A149,СВЦЭМ!$B$39:$B$782,T$119)+'СЕТ СН'!$I$11+СВЦЭМ!$D$10+'СЕТ СН'!$I$5-'СЕТ СН'!$I$21</f>
        <v>4000.4333738900004</v>
      </c>
      <c r="U149" s="36">
        <f>SUMIFS(СВЦЭМ!$D$39:$D$782,СВЦЭМ!$A$39:$A$782,$A149,СВЦЭМ!$B$39:$B$782,U$119)+'СЕТ СН'!$I$11+СВЦЭМ!$D$10+'СЕТ СН'!$I$5-'СЕТ СН'!$I$21</f>
        <v>4001.0596745800003</v>
      </c>
      <c r="V149" s="36">
        <f>SUMIFS(СВЦЭМ!$D$39:$D$782,СВЦЭМ!$A$39:$A$782,$A149,СВЦЭМ!$B$39:$B$782,V$119)+'СЕТ СН'!$I$11+СВЦЭМ!$D$10+'СЕТ СН'!$I$5-'СЕТ СН'!$I$21</f>
        <v>4006.2258354200003</v>
      </c>
      <c r="W149" s="36">
        <f>SUMIFS(СВЦЭМ!$D$39:$D$782,СВЦЭМ!$A$39:$A$782,$A149,СВЦЭМ!$B$39:$B$782,W$119)+'СЕТ СН'!$I$11+СВЦЭМ!$D$10+'СЕТ СН'!$I$5-'СЕТ СН'!$I$21</f>
        <v>4012.7945131500001</v>
      </c>
      <c r="X149" s="36">
        <f>SUMIFS(СВЦЭМ!$D$39:$D$782,СВЦЭМ!$A$39:$A$782,$A149,СВЦЭМ!$B$39:$B$782,X$119)+'СЕТ СН'!$I$11+СВЦЭМ!$D$10+'СЕТ СН'!$I$5-'СЕТ СН'!$I$21</f>
        <v>3992.04757685</v>
      </c>
      <c r="Y149" s="36">
        <f>SUMIFS(СВЦЭМ!$D$39:$D$782,СВЦЭМ!$A$39:$A$782,$A149,СВЦЭМ!$B$39:$B$782,Y$119)+'СЕТ СН'!$I$11+СВЦЭМ!$D$10+'СЕТ СН'!$I$5-'СЕТ СН'!$I$21</f>
        <v>4053.0011941600001</v>
      </c>
    </row>
    <row r="150" spans="1:27" ht="15.75" x14ac:dyDescent="0.2">
      <c r="A150" s="35">
        <f t="shared" si="3"/>
        <v>44439</v>
      </c>
      <c r="B150" s="36">
        <f>SUMIFS(СВЦЭМ!$D$39:$D$782,СВЦЭМ!$A$39:$A$782,$A150,СВЦЭМ!$B$39:$B$782,B$119)+'СЕТ СН'!$I$11+СВЦЭМ!$D$10+'СЕТ СН'!$I$5-'СЕТ СН'!$I$21</f>
        <v>4147.5416065700001</v>
      </c>
      <c r="C150" s="36">
        <f>SUMIFS(СВЦЭМ!$D$39:$D$782,СВЦЭМ!$A$39:$A$782,$A150,СВЦЭМ!$B$39:$B$782,C$119)+'СЕТ СН'!$I$11+СВЦЭМ!$D$10+'СЕТ СН'!$I$5-'СЕТ СН'!$I$21</f>
        <v>4218.5423381300006</v>
      </c>
      <c r="D150" s="36">
        <f>SUMIFS(СВЦЭМ!$D$39:$D$782,СВЦЭМ!$A$39:$A$782,$A150,СВЦЭМ!$B$39:$B$782,D$119)+'СЕТ СН'!$I$11+СВЦЭМ!$D$10+'СЕТ СН'!$I$5-'СЕТ СН'!$I$21</f>
        <v>4266.8596923200002</v>
      </c>
      <c r="E150" s="36">
        <f>SUMIFS(СВЦЭМ!$D$39:$D$782,СВЦЭМ!$A$39:$A$782,$A150,СВЦЭМ!$B$39:$B$782,E$119)+'СЕТ СН'!$I$11+СВЦЭМ!$D$10+'СЕТ СН'!$I$5-'СЕТ СН'!$I$21</f>
        <v>4282.4748739300003</v>
      </c>
      <c r="F150" s="36">
        <f>SUMIFS(СВЦЭМ!$D$39:$D$782,СВЦЭМ!$A$39:$A$782,$A150,СВЦЭМ!$B$39:$B$782,F$119)+'СЕТ СН'!$I$11+СВЦЭМ!$D$10+'СЕТ СН'!$I$5-'СЕТ СН'!$I$21</f>
        <v>4290.7168093999999</v>
      </c>
      <c r="G150" s="36">
        <f>SUMIFS(СВЦЭМ!$D$39:$D$782,СВЦЭМ!$A$39:$A$782,$A150,СВЦЭМ!$B$39:$B$782,G$119)+'СЕТ СН'!$I$11+СВЦЭМ!$D$10+'СЕТ СН'!$I$5-'СЕТ СН'!$I$21</f>
        <v>4289.0120039100002</v>
      </c>
      <c r="H150" s="36">
        <f>SUMIFS(СВЦЭМ!$D$39:$D$782,СВЦЭМ!$A$39:$A$782,$A150,СВЦЭМ!$B$39:$B$782,H$119)+'СЕТ СН'!$I$11+СВЦЭМ!$D$10+'СЕТ СН'!$I$5-'СЕТ СН'!$I$21</f>
        <v>4240.7999824600001</v>
      </c>
      <c r="I150" s="36">
        <f>SUMIFS(СВЦЭМ!$D$39:$D$782,СВЦЭМ!$A$39:$A$782,$A150,СВЦЭМ!$B$39:$B$782,I$119)+'СЕТ СН'!$I$11+СВЦЭМ!$D$10+'СЕТ СН'!$I$5-'СЕТ СН'!$I$21</f>
        <v>4116.9327470200005</v>
      </c>
      <c r="J150" s="36">
        <f>SUMIFS(СВЦЭМ!$D$39:$D$782,СВЦЭМ!$A$39:$A$782,$A150,СВЦЭМ!$B$39:$B$782,J$119)+'СЕТ СН'!$I$11+СВЦЭМ!$D$10+'СЕТ СН'!$I$5-'СЕТ СН'!$I$21</f>
        <v>4018.46607477</v>
      </c>
      <c r="K150" s="36">
        <f>SUMIFS(СВЦЭМ!$D$39:$D$782,СВЦЭМ!$A$39:$A$782,$A150,СВЦЭМ!$B$39:$B$782,K$119)+'СЕТ СН'!$I$11+СВЦЭМ!$D$10+'СЕТ СН'!$I$5-'СЕТ СН'!$I$21</f>
        <v>3966.91656556</v>
      </c>
      <c r="L150" s="36">
        <f>SUMIFS(СВЦЭМ!$D$39:$D$782,СВЦЭМ!$A$39:$A$782,$A150,СВЦЭМ!$B$39:$B$782,L$119)+'СЕТ СН'!$I$11+СВЦЭМ!$D$10+'СЕТ СН'!$I$5-'СЕТ СН'!$I$21</f>
        <v>3958.7249570900003</v>
      </c>
      <c r="M150" s="36">
        <f>SUMIFS(СВЦЭМ!$D$39:$D$782,СВЦЭМ!$A$39:$A$782,$A150,СВЦЭМ!$B$39:$B$782,M$119)+'СЕТ СН'!$I$11+СВЦЭМ!$D$10+'СЕТ СН'!$I$5-'СЕТ СН'!$I$21</f>
        <v>3957.4600701100003</v>
      </c>
      <c r="N150" s="36">
        <f>SUMIFS(СВЦЭМ!$D$39:$D$782,СВЦЭМ!$A$39:$A$782,$A150,СВЦЭМ!$B$39:$B$782,N$119)+'СЕТ СН'!$I$11+СВЦЭМ!$D$10+'СЕТ СН'!$I$5-'СЕТ СН'!$I$21</f>
        <v>3955.8340274400002</v>
      </c>
      <c r="O150" s="36">
        <f>SUMIFS(СВЦЭМ!$D$39:$D$782,СВЦЭМ!$A$39:$A$782,$A150,СВЦЭМ!$B$39:$B$782,O$119)+'СЕТ СН'!$I$11+СВЦЭМ!$D$10+'СЕТ СН'!$I$5-'СЕТ СН'!$I$21</f>
        <v>3964.8811834800003</v>
      </c>
      <c r="P150" s="36">
        <f>SUMIFS(СВЦЭМ!$D$39:$D$782,СВЦЭМ!$A$39:$A$782,$A150,СВЦЭМ!$B$39:$B$782,P$119)+'СЕТ СН'!$I$11+СВЦЭМ!$D$10+'СЕТ СН'!$I$5-'СЕТ СН'!$I$21</f>
        <v>3996.9623678800003</v>
      </c>
      <c r="Q150" s="36">
        <f>SUMIFS(СВЦЭМ!$D$39:$D$782,СВЦЭМ!$A$39:$A$782,$A150,СВЦЭМ!$B$39:$B$782,Q$119)+'СЕТ СН'!$I$11+СВЦЭМ!$D$10+'СЕТ СН'!$I$5-'СЕТ СН'!$I$21</f>
        <v>3999.9702354999999</v>
      </c>
      <c r="R150" s="36">
        <f>SUMIFS(СВЦЭМ!$D$39:$D$782,СВЦЭМ!$A$39:$A$782,$A150,СВЦЭМ!$B$39:$B$782,R$119)+'СЕТ СН'!$I$11+СВЦЭМ!$D$10+'СЕТ СН'!$I$5-'СЕТ СН'!$I$21</f>
        <v>3994.5468551600002</v>
      </c>
      <c r="S150" s="36">
        <f>SUMIFS(СВЦЭМ!$D$39:$D$782,СВЦЭМ!$A$39:$A$782,$A150,СВЦЭМ!$B$39:$B$782,S$119)+'СЕТ СН'!$I$11+СВЦЭМ!$D$10+'СЕТ СН'!$I$5-'СЕТ СН'!$I$21</f>
        <v>3977.3606274700001</v>
      </c>
      <c r="T150" s="36">
        <f>SUMIFS(СВЦЭМ!$D$39:$D$782,СВЦЭМ!$A$39:$A$782,$A150,СВЦЭМ!$B$39:$B$782,T$119)+'СЕТ СН'!$I$11+СВЦЭМ!$D$10+'СЕТ СН'!$I$5-'СЕТ СН'!$I$21</f>
        <v>3980.1420349500004</v>
      </c>
      <c r="U150" s="36">
        <f>SUMIFS(СВЦЭМ!$D$39:$D$782,СВЦЭМ!$A$39:$A$782,$A150,СВЦЭМ!$B$39:$B$782,U$119)+'СЕТ СН'!$I$11+СВЦЭМ!$D$10+'СЕТ СН'!$I$5-'СЕТ СН'!$I$21</f>
        <v>3979.4692589200004</v>
      </c>
      <c r="V150" s="36">
        <f>SUMIFS(СВЦЭМ!$D$39:$D$782,СВЦЭМ!$A$39:$A$782,$A150,СВЦЭМ!$B$39:$B$782,V$119)+'СЕТ СН'!$I$11+СВЦЭМ!$D$10+'СЕТ СН'!$I$5-'СЕТ СН'!$I$21</f>
        <v>3996.9138566800002</v>
      </c>
      <c r="W150" s="36">
        <f>SUMIFS(СВЦЭМ!$D$39:$D$782,СВЦЭМ!$A$39:$A$782,$A150,СВЦЭМ!$B$39:$B$782,W$119)+'СЕТ СН'!$I$11+СВЦЭМ!$D$10+'СЕТ СН'!$I$5-'СЕТ СН'!$I$21</f>
        <v>4001.85828133</v>
      </c>
      <c r="X150" s="36">
        <f>SUMIFS(СВЦЭМ!$D$39:$D$782,СВЦЭМ!$A$39:$A$782,$A150,СВЦЭМ!$B$39:$B$782,X$119)+'СЕТ СН'!$I$11+СВЦЭМ!$D$10+'СЕТ СН'!$I$5-'СЕТ СН'!$I$21</f>
        <v>3972.6834500200002</v>
      </c>
      <c r="Y150" s="36">
        <f>SUMIFS(СВЦЭМ!$D$39:$D$782,СВЦЭМ!$A$39:$A$782,$A150,СВЦЭМ!$B$39:$B$782,Y$119)+'СЕТ СН'!$I$11+СВЦЭМ!$D$10+'СЕТ СН'!$I$5-'СЕТ СН'!$I$21</f>
        <v>4033.9953912700003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SUMIFS(СВЦЭМ!$E$39:$E$782,СВЦЭМ!$A$39:$A$782,$A156,СВЦЭМ!$B$39:$B$782,B$155)+'СЕТ СН'!$F$12</f>
        <v>179.92784062999999</v>
      </c>
      <c r="C156" s="36">
        <f>SUMIFS(СВЦЭМ!$E$39:$E$782,СВЦЭМ!$A$39:$A$782,$A156,СВЦЭМ!$B$39:$B$782,C$155)+'СЕТ СН'!$F$12</f>
        <v>196.82684946000001</v>
      </c>
      <c r="D156" s="36">
        <f>SUMIFS(СВЦЭМ!$E$39:$E$782,СВЦЭМ!$A$39:$A$782,$A156,СВЦЭМ!$B$39:$B$782,D$155)+'СЕТ СН'!$F$12</f>
        <v>210.72947257000001</v>
      </c>
      <c r="E156" s="36">
        <f>SUMIFS(СВЦЭМ!$E$39:$E$782,СВЦЭМ!$A$39:$A$782,$A156,СВЦЭМ!$B$39:$B$782,E$155)+'СЕТ СН'!$F$12</f>
        <v>215.75043563</v>
      </c>
      <c r="F156" s="36">
        <f>SUMIFS(СВЦЭМ!$E$39:$E$782,СВЦЭМ!$A$39:$A$782,$A156,СВЦЭМ!$B$39:$B$782,F$155)+'СЕТ СН'!$F$12</f>
        <v>216.02746083</v>
      </c>
      <c r="G156" s="36">
        <f>SUMIFS(СВЦЭМ!$E$39:$E$782,СВЦЭМ!$A$39:$A$782,$A156,СВЦЭМ!$B$39:$B$782,G$155)+'СЕТ СН'!$F$12</f>
        <v>214.77268878999999</v>
      </c>
      <c r="H156" s="36">
        <f>SUMIFS(СВЦЭМ!$E$39:$E$782,СВЦЭМ!$A$39:$A$782,$A156,СВЦЭМ!$B$39:$B$782,H$155)+'СЕТ СН'!$F$12</f>
        <v>209.20933034000001</v>
      </c>
      <c r="I156" s="36">
        <f>SUMIFS(СВЦЭМ!$E$39:$E$782,СВЦЭМ!$A$39:$A$782,$A156,СВЦЭМ!$B$39:$B$782,I$155)+'СЕТ СН'!$F$12</f>
        <v>194.61540459</v>
      </c>
      <c r="J156" s="36">
        <f>SUMIFS(СВЦЭМ!$E$39:$E$782,СВЦЭМ!$A$39:$A$782,$A156,СВЦЭМ!$B$39:$B$782,J$155)+'СЕТ СН'!$F$12</f>
        <v>177.53872777999999</v>
      </c>
      <c r="K156" s="36">
        <f>SUMIFS(СВЦЭМ!$E$39:$E$782,СВЦЭМ!$A$39:$A$782,$A156,СВЦЭМ!$B$39:$B$782,K$155)+'СЕТ СН'!$F$12</f>
        <v>165.46162802000001</v>
      </c>
      <c r="L156" s="36">
        <f>SUMIFS(СВЦЭМ!$E$39:$E$782,СВЦЭМ!$A$39:$A$782,$A156,СВЦЭМ!$B$39:$B$782,L$155)+'СЕТ СН'!$F$12</f>
        <v>170.01405904000001</v>
      </c>
      <c r="M156" s="36">
        <f>SUMIFS(СВЦЭМ!$E$39:$E$782,СВЦЭМ!$A$39:$A$782,$A156,СВЦЭМ!$B$39:$B$782,M$155)+'СЕТ СН'!$F$12</f>
        <v>166.77074002000001</v>
      </c>
      <c r="N156" s="36">
        <f>SUMIFS(СВЦЭМ!$E$39:$E$782,СВЦЭМ!$A$39:$A$782,$A156,СВЦЭМ!$B$39:$B$782,N$155)+'СЕТ СН'!$F$12</f>
        <v>169.62540942000001</v>
      </c>
      <c r="O156" s="36">
        <f>SUMIFS(СВЦЭМ!$E$39:$E$782,СВЦЭМ!$A$39:$A$782,$A156,СВЦЭМ!$B$39:$B$782,O$155)+'СЕТ СН'!$F$12</f>
        <v>171.70686914000001</v>
      </c>
      <c r="P156" s="36">
        <f>SUMIFS(СВЦЭМ!$E$39:$E$782,СВЦЭМ!$A$39:$A$782,$A156,СВЦЭМ!$B$39:$B$782,P$155)+'СЕТ СН'!$F$12</f>
        <v>173.98311770000001</v>
      </c>
      <c r="Q156" s="36">
        <f>SUMIFS(СВЦЭМ!$E$39:$E$782,СВЦЭМ!$A$39:$A$782,$A156,СВЦЭМ!$B$39:$B$782,Q$155)+'СЕТ СН'!$F$12</f>
        <v>175.78122748000001</v>
      </c>
      <c r="R156" s="36">
        <f>SUMIFS(СВЦЭМ!$E$39:$E$782,СВЦЭМ!$A$39:$A$782,$A156,СВЦЭМ!$B$39:$B$782,R$155)+'СЕТ СН'!$F$12</f>
        <v>172.52414582</v>
      </c>
      <c r="S156" s="36">
        <f>SUMIFS(СВЦЭМ!$E$39:$E$782,СВЦЭМ!$A$39:$A$782,$A156,СВЦЭМ!$B$39:$B$782,S$155)+'СЕТ СН'!$F$12</f>
        <v>169.23259209</v>
      </c>
      <c r="T156" s="36">
        <f>SUMIFS(СВЦЭМ!$E$39:$E$782,СВЦЭМ!$A$39:$A$782,$A156,СВЦЭМ!$B$39:$B$782,T$155)+'СЕТ СН'!$F$12</f>
        <v>166.41826126000001</v>
      </c>
      <c r="U156" s="36">
        <f>SUMIFS(СВЦЭМ!$E$39:$E$782,СВЦЭМ!$A$39:$A$782,$A156,СВЦЭМ!$B$39:$B$782,U$155)+'СЕТ СН'!$F$12</f>
        <v>163.18484559000001</v>
      </c>
      <c r="V156" s="36">
        <f>SUMIFS(СВЦЭМ!$E$39:$E$782,СВЦЭМ!$A$39:$A$782,$A156,СВЦЭМ!$B$39:$B$782,V$155)+'СЕТ СН'!$F$12</f>
        <v>160.14863342999999</v>
      </c>
      <c r="W156" s="36">
        <f>SUMIFS(СВЦЭМ!$E$39:$E$782,СВЦЭМ!$A$39:$A$782,$A156,СВЦЭМ!$B$39:$B$782,W$155)+'СЕТ СН'!$F$12</f>
        <v>162.40080387</v>
      </c>
      <c r="X156" s="36">
        <f>SUMIFS(СВЦЭМ!$E$39:$E$782,СВЦЭМ!$A$39:$A$782,$A156,СВЦЭМ!$B$39:$B$782,X$155)+'СЕТ СН'!$F$12</f>
        <v>158.49079666</v>
      </c>
      <c r="Y156" s="36">
        <f>SUMIFS(СВЦЭМ!$E$39:$E$782,СВЦЭМ!$A$39:$A$782,$A156,СВЦЭМ!$B$39:$B$782,Y$155)+'СЕТ СН'!$F$12</f>
        <v>167.07852826000001</v>
      </c>
      <c r="AA156" s="45"/>
    </row>
    <row r="157" spans="1:27" ht="15.75" x14ac:dyDescent="0.2">
      <c r="A157" s="35">
        <f>A156+1</f>
        <v>44410</v>
      </c>
      <c r="B157" s="36">
        <f>SUMIFS(СВЦЭМ!$E$39:$E$782,СВЦЭМ!$A$39:$A$782,$A157,СВЦЭМ!$B$39:$B$782,B$155)+'СЕТ СН'!$F$12</f>
        <v>179.76221576</v>
      </c>
      <c r="C157" s="36">
        <f>SUMIFS(СВЦЭМ!$E$39:$E$782,СВЦЭМ!$A$39:$A$782,$A157,СВЦЭМ!$B$39:$B$782,C$155)+'СЕТ СН'!$F$12</f>
        <v>186.92184997999999</v>
      </c>
      <c r="D157" s="36">
        <f>SUMIFS(СВЦЭМ!$E$39:$E$782,СВЦЭМ!$A$39:$A$782,$A157,СВЦЭМ!$B$39:$B$782,D$155)+'СЕТ СН'!$F$12</f>
        <v>197.68290974999999</v>
      </c>
      <c r="E157" s="36">
        <f>SUMIFS(СВЦЭМ!$E$39:$E$782,СВЦЭМ!$A$39:$A$782,$A157,СВЦЭМ!$B$39:$B$782,E$155)+'СЕТ СН'!$F$12</f>
        <v>202.89476547999999</v>
      </c>
      <c r="F157" s="36">
        <f>SUMIFS(СВЦЭМ!$E$39:$E$782,СВЦЭМ!$A$39:$A$782,$A157,СВЦЭМ!$B$39:$B$782,F$155)+'СЕТ СН'!$F$12</f>
        <v>202.43620928000001</v>
      </c>
      <c r="G157" s="36">
        <f>SUMIFS(СВЦЭМ!$E$39:$E$782,СВЦЭМ!$A$39:$A$782,$A157,СВЦЭМ!$B$39:$B$782,G$155)+'СЕТ СН'!$F$12</f>
        <v>197.99745088</v>
      </c>
      <c r="H157" s="36">
        <f>SUMIFS(СВЦЭМ!$E$39:$E$782,СВЦЭМ!$A$39:$A$782,$A157,СВЦЭМ!$B$39:$B$782,H$155)+'СЕТ СН'!$F$12</f>
        <v>190.78562923999999</v>
      </c>
      <c r="I157" s="36">
        <f>SUMIFS(СВЦЭМ!$E$39:$E$782,СВЦЭМ!$A$39:$A$782,$A157,СВЦЭМ!$B$39:$B$782,I$155)+'СЕТ СН'!$F$12</f>
        <v>177.72970523000001</v>
      </c>
      <c r="J157" s="36">
        <f>SUMIFS(СВЦЭМ!$E$39:$E$782,СВЦЭМ!$A$39:$A$782,$A157,СВЦЭМ!$B$39:$B$782,J$155)+'СЕТ СН'!$F$12</f>
        <v>163.10227902</v>
      </c>
      <c r="K157" s="36">
        <f>SUMIFS(СВЦЭМ!$E$39:$E$782,СВЦЭМ!$A$39:$A$782,$A157,СВЦЭМ!$B$39:$B$782,K$155)+'СЕТ СН'!$F$12</f>
        <v>155.37371546</v>
      </c>
      <c r="L157" s="36">
        <f>SUMIFS(СВЦЭМ!$E$39:$E$782,СВЦЭМ!$A$39:$A$782,$A157,СВЦЭМ!$B$39:$B$782,L$155)+'СЕТ СН'!$F$12</f>
        <v>160.46125151999999</v>
      </c>
      <c r="M157" s="36">
        <f>SUMIFS(СВЦЭМ!$E$39:$E$782,СВЦЭМ!$A$39:$A$782,$A157,СВЦЭМ!$B$39:$B$782,M$155)+'СЕТ СН'!$F$12</f>
        <v>163.24884931</v>
      </c>
      <c r="N157" s="36">
        <f>SUMIFS(СВЦЭМ!$E$39:$E$782,СВЦЭМ!$A$39:$A$782,$A157,СВЦЭМ!$B$39:$B$782,N$155)+'СЕТ СН'!$F$12</f>
        <v>162.66429567</v>
      </c>
      <c r="O157" s="36">
        <f>SUMIFS(СВЦЭМ!$E$39:$E$782,СВЦЭМ!$A$39:$A$782,$A157,СВЦЭМ!$B$39:$B$782,O$155)+'СЕТ СН'!$F$12</f>
        <v>162.98863528000001</v>
      </c>
      <c r="P157" s="36">
        <f>SUMIFS(СВЦЭМ!$E$39:$E$782,СВЦЭМ!$A$39:$A$782,$A157,СВЦЭМ!$B$39:$B$782,P$155)+'СЕТ СН'!$F$12</f>
        <v>163.60323855999999</v>
      </c>
      <c r="Q157" s="36">
        <f>SUMIFS(СВЦЭМ!$E$39:$E$782,СВЦЭМ!$A$39:$A$782,$A157,СВЦЭМ!$B$39:$B$782,Q$155)+'СЕТ СН'!$F$12</f>
        <v>164.41336545999999</v>
      </c>
      <c r="R157" s="36">
        <f>SUMIFS(СВЦЭМ!$E$39:$E$782,СВЦЭМ!$A$39:$A$782,$A157,СВЦЭМ!$B$39:$B$782,R$155)+'СЕТ СН'!$F$12</f>
        <v>162.89765176</v>
      </c>
      <c r="S157" s="36">
        <f>SUMIFS(СВЦЭМ!$E$39:$E$782,СВЦЭМ!$A$39:$A$782,$A157,СВЦЭМ!$B$39:$B$782,S$155)+'СЕТ СН'!$F$12</f>
        <v>166.41319369000001</v>
      </c>
      <c r="T157" s="36">
        <f>SUMIFS(СВЦЭМ!$E$39:$E$782,СВЦЭМ!$A$39:$A$782,$A157,СВЦЭМ!$B$39:$B$782,T$155)+'СЕТ СН'!$F$12</f>
        <v>174.35787087</v>
      </c>
      <c r="U157" s="36">
        <f>SUMIFS(СВЦЭМ!$E$39:$E$782,СВЦЭМ!$A$39:$A$782,$A157,СВЦЭМ!$B$39:$B$782,U$155)+'СЕТ СН'!$F$12</f>
        <v>174.21888842000001</v>
      </c>
      <c r="V157" s="36">
        <f>SUMIFS(СВЦЭМ!$E$39:$E$782,СВЦЭМ!$A$39:$A$782,$A157,СВЦЭМ!$B$39:$B$782,V$155)+'СЕТ СН'!$F$12</f>
        <v>166.89022793000001</v>
      </c>
      <c r="W157" s="36">
        <f>SUMIFS(СВЦЭМ!$E$39:$E$782,СВЦЭМ!$A$39:$A$782,$A157,СВЦЭМ!$B$39:$B$782,W$155)+'СЕТ СН'!$F$12</f>
        <v>168.60083205000001</v>
      </c>
      <c r="X157" s="36">
        <f>SUMIFS(СВЦЭМ!$E$39:$E$782,СВЦЭМ!$A$39:$A$782,$A157,СВЦЭМ!$B$39:$B$782,X$155)+'СЕТ СН'!$F$12</f>
        <v>169.71145788000001</v>
      </c>
      <c r="Y157" s="36">
        <f>SUMIFS(СВЦЭМ!$E$39:$E$782,СВЦЭМ!$A$39:$A$782,$A157,СВЦЭМ!$B$39:$B$782,Y$155)+'СЕТ СН'!$F$12</f>
        <v>163.24459143999999</v>
      </c>
    </row>
    <row r="158" spans="1:27" ht="15.75" x14ac:dyDescent="0.2">
      <c r="A158" s="35">
        <f t="shared" ref="A158:A186" si="4">A157+1</f>
        <v>44411</v>
      </c>
      <c r="B158" s="36">
        <f>SUMIFS(СВЦЭМ!$E$39:$E$782,СВЦЭМ!$A$39:$A$782,$A158,СВЦЭМ!$B$39:$B$782,B$155)+'СЕТ СН'!$F$12</f>
        <v>195.94175838999999</v>
      </c>
      <c r="C158" s="36">
        <f>SUMIFS(СВЦЭМ!$E$39:$E$782,СВЦЭМ!$A$39:$A$782,$A158,СВЦЭМ!$B$39:$B$782,C$155)+'СЕТ СН'!$F$12</f>
        <v>212.11786782999999</v>
      </c>
      <c r="D158" s="36">
        <f>SUMIFS(СВЦЭМ!$E$39:$E$782,СВЦЭМ!$A$39:$A$782,$A158,СВЦЭМ!$B$39:$B$782,D$155)+'СЕТ СН'!$F$12</f>
        <v>226.10779621</v>
      </c>
      <c r="E158" s="36">
        <f>SUMIFS(СВЦЭМ!$E$39:$E$782,СВЦЭМ!$A$39:$A$782,$A158,СВЦЭМ!$B$39:$B$782,E$155)+'СЕТ СН'!$F$12</f>
        <v>232.31874286999999</v>
      </c>
      <c r="F158" s="36">
        <f>SUMIFS(СВЦЭМ!$E$39:$E$782,СВЦЭМ!$A$39:$A$782,$A158,СВЦЭМ!$B$39:$B$782,F$155)+'СЕТ СН'!$F$12</f>
        <v>232.45659644</v>
      </c>
      <c r="G158" s="36">
        <f>SUMIFS(СВЦЭМ!$E$39:$E$782,СВЦЭМ!$A$39:$A$782,$A158,СВЦЭМ!$B$39:$B$782,G$155)+'СЕТ СН'!$F$12</f>
        <v>227.27013020000001</v>
      </c>
      <c r="H158" s="36">
        <f>SUMIFS(СВЦЭМ!$E$39:$E$782,СВЦЭМ!$A$39:$A$782,$A158,СВЦЭМ!$B$39:$B$782,H$155)+'СЕТ СН'!$F$12</f>
        <v>214.65826798000001</v>
      </c>
      <c r="I158" s="36">
        <f>SUMIFS(СВЦЭМ!$E$39:$E$782,СВЦЭМ!$A$39:$A$782,$A158,СВЦЭМ!$B$39:$B$782,I$155)+'СЕТ СН'!$F$12</f>
        <v>193.51684749</v>
      </c>
      <c r="J158" s="36">
        <f>SUMIFS(СВЦЭМ!$E$39:$E$782,СВЦЭМ!$A$39:$A$782,$A158,СВЦЭМ!$B$39:$B$782,J$155)+'СЕТ СН'!$F$12</f>
        <v>173.9243156</v>
      </c>
      <c r="K158" s="36">
        <f>SUMIFS(СВЦЭМ!$E$39:$E$782,СВЦЭМ!$A$39:$A$782,$A158,СВЦЭМ!$B$39:$B$782,K$155)+'СЕТ СН'!$F$12</f>
        <v>163.49665117000001</v>
      </c>
      <c r="L158" s="36">
        <f>SUMIFS(СВЦЭМ!$E$39:$E$782,СВЦЭМ!$A$39:$A$782,$A158,СВЦЭМ!$B$39:$B$782,L$155)+'СЕТ СН'!$F$12</f>
        <v>166.0534524</v>
      </c>
      <c r="M158" s="36">
        <f>SUMIFS(СВЦЭМ!$E$39:$E$782,СВЦЭМ!$A$39:$A$782,$A158,СВЦЭМ!$B$39:$B$782,M$155)+'СЕТ СН'!$F$12</f>
        <v>169.54258998</v>
      </c>
      <c r="N158" s="36">
        <f>SUMIFS(СВЦЭМ!$E$39:$E$782,СВЦЭМ!$A$39:$A$782,$A158,СВЦЭМ!$B$39:$B$782,N$155)+'СЕТ СН'!$F$12</f>
        <v>168.44908488999999</v>
      </c>
      <c r="O158" s="36">
        <f>SUMIFS(СВЦЭМ!$E$39:$E$782,СВЦЭМ!$A$39:$A$782,$A158,СВЦЭМ!$B$39:$B$782,O$155)+'СЕТ СН'!$F$12</f>
        <v>175.32851406</v>
      </c>
      <c r="P158" s="36">
        <f>SUMIFS(СВЦЭМ!$E$39:$E$782,СВЦЭМ!$A$39:$A$782,$A158,СВЦЭМ!$B$39:$B$782,P$155)+'СЕТ СН'!$F$12</f>
        <v>178.34590263000001</v>
      </c>
      <c r="Q158" s="36">
        <f>SUMIFS(СВЦЭМ!$E$39:$E$782,СВЦЭМ!$A$39:$A$782,$A158,СВЦЭМ!$B$39:$B$782,Q$155)+'СЕТ СН'!$F$12</f>
        <v>184.80396811</v>
      </c>
      <c r="R158" s="36">
        <f>SUMIFS(СВЦЭМ!$E$39:$E$782,СВЦЭМ!$A$39:$A$782,$A158,СВЦЭМ!$B$39:$B$782,R$155)+'СЕТ СН'!$F$12</f>
        <v>181.08432385</v>
      </c>
      <c r="S158" s="36">
        <f>SUMIFS(СВЦЭМ!$E$39:$E$782,СВЦЭМ!$A$39:$A$782,$A158,СВЦЭМ!$B$39:$B$782,S$155)+'СЕТ СН'!$F$12</f>
        <v>184.28475234000001</v>
      </c>
      <c r="T158" s="36">
        <f>SUMIFS(СВЦЭМ!$E$39:$E$782,СВЦЭМ!$A$39:$A$782,$A158,СВЦЭМ!$B$39:$B$782,T$155)+'СЕТ СН'!$F$12</f>
        <v>174.18199541999999</v>
      </c>
      <c r="U158" s="36">
        <f>SUMIFS(СВЦЭМ!$E$39:$E$782,СВЦЭМ!$A$39:$A$782,$A158,СВЦЭМ!$B$39:$B$782,U$155)+'СЕТ СН'!$F$12</f>
        <v>172.28854878999999</v>
      </c>
      <c r="V158" s="36">
        <f>SUMIFS(СВЦЭМ!$E$39:$E$782,СВЦЭМ!$A$39:$A$782,$A158,СВЦЭМ!$B$39:$B$782,V$155)+'СЕТ СН'!$F$12</f>
        <v>176.77707240000001</v>
      </c>
      <c r="W158" s="36">
        <f>SUMIFS(СВЦЭМ!$E$39:$E$782,СВЦЭМ!$A$39:$A$782,$A158,СВЦЭМ!$B$39:$B$782,W$155)+'СЕТ СН'!$F$12</f>
        <v>180.21232717000001</v>
      </c>
      <c r="X158" s="36">
        <f>SUMIFS(СВЦЭМ!$E$39:$E$782,СВЦЭМ!$A$39:$A$782,$A158,СВЦЭМ!$B$39:$B$782,X$155)+'СЕТ СН'!$F$12</f>
        <v>173.56313403999999</v>
      </c>
      <c r="Y158" s="36">
        <f>SUMIFS(СВЦЭМ!$E$39:$E$782,СВЦЭМ!$A$39:$A$782,$A158,СВЦЭМ!$B$39:$B$782,Y$155)+'СЕТ СН'!$F$12</f>
        <v>176.63976853</v>
      </c>
    </row>
    <row r="159" spans="1:27" ht="15.75" x14ac:dyDescent="0.2">
      <c r="A159" s="35">
        <f t="shared" si="4"/>
        <v>44412</v>
      </c>
      <c r="B159" s="36">
        <f>SUMIFS(СВЦЭМ!$E$39:$E$782,СВЦЭМ!$A$39:$A$782,$A159,СВЦЭМ!$B$39:$B$782,B$155)+'СЕТ СН'!$F$12</f>
        <v>181.54231876</v>
      </c>
      <c r="C159" s="36">
        <f>SUMIFS(СВЦЭМ!$E$39:$E$782,СВЦЭМ!$A$39:$A$782,$A159,СВЦЭМ!$B$39:$B$782,C$155)+'СЕТ СН'!$F$12</f>
        <v>199.45792469</v>
      </c>
      <c r="D159" s="36">
        <f>SUMIFS(СВЦЭМ!$E$39:$E$782,СВЦЭМ!$A$39:$A$782,$A159,СВЦЭМ!$B$39:$B$782,D$155)+'СЕТ СН'!$F$12</f>
        <v>213.52862539</v>
      </c>
      <c r="E159" s="36">
        <f>SUMIFS(СВЦЭМ!$E$39:$E$782,СВЦЭМ!$A$39:$A$782,$A159,СВЦЭМ!$B$39:$B$782,E$155)+'СЕТ СН'!$F$12</f>
        <v>218.82406821999999</v>
      </c>
      <c r="F159" s="36">
        <f>SUMIFS(СВЦЭМ!$E$39:$E$782,СВЦЭМ!$A$39:$A$782,$A159,СВЦЭМ!$B$39:$B$782,F$155)+'СЕТ СН'!$F$12</f>
        <v>219.35584628999999</v>
      </c>
      <c r="G159" s="36">
        <f>SUMIFS(СВЦЭМ!$E$39:$E$782,СВЦЭМ!$A$39:$A$782,$A159,СВЦЭМ!$B$39:$B$782,G$155)+'СЕТ СН'!$F$12</f>
        <v>215.69329456</v>
      </c>
      <c r="H159" s="36">
        <f>SUMIFS(СВЦЭМ!$E$39:$E$782,СВЦЭМ!$A$39:$A$782,$A159,СВЦЭМ!$B$39:$B$782,H$155)+'СЕТ СН'!$F$12</f>
        <v>205.51480588999999</v>
      </c>
      <c r="I159" s="36">
        <f>SUMIFS(СВЦЭМ!$E$39:$E$782,СВЦЭМ!$A$39:$A$782,$A159,СВЦЭМ!$B$39:$B$782,I$155)+'СЕТ СН'!$F$12</f>
        <v>186.5500811</v>
      </c>
      <c r="J159" s="36">
        <f>SUMIFS(СВЦЭМ!$E$39:$E$782,СВЦЭМ!$A$39:$A$782,$A159,СВЦЭМ!$B$39:$B$782,J$155)+'СЕТ СН'!$F$12</f>
        <v>169.51738394</v>
      </c>
      <c r="K159" s="36">
        <f>SUMIFS(СВЦЭМ!$E$39:$E$782,СВЦЭМ!$A$39:$A$782,$A159,СВЦЭМ!$B$39:$B$782,K$155)+'СЕТ СН'!$F$12</f>
        <v>159.28966711000001</v>
      </c>
      <c r="L159" s="36">
        <f>SUMIFS(СВЦЭМ!$E$39:$E$782,СВЦЭМ!$A$39:$A$782,$A159,СВЦЭМ!$B$39:$B$782,L$155)+'СЕТ СН'!$F$12</f>
        <v>160.56851003</v>
      </c>
      <c r="M159" s="36">
        <f>SUMIFS(СВЦЭМ!$E$39:$E$782,СВЦЭМ!$A$39:$A$782,$A159,СВЦЭМ!$B$39:$B$782,M$155)+'СЕТ СН'!$F$12</f>
        <v>161.77496553</v>
      </c>
      <c r="N159" s="36">
        <f>SUMIFS(СВЦЭМ!$E$39:$E$782,СВЦЭМ!$A$39:$A$782,$A159,СВЦЭМ!$B$39:$B$782,N$155)+'СЕТ СН'!$F$12</f>
        <v>162.02675708000001</v>
      </c>
      <c r="O159" s="36">
        <f>SUMIFS(СВЦЭМ!$E$39:$E$782,СВЦЭМ!$A$39:$A$782,$A159,СВЦЭМ!$B$39:$B$782,O$155)+'СЕТ СН'!$F$12</f>
        <v>164.91639913</v>
      </c>
      <c r="P159" s="36">
        <f>SUMIFS(СВЦЭМ!$E$39:$E$782,СВЦЭМ!$A$39:$A$782,$A159,СВЦЭМ!$B$39:$B$782,P$155)+'СЕТ СН'!$F$12</f>
        <v>165.87604766000001</v>
      </c>
      <c r="Q159" s="36">
        <f>SUMIFS(СВЦЭМ!$E$39:$E$782,СВЦЭМ!$A$39:$A$782,$A159,СВЦЭМ!$B$39:$B$782,Q$155)+'СЕТ СН'!$F$12</f>
        <v>167.17452348</v>
      </c>
      <c r="R159" s="36">
        <f>SUMIFS(СВЦЭМ!$E$39:$E$782,СВЦЭМ!$A$39:$A$782,$A159,СВЦЭМ!$B$39:$B$782,R$155)+'СЕТ СН'!$F$12</f>
        <v>166.94492030000001</v>
      </c>
      <c r="S159" s="36">
        <f>SUMIFS(СВЦЭМ!$E$39:$E$782,СВЦЭМ!$A$39:$A$782,$A159,СВЦЭМ!$B$39:$B$782,S$155)+'СЕТ СН'!$F$12</f>
        <v>168.71045497</v>
      </c>
      <c r="T159" s="36">
        <f>SUMIFS(СВЦЭМ!$E$39:$E$782,СВЦЭМ!$A$39:$A$782,$A159,СВЦЭМ!$B$39:$B$782,T$155)+'СЕТ СН'!$F$12</f>
        <v>174.87948745</v>
      </c>
      <c r="U159" s="36">
        <f>SUMIFS(СВЦЭМ!$E$39:$E$782,СВЦЭМ!$A$39:$A$782,$A159,СВЦЭМ!$B$39:$B$782,U$155)+'СЕТ СН'!$F$12</f>
        <v>171.83247785</v>
      </c>
      <c r="V159" s="36">
        <f>SUMIFS(СВЦЭМ!$E$39:$E$782,СВЦЭМ!$A$39:$A$782,$A159,СВЦЭМ!$B$39:$B$782,V$155)+'СЕТ СН'!$F$12</f>
        <v>170.24950851</v>
      </c>
      <c r="W159" s="36">
        <f>SUMIFS(СВЦЭМ!$E$39:$E$782,СВЦЭМ!$A$39:$A$782,$A159,СВЦЭМ!$B$39:$B$782,W$155)+'СЕТ СН'!$F$12</f>
        <v>175.42086727</v>
      </c>
      <c r="X159" s="36">
        <f>SUMIFS(СВЦЭМ!$E$39:$E$782,СВЦЭМ!$A$39:$A$782,$A159,СВЦЭМ!$B$39:$B$782,X$155)+'СЕТ СН'!$F$12</f>
        <v>167.15357889000001</v>
      </c>
      <c r="Y159" s="36">
        <f>SUMIFS(СВЦЭМ!$E$39:$E$782,СВЦЭМ!$A$39:$A$782,$A159,СВЦЭМ!$B$39:$B$782,Y$155)+'СЕТ СН'!$F$12</f>
        <v>163.78895942</v>
      </c>
    </row>
    <row r="160" spans="1:27" ht="15.75" x14ac:dyDescent="0.2">
      <c r="A160" s="35">
        <f t="shared" si="4"/>
        <v>44413</v>
      </c>
      <c r="B160" s="36">
        <f>SUMIFS(СВЦЭМ!$E$39:$E$782,СВЦЭМ!$A$39:$A$782,$A160,СВЦЭМ!$B$39:$B$782,B$155)+'СЕТ СН'!$F$12</f>
        <v>197.31566487000001</v>
      </c>
      <c r="C160" s="36">
        <f>SUMIFS(СВЦЭМ!$E$39:$E$782,СВЦЭМ!$A$39:$A$782,$A160,СВЦЭМ!$B$39:$B$782,C$155)+'СЕТ СН'!$F$12</f>
        <v>213.10331572000001</v>
      </c>
      <c r="D160" s="36">
        <f>SUMIFS(СВЦЭМ!$E$39:$E$782,СВЦЭМ!$A$39:$A$782,$A160,СВЦЭМ!$B$39:$B$782,D$155)+'СЕТ СН'!$F$12</f>
        <v>228.66858148</v>
      </c>
      <c r="E160" s="36">
        <f>SUMIFS(СВЦЭМ!$E$39:$E$782,СВЦЭМ!$A$39:$A$782,$A160,СВЦЭМ!$B$39:$B$782,E$155)+'СЕТ СН'!$F$12</f>
        <v>233.44540918999999</v>
      </c>
      <c r="F160" s="36">
        <f>SUMIFS(СВЦЭМ!$E$39:$E$782,СВЦЭМ!$A$39:$A$782,$A160,СВЦЭМ!$B$39:$B$782,F$155)+'СЕТ СН'!$F$12</f>
        <v>233.08941788999999</v>
      </c>
      <c r="G160" s="36">
        <f>SUMIFS(СВЦЭМ!$E$39:$E$782,СВЦЭМ!$A$39:$A$782,$A160,СВЦЭМ!$B$39:$B$782,G$155)+'СЕТ СН'!$F$12</f>
        <v>229.27247170000001</v>
      </c>
      <c r="H160" s="36">
        <f>SUMIFS(СВЦЭМ!$E$39:$E$782,СВЦЭМ!$A$39:$A$782,$A160,СВЦЭМ!$B$39:$B$782,H$155)+'СЕТ СН'!$F$12</f>
        <v>222.09265149000001</v>
      </c>
      <c r="I160" s="36">
        <f>SUMIFS(СВЦЭМ!$E$39:$E$782,СВЦЭМ!$A$39:$A$782,$A160,СВЦЭМ!$B$39:$B$782,I$155)+'СЕТ СН'!$F$12</f>
        <v>203.05128228000001</v>
      </c>
      <c r="J160" s="36">
        <f>SUMIFS(СВЦЭМ!$E$39:$E$782,СВЦЭМ!$A$39:$A$782,$A160,СВЦЭМ!$B$39:$B$782,J$155)+'СЕТ СН'!$F$12</f>
        <v>186.49155218000001</v>
      </c>
      <c r="K160" s="36">
        <f>SUMIFS(СВЦЭМ!$E$39:$E$782,СВЦЭМ!$A$39:$A$782,$A160,СВЦЭМ!$B$39:$B$782,K$155)+'СЕТ СН'!$F$12</f>
        <v>173.25419786</v>
      </c>
      <c r="L160" s="36">
        <f>SUMIFS(СВЦЭМ!$E$39:$E$782,СВЦЭМ!$A$39:$A$782,$A160,СВЦЭМ!$B$39:$B$782,L$155)+'СЕТ СН'!$F$12</f>
        <v>175.02376226000001</v>
      </c>
      <c r="M160" s="36">
        <f>SUMIFS(СВЦЭМ!$E$39:$E$782,СВЦЭМ!$A$39:$A$782,$A160,СВЦЭМ!$B$39:$B$782,M$155)+'СЕТ СН'!$F$12</f>
        <v>176.82161048</v>
      </c>
      <c r="N160" s="36">
        <f>SUMIFS(СВЦЭМ!$E$39:$E$782,СВЦЭМ!$A$39:$A$782,$A160,СВЦЭМ!$B$39:$B$782,N$155)+'СЕТ СН'!$F$12</f>
        <v>171.56442258000001</v>
      </c>
      <c r="O160" s="36">
        <f>SUMIFS(СВЦЭМ!$E$39:$E$782,СВЦЭМ!$A$39:$A$782,$A160,СВЦЭМ!$B$39:$B$782,O$155)+'СЕТ СН'!$F$12</f>
        <v>173.31459835999999</v>
      </c>
      <c r="P160" s="36">
        <f>SUMIFS(СВЦЭМ!$E$39:$E$782,СВЦЭМ!$A$39:$A$782,$A160,СВЦЭМ!$B$39:$B$782,P$155)+'СЕТ СН'!$F$12</f>
        <v>181.37018190000001</v>
      </c>
      <c r="Q160" s="36">
        <f>SUMIFS(СВЦЭМ!$E$39:$E$782,СВЦЭМ!$A$39:$A$782,$A160,СВЦЭМ!$B$39:$B$782,Q$155)+'СЕТ СН'!$F$12</f>
        <v>183.25969380999999</v>
      </c>
      <c r="R160" s="36">
        <f>SUMIFS(СВЦЭМ!$E$39:$E$782,СВЦЭМ!$A$39:$A$782,$A160,СВЦЭМ!$B$39:$B$782,R$155)+'СЕТ СН'!$F$12</f>
        <v>184.43870253</v>
      </c>
      <c r="S160" s="36">
        <f>SUMIFS(СВЦЭМ!$E$39:$E$782,СВЦЭМ!$A$39:$A$782,$A160,СВЦЭМ!$B$39:$B$782,S$155)+'СЕТ СН'!$F$12</f>
        <v>176.37861459000001</v>
      </c>
      <c r="T160" s="36">
        <f>SUMIFS(СВЦЭМ!$E$39:$E$782,СВЦЭМ!$A$39:$A$782,$A160,СВЦЭМ!$B$39:$B$782,T$155)+'СЕТ СН'!$F$12</f>
        <v>174.64958647</v>
      </c>
      <c r="U160" s="36">
        <f>SUMIFS(СВЦЭМ!$E$39:$E$782,СВЦЭМ!$A$39:$A$782,$A160,СВЦЭМ!$B$39:$B$782,U$155)+'СЕТ СН'!$F$12</f>
        <v>173.29084295000001</v>
      </c>
      <c r="V160" s="36">
        <f>SUMIFS(СВЦЭМ!$E$39:$E$782,СВЦЭМ!$A$39:$A$782,$A160,СВЦЭМ!$B$39:$B$782,V$155)+'СЕТ СН'!$F$12</f>
        <v>172.55174643999999</v>
      </c>
      <c r="W160" s="36">
        <f>SUMIFS(СВЦЭМ!$E$39:$E$782,СВЦЭМ!$A$39:$A$782,$A160,СВЦЭМ!$B$39:$B$782,W$155)+'СЕТ СН'!$F$12</f>
        <v>175.63232221999999</v>
      </c>
      <c r="X160" s="36">
        <f>SUMIFS(СВЦЭМ!$E$39:$E$782,СВЦЭМ!$A$39:$A$782,$A160,СВЦЭМ!$B$39:$B$782,X$155)+'СЕТ СН'!$F$12</f>
        <v>169.11222530000001</v>
      </c>
      <c r="Y160" s="36">
        <f>SUMIFS(СВЦЭМ!$E$39:$E$782,СВЦЭМ!$A$39:$A$782,$A160,СВЦЭМ!$B$39:$B$782,Y$155)+'СЕТ СН'!$F$12</f>
        <v>170.29128055999999</v>
      </c>
    </row>
    <row r="161" spans="1:25" ht="15.75" x14ac:dyDescent="0.2">
      <c r="A161" s="35">
        <f t="shared" si="4"/>
        <v>44414</v>
      </c>
      <c r="B161" s="36">
        <f>SUMIFS(СВЦЭМ!$E$39:$E$782,СВЦЭМ!$A$39:$A$782,$A161,СВЦЭМ!$B$39:$B$782,B$155)+'СЕТ СН'!$F$12</f>
        <v>176.53516601999999</v>
      </c>
      <c r="C161" s="36">
        <f>SUMIFS(СВЦЭМ!$E$39:$E$782,СВЦЭМ!$A$39:$A$782,$A161,СВЦЭМ!$B$39:$B$782,C$155)+'СЕТ СН'!$F$12</f>
        <v>183.48171833000001</v>
      </c>
      <c r="D161" s="36">
        <f>SUMIFS(СВЦЭМ!$E$39:$E$782,СВЦЭМ!$A$39:$A$782,$A161,СВЦЭМ!$B$39:$B$782,D$155)+'СЕТ СН'!$F$12</f>
        <v>189.15884912000001</v>
      </c>
      <c r="E161" s="36">
        <f>SUMIFS(СВЦЭМ!$E$39:$E$782,СВЦЭМ!$A$39:$A$782,$A161,СВЦЭМ!$B$39:$B$782,E$155)+'СЕТ СН'!$F$12</f>
        <v>191.96286444</v>
      </c>
      <c r="F161" s="36">
        <f>SUMIFS(СВЦЭМ!$E$39:$E$782,СВЦЭМ!$A$39:$A$782,$A161,СВЦЭМ!$B$39:$B$782,F$155)+'СЕТ СН'!$F$12</f>
        <v>191.16914259000001</v>
      </c>
      <c r="G161" s="36">
        <f>SUMIFS(СВЦЭМ!$E$39:$E$782,СВЦЭМ!$A$39:$A$782,$A161,СВЦЭМ!$B$39:$B$782,G$155)+'СЕТ СН'!$F$12</f>
        <v>191.68566161000001</v>
      </c>
      <c r="H161" s="36">
        <f>SUMIFS(СВЦЭМ!$E$39:$E$782,СВЦЭМ!$A$39:$A$782,$A161,СВЦЭМ!$B$39:$B$782,H$155)+'СЕТ СН'!$F$12</f>
        <v>190.85470217</v>
      </c>
      <c r="I161" s="36">
        <f>SUMIFS(СВЦЭМ!$E$39:$E$782,СВЦЭМ!$A$39:$A$782,$A161,СВЦЭМ!$B$39:$B$782,I$155)+'СЕТ СН'!$F$12</f>
        <v>170.44108793999999</v>
      </c>
      <c r="J161" s="36">
        <f>SUMIFS(СВЦЭМ!$E$39:$E$782,СВЦЭМ!$A$39:$A$782,$A161,СВЦЭМ!$B$39:$B$782,J$155)+'СЕТ СН'!$F$12</f>
        <v>157.90433705000001</v>
      </c>
      <c r="K161" s="36">
        <f>SUMIFS(СВЦЭМ!$E$39:$E$782,СВЦЭМ!$A$39:$A$782,$A161,СВЦЭМ!$B$39:$B$782,K$155)+'СЕТ СН'!$F$12</f>
        <v>155.78919010999999</v>
      </c>
      <c r="L161" s="36">
        <f>SUMIFS(СВЦЭМ!$E$39:$E$782,СВЦЭМ!$A$39:$A$782,$A161,СВЦЭМ!$B$39:$B$782,L$155)+'СЕТ СН'!$F$12</f>
        <v>155.83311119000001</v>
      </c>
      <c r="M161" s="36">
        <f>SUMIFS(СВЦЭМ!$E$39:$E$782,СВЦЭМ!$A$39:$A$782,$A161,СВЦЭМ!$B$39:$B$782,M$155)+'СЕТ СН'!$F$12</f>
        <v>157.09248457999999</v>
      </c>
      <c r="N161" s="36">
        <f>SUMIFS(СВЦЭМ!$E$39:$E$782,СВЦЭМ!$A$39:$A$782,$A161,СВЦЭМ!$B$39:$B$782,N$155)+'СЕТ СН'!$F$12</f>
        <v>158.29285916000001</v>
      </c>
      <c r="O161" s="36">
        <f>SUMIFS(СВЦЭМ!$E$39:$E$782,СВЦЭМ!$A$39:$A$782,$A161,СВЦЭМ!$B$39:$B$782,O$155)+'СЕТ СН'!$F$12</f>
        <v>157.43789197000001</v>
      </c>
      <c r="P161" s="36">
        <f>SUMIFS(СВЦЭМ!$E$39:$E$782,СВЦЭМ!$A$39:$A$782,$A161,СВЦЭМ!$B$39:$B$782,P$155)+'СЕТ СН'!$F$12</f>
        <v>153.29343901999999</v>
      </c>
      <c r="Q161" s="36">
        <f>SUMIFS(СВЦЭМ!$E$39:$E$782,СВЦЭМ!$A$39:$A$782,$A161,СВЦЭМ!$B$39:$B$782,Q$155)+'СЕТ СН'!$F$12</f>
        <v>152.27586482999999</v>
      </c>
      <c r="R161" s="36">
        <f>SUMIFS(СВЦЭМ!$E$39:$E$782,СВЦЭМ!$A$39:$A$782,$A161,СВЦЭМ!$B$39:$B$782,R$155)+'СЕТ СН'!$F$12</f>
        <v>152.95519958</v>
      </c>
      <c r="S161" s="36">
        <f>SUMIFS(СВЦЭМ!$E$39:$E$782,СВЦЭМ!$A$39:$A$782,$A161,СВЦЭМ!$B$39:$B$782,S$155)+'СЕТ СН'!$F$12</f>
        <v>157.53915187999999</v>
      </c>
      <c r="T161" s="36">
        <f>SUMIFS(СВЦЭМ!$E$39:$E$782,СВЦЭМ!$A$39:$A$782,$A161,СВЦЭМ!$B$39:$B$782,T$155)+'СЕТ СН'!$F$12</f>
        <v>164.71149939</v>
      </c>
      <c r="U161" s="36">
        <f>SUMIFS(СВЦЭМ!$E$39:$E$782,СВЦЭМ!$A$39:$A$782,$A161,СВЦЭМ!$B$39:$B$782,U$155)+'СЕТ СН'!$F$12</f>
        <v>161.53887932999999</v>
      </c>
      <c r="V161" s="36">
        <f>SUMIFS(СВЦЭМ!$E$39:$E$782,СВЦЭМ!$A$39:$A$782,$A161,СВЦЭМ!$B$39:$B$782,V$155)+'СЕТ СН'!$F$12</f>
        <v>161.72425064000001</v>
      </c>
      <c r="W161" s="36">
        <f>SUMIFS(СВЦЭМ!$E$39:$E$782,СВЦЭМ!$A$39:$A$782,$A161,СВЦЭМ!$B$39:$B$782,W$155)+'СЕТ СН'!$F$12</f>
        <v>165.76577874</v>
      </c>
      <c r="X161" s="36">
        <f>SUMIFS(СВЦЭМ!$E$39:$E$782,СВЦЭМ!$A$39:$A$782,$A161,СВЦЭМ!$B$39:$B$782,X$155)+'СЕТ СН'!$F$12</f>
        <v>159.23970517000001</v>
      </c>
      <c r="Y161" s="36">
        <f>SUMIFS(СВЦЭМ!$E$39:$E$782,СВЦЭМ!$A$39:$A$782,$A161,СВЦЭМ!$B$39:$B$782,Y$155)+'СЕТ СН'!$F$12</f>
        <v>169.82976717</v>
      </c>
    </row>
    <row r="162" spans="1:25" ht="15.75" x14ac:dyDescent="0.2">
      <c r="A162" s="35">
        <f t="shared" si="4"/>
        <v>44415</v>
      </c>
      <c r="B162" s="36">
        <f>SUMIFS(СВЦЭМ!$E$39:$E$782,СВЦЭМ!$A$39:$A$782,$A162,СВЦЭМ!$B$39:$B$782,B$155)+'СЕТ СН'!$F$12</f>
        <v>167.79458144</v>
      </c>
      <c r="C162" s="36">
        <f>SUMIFS(СВЦЭМ!$E$39:$E$782,СВЦЭМ!$A$39:$A$782,$A162,СВЦЭМ!$B$39:$B$782,C$155)+'СЕТ СН'!$F$12</f>
        <v>177.26007204999999</v>
      </c>
      <c r="D162" s="36">
        <f>SUMIFS(СВЦЭМ!$E$39:$E$782,СВЦЭМ!$A$39:$A$782,$A162,СВЦЭМ!$B$39:$B$782,D$155)+'СЕТ СН'!$F$12</f>
        <v>193.21085662999999</v>
      </c>
      <c r="E162" s="36">
        <f>SUMIFS(СВЦЭМ!$E$39:$E$782,СВЦЭМ!$A$39:$A$782,$A162,СВЦЭМ!$B$39:$B$782,E$155)+'СЕТ СН'!$F$12</f>
        <v>196.19823055000001</v>
      </c>
      <c r="F162" s="36">
        <f>SUMIFS(СВЦЭМ!$E$39:$E$782,СВЦЭМ!$A$39:$A$782,$A162,СВЦЭМ!$B$39:$B$782,F$155)+'СЕТ СН'!$F$12</f>
        <v>196.49654638000001</v>
      </c>
      <c r="G162" s="36">
        <f>SUMIFS(СВЦЭМ!$E$39:$E$782,СВЦЭМ!$A$39:$A$782,$A162,СВЦЭМ!$B$39:$B$782,G$155)+'СЕТ СН'!$F$12</f>
        <v>198.17475383999999</v>
      </c>
      <c r="H162" s="36">
        <f>SUMIFS(СВЦЭМ!$E$39:$E$782,СВЦЭМ!$A$39:$A$782,$A162,СВЦЭМ!$B$39:$B$782,H$155)+'СЕТ СН'!$F$12</f>
        <v>194.70678624000001</v>
      </c>
      <c r="I162" s="36">
        <f>SUMIFS(СВЦЭМ!$E$39:$E$782,СВЦЭМ!$A$39:$A$782,$A162,СВЦЭМ!$B$39:$B$782,I$155)+'СЕТ СН'!$F$12</f>
        <v>187.93885437</v>
      </c>
      <c r="J162" s="36">
        <f>SUMIFS(СВЦЭМ!$E$39:$E$782,СВЦЭМ!$A$39:$A$782,$A162,СВЦЭМ!$B$39:$B$782,J$155)+'СЕТ СН'!$F$12</f>
        <v>167.79293164000001</v>
      </c>
      <c r="K162" s="36">
        <f>SUMIFS(СВЦЭМ!$E$39:$E$782,СВЦЭМ!$A$39:$A$782,$A162,СВЦЭМ!$B$39:$B$782,K$155)+'СЕТ СН'!$F$12</f>
        <v>153.93254647000001</v>
      </c>
      <c r="L162" s="36">
        <f>SUMIFS(СВЦЭМ!$E$39:$E$782,СВЦЭМ!$A$39:$A$782,$A162,СВЦЭМ!$B$39:$B$782,L$155)+'СЕТ СН'!$F$12</f>
        <v>147.07209546999999</v>
      </c>
      <c r="M162" s="36">
        <f>SUMIFS(СВЦЭМ!$E$39:$E$782,СВЦЭМ!$A$39:$A$782,$A162,СВЦЭМ!$B$39:$B$782,M$155)+'СЕТ СН'!$F$12</f>
        <v>147.09221993</v>
      </c>
      <c r="N162" s="36">
        <f>SUMIFS(СВЦЭМ!$E$39:$E$782,СВЦЭМ!$A$39:$A$782,$A162,СВЦЭМ!$B$39:$B$782,N$155)+'СЕТ СН'!$F$12</f>
        <v>147.03520692999999</v>
      </c>
      <c r="O162" s="36">
        <f>SUMIFS(СВЦЭМ!$E$39:$E$782,СВЦЭМ!$A$39:$A$782,$A162,СВЦЭМ!$B$39:$B$782,O$155)+'СЕТ СН'!$F$12</f>
        <v>151.87109143999999</v>
      </c>
      <c r="P162" s="36">
        <f>SUMIFS(СВЦЭМ!$E$39:$E$782,СВЦЭМ!$A$39:$A$782,$A162,СВЦЭМ!$B$39:$B$782,P$155)+'СЕТ СН'!$F$12</f>
        <v>152.35067371</v>
      </c>
      <c r="Q162" s="36">
        <f>SUMIFS(СВЦЭМ!$E$39:$E$782,СВЦЭМ!$A$39:$A$782,$A162,СВЦЭМ!$B$39:$B$782,Q$155)+'СЕТ СН'!$F$12</f>
        <v>154.34882092000001</v>
      </c>
      <c r="R162" s="36">
        <f>SUMIFS(СВЦЭМ!$E$39:$E$782,СВЦЭМ!$A$39:$A$782,$A162,СВЦЭМ!$B$39:$B$782,R$155)+'СЕТ СН'!$F$12</f>
        <v>152.87185001</v>
      </c>
      <c r="S162" s="36">
        <f>SUMIFS(СВЦЭМ!$E$39:$E$782,СВЦЭМ!$A$39:$A$782,$A162,СВЦЭМ!$B$39:$B$782,S$155)+'СЕТ СН'!$F$12</f>
        <v>152.45203495000001</v>
      </c>
      <c r="T162" s="36">
        <f>SUMIFS(СВЦЭМ!$E$39:$E$782,СВЦЭМ!$A$39:$A$782,$A162,СВЦЭМ!$B$39:$B$782,T$155)+'СЕТ СН'!$F$12</f>
        <v>148.26806012</v>
      </c>
      <c r="U162" s="36">
        <f>SUMIFS(СВЦЭМ!$E$39:$E$782,СВЦЭМ!$A$39:$A$782,$A162,СВЦЭМ!$B$39:$B$782,U$155)+'СЕТ СН'!$F$12</f>
        <v>148.10625155</v>
      </c>
      <c r="V162" s="36">
        <f>SUMIFS(СВЦЭМ!$E$39:$E$782,СВЦЭМ!$A$39:$A$782,$A162,СВЦЭМ!$B$39:$B$782,V$155)+'СЕТ СН'!$F$12</f>
        <v>147.42638511000001</v>
      </c>
      <c r="W162" s="36">
        <f>SUMIFS(СВЦЭМ!$E$39:$E$782,СВЦЭМ!$A$39:$A$782,$A162,СВЦЭМ!$B$39:$B$782,W$155)+'СЕТ СН'!$F$12</f>
        <v>151.63926549999999</v>
      </c>
      <c r="X162" s="36">
        <f>SUMIFS(СВЦЭМ!$E$39:$E$782,СВЦЭМ!$A$39:$A$782,$A162,СВЦЭМ!$B$39:$B$782,X$155)+'СЕТ СН'!$F$12</f>
        <v>152.73133854</v>
      </c>
      <c r="Y162" s="36">
        <f>SUMIFS(СВЦЭМ!$E$39:$E$782,СВЦЭМ!$A$39:$A$782,$A162,СВЦЭМ!$B$39:$B$782,Y$155)+'СЕТ СН'!$F$12</f>
        <v>160.86814289</v>
      </c>
    </row>
    <row r="163" spans="1:25" ht="15.75" x14ac:dyDescent="0.2">
      <c r="A163" s="35">
        <f t="shared" si="4"/>
        <v>44416</v>
      </c>
      <c r="B163" s="36">
        <f>SUMIFS(СВЦЭМ!$E$39:$E$782,СВЦЭМ!$A$39:$A$782,$A163,СВЦЭМ!$B$39:$B$782,B$155)+'СЕТ СН'!$F$12</f>
        <v>178.24379944</v>
      </c>
      <c r="C163" s="36">
        <f>SUMIFS(СВЦЭМ!$E$39:$E$782,СВЦЭМ!$A$39:$A$782,$A163,СВЦЭМ!$B$39:$B$782,C$155)+'СЕТ СН'!$F$12</f>
        <v>194.20405803</v>
      </c>
      <c r="D163" s="36">
        <f>SUMIFS(СВЦЭМ!$E$39:$E$782,СВЦЭМ!$A$39:$A$782,$A163,СВЦЭМ!$B$39:$B$782,D$155)+'СЕТ СН'!$F$12</f>
        <v>206.16376697999999</v>
      </c>
      <c r="E163" s="36">
        <f>SUMIFS(СВЦЭМ!$E$39:$E$782,СВЦЭМ!$A$39:$A$782,$A163,СВЦЭМ!$B$39:$B$782,E$155)+'СЕТ СН'!$F$12</f>
        <v>211.25252075</v>
      </c>
      <c r="F163" s="36">
        <f>SUMIFS(СВЦЭМ!$E$39:$E$782,СВЦЭМ!$A$39:$A$782,$A163,СВЦЭМ!$B$39:$B$782,F$155)+'СЕТ СН'!$F$12</f>
        <v>211.71500506000001</v>
      </c>
      <c r="G163" s="36">
        <f>SUMIFS(СВЦЭМ!$E$39:$E$782,СВЦЭМ!$A$39:$A$782,$A163,СВЦЭМ!$B$39:$B$782,G$155)+'СЕТ СН'!$F$12</f>
        <v>210.10077407</v>
      </c>
      <c r="H163" s="36">
        <f>SUMIFS(СВЦЭМ!$E$39:$E$782,СВЦЭМ!$A$39:$A$782,$A163,СВЦЭМ!$B$39:$B$782,H$155)+'СЕТ СН'!$F$12</f>
        <v>203.27933543</v>
      </c>
      <c r="I163" s="36">
        <f>SUMIFS(СВЦЭМ!$E$39:$E$782,СВЦЭМ!$A$39:$A$782,$A163,СВЦЭМ!$B$39:$B$782,I$155)+'СЕТ СН'!$F$12</f>
        <v>190.61349901</v>
      </c>
      <c r="J163" s="36">
        <f>SUMIFS(СВЦЭМ!$E$39:$E$782,СВЦЭМ!$A$39:$A$782,$A163,СВЦЭМ!$B$39:$B$782,J$155)+'СЕТ СН'!$F$12</f>
        <v>169.46118236999999</v>
      </c>
      <c r="K163" s="36">
        <f>SUMIFS(СВЦЭМ!$E$39:$E$782,СВЦЭМ!$A$39:$A$782,$A163,СВЦЭМ!$B$39:$B$782,K$155)+'СЕТ СН'!$F$12</f>
        <v>157.20295834999999</v>
      </c>
      <c r="L163" s="36">
        <f>SUMIFS(СВЦЭМ!$E$39:$E$782,СВЦЭМ!$A$39:$A$782,$A163,СВЦЭМ!$B$39:$B$782,L$155)+'СЕТ СН'!$F$12</f>
        <v>162.93989948999999</v>
      </c>
      <c r="M163" s="36">
        <f>SUMIFS(СВЦЭМ!$E$39:$E$782,СВЦЭМ!$A$39:$A$782,$A163,СВЦЭМ!$B$39:$B$782,M$155)+'СЕТ СН'!$F$12</f>
        <v>148.795818</v>
      </c>
      <c r="N163" s="36">
        <f>SUMIFS(СВЦЭМ!$E$39:$E$782,СВЦЭМ!$A$39:$A$782,$A163,СВЦЭМ!$B$39:$B$782,N$155)+'СЕТ СН'!$F$12</f>
        <v>152.02160694</v>
      </c>
      <c r="O163" s="36">
        <f>SUMIFS(СВЦЭМ!$E$39:$E$782,СВЦЭМ!$A$39:$A$782,$A163,СВЦЭМ!$B$39:$B$782,O$155)+'СЕТ СН'!$F$12</f>
        <v>161.38820197000001</v>
      </c>
      <c r="P163" s="36">
        <f>SUMIFS(СВЦЭМ!$E$39:$E$782,СВЦЭМ!$A$39:$A$782,$A163,СВЦЭМ!$B$39:$B$782,P$155)+'СЕТ СН'!$F$12</f>
        <v>157.43497608999999</v>
      </c>
      <c r="Q163" s="36">
        <f>SUMIFS(СВЦЭМ!$E$39:$E$782,СВЦЭМ!$A$39:$A$782,$A163,СВЦЭМ!$B$39:$B$782,Q$155)+'СЕТ СН'!$F$12</f>
        <v>162.07561941</v>
      </c>
      <c r="R163" s="36">
        <f>SUMIFS(СВЦЭМ!$E$39:$E$782,СВЦЭМ!$A$39:$A$782,$A163,СВЦЭМ!$B$39:$B$782,R$155)+'СЕТ СН'!$F$12</f>
        <v>159.52069406000001</v>
      </c>
      <c r="S163" s="36">
        <f>SUMIFS(СВЦЭМ!$E$39:$E$782,СВЦЭМ!$A$39:$A$782,$A163,СВЦЭМ!$B$39:$B$782,S$155)+'СЕТ СН'!$F$12</f>
        <v>159.17275935000001</v>
      </c>
      <c r="T163" s="36">
        <f>SUMIFS(СВЦЭМ!$E$39:$E$782,СВЦЭМ!$A$39:$A$782,$A163,СВЦЭМ!$B$39:$B$782,T$155)+'СЕТ СН'!$F$12</f>
        <v>148.48859092999999</v>
      </c>
      <c r="U163" s="36">
        <f>SUMIFS(СВЦЭМ!$E$39:$E$782,СВЦЭМ!$A$39:$A$782,$A163,СВЦЭМ!$B$39:$B$782,U$155)+'СЕТ СН'!$F$12</f>
        <v>148.65802464000001</v>
      </c>
      <c r="V163" s="36">
        <f>SUMIFS(СВЦЭМ!$E$39:$E$782,СВЦЭМ!$A$39:$A$782,$A163,СВЦЭМ!$B$39:$B$782,V$155)+'СЕТ СН'!$F$12</f>
        <v>147.18023583999999</v>
      </c>
      <c r="W163" s="36">
        <f>SUMIFS(СВЦЭМ!$E$39:$E$782,СВЦЭМ!$A$39:$A$782,$A163,СВЦЭМ!$B$39:$B$782,W$155)+'СЕТ СН'!$F$12</f>
        <v>149.63889843000001</v>
      </c>
      <c r="X163" s="36">
        <f>SUMIFS(СВЦЭМ!$E$39:$E$782,СВЦЭМ!$A$39:$A$782,$A163,СВЦЭМ!$B$39:$B$782,X$155)+'СЕТ СН'!$F$12</f>
        <v>159.31567297000001</v>
      </c>
      <c r="Y163" s="36">
        <f>SUMIFS(СВЦЭМ!$E$39:$E$782,СВЦЭМ!$A$39:$A$782,$A163,СВЦЭМ!$B$39:$B$782,Y$155)+'СЕТ СН'!$F$12</f>
        <v>165.03916473999999</v>
      </c>
    </row>
    <row r="164" spans="1:25" ht="15.75" x14ac:dyDescent="0.2">
      <c r="A164" s="35">
        <f t="shared" si="4"/>
        <v>44417</v>
      </c>
      <c r="B164" s="36">
        <f>SUMIFS(СВЦЭМ!$E$39:$E$782,СВЦЭМ!$A$39:$A$782,$A164,СВЦЭМ!$B$39:$B$782,B$155)+'СЕТ СН'!$F$12</f>
        <v>178.74728698999999</v>
      </c>
      <c r="C164" s="36">
        <f>SUMIFS(СВЦЭМ!$E$39:$E$782,СВЦЭМ!$A$39:$A$782,$A164,СВЦЭМ!$B$39:$B$782,C$155)+'СЕТ СН'!$F$12</f>
        <v>194.22804564</v>
      </c>
      <c r="D164" s="36">
        <f>SUMIFS(СВЦЭМ!$E$39:$E$782,СВЦЭМ!$A$39:$A$782,$A164,СВЦЭМ!$B$39:$B$782,D$155)+'СЕТ СН'!$F$12</f>
        <v>205.35584259999999</v>
      </c>
      <c r="E164" s="36">
        <f>SUMIFS(СВЦЭМ!$E$39:$E$782,СВЦЭМ!$A$39:$A$782,$A164,СВЦЭМ!$B$39:$B$782,E$155)+'СЕТ СН'!$F$12</f>
        <v>208.07316248999999</v>
      </c>
      <c r="F164" s="36">
        <f>SUMIFS(СВЦЭМ!$E$39:$E$782,СВЦЭМ!$A$39:$A$782,$A164,СВЦЭМ!$B$39:$B$782,F$155)+'СЕТ СН'!$F$12</f>
        <v>208.42962754999999</v>
      </c>
      <c r="G164" s="36">
        <f>SUMIFS(СВЦЭМ!$E$39:$E$782,СВЦЭМ!$A$39:$A$782,$A164,СВЦЭМ!$B$39:$B$782,G$155)+'СЕТ СН'!$F$12</f>
        <v>207.01610052000001</v>
      </c>
      <c r="H164" s="36">
        <f>SUMIFS(СВЦЭМ!$E$39:$E$782,СВЦЭМ!$A$39:$A$782,$A164,СВЦЭМ!$B$39:$B$782,H$155)+'СЕТ СН'!$F$12</f>
        <v>198.57384415999999</v>
      </c>
      <c r="I164" s="36">
        <f>SUMIFS(СВЦЭМ!$E$39:$E$782,СВЦЭМ!$A$39:$A$782,$A164,СВЦЭМ!$B$39:$B$782,I$155)+'СЕТ СН'!$F$12</f>
        <v>188.97526768</v>
      </c>
      <c r="J164" s="36">
        <f>SUMIFS(СВЦЭМ!$E$39:$E$782,СВЦЭМ!$A$39:$A$782,$A164,СВЦЭМ!$B$39:$B$782,J$155)+'СЕТ СН'!$F$12</f>
        <v>168.29270036</v>
      </c>
      <c r="K164" s="36">
        <f>SUMIFS(СВЦЭМ!$E$39:$E$782,СВЦЭМ!$A$39:$A$782,$A164,СВЦЭМ!$B$39:$B$782,K$155)+'СЕТ СН'!$F$12</f>
        <v>157.33397522999999</v>
      </c>
      <c r="L164" s="36">
        <f>SUMIFS(СВЦЭМ!$E$39:$E$782,СВЦЭМ!$A$39:$A$782,$A164,СВЦЭМ!$B$39:$B$782,L$155)+'СЕТ СН'!$F$12</f>
        <v>151.87943912</v>
      </c>
      <c r="M164" s="36">
        <f>SUMIFS(СВЦЭМ!$E$39:$E$782,СВЦЭМ!$A$39:$A$782,$A164,СВЦЭМ!$B$39:$B$782,M$155)+'СЕТ СН'!$F$12</f>
        <v>153.7315658</v>
      </c>
      <c r="N164" s="36">
        <f>SUMIFS(СВЦЭМ!$E$39:$E$782,СВЦЭМ!$A$39:$A$782,$A164,СВЦЭМ!$B$39:$B$782,N$155)+'СЕТ СН'!$F$12</f>
        <v>156.26411868</v>
      </c>
      <c r="O164" s="36">
        <f>SUMIFS(СВЦЭМ!$E$39:$E$782,СВЦЭМ!$A$39:$A$782,$A164,СВЦЭМ!$B$39:$B$782,O$155)+'СЕТ СН'!$F$12</f>
        <v>164.06051841999999</v>
      </c>
      <c r="P164" s="36">
        <f>SUMIFS(СВЦЭМ!$E$39:$E$782,СВЦЭМ!$A$39:$A$782,$A164,СВЦЭМ!$B$39:$B$782,P$155)+'СЕТ СН'!$F$12</f>
        <v>166.21271952000001</v>
      </c>
      <c r="Q164" s="36">
        <f>SUMIFS(СВЦЭМ!$E$39:$E$782,СВЦЭМ!$A$39:$A$782,$A164,СВЦЭМ!$B$39:$B$782,Q$155)+'СЕТ СН'!$F$12</f>
        <v>171.04998477999999</v>
      </c>
      <c r="R164" s="36">
        <f>SUMIFS(СВЦЭМ!$E$39:$E$782,СВЦЭМ!$A$39:$A$782,$A164,СВЦЭМ!$B$39:$B$782,R$155)+'СЕТ СН'!$F$12</f>
        <v>166.36433245000001</v>
      </c>
      <c r="S164" s="36">
        <f>SUMIFS(СВЦЭМ!$E$39:$E$782,СВЦЭМ!$A$39:$A$782,$A164,СВЦЭМ!$B$39:$B$782,S$155)+'СЕТ СН'!$F$12</f>
        <v>163.27590911999999</v>
      </c>
      <c r="T164" s="36">
        <f>SUMIFS(СВЦЭМ!$E$39:$E$782,СВЦЭМ!$A$39:$A$782,$A164,СВЦЭМ!$B$39:$B$782,T$155)+'СЕТ СН'!$F$12</f>
        <v>172.27873313000001</v>
      </c>
      <c r="U164" s="36">
        <f>SUMIFS(СВЦЭМ!$E$39:$E$782,СВЦЭМ!$A$39:$A$782,$A164,СВЦЭМ!$B$39:$B$782,U$155)+'СЕТ СН'!$F$12</f>
        <v>170.32360197</v>
      </c>
      <c r="V164" s="36">
        <f>SUMIFS(СВЦЭМ!$E$39:$E$782,СВЦЭМ!$A$39:$A$782,$A164,СВЦЭМ!$B$39:$B$782,V$155)+'СЕТ СН'!$F$12</f>
        <v>160.61195327999999</v>
      </c>
      <c r="W164" s="36">
        <f>SUMIFS(СВЦЭМ!$E$39:$E$782,СВЦЭМ!$A$39:$A$782,$A164,СВЦЭМ!$B$39:$B$782,W$155)+'СЕТ СН'!$F$12</f>
        <v>163.97243164</v>
      </c>
      <c r="X164" s="36">
        <f>SUMIFS(СВЦЭМ!$E$39:$E$782,СВЦЭМ!$A$39:$A$782,$A164,СВЦЭМ!$B$39:$B$782,X$155)+'СЕТ СН'!$F$12</f>
        <v>165.69355117000001</v>
      </c>
      <c r="Y164" s="36">
        <f>SUMIFS(СВЦЭМ!$E$39:$E$782,СВЦЭМ!$A$39:$A$782,$A164,СВЦЭМ!$B$39:$B$782,Y$155)+'СЕТ СН'!$F$12</f>
        <v>172.38869185999999</v>
      </c>
    </row>
    <row r="165" spans="1:25" ht="15.75" x14ac:dyDescent="0.2">
      <c r="A165" s="35">
        <f t="shared" si="4"/>
        <v>44418</v>
      </c>
      <c r="B165" s="36">
        <f>SUMIFS(СВЦЭМ!$E$39:$E$782,СВЦЭМ!$A$39:$A$782,$A165,СВЦЭМ!$B$39:$B$782,B$155)+'СЕТ СН'!$F$12</f>
        <v>183.1856669</v>
      </c>
      <c r="C165" s="36">
        <f>SUMIFS(СВЦЭМ!$E$39:$E$782,СВЦЭМ!$A$39:$A$782,$A165,СВЦЭМ!$B$39:$B$782,C$155)+'СЕТ СН'!$F$12</f>
        <v>197.84998173</v>
      </c>
      <c r="D165" s="36">
        <f>SUMIFS(СВЦЭМ!$E$39:$E$782,СВЦЭМ!$A$39:$A$782,$A165,СВЦЭМ!$B$39:$B$782,D$155)+'СЕТ СН'!$F$12</f>
        <v>208.08741925999999</v>
      </c>
      <c r="E165" s="36">
        <f>SUMIFS(СВЦЭМ!$E$39:$E$782,СВЦЭМ!$A$39:$A$782,$A165,СВЦЭМ!$B$39:$B$782,E$155)+'СЕТ СН'!$F$12</f>
        <v>211.94689677</v>
      </c>
      <c r="F165" s="36">
        <f>SUMIFS(СВЦЭМ!$E$39:$E$782,СВЦЭМ!$A$39:$A$782,$A165,СВЦЭМ!$B$39:$B$782,F$155)+'СЕТ СН'!$F$12</f>
        <v>211.75151360999999</v>
      </c>
      <c r="G165" s="36">
        <f>SUMIFS(СВЦЭМ!$E$39:$E$782,СВЦЭМ!$A$39:$A$782,$A165,СВЦЭМ!$B$39:$B$782,G$155)+'СЕТ СН'!$F$12</f>
        <v>208.27586894000001</v>
      </c>
      <c r="H165" s="36">
        <f>SUMIFS(СВЦЭМ!$E$39:$E$782,СВЦЭМ!$A$39:$A$782,$A165,СВЦЭМ!$B$39:$B$782,H$155)+'СЕТ СН'!$F$12</f>
        <v>200.16776519000001</v>
      </c>
      <c r="I165" s="36">
        <f>SUMIFS(СВЦЭМ!$E$39:$E$782,СВЦЭМ!$A$39:$A$782,$A165,СВЦЭМ!$B$39:$B$782,I$155)+'СЕТ СН'!$F$12</f>
        <v>187.85493087</v>
      </c>
      <c r="J165" s="36">
        <f>SUMIFS(СВЦЭМ!$E$39:$E$782,СВЦЭМ!$A$39:$A$782,$A165,СВЦЭМ!$B$39:$B$782,J$155)+'СЕТ СН'!$F$12</f>
        <v>172.42028651000001</v>
      </c>
      <c r="K165" s="36">
        <f>SUMIFS(СВЦЭМ!$E$39:$E$782,СВЦЭМ!$A$39:$A$782,$A165,СВЦЭМ!$B$39:$B$782,K$155)+'СЕТ СН'!$F$12</f>
        <v>161.97891372000001</v>
      </c>
      <c r="L165" s="36">
        <f>SUMIFS(СВЦЭМ!$E$39:$E$782,СВЦЭМ!$A$39:$A$782,$A165,СВЦЭМ!$B$39:$B$782,L$155)+'СЕТ СН'!$F$12</f>
        <v>162.62973646</v>
      </c>
      <c r="M165" s="36">
        <f>SUMIFS(СВЦЭМ!$E$39:$E$782,СВЦЭМ!$A$39:$A$782,$A165,СВЦЭМ!$B$39:$B$782,M$155)+'СЕТ СН'!$F$12</f>
        <v>164.42112748</v>
      </c>
      <c r="N165" s="36">
        <f>SUMIFS(СВЦЭМ!$E$39:$E$782,СВЦЭМ!$A$39:$A$782,$A165,СВЦЭМ!$B$39:$B$782,N$155)+'СЕТ СН'!$F$12</f>
        <v>165.39497488999999</v>
      </c>
      <c r="O165" s="36">
        <f>SUMIFS(СВЦЭМ!$E$39:$E$782,СВЦЭМ!$A$39:$A$782,$A165,СВЦЭМ!$B$39:$B$782,O$155)+'СЕТ СН'!$F$12</f>
        <v>163.94900797</v>
      </c>
      <c r="P165" s="36">
        <f>SUMIFS(СВЦЭМ!$E$39:$E$782,СВЦЭМ!$A$39:$A$782,$A165,СВЦЭМ!$B$39:$B$782,P$155)+'СЕТ СН'!$F$12</f>
        <v>167.35634039999999</v>
      </c>
      <c r="Q165" s="36">
        <f>SUMIFS(СВЦЭМ!$E$39:$E$782,СВЦЭМ!$A$39:$A$782,$A165,СВЦЭМ!$B$39:$B$782,Q$155)+'СЕТ СН'!$F$12</f>
        <v>170.79982129000001</v>
      </c>
      <c r="R165" s="36">
        <f>SUMIFS(СВЦЭМ!$E$39:$E$782,СВЦЭМ!$A$39:$A$782,$A165,СВЦЭМ!$B$39:$B$782,R$155)+'СЕТ СН'!$F$12</f>
        <v>176.19630817999999</v>
      </c>
      <c r="S165" s="36">
        <f>SUMIFS(СВЦЭМ!$E$39:$E$782,СВЦЭМ!$A$39:$A$782,$A165,СВЦЭМ!$B$39:$B$782,S$155)+'СЕТ СН'!$F$12</f>
        <v>169.58148664000001</v>
      </c>
      <c r="T165" s="36">
        <f>SUMIFS(СВЦЭМ!$E$39:$E$782,СВЦЭМ!$A$39:$A$782,$A165,СВЦЭМ!$B$39:$B$782,T$155)+'СЕТ СН'!$F$12</f>
        <v>158.94526544999999</v>
      </c>
      <c r="U165" s="36">
        <f>SUMIFS(СВЦЭМ!$E$39:$E$782,СВЦЭМ!$A$39:$A$782,$A165,СВЦЭМ!$B$39:$B$782,U$155)+'СЕТ СН'!$F$12</f>
        <v>157.54852851000001</v>
      </c>
      <c r="V165" s="36">
        <f>SUMIFS(СВЦЭМ!$E$39:$E$782,СВЦЭМ!$A$39:$A$782,$A165,СВЦЭМ!$B$39:$B$782,V$155)+'СЕТ СН'!$F$12</f>
        <v>158.79995284</v>
      </c>
      <c r="W165" s="36">
        <f>SUMIFS(СВЦЭМ!$E$39:$E$782,СВЦЭМ!$A$39:$A$782,$A165,СВЦЭМ!$B$39:$B$782,W$155)+'СЕТ СН'!$F$12</f>
        <v>163.12562905999999</v>
      </c>
      <c r="X165" s="36">
        <f>SUMIFS(СВЦЭМ!$E$39:$E$782,СВЦЭМ!$A$39:$A$782,$A165,СВЦЭМ!$B$39:$B$782,X$155)+'СЕТ СН'!$F$12</f>
        <v>153.60179083</v>
      </c>
      <c r="Y165" s="36">
        <f>SUMIFS(СВЦЭМ!$E$39:$E$782,СВЦЭМ!$A$39:$A$782,$A165,СВЦЭМ!$B$39:$B$782,Y$155)+'СЕТ СН'!$F$12</f>
        <v>154.03799849000001</v>
      </c>
    </row>
    <row r="166" spans="1:25" ht="15.75" x14ac:dyDescent="0.2">
      <c r="A166" s="35">
        <f t="shared" si="4"/>
        <v>44419</v>
      </c>
      <c r="B166" s="36">
        <f>SUMIFS(СВЦЭМ!$E$39:$E$782,СВЦЭМ!$A$39:$A$782,$A166,СВЦЭМ!$B$39:$B$782,B$155)+'СЕТ СН'!$F$12</f>
        <v>166.00811669000001</v>
      </c>
      <c r="C166" s="36">
        <f>SUMIFS(СВЦЭМ!$E$39:$E$782,СВЦЭМ!$A$39:$A$782,$A166,СВЦЭМ!$B$39:$B$782,C$155)+'СЕТ СН'!$F$12</f>
        <v>179.53602128</v>
      </c>
      <c r="D166" s="36">
        <f>SUMIFS(СВЦЭМ!$E$39:$E$782,СВЦЭМ!$A$39:$A$782,$A166,СВЦЭМ!$B$39:$B$782,D$155)+'СЕТ СН'!$F$12</f>
        <v>190.89954427999999</v>
      </c>
      <c r="E166" s="36">
        <f>SUMIFS(СВЦЭМ!$E$39:$E$782,СВЦЭМ!$A$39:$A$782,$A166,СВЦЭМ!$B$39:$B$782,E$155)+'СЕТ СН'!$F$12</f>
        <v>195.70972254</v>
      </c>
      <c r="F166" s="36">
        <f>SUMIFS(СВЦЭМ!$E$39:$E$782,СВЦЭМ!$A$39:$A$782,$A166,СВЦЭМ!$B$39:$B$782,F$155)+'СЕТ СН'!$F$12</f>
        <v>195.88257135000001</v>
      </c>
      <c r="G166" s="36">
        <f>SUMIFS(СВЦЭМ!$E$39:$E$782,СВЦЭМ!$A$39:$A$782,$A166,СВЦЭМ!$B$39:$B$782,G$155)+'СЕТ СН'!$F$12</f>
        <v>194.54126507000001</v>
      </c>
      <c r="H166" s="36">
        <f>SUMIFS(СВЦЭМ!$E$39:$E$782,СВЦЭМ!$A$39:$A$782,$A166,СВЦЭМ!$B$39:$B$782,H$155)+'СЕТ СН'!$F$12</f>
        <v>188.44391999000001</v>
      </c>
      <c r="I166" s="36">
        <f>SUMIFS(СВЦЭМ!$E$39:$E$782,СВЦЭМ!$A$39:$A$782,$A166,СВЦЭМ!$B$39:$B$782,I$155)+'СЕТ СН'!$F$12</f>
        <v>180.30741853999999</v>
      </c>
      <c r="J166" s="36">
        <f>SUMIFS(СВЦЭМ!$E$39:$E$782,СВЦЭМ!$A$39:$A$782,$A166,СВЦЭМ!$B$39:$B$782,J$155)+'СЕТ СН'!$F$12</f>
        <v>168.88484328999999</v>
      </c>
      <c r="K166" s="36">
        <f>SUMIFS(СВЦЭМ!$E$39:$E$782,СВЦЭМ!$A$39:$A$782,$A166,СВЦЭМ!$B$39:$B$782,K$155)+'СЕТ СН'!$F$12</f>
        <v>162.12580937000001</v>
      </c>
      <c r="L166" s="36">
        <f>SUMIFS(СВЦЭМ!$E$39:$E$782,СВЦЭМ!$A$39:$A$782,$A166,СВЦЭМ!$B$39:$B$782,L$155)+'СЕТ СН'!$F$12</f>
        <v>156.37322750000001</v>
      </c>
      <c r="M166" s="36">
        <f>SUMIFS(СВЦЭМ!$E$39:$E$782,СВЦЭМ!$A$39:$A$782,$A166,СВЦЭМ!$B$39:$B$782,M$155)+'СЕТ СН'!$F$12</f>
        <v>157.08197393</v>
      </c>
      <c r="N166" s="36">
        <f>SUMIFS(СВЦЭМ!$E$39:$E$782,СВЦЭМ!$A$39:$A$782,$A166,СВЦЭМ!$B$39:$B$782,N$155)+'СЕТ СН'!$F$12</f>
        <v>161.90416730000001</v>
      </c>
      <c r="O166" s="36">
        <f>SUMIFS(СВЦЭМ!$E$39:$E$782,СВЦЭМ!$A$39:$A$782,$A166,СВЦЭМ!$B$39:$B$782,O$155)+'СЕТ СН'!$F$12</f>
        <v>164.98309778000001</v>
      </c>
      <c r="P166" s="36">
        <f>SUMIFS(СВЦЭМ!$E$39:$E$782,СВЦЭМ!$A$39:$A$782,$A166,СВЦЭМ!$B$39:$B$782,P$155)+'СЕТ СН'!$F$12</f>
        <v>173.81704826000001</v>
      </c>
      <c r="Q166" s="36">
        <f>SUMIFS(СВЦЭМ!$E$39:$E$782,СВЦЭМ!$A$39:$A$782,$A166,СВЦЭМ!$B$39:$B$782,Q$155)+'СЕТ СН'!$F$12</f>
        <v>176.61426799</v>
      </c>
      <c r="R166" s="36">
        <f>SUMIFS(СВЦЭМ!$E$39:$E$782,СВЦЭМ!$A$39:$A$782,$A166,СВЦЭМ!$B$39:$B$782,R$155)+'СЕТ СН'!$F$12</f>
        <v>174.97888528999999</v>
      </c>
      <c r="S166" s="36">
        <f>SUMIFS(СВЦЭМ!$E$39:$E$782,СВЦЭМ!$A$39:$A$782,$A166,СВЦЭМ!$B$39:$B$782,S$155)+'СЕТ СН'!$F$12</f>
        <v>168.60527106000001</v>
      </c>
      <c r="T166" s="36">
        <f>SUMIFS(СВЦЭМ!$E$39:$E$782,СВЦЭМ!$A$39:$A$782,$A166,СВЦЭМ!$B$39:$B$782,T$155)+'СЕТ СН'!$F$12</f>
        <v>163.31816515</v>
      </c>
      <c r="U166" s="36">
        <f>SUMIFS(СВЦЭМ!$E$39:$E$782,СВЦЭМ!$A$39:$A$782,$A166,СВЦЭМ!$B$39:$B$782,U$155)+'СЕТ СН'!$F$12</f>
        <v>160.81048265000001</v>
      </c>
      <c r="V166" s="36">
        <f>SUMIFS(СВЦЭМ!$E$39:$E$782,СВЦЭМ!$A$39:$A$782,$A166,СВЦЭМ!$B$39:$B$782,V$155)+'СЕТ СН'!$F$12</f>
        <v>161.92085381000001</v>
      </c>
      <c r="W166" s="36">
        <f>SUMIFS(СВЦЭМ!$E$39:$E$782,СВЦЭМ!$A$39:$A$782,$A166,СВЦЭМ!$B$39:$B$782,W$155)+'СЕТ СН'!$F$12</f>
        <v>165.87501015000001</v>
      </c>
      <c r="X166" s="36">
        <f>SUMIFS(СВЦЭМ!$E$39:$E$782,СВЦЭМ!$A$39:$A$782,$A166,СВЦЭМ!$B$39:$B$782,X$155)+'СЕТ СН'!$F$12</f>
        <v>161.5161487</v>
      </c>
      <c r="Y166" s="36">
        <f>SUMIFS(СВЦЭМ!$E$39:$E$782,СВЦЭМ!$A$39:$A$782,$A166,СВЦЭМ!$B$39:$B$782,Y$155)+'СЕТ СН'!$F$12</f>
        <v>169.0680509</v>
      </c>
    </row>
    <row r="167" spans="1:25" ht="15.75" x14ac:dyDescent="0.2">
      <c r="A167" s="35">
        <f t="shared" si="4"/>
        <v>44420</v>
      </c>
      <c r="B167" s="36">
        <f>SUMIFS(СВЦЭМ!$E$39:$E$782,СВЦЭМ!$A$39:$A$782,$A167,СВЦЭМ!$B$39:$B$782,B$155)+'СЕТ СН'!$F$12</f>
        <v>186.82005315999999</v>
      </c>
      <c r="C167" s="36">
        <f>SUMIFS(СВЦЭМ!$E$39:$E$782,СВЦЭМ!$A$39:$A$782,$A167,СВЦЭМ!$B$39:$B$782,C$155)+'СЕТ СН'!$F$12</f>
        <v>200.58213205999999</v>
      </c>
      <c r="D167" s="36">
        <f>SUMIFS(СВЦЭМ!$E$39:$E$782,СВЦЭМ!$A$39:$A$782,$A167,СВЦЭМ!$B$39:$B$782,D$155)+'СЕТ СН'!$F$12</f>
        <v>211.24108719</v>
      </c>
      <c r="E167" s="36">
        <f>SUMIFS(СВЦЭМ!$E$39:$E$782,СВЦЭМ!$A$39:$A$782,$A167,СВЦЭМ!$B$39:$B$782,E$155)+'СЕТ СН'!$F$12</f>
        <v>214.25418755000001</v>
      </c>
      <c r="F167" s="36">
        <f>SUMIFS(СВЦЭМ!$E$39:$E$782,СВЦЭМ!$A$39:$A$782,$A167,СВЦЭМ!$B$39:$B$782,F$155)+'СЕТ СН'!$F$12</f>
        <v>215.74482755</v>
      </c>
      <c r="G167" s="36">
        <f>SUMIFS(СВЦЭМ!$E$39:$E$782,СВЦЭМ!$A$39:$A$782,$A167,СВЦЭМ!$B$39:$B$782,G$155)+'СЕТ СН'!$F$12</f>
        <v>214.89043052</v>
      </c>
      <c r="H167" s="36">
        <f>SUMIFS(СВЦЭМ!$E$39:$E$782,СВЦЭМ!$A$39:$A$782,$A167,СВЦЭМ!$B$39:$B$782,H$155)+'СЕТ СН'!$F$12</f>
        <v>204.33459139000001</v>
      </c>
      <c r="I167" s="36">
        <f>SUMIFS(СВЦЭМ!$E$39:$E$782,СВЦЭМ!$A$39:$A$782,$A167,СВЦЭМ!$B$39:$B$782,I$155)+'СЕТ СН'!$F$12</f>
        <v>187.48117083</v>
      </c>
      <c r="J167" s="36">
        <f>SUMIFS(СВЦЭМ!$E$39:$E$782,СВЦЭМ!$A$39:$A$782,$A167,СВЦЭМ!$B$39:$B$782,J$155)+'СЕТ СН'!$F$12</f>
        <v>169.41004099</v>
      </c>
      <c r="K167" s="36">
        <f>SUMIFS(СВЦЭМ!$E$39:$E$782,СВЦЭМ!$A$39:$A$782,$A167,СВЦЭМ!$B$39:$B$782,K$155)+'СЕТ СН'!$F$12</f>
        <v>165.17129358</v>
      </c>
      <c r="L167" s="36">
        <f>SUMIFS(СВЦЭМ!$E$39:$E$782,СВЦЭМ!$A$39:$A$782,$A167,СВЦЭМ!$B$39:$B$782,L$155)+'СЕТ СН'!$F$12</f>
        <v>161.47234089</v>
      </c>
      <c r="M167" s="36">
        <f>SUMIFS(СВЦЭМ!$E$39:$E$782,СВЦЭМ!$A$39:$A$782,$A167,СВЦЭМ!$B$39:$B$782,M$155)+'СЕТ СН'!$F$12</f>
        <v>160.32749224</v>
      </c>
      <c r="N167" s="36">
        <f>SUMIFS(СВЦЭМ!$E$39:$E$782,СВЦЭМ!$A$39:$A$782,$A167,СВЦЭМ!$B$39:$B$782,N$155)+'СЕТ СН'!$F$12</f>
        <v>161.52591455999999</v>
      </c>
      <c r="O167" s="36">
        <f>SUMIFS(СВЦЭМ!$E$39:$E$782,СВЦЭМ!$A$39:$A$782,$A167,СВЦЭМ!$B$39:$B$782,O$155)+'СЕТ СН'!$F$12</f>
        <v>163.99911087000001</v>
      </c>
      <c r="P167" s="36">
        <f>SUMIFS(СВЦЭМ!$E$39:$E$782,СВЦЭМ!$A$39:$A$782,$A167,СВЦЭМ!$B$39:$B$782,P$155)+'СЕТ СН'!$F$12</f>
        <v>169.31581815999999</v>
      </c>
      <c r="Q167" s="36">
        <f>SUMIFS(СВЦЭМ!$E$39:$E$782,СВЦЭМ!$A$39:$A$782,$A167,СВЦЭМ!$B$39:$B$782,Q$155)+'СЕТ СН'!$F$12</f>
        <v>170.76964609999999</v>
      </c>
      <c r="R167" s="36">
        <f>SUMIFS(СВЦЭМ!$E$39:$E$782,СВЦЭМ!$A$39:$A$782,$A167,СВЦЭМ!$B$39:$B$782,R$155)+'СЕТ СН'!$F$12</f>
        <v>170.44250794000001</v>
      </c>
      <c r="S167" s="36">
        <f>SUMIFS(СВЦЭМ!$E$39:$E$782,СВЦЭМ!$A$39:$A$782,$A167,СВЦЭМ!$B$39:$B$782,S$155)+'СЕТ СН'!$F$12</f>
        <v>162.23427577999999</v>
      </c>
      <c r="T167" s="36">
        <f>SUMIFS(СВЦЭМ!$E$39:$E$782,СВЦЭМ!$A$39:$A$782,$A167,СВЦЭМ!$B$39:$B$782,T$155)+'СЕТ СН'!$F$12</f>
        <v>160.18612279000001</v>
      </c>
      <c r="U167" s="36">
        <f>SUMIFS(СВЦЭМ!$E$39:$E$782,СВЦЭМ!$A$39:$A$782,$A167,СВЦЭМ!$B$39:$B$782,U$155)+'СЕТ СН'!$F$12</f>
        <v>160.00803865</v>
      </c>
      <c r="V167" s="36">
        <f>SUMIFS(СВЦЭМ!$E$39:$E$782,СВЦЭМ!$A$39:$A$782,$A167,СВЦЭМ!$B$39:$B$782,V$155)+'СЕТ СН'!$F$12</f>
        <v>161.46220507000001</v>
      </c>
      <c r="W167" s="36">
        <f>SUMIFS(СВЦЭМ!$E$39:$E$782,СВЦЭМ!$A$39:$A$782,$A167,СВЦЭМ!$B$39:$B$782,W$155)+'СЕТ СН'!$F$12</f>
        <v>163.18748011</v>
      </c>
      <c r="X167" s="36">
        <f>SUMIFS(СВЦЭМ!$E$39:$E$782,СВЦЭМ!$A$39:$A$782,$A167,СВЦЭМ!$B$39:$B$782,X$155)+'СЕТ СН'!$F$12</f>
        <v>162.77827808999999</v>
      </c>
      <c r="Y167" s="36">
        <f>SUMIFS(СВЦЭМ!$E$39:$E$782,СВЦЭМ!$A$39:$A$782,$A167,СВЦЭМ!$B$39:$B$782,Y$155)+'СЕТ СН'!$F$12</f>
        <v>176.07018719999999</v>
      </c>
    </row>
    <row r="168" spans="1:25" ht="15.75" x14ac:dyDescent="0.2">
      <c r="A168" s="35">
        <f t="shared" si="4"/>
        <v>44421</v>
      </c>
      <c r="B168" s="36">
        <f>SUMIFS(СВЦЭМ!$E$39:$E$782,СВЦЭМ!$A$39:$A$782,$A168,СВЦЭМ!$B$39:$B$782,B$155)+'СЕТ СН'!$F$12</f>
        <v>191.29481677999999</v>
      </c>
      <c r="C168" s="36">
        <f>SUMIFS(СВЦЭМ!$E$39:$E$782,СВЦЭМ!$A$39:$A$782,$A168,СВЦЭМ!$B$39:$B$782,C$155)+'СЕТ СН'!$F$12</f>
        <v>206.08246865999999</v>
      </c>
      <c r="D168" s="36">
        <f>SUMIFS(СВЦЭМ!$E$39:$E$782,СВЦЭМ!$A$39:$A$782,$A168,СВЦЭМ!$B$39:$B$782,D$155)+'СЕТ СН'!$F$12</f>
        <v>216.54696100000001</v>
      </c>
      <c r="E168" s="36">
        <f>SUMIFS(СВЦЭМ!$E$39:$E$782,СВЦЭМ!$A$39:$A$782,$A168,СВЦЭМ!$B$39:$B$782,E$155)+'СЕТ СН'!$F$12</f>
        <v>219.3650633</v>
      </c>
      <c r="F168" s="36">
        <f>SUMIFS(СВЦЭМ!$E$39:$E$782,СВЦЭМ!$A$39:$A$782,$A168,СВЦЭМ!$B$39:$B$782,F$155)+'СЕТ СН'!$F$12</f>
        <v>221.42267074</v>
      </c>
      <c r="G168" s="36">
        <f>SUMIFS(СВЦЭМ!$E$39:$E$782,СВЦЭМ!$A$39:$A$782,$A168,СВЦЭМ!$B$39:$B$782,G$155)+'СЕТ СН'!$F$12</f>
        <v>218.32508405999999</v>
      </c>
      <c r="H168" s="36">
        <f>SUMIFS(СВЦЭМ!$E$39:$E$782,СВЦЭМ!$A$39:$A$782,$A168,СВЦЭМ!$B$39:$B$782,H$155)+'СЕТ СН'!$F$12</f>
        <v>208.01861948000001</v>
      </c>
      <c r="I168" s="36">
        <f>SUMIFS(СВЦЭМ!$E$39:$E$782,СВЦЭМ!$A$39:$A$782,$A168,СВЦЭМ!$B$39:$B$782,I$155)+'СЕТ СН'!$F$12</f>
        <v>188.91289076999999</v>
      </c>
      <c r="J168" s="36">
        <f>SUMIFS(СВЦЭМ!$E$39:$E$782,СВЦЭМ!$A$39:$A$782,$A168,СВЦЭМ!$B$39:$B$782,J$155)+'СЕТ СН'!$F$12</f>
        <v>174.94535753</v>
      </c>
      <c r="K168" s="36">
        <f>SUMIFS(СВЦЭМ!$E$39:$E$782,СВЦЭМ!$A$39:$A$782,$A168,СВЦЭМ!$B$39:$B$782,K$155)+'СЕТ СН'!$F$12</f>
        <v>167.44846002</v>
      </c>
      <c r="L168" s="36">
        <f>SUMIFS(СВЦЭМ!$E$39:$E$782,СВЦЭМ!$A$39:$A$782,$A168,СВЦЭМ!$B$39:$B$782,L$155)+'СЕТ СН'!$F$12</f>
        <v>162.12521298999999</v>
      </c>
      <c r="M168" s="36">
        <f>SUMIFS(СВЦЭМ!$E$39:$E$782,СВЦЭМ!$A$39:$A$782,$A168,СВЦЭМ!$B$39:$B$782,M$155)+'СЕТ СН'!$F$12</f>
        <v>159.99756343999999</v>
      </c>
      <c r="N168" s="36">
        <f>SUMIFS(СВЦЭМ!$E$39:$E$782,СВЦЭМ!$A$39:$A$782,$A168,СВЦЭМ!$B$39:$B$782,N$155)+'СЕТ СН'!$F$12</f>
        <v>158.1829611</v>
      </c>
      <c r="O168" s="36">
        <f>SUMIFS(СВЦЭМ!$E$39:$E$782,СВЦЭМ!$A$39:$A$782,$A168,СВЦЭМ!$B$39:$B$782,O$155)+'СЕТ СН'!$F$12</f>
        <v>162.32905661000001</v>
      </c>
      <c r="P168" s="36">
        <f>SUMIFS(СВЦЭМ!$E$39:$E$782,СВЦЭМ!$A$39:$A$782,$A168,СВЦЭМ!$B$39:$B$782,P$155)+'СЕТ СН'!$F$12</f>
        <v>168.34444429000001</v>
      </c>
      <c r="Q168" s="36">
        <f>SUMIFS(СВЦЭМ!$E$39:$E$782,СВЦЭМ!$A$39:$A$782,$A168,СВЦЭМ!$B$39:$B$782,Q$155)+'СЕТ СН'!$F$12</f>
        <v>170.29410461000001</v>
      </c>
      <c r="R168" s="36">
        <f>SUMIFS(СВЦЭМ!$E$39:$E$782,СВЦЭМ!$A$39:$A$782,$A168,СВЦЭМ!$B$39:$B$782,R$155)+'СЕТ СН'!$F$12</f>
        <v>174.05129622999999</v>
      </c>
      <c r="S168" s="36">
        <f>SUMIFS(СВЦЭМ!$E$39:$E$782,СВЦЭМ!$A$39:$A$782,$A168,СВЦЭМ!$B$39:$B$782,S$155)+'СЕТ СН'!$F$12</f>
        <v>167.89972627</v>
      </c>
      <c r="T168" s="36">
        <f>SUMIFS(СВЦЭМ!$E$39:$E$782,СВЦЭМ!$A$39:$A$782,$A168,СВЦЭМ!$B$39:$B$782,T$155)+'СЕТ СН'!$F$12</f>
        <v>162.89137932</v>
      </c>
      <c r="U168" s="36">
        <f>SUMIFS(СВЦЭМ!$E$39:$E$782,СВЦЭМ!$A$39:$A$782,$A168,СВЦЭМ!$B$39:$B$782,U$155)+'СЕТ СН'!$F$12</f>
        <v>164.07190728</v>
      </c>
      <c r="V168" s="36">
        <f>SUMIFS(СВЦЭМ!$E$39:$E$782,СВЦЭМ!$A$39:$A$782,$A168,СВЦЭМ!$B$39:$B$782,V$155)+'СЕТ СН'!$F$12</f>
        <v>156.69184541999999</v>
      </c>
      <c r="W168" s="36">
        <f>SUMIFS(СВЦЭМ!$E$39:$E$782,СВЦЭМ!$A$39:$A$782,$A168,СВЦЭМ!$B$39:$B$782,W$155)+'СЕТ СН'!$F$12</f>
        <v>153.07515237000001</v>
      </c>
      <c r="X168" s="36">
        <f>SUMIFS(СВЦЭМ!$E$39:$E$782,СВЦЭМ!$A$39:$A$782,$A168,СВЦЭМ!$B$39:$B$782,X$155)+'СЕТ СН'!$F$12</f>
        <v>158.61525416999999</v>
      </c>
      <c r="Y168" s="36">
        <f>SUMIFS(СВЦЭМ!$E$39:$E$782,СВЦЭМ!$A$39:$A$782,$A168,СВЦЭМ!$B$39:$B$782,Y$155)+'СЕТ СН'!$F$12</f>
        <v>159.50433978000001</v>
      </c>
    </row>
    <row r="169" spans="1:25" ht="15.75" x14ac:dyDescent="0.2">
      <c r="A169" s="35">
        <f t="shared" si="4"/>
        <v>44422</v>
      </c>
      <c r="B169" s="36">
        <f>SUMIFS(СВЦЭМ!$E$39:$E$782,СВЦЭМ!$A$39:$A$782,$A169,СВЦЭМ!$B$39:$B$782,B$155)+'СЕТ СН'!$F$12</f>
        <v>136.34563499000001</v>
      </c>
      <c r="C169" s="36">
        <f>SUMIFS(СВЦЭМ!$E$39:$E$782,СВЦЭМ!$A$39:$A$782,$A169,СВЦЭМ!$B$39:$B$782,C$155)+'СЕТ СН'!$F$12</f>
        <v>149.86301628000001</v>
      </c>
      <c r="D169" s="36">
        <f>SUMIFS(СВЦЭМ!$E$39:$E$782,СВЦЭМ!$A$39:$A$782,$A169,СВЦЭМ!$B$39:$B$782,D$155)+'СЕТ СН'!$F$12</f>
        <v>162.17947441999999</v>
      </c>
      <c r="E169" s="36">
        <f>SUMIFS(СВЦЭМ!$E$39:$E$782,СВЦЭМ!$A$39:$A$782,$A169,СВЦЭМ!$B$39:$B$782,E$155)+'СЕТ СН'!$F$12</f>
        <v>162.95403784000001</v>
      </c>
      <c r="F169" s="36">
        <f>SUMIFS(СВЦЭМ!$E$39:$E$782,СВЦЭМ!$A$39:$A$782,$A169,СВЦЭМ!$B$39:$B$782,F$155)+'СЕТ СН'!$F$12</f>
        <v>164.47053360999999</v>
      </c>
      <c r="G169" s="36">
        <f>SUMIFS(СВЦЭМ!$E$39:$E$782,СВЦЭМ!$A$39:$A$782,$A169,СВЦЭМ!$B$39:$B$782,G$155)+'СЕТ СН'!$F$12</f>
        <v>175.78501854000001</v>
      </c>
      <c r="H169" s="36">
        <f>SUMIFS(СВЦЭМ!$E$39:$E$782,СВЦЭМ!$A$39:$A$782,$A169,СВЦЭМ!$B$39:$B$782,H$155)+'СЕТ СН'!$F$12</f>
        <v>166.08026425</v>
      </c>
      <c r="I169" s="36">
        <f>SUMIFS(СВЦЭМ!$E$39:$E$782,СВЦЭМ!$A$39:$A$782,$A169,СВЦЭМ!$B$39:$B$782,I$155)+'СЕТ СН'!$F$12</f>
        <v>147.67958365000001</v>
      </c>
      <c r="J169" s="36">
        <f>SUMIFS(СВЦЭМ!$E$39:$E$782,СВЦЭМ!$A$39:$A$782,$A169,СВЦЭМ!$B$39:$B$782,J$155)+'СЕТ СН'!$F$12</f>
        <v>129.19362803000001</v>
      </c>
      <c r="K169" s="36">
        <f>SUMIFS(СВЦЭМ!$E$39:$E$782,СВЦЭМ!$A$39:$A$782,$A169,СВЦЭМ!$B$39:$B$782,K$155)+'СЕТ СН'!$F$12</f>
        <v>122.19124142</v>
      </c>
      <c r="L169" s="36">
        <f>SUMIFS(СВЦЭМ!$E$39:$E$782,СВЦЭМ!$A$39:$A$782,$A169,СВЦЭМ!$B$39:$B$782,L$155)+'СЕТ СН'!$F$12</f>
        <v>116.82566995000001</v>
      </c>
      <c r="M169" s="36">
        <f>SUMIFS(СВЦЭМ!$E$39:$E$782,СВЦЭМ!$A$39:$A$782,$A169,СВЦЭМ!$B$39:$B$782,M$155)+'СЕТ СН'!$F$12</f>
        <v>116.07387276999999</v>
      </c>
      <c r="N169" s="36">
        <f>SUMIFS(СВЦЭМ!$E$39:$E$782,СВЦЭМ!$A$39:$A$782,$A169,СВЦЭМ!$B$39:$B$782,N$155)+'СЕТ СН'!$F$12</f>
        <v>117.88851648000001</v>
      </c>
      <c r="O169" s="36">
        <f>SUMIFS(СВЦЭМ!$E$39:$E$782,СВЦЭМ!$A$39:$A$782,$A169,СВЦЭМ!$B$39:$B$782,O$155)+'СЕТ СН'!$F$12</f>
        <v>122.86792708</v>
      </c>
      <c r="P169" s="36">
        <f>SUMIFS(СВЦЭМ!$E$39:$E$782,СВЦЭМ!$A$39:$A$782,$A169,СВЦЭМ!$B$39:$B$782,P$155)+'СЕТ СН'!$F$12</f>
        <v>129.96932698000001</v>
      </c>
      <c r="Q169" s="36">
        <f>SUMIFS(СВЦЭМ!$E$39:$E$782,СВЦЭМ!$A$39:$A$782,$A169,СВЦЭМ!$B$39:$B$782,Q$155)+'СЕТ СН'!$F$12</f>
        <v>132.29747793000001</v>
      </c>
      <c r="R169" s="36">
        <f>SUMIFS(СВЦЭМ!$E$39:$E$782,СВЦЭМ!$A$39:$A$782,$A169,СВЦЭМ!$B$39:$B$782,R$155)+'СЕТ СН'!$F$12</f>
        <v>131.57863198000001</v>
      </c>
      <c r="S169" s="36">
        <f>SUMIFS(СВЦЭМ!$E$39:$E$782,СВЦЭМ!$A$39:$A$782,$A169,СВЦЭМ!$B$39:$B$782,S$155)+'СЕТ СН'!$F$12</f>
        <v>123.91114743</v>
      </c>
      <c r="T169" s="36">
        <f>SUMIFS(СВЦЭМ!$E$39:$E$782,СВЦЭМ!$A$39:$A$782,$A169,СВЦЭМ!$B$39:$B$782,T$155)+'СЕТ СН'!$F$12</f>
        <v>119.56056146</v>
      </c>
      <c r="U169" s="36">
        <f>SUMIFS(СВЦЭМ!$E$39:$E$782,СВЦЭМ!$A$39:$A$782,$A169,СВЦЭМ!$B$39:$B$782,U$155)+'СЕТ СН'!$F$12</f>
        <v>119.39747688999999</v>
      </c>
      <c r="V169" s="36">
        <f>SUMIFS(СВЦЭМ!$E$39:$E$782,СВЦЭМ!$A$39:$A$782,$A169,СВЦЭМ!$B$39:$B$782,V$155)+'СЕТ СН'!$F$12</f>
        <v>119.18364338000001</v>
      </c>
      <c r="W169" s="36">
        <f>SUMIFS(СВЦЭМ!$E$39:$E$782,СВЦЭМ!$A$39:$A$782,$A169,СВЦЭМ!$B$39:$B$782,W$155)+'СЕТ СН'!$F$12</f>
        <v>120.76076435</v>
      </c>
      <c r="X169" s="36">
        <f>SUMIFS(СВЦЭМ!$E$39:$E$782,СВЦЭМ!$A$39:$A$782,$A169,СВЦЭМ!$B$39:$B$782,X$155)+'СЕТ СН'!$F$12</f>
        <v>127.72248517</v>
      </c>
      <c r="Y169" s="36">
        <f>SUMIFS(СВЦЭМ!$E$39:$E$782,СВЦЭМ!$A$39:$A$782,$A169,СВЦЭМ!$B$39:$B$782,Y$155)+'СЕТ СН'!$F$12</f>
        <v>136.56071177000001</v>
      </c>
    </row>
    <row r="170" spans="1:25" ht="15.75" x14ac:dyDescent="0.2">
      <c r="A170" s="35">
        <f t="shared" si="4"/>
        <v>44423</v>
      </c>
      <c r="B170" s="36">
        <f>SUMIFS(СВЦЭМ!$E$39:$E$782,СВЦЭМ!$A$39:$A$782,$A170,СВЦЭМ!$B$39:$B$782,B$155)+'СЕТ СН'!$F$12</f>
        <v>146.19793217</v>
      </c>
      <c r="C170" s="36">
        <f>SUMIFS(СВЦЭМ!$E$39:$E$782,СВЦЭМ!$A$39:$A$782,$A170,СВЦЭМ!$B$39:$B$782,C$155)+'СЕТ СН'!$F$12</f>
        <v>157.15754156</v>
      </c>
      <c r="D170" s="36">
        <f>SUMIFS(СВЦЭМ!$E$39:$E$782,СВЦЭМ!$A$39:$A$782,$A170,СВЦЭМ!$B$39:$B$782,D$155)+'СЕТ СН'!$F$12</f>
        <v>168.89316278000001</v>
      </c>
      <c r="E170" s="36">
        <f>SUMIFS(СВЦЭМ!$E$39:$E$782,СВЦЭМ!$A$39:$A$782,$A170,СВЦЭМ!$B$39:$B$782,E$155)+'СЕТ СН'!$F$12</f>
        <v>170.03734827</v>
      </c>
      <c r="F170" s="36">
        <f>SUMIFS(СВЦЭМ!$E$39:$E$782,СВЦЭМ!$A$39:$A$782,$A170,СВЦЭМ!$B$39:$B$782,F$155)+'СЕТ СН'!$F$12</f>
        <v>171.20909921000001</v>
      </c>
      <c r="G170" s="36">
        <f>SUMIFS(СВЦЭМ!$E$39:$E$782,СВЦЭМ!$A$39:$A$782,$A170,СВЦЭМ!$B$39:$B$782,G$155)+'СЕТ СН'!$F$12</f>
        <v>171.96111357999999</v>
      </c>
      <c r="H170" s="36">
        <f>SUMIFS(СВЦЭМ!$E$39:$E$782,СВЦЭМ!$A$39:$A$782,$A170,СВЦЭМ!$B$39:$B$782,H$155)+'СЕТ СН'!$F$12</f>
        <v>165.96260372</v>
      </c>
      <c r="I170" s="36">
        <f>SUMIFS(СВЦЭМ!$E$39:$E$782,СВЦЭМ!$A$39:$A$782,$A170,СВЦЭМ!$B$39:$B$782,I$155)+'СЕТ СН'!$F$12</f>
        <v>153.59883725</v>
      </c>
      <c r="J170" s="36">
        <f>SUMIFS(СВЦЭМ!$E$39:$E$782,СВЦЭМ!$A$39:$A$782,$A170,СВЦЭМ!$B$39:$B$782,J$155)+'СЕТ СН'!$F$12</f>
        <v>137.69915072000001</v>
      </c>
      <c r="K170" s="36">
        <f>SUMIFS(СВЦЭМ!$E$39:$E$782,СВЦЭМ!$A$39:$A$782,$A170,СВЦЭМ!$B$39:$B$782,K$155)+'СЕТ СН'!$F$12</f>
        <v>129.02026268</v>
      </c>
      <c r="L170" s="36">
        <f>SUMIFS(СВЦЭМ!$E$39:$E$782,СВЦЭМ!$A$39:$A$782,$A170,СВЦЭМ!$B$39:$B$782,L$155)+'СЕТ СН'!$F$12</f>
        <v>122.29751985999999</v>
      </c>
      <c r="M170" s="36">
        <f>SUMIFS(СВЦЭМ!$E$39:$E$782,СВЦЭМ!$A$39:$A$782,$A170,СВЦЭМ!$B$39:$B$782,M$155)+'СЕТ СН'!$F$12</f>
        <v>121.59923777</v>
      </c>
      <c r="N170" s="36">
        <f>SUMIFS(СВЦЭМ!$E$39:$E$782,СВЦЭМ!$A$39:$A$782,$A170,СВЦЭМ!$B$39:$B$782,N$155)+'СЕТ СН'!$F$12</f>
        <v>123.35523594</v>
      </c>
      <c r="O170" s="36">
        <f>SUMIFS(СВЦЭМ!$E$39:$E$782,СВЦЭМ!$A$39:$A$782,$A170,СВЦЭМ!$B$39:$B$782,O$155)+'СЕТ СН'!$F$12</f>
        <v>122.56061477</v>
      </c>
      <c r="P170" s="36">
        <f>SUMIFS(СВЦЭМ!$E$39:$E$782,СВЦЭМ!$A$39:$A$782,$A170,СВЦЭМ!$B$39:$B$782,P$155)+'СЕТ СН'!$F$12</f>
        <v>125.89334886</v>
      </c>
      <c r="Q170" s="36">
        <f>SUMIFS(СВЦЭМ!$E$39:$E$782,СВЦЭМ!$A$39:$A$782,$A170,СВЦЭМ!$B$39:$B$782,Q$155)+'СЕТ СН'!$F$12</f>
        <v>127.04915781</v>
      </c>
      <c r="R170" s="36">
        <f>SUMIFS(СВЦЭМ!$E$39:$E$782,СВЦЭМ!$A$39:$A$782,$A170,СВЦЭМ!$B$39:$B$782,R$155)+'СЕТ СН'!$F$12</f>
        <v>126.52364277</v>
      </c>
      <c r="S170" s="36">
        <f>SUMIFS(СВЦЭМ!$E$39:$E$782,СВЦЭМ!$A$39:$A$782,$A170,СВЦЭМ!$B$39:$B$782,S$155)+'СЕТ СН'!$F$12</f>
        <v>126.38432111</v>
      </c>
      <c r="T170" s="36">
        <f>SUMIFS(СВЦЭМ!$E$39:$E$782,СВЦЭМ!$A$39:$A$782,$A170,СВЦЭМ!$B$39:$B$782,T$155)+'СЕТ СН'!$F$12</f>
        <v>119.43700607</v>
      </c>
      <c r="U170" s="36">
        <f>SUMIFS(СВЦЭМ!$E$39:$E$782,СВЦЭМ!$A$39:$A$782,$A170,СВЦЭМ!$B$39:$B$782,U$155)+'СЕТ СН'!$F$12</f>
        <v>122.12540086</v>
      </c>
      <c r="V170" s="36">
        <f>SUMIFS(СВЦЭМ!$E$39:$E$782,СВЦЭМ!$A$39:$A$782,$A170,СВЦЭМ!$B$39:$B$782,V$155)+'СЕТ СН'!$F$12</f>
        <v>120.62294446999999</v>
      </c>
      <c r="W170" s="36">
        <f>SUMIFS(СВЦЭМ!$E$39:$E$782,СВЦЭМ!$A$39:$A$782,$A170,СВЦЭМ!$B$39:$B$782,W$155)+'СЕТ СН'!$F$12</f>
        <v>119.87321676000001</v>
      </c>
      <c r="X170" s="36">
        <f>SUMIFS(СВЦЭМ!$E$39:$E$782,СВЦЭМ!$A$39:$A$782,$A170,СВЦЭМ!$B$39:$B$782,X$155)+'СЕТ СН'!$F$12</f>
        <v>114.21097134999999</v>
      </c>
      <c r="Y170" s="36">
        <f>SUMIFS(СВЦЭМ!$E$39:$E$782,СВЦЭМ!$A$39:$A$782,$A170,СВЦЭМ!$B$39:$B$782,Y$155)+'СЕТ СН'!$F$12</f>
        <v>112.86602469</v>
      </c>
    </row>
    <row r="171" spans="1:25" ht="15.75" x14ac:dyDescent="0.2">
      <c r="A171" s="35">
        <f t="shared" si="4"/>
        <v>44424</v>
      </c>
      <c r="B171" s="36">
        <f>SUMIFS(СВЦЭМ!$E$39:$E$782,СВЦЭМ!$A$39:$A$782,$A171,СВЦЭМ!$B$39:$B$782,B$155)+'СЕТ СН'!$F$12</f>
        <v>139.06358272</v>
      </c>
      <c r="C171" s="36">
        <f>SUMIFS(СВЦЭМ!$E$39:$E$782,СВЦЭМ!$A$39:$A$782,$A171,СВЦЭМ!$B$39:$B$782,C$155)+'СЕТ СН'!$F$12</f>
        <v>151.28082207</v>
      </c>
      <c r="D171" s="36">
        <f>SUMIFS(СВЦЭМ!$E$39:$E$782,СВЦЭМ!$A$39:$A$782,$A171,СВЦЭМ!$B$39:$B$782,D$155)+'СЕТ СН'!$F$12</f>
        <v>161.98199113999999</v>
      </c>
      <c r="E171" s="36">
        <f>SUMIFS(СВЦЭМ!$E$39:$E$782,СВЦЭМ!$A$39:$A$782,$A171,СВЦЭМ!$B$39:$B$782,E$155)+'СЕТ СН'!$F$12</f>
        <v>171.04964050000001</v>
      </c>
      <c r="F171" s="36">
        <f>SUMIFS(СВЦЭМ!$E$39:$E$782,СВЦЭМ!$A$39:$A$782,$A171,СВЦЭМ!$B$39:$B$782,F$155)+'СЕТ СН'!$F$12</f>
        <v>171.68450811</v>
      </c>
      <c r="G171" s="36">
        <f>SUMIFS(СВЦЭМ!$E$39:$E$782,СВЦЭМ!$A$39:$A$782,$A171,СВЦЭМ!$B$39:$B$782,G$155)+'СЕТ СН'!$F$12</f>
        <v>171.53096836</v>
      </c>
      <c r="H171" s="36">
        <f>SUMIFS(СВЦЭМ!$E$39:$E$782,СВЦЭМ!$A$39:$A$782,$A171,СВЦЭМ!$B$39:$B$782,H$155)+'СЕТ СН'!$F$12</f>
        <v>175.17931056</v>
      </c>
      <c r="I171" s="36">
        <f>SUMIFS(СВЦЭМ!$E$39:$E$782,СВЦЭМ!$A$39:$A$782,$A171,СВЦЭМ!$B$39:$B$782,I$155)+'СЕТ СН'!$F$12</f>
        <v>186.88303235000001</v>
      </c>
      <c r="J171" s="36">
        <f>SUMIFS(СВЦЭМ!$E$39:$E$782,СВЦЭМ!$A$39:$A$782,$A171,СВЦЭМ!$B$39:$B$782,J$155)+'СЕТ СН'!$F$12</f>
        <v>182.20565783999999</v>
      </c>
      <c r="K171" s="36">
        <f>SUMIFS(СВЦЭМ!$E$39:$E$782,СВЦЭМ!$A$39:$A$782,$A171,СВЦЭМ!$B$39:$B$782,K$155)+'СЕТ СН'!$F$12</f>
        <v>163.72114463</v>
      </c>
      <c r="L171" s="36">
        <f>SUMIFS(СВЦЭМ!$E$39:$E$782,СВЦЭМ!$A$39:$A$782,$A171,СВЦЭМ!$B$39:$B$782,L$155)+'СЕТ СН'!$F$12</f>
        <v>149.80240338999999</v>
      </c>
      <c r="M171" s="36">
        <f>SUMIFS(СВЦЭМ!$E$39:$E$782,СВЦЭМ!$A$39:$A$782,$A171,СВЦЭМ!$B$39:$B$782,M$155)+'СЕТ СН'!$F$12</f>
        <v>149.31168195000001</v>
      </c>
      <c r="N171" s="36">
        <f>SUMIFS(СВЦЭМ!$E$39:$E$782,СВЦЭМ!$A$39:$A$782,$A171,СВЦЭМ!$B$39:$B$782,N$155)+'СЕТ СН'!$F$12</f>
        <v>149.28943308000001</v>
      </c>
      <c r="O171" s="36">
        <f>SUMIFS(СВЦЭМ!$E$39:$E$782,СВЦЭМ!$A$39:$A$782,$A171,СВЦЭМ!$B$39:$B$782,O$155)+'СЕТ СН'!$F$12</f>
        <v>147.93286721000001</v>
      </c>
      <c r="P171" s="36">
        <f>SUMIFS(СВЦЭМ!$E$39:$E$782,СВЦЭМ!$A$39:$A$782,$A171,СВЦЭМ!$B$39:$B$782,P$155)+'СЕТ СН'!$F$12</f>
        <v>157.80128110999999</v>
      </c>
      <c r="Q171" s="36">
        <f>SUMIFS(СВЦЭМ!$E$39:$E$782,СВЦЭМ!$A$39:$A$782,$A171,СВЦЭМ!$B$39:$B$782,Q$155)+'СЕТ СН'!$F$12</f>
        <v>155.63858113000001</v>
      </c>
      <c r="R171" s="36">
        <f>SUMIFS(СВЦЭМ!$E$39:$E$782,СВЦЭМ!$A$39:$A$782,$A171,СВЦЭМ!$B$39:$B$782,R$155)+'СЕТ СН'!$F$12</f>
        <v>153.81373629000001</v>
      </c>
      <c r="S171" s="36">
        <f>SUMIFS(СВЦЭМ!$E$39:$E$782,СВЦЭМ!$A$39:$A$782,$A171,СВЦЭМ!$B$39:$B$782,S$155)+'СЕТ СН'!$F$12</f>
        <v>149.61472936000001</v>
      </c>
      <c r="T171" s="36">
        <f>SUMIFS(СВЦЭМ!$E$39:$E$782,СВЦЭМ!$A$39:$A$782,$A171,СВЦЭМ!$B$39:$B$782,T$155)+'СЕТ СН'!$F$12</f>
        <v>150.08714033999999</v>
      </c>
      <c r="U171" s="36">
        <f>SUMIFS(СВЦЭМ!$E$39:$E$782,СВЦЭМ!$A$39:$A$782,$A171,СВЦЭМ!$B$39:$B$782,U$155)+'СЕТ СН'!$F$12</f>
        <v>151.75938224999999</v>
      </c>
      <c r="V171" s="36">
        <f>SUMIFS(СВЦЭМ!$E$39:$E$782,СВЦЭМ!$A$39:$A$782,$A171,СВЦЭМ!$B$39:$B$782,V$155)+'СЕТ СН'!$F$12</f>
        <v>153.83615911999999</v>
      </c>
      <c r="W171" s="36">
        <f>SUMIFS(СВЦЭМ!$E$39:$E$782,СВЦЭМ!$A$39:$A$782,$A171,СВЦЭМ!$B$39:$B$782,W$155)+'СЕТ СН'!$F$12</f>
        <v>154.85568064</v>
      </c>
      <c r="X171" s="36">
        <f>SUMIFS(СВЦЭМ!$E$39:$E$782,СВЦЭМ!$A$39:$A$782,$A171,СВЦЭМ!$B$39:$B$782,X$155)+'СЕТ СН'!$F$12</f>
        <v>143.57040143</v>
      </c>
      <c r="Y171" s="36">
        <f>SUMIFS(СВЦЭМ!$E$39:$E$782,СВЦЭМ!$A$39:$A$782,$A171,СВЦЭМ!$B$39:$B$782,Y$155)+'СЕТ СН'!$F$12</f>
        <v>136.70179028000001</v>
      </c>
    </row>
    <row r="172" spans="1:25" ht="15.75" x14ac:dyDescent="0.2">
      <c r="A172" s="35">
        <f t="shared" si="4"/>
        <v>44425</v>
      </c>
      <c r="B172" s="36">
        <f>SUMIFS(СВЦЭМ!$E$39:$E$782,СВЦЭМ!$A$39:$A$782,$A172,СВЦЭМ!$B$39:$B$782,B$155)+'СЕТ СН'!$F$12</f>
        <v>167.54386152999999</v>
      </c>
      <c r="C172" s="36">
        <f>SUMIFS(СВЦЭМ!$E$39:$E$782,СВЦЭМ!$A$39:$A$782,$A172,СВЦЭМ!$B$39:$B$782,C$155)+'СЕТ СН'!$F$12</f>
        <v>182.10486191000001</v>
      </c>
      <c r="D172" s="36">
        <f>SUMIFS(СВЦЭМ!$E$39:$E$782,СВЦЭМ!$A$39:$A$782,$A172,СВЦЭМ!$B$39:$B$782,D$155)+'СЕТ СН'!$F$12</f>
        <v>193.00109194999999</v>
      </c>
      <c r="E172" s="36">
        <f>SUMIFS(СВЦЭМ!$E$39:$E$782,СВЦЭМ!$A$39:$A$782,$A172,СВЦЭМ!$B$39:$B$782,E$155)+'СЕТ СН'!$F$12</f>
        <v>196.85129857999999</v>
      </c>
      <c r="F172" s="36">
        <f>SUMIFS(СВЦЭМ!$E$39:$E$782,СВЦЭМ!$A$39:$A$782,$A172,СВЦЭМ!$B$39:$B$782,F$155)+'СЕТ СН'!$F$12</f>
        <v>196.06290447000001</v>
      </c>
      <c r="G172" s="36">
        <f>SUMIFS(СВЦЭМ!$E$39:$E$782,СВЦЭМ!$A$39:$A$782,$A172,СВЦЭМ!$B$39:$B$782,G$155)+'СЕТ СН'!$F$12</f>
        <v>191.84797943999999</v>
      </c>
      <c r="H172" s="36">
        <f>SUMIFS(СВЦЭМ!$E$39:$E$782,СВЦЭМ!$A$39:$A$782,$A172,СВЦЭМ!$B$39:$B$782,H$155)+'СЕТ СН'!$F$12</f>
        <v>177.41217736999999</v>
      </c>
      <c r="I172" s="36">
        <f>SUMIFS(СВЦЭМ!$E$39:$E$782,СВЦЭМ!$A$39:$A$782,$A172,СВЦЭМ!$B$39:$B$782,I$155)+'СЕТ СН'!$F$12</f>
        <v>163.15864450999999</v>
      </c>
      <c r="J172" s="36">
        <f>SUMIFS(СВЦЭМ!$E$39:$E$782,СВЦЭМ!$A$39:$A$782,$A172,СВЦЭМ!$B$39:$B$782,J$155)+'СЕТ СН'!$F$12</f>
        <v>146.02974789999999</v>
      </c>
      <c r="K172" s="36">
        <f>SUMIFS(СВЦЭМ!$E$39:$E$782,СВЦЭМ!$A$39:$A$782,$A172,СВЦЭМ!$B$39:$B$782,K$155)+'СЕТ СН'!$F$12</f>
        <v>145.15080628000001</v>
      </c>
      <c r="L172" s="36">
        <f>SUMIFS(СВЦЭМ!$E$39:$E$782,СВЦЭМ!$A$39:$A$782,$A172,СВЦЭМ!$B$39:$B$782,L$155)+'СЕТ СН'!$F$12</f>
        <v>150.33016057</v>
      </c>
      <c r="M172" s="36">
        <f>SUMIFS(СВЦЭМ!$E$39:$E$782,СВЦЭМ!$A$39:$A$782,$A172,СВЦЭМ!$B$39:$B$782,M$155)+'СЕТ СН'!$F$12</f>
        <v>151.76096188</v>
      </c>
      <c r="N172" s="36">
        <f>SUMIFS(СВЦЭМ!$E$39:$E$782,СВЦЭМ!$A$39:$A$782,$A172,СВЦЭМ!$B$39:$B$782,N$155)+'СЕТ СН'!$F$12</f>
        <v>151.39601164000001</v>
      </c>
      <c r="O172" s="36">
        <f>SUMIFS(СВЦЭМ!$E$39:$E$782,СВЦЭМ!$A$39:$A$782,$A172,СВЦЭМ!$B$39:$B$782,O$155)+'СЕТ СН'!$F$12</f>
        <v>146.15830270000001</v>
      </c>
      <c r="P172" s="36">
        <f>SUMIFS(СВЦЭМ!$E$39:$E$782,СВЦЭМ!$A$39:$A$782,$A172,СВЦЭМ!$B$39:$B$782,P$155)+'СЕТ СН'!$F$12</f>
        <v>148.53368745</v>
      </c>
      <c r="Q172" s="36">
        <f>SUMIFS(СВЦЭМ!$E$39:$E$782,СВЦЭМ!$A$39:$A$782,$A172,СВЦЭМ!$B$39:$B$782,Q$155)+'СЕТ СН'!$F$12</f>
        <v>149.20732136999999</v>
      </c>
      <c r="R172" s="36">
        <f>SUMIFS(СВЦЭМ!$E$39:$E$782,СВЦЭМ!$A$39:$A$782,$A172,СВЦЭМ!$B$39:$B$782,R$155)+'СЕТ СН'!$F$12</f>
        <v>149.57603319</v>
      </c>
      <c r="S172" s="36">
        <f>SUMIFS(СВЦЭМ!$E$39:$E$782,СВЦЭМ!$A$39:$A$782,$A172,СВЦЭМ!$B$39:$B$782,S$155)+'СЕТ СН'!$F$12</f>
        <v>144.47399089000001</v>
      </c>
      <c r="T172" s="36">
        <f>SUMIFS(СВЦЭМ!$E$39:$E$782,СВЦЭМ!$A$39:$A$782,$A172,СВЦЭМ!$B$39:$B$782,T$155)+'СЕТ СН'!$F$12</f>
        <v>140.89099442</v>
      </c>
      <c r="U172" s="36">
        <f>SUMIFS(СВЦЭМ!$E$39:$E$782,СВЦЭМ!$A$39:$A$782,$A172,СВЦЭМ!$B$39:$B$782,U$155)+'СЕТ СН'!$F$12</f>
        <v>140.52709038</v>
      </c>
      <c r="V172" s="36">
        <f>SUMIFS(СВЦЭМ!$E$39:$E$782,СВЦЭМ!$A$39:$A$782,$A172,СВЦЭМ!$B$39:$B$782,V$155)+'СЕТ СН'!$F$12</f>
        <v>143.08973667999999</v>
      </c>
      <c r="W172" s="36">
        <f>SUMIFS(СВЦЭМ!$E$39:$E$782,СВЦЭМ!$A$39:$A$782,$A172,СВЦЭМ!$B$39:$B$782,W$155)+'СЕТ СН'!$F$12</f>
        <v>148.05789182999999</v>
      </c>
      <c r="X172" s="36">
        <f>SUMIFS(СВЦЭМ!$E$39:$E$782,СВЦЭМ!$A$39:$A$782,$A172,СВЦЭМ!$B$39:$B$782,X$155)+'СЕТ СН'!$F$12</f>
        <v>141.74692361999999</v>
      </c>
      <c r="Y172" s="36">
        <f>SUMIFS(СВЦЭМ!$E$39:$E$782,СВЦЭМ!$A$39:$A$782,$A172,СВЦЭМ!$B$39:$B$782,Y$155)+'СЕТ СН'!$F$12</f>
        <v>147.51663558000001</v>
      </c>
    </row>
    <row r="173" spans="1:25" ht="15.75" x14ac:dyDescent="0.2">
      <c r="A173" s="35">
        <f t="shared" si="4"/>
        <v>44426</v>
      </c>
      <c r="B173" s="36">
        <f>SUMIFS(СВЦЭМ!$E$39:$E$782,СВЦЭМ!$A$39:$A$782,$A173,СВЦЭМ!$B$39:$B$782,B$155)+'СЕТ СН'!$F$12</f>
        <v>164.93333311999999</v>
      </c>
      <c r="C173" s="36">
        <f>SUMIFS(СВЦЭМ!$E$39:$E$782,СВЦЭМ!$A$39:$A$782,$A173,СВЦЭМ!$B$39:$B$782,C$155)+'СЕТ СН'!$F$12</f>
        <v>179.69308294999999</v>
      </c>
      <c r="D173" s="36">
        <f>SUMIFS(СВЦЭМ!$E$39:$E$782,СВЦЭМ!$A$39:$A$782,$A173,СВЦЭМ!$B$39:$B$782,D$155)+'СЕТ СН'!$F$12</f>
        <v>190.94932967</v>
      </c>
      <c r="E173" s="36">
        <f>SUMIFS(СВЦЭМ!$E$39:$E$782,СВЦЭМ!$A$39:$A$782,$A173,СВЦЭМ!$B$39:$B$782,E$155)+'СЕТ СН'!$F$12</f>
        <v>193.37031102</v>
      </c>
      <c r="F173" s="36">
        <f>SUMIFS(СВЦЭМ!$E$39:$E$782,СВЦЭМ!$A$39:$A$782,$A173,СВЦЭМ!$B$39:$B$782,F$155)+'СЕТ СН'!$F$12</f>
        <v>191.43490409</v>
      </c>
      <c r="G173" s="36">
        <f>SUMIFS(СВЦЭМ!$E$39:$E$782,СВЦЭМ!$A$39:$A$782,$A173,СВЦЭМ!$B$39:$B$782,G$155)+'СЕТ СН'!$F$12</f>
        <v>189.55403433000001</v>
      </c>
      <c r="H173" s="36">
        <f>SUMIFS(СВЦЭМ!$E$39:$E$782,СВЦЭМ!$A$39:$A$782,$A173,СВЦЭМ!$B$39:$B$782,H$155)+'СЕТ СН'!$F$12</f>
        <v>181.87795249999999</v>
      </c>
      <c r="I173" s="36">
        <f>SUMIFS(СВЦЭМ!$E$39:$E$782,СВЦЭМ!$A$39:$A$782,$A173,СВЦЭМ!$B$39:$B$782,I$155)+'СЕТ СН'!$F$12</f>
        <v>170.83768284000001</v>
      </c>
      <c r="J173" s="36">
        <f>SUMIFS(СВЦЭМ!$E$39:$E$782,СВЦЭМ!$A$39:$A$782,$A173,СВЦЭМ!$B$39:$B$782,J$155)+'СЕТ СН'!$F$12</f>
        <v>159.38957210999999</v>
      </c>
      <c r="K173" s="36">
        <f>SUMIFS(СВЦЭМ!$E$39:$E$782,СВЦЭМ!$A$39:$A$782,$A173,СВЦЭМ!$B$39:$B$782,K$155)+'СЕТ СН'!$F$12</f>
        <v>165.40480754000001</v>
      </c>
      <c r="L173" s="36">
        <f>SUMIFS(СВЦЭМ!$E$39:$E$782,СВЦЭМ!$A$39:$A$782,$A173,СВЦЭМ!$B$39:$B$782,L$155)+'СЕТ СН'!$F$12</f>
        <v>168.77032145999999</v>
      </c>
      <c r="M173" s="36">
        <f>SUMIFS(СВЦЭМ!$E$39:$E$782,СВЦЭМ!$A$39:$A$782,$A173,СВЦЭМ!$B$39:$B$782,M$155)+'СЕТ СН'!$F$12</f>
        <v>169.50060499</v>
      </c>
      <c r="N173" s="36">
        <f>SUMIFS(СВЦЭМ!$E$39:$E$782,СВЦЭМ!$A$39:$A$782,$A173,СВЦЭМ!$B$39:$B$782,N$155)+'СЕТ СН'!$F$12</f>
        <v>168.27066682</v>
      </c>
      <c r="O173" s="36">
        <f>SUMIFS(СВЦЭМ!$E$39:$E$782,СВЦЭМ!$A$39:$A$782,$A173,СВЦЭМ!$B$39:$B$782,O$155)+'СЕТ СН'!$F$12</f>
        <v>164.57884558000001</v>
      </c>
      <c r="P173" s="36">
        <f>SUMIFS(СВЦЭМ!$E$39:$E$782,СВЦЭМ!$A$39:$A$782,$A173,СВЦЭМ!$B$39:$B$782,P$155)+'СЕТ СН'!$F$12</f>
        <v>154.23589362000001</v>
      </c>
      <c r="Q173" s="36">
        <f>SUMIFS(СВЦЭМ!$E$39:$E$782,СВЦЭМ!$A$39:$A$782,$A173,СВЦЭМ!$B$39:$B$782,Q$155)+'СЕТ СН'!$F$12</f>
        <v>153.72053675999999</v>
      </c>
      <c r="R173" s="36">
        <f>SUMIFS(СВЦЭМ!$E$39:$E$782,СВЦЭМ!$A$39:$A$782,$A173,СВЦЭМ!$B$39:$B$782,R$155)+'СЕТ СН'!$F$12</f>
        <v>152.68180957000001</v>
      </c>
      <c r="S173" s="36">
        <f>SUMIFS(СВЦЭМ!$E$39:$E$782,СВЦЭМ!$A$39:$A$782,$A173,СВЦЭМ!$B$39:$B$782,S$155)+'СЕТ СН'!$F$12</f>
        <v>145.26563902000001</v>
      </c>
      <c r="T173" s="36">
        <f>SUMIFS(СВЦЭМ!$E$39:$E$782,СВЦЭМ!$A$39:$A$782,$A173,СВЦЭМ!$B$39:$B$782,T$155)+'СЕТ СН'!$F$12</f>
        <v>141.10201509000001</v>
      </c>
      <c r="U173" s="36">
        <f>SUMIFS(СВЦЭМ!$E$39:$E$782,СВЦЭМ!$A$39:$A$782,$A173,СВЦЭМ!$B$39:$B$782,U$155)+'СЕТ СН'!$F$12</f>
        <v>138.69907839999999</v>
      </c>
      <c r="V173" s="36">
        <f>SUMIFS(СВЦЭМ!$E$39:$E$782,СВЦЭМ!$A$39:$A$782,$A173,СВЦЭМ!$B$39:$B$782,V$155)+'СЕТ СН'!$F$12</f>
        <v>141.65029411</v>
      </c>
      <c r="W173" s="36">
        <f>SUMIFS(СВЦЭМ!$E$39:$E$782,СВЦЭМ!$A$39:$A$782,$A173,СВЦЭМ!$B$39:$B$782,W$155)+'СЕТ СН'!$F$12</f>
        <v>153.59296094999999</v>
      </c>
      <c r="X173" s="36">
        <f>SUMIFS(СВЦЭМ!$E$39:$E$782,СВЦЭМ!$A$39:$A$782,$A173,СВЦЭМ!$B$39:$B$782,X$155)+'СЕТ СН'!$F$12</f>
        <v>142.72546138999999</v>
      </c>
      <c r="Y173" s="36">
        <f>SUMIFS(СВЦЭМ!$E$39:$E$782,СВЦЭМ!$A$39:$A$782,$A173,СВЦЭМ!$B$39:$B$782,Y$155)+'СЕТ СН'!$F$12</f>
        <v>139.8763739</v>
      </c>
    </row>
    <row r="174" spans="1:25" ht="15.75" x14ac:dyDescent="0.2">
      <c r="A174" s="35">
        <f t="shared" si="4"/>
        <v>44427</v>
      </c>
      <c r="B174" s="36">
        <f>SUMIFS(СВЦЭМ!$E$39:$E$782,СВЦЭМ!$A$39:$A$782,$A174,СВЦЭМ!$B$39:$B$782,B$155)+'СЕТ СН'!$F$12</f>
        <v>154.60188693000001</v>
      </c>
      <c r="C174" s="36">
        <f>SUMIFS(СВЦЭМ!$E$39:$E$782,СВЦЭМ!$A$39:$A$782,$A174,СВЦЭМ!$B$39:$B$782,C$155)+'СЕТ СН'!$F$12</f>
        <v>171.44989923</v>
      </c>
      <c r="D174" s="36">
        <f>SUMIFS(СВЦЭМ!$E$39:$E$782,СВЦЭМ!$A$39:$A$782,$A174,СВЦЭМ!$B$39:$B$782,D$155)+'СЕТ СН'!$F$12</f>
        <v>183.44144484</v>
      </c>
      <c r="E174" s="36">
        <f>SUMIFS(СВЦЭМ!$E$39:$E$782,СВЦЭМ!$A$39:$A$782,$A174,СВЦЭМ!$B$39:$B$782,E$155)+'СЕТ СН'!$F$12</f>
        <v>188.13014759999999</v>
      </c>
      <c r="F174" s="36">
        <f>SUMIFS(СВЦЭМ!$E$39:$E$782,СВЦЭМ!$A$39:$A$782,$A174,СВЦЭМ!$B$39:$B$782,F$155)+'СЕТ СН'!$F$12</f>
        <v>186.26684078</v>
      </c>
      <c r="G174" s="36">
        <f>SUMIFS(СВЦЭМ!$E$39:$E$782,СВЦЭМ!$A$39:$A$782,$A174,СВЦЭМ!$B$39:$B$782,G$155)+'СЕТ СН'!$F$12</f>
        <v>182.84148619999999</v>
      </c>
      <c r="H174" s="36">
        <f>SUMIFS(СВЦЭМ!$E$39:$E$782,СВЦЭМ!$A$39:$A$782,$A174,СВЦЭМ!$B$39:$B$782,H$155)+'СЕТ СН'!$F$12</f>
        <v>169.98885708</v>
      </c>
      <c r="I174" s="36">
        <f>SUMIFS(СВЦЭМ!$E$39:$E$782,СВЦЭМ!$A$39:$A$782,$A174,СВЦЭМ!$B$39:$B$782,I$155)+'СЕТ СН'!$F$12</f>
        <v>159.53235638999999</v>
      </c>
      <c r="J174" s="36">
        <f>SUMIFS(СВЦЭМ!$E$39:$E$782,СВЦЭМ!$A$39:$A$782,$A174,СВЦЭМ!$B$39:$B$782,J$155)+'СЕТ СН'!$F$12</f>
        <v>143.04854642000001</v>
      </c>
      <c r="K174" s="36">
        <f>SUMIFS(СВЦЭМ!$E$39:$E$782,СВЦЭМ!$A$39:$A$782,$A174,СВЦЭМ!$B$39:$B$782,K$155)+'СЕТ СН'!$F$12</f>
        <v>142.48394615999999</v>
      </c>
      <c r="L174" s="36">
        <f>SUMIFS(СВЦЭМ!$E$39:$E$782,СВЦЭМ!$A$39:$A$782,$A174,СВЦЭМ!$B$39:$B$782,L$155)+'СЕТ СН'!$F$12</f>
        <v>141.58199436999999</v>
      </c>
      <c r="M174" s="36">
        <f>SUMIFS(СВЦЭМ!$E$39:$E$782,СВЦЭМ!$A$39:$A$782,$A174,СВЦЭМ!$B$39:$B$782,M$155)+'СЕТ СН'!$F$12</f>
        <v>143.07237592000001</v>
      </c>
      <c r="N174" s="36">
        <f>SUMIFS(СВЦЭМ!$E$39:$E$782,СВЦЭМ!$A$39:$A$782,$A174,СВЦЭМ!$B$39:$B$782,N$155)+'СЕТ СН'!$F$12</f>
        <v>142.18534363000001</v>
      </c>
      <c r="O174" s="36">
        <f>SUMIFS(СВЦЭМ!$E$39:$E$782,СВЦЭМ!$A$39:$A$782,$A174,СВЦЭМ!$B$39:$B$782,O$155)+'СЕТ СН'!$F$12</f>
        <v>142.16127441</v>
      </c>
      <c r="P174" s="36">
        <f>SUMIFS(СВЦЭМ!$E$39:$E$782,СВЦЭМ!$A$39:$A$782,$A174,СВЦЭМ!$B$39:$B$782,P$155)+'СЕТ СН'!$F$12</f>
        <v>154.31830687999999</v>
      </c>
      <c r="Q174" s="36">
        <f>SUMIFS(СВЦЭМ!$E$39:$E$782,СВЦЭМ!$A$39:$A$782,$A174,СВЦЭМ!$B$39:$B$782,Q$155)+'СЕТ СН'!$F$12</f>
        <v>153.87102736</v>
      </c>
      <c r="R174" s="36">
        <f>SUMIFS(СВЦЭМ!$E$39:$E$782,СВЦЭМ!$A$39:$A$782,$A174,СВЦЭМ!$B$39:$B$782,R$155)+'СЕТ СН'!$F$12</f>
        <v>153.13931011</v>
      </c>
      <c r="S174" s="36">
        <f>SUMIFS(СВЦЭМ!$E$39:$E$782,СВЦЭМ!$A$39:$A$782,$A174,СВЦЭМ!$B$39:$B$782,S$155)+'СЕТ СН'!$F$12</f>
        <v>158.15262620999999</v>
      </c>
      <c r="T174" s="36">
        <f>SUMIFS(СВЦЭМ!$E$39:$E$782,СВЦЭМ!$A$39:$A$782,$A174,СВЦЭМ!$B$39:$B$782,T$155)+'СЕТ СН'!$F$12</f>
        <v>150.54138272</v>
      </c>
      <c r="U174" s="36">
        <f>SUMIFS(СВЦЭМ!$E$39:$E$782,СВЦЭМ!$A$39:$A$782,$A174,СВЦЭМ!$B$39:$B$782,U$155)+'СЕТ СН'!$F$12</f>
        <v>145.00410764</v>
      </c>
      <c r="V174" s="36">
        <f>SUMIFS(СВЦЭМ!$E$39:$E$782,СВЦЭМ!$A$39:$A$782,$A174,СВЦЭМ!$B$39:$B$782,V$155)+'СЕТ СН'!$F$12</f>
        <v>147.62506662999999</v>
      </c>
      <c r="W174" s="36">
        <f>SUMIFS(СВЦЭМ!$E$39:$E$782,СВЦЭМ!$A$39:$A$782,$A174,СВЦЭМ!$B$39:$B$782,W$155)+'СЕТ СН'!$F$12</f>
        <v>150.55120563</v>
      </c>
      <c r="X174" s="36">
        <f>SUMIFS(СВЦЭМ!$E$39:$E$782,СВЦЭМ!$A$39:$A$782,$A174,СВЦЭМ!$B$39:$B$782,X$155)+'СЕТ СН'!$F$12</f>
        <v>142.51440051</v>
      </c>
      <c r="Y174" s="36">
        <f>SUMIFS(СВЦЭМ!$E$39:$E$782,СВЦЭМ!$A$39:$A$782,$A174,СВЦЭМ!$B$39:$B$782,Y$155)+'СЕТ СН'!$F$12</f>
        <v>138.07736617</v>
      </c>
    </row>
    <row r="175" spans="1:25" ht="15.75" x14ac:dyDescent="0.2">
      <c r="A175" s="35">
        <f t="shared" si="4"/>
        <v>44428</v>
      </c>
      <c r="B175" s="36">
        <f>SUMIFS(СВЦЭМ!$E$39:$E$782,СВЦЭМ!$A$39:$A$782,$A175,СВЦЭМ!$B$39:$B$782,B$155)+'СЕТ СН'!$F$12</f>
        <v>157.76542203</v>
      </c>
      <c r="C175" s="36">
        <f>SUMIFS(СВЦЭМ!$E$39:$E$782,СВЦЭМ!$A$39:$A$782,$A175,СВЦЭМ!$B$39:$B$782,C$155)+'СЕТ СН'!$F$12</f>
        <v>169.07032201999999</v>
      </c>
      <c r="D175" s="36">
        <f>SUMIFS(СВЦЭМ!$E$39:$E$782,СВЦЭМ!$A$39:$A$782,$A175,СВЦЭМ!$B$39:$B$782,D$155)+'СЕТ СН'!$F$12</f>
        <v>181.65553725999999</v>
      </c>
      <c r="E175" s="36">
        <f>SUMIFS(СВЦЭМ!$E$39:$E$782,СВЦЭМ!$A$39:$A$782,$A175,СВЦЭМ!$B$39:$B$782,E$155)+'СЕТ СН'!$F$12</f>
        <v>184.43500209999999</v>
      </c>
      <c r="F175" s="36">
        <f>SUMIFS(СВЦЭМ!$E$39:$E$782,СВЦЭМ!$A$39:$A$782,$A175,СВЦЭМ!$B$39:$B$782,F$155)+'СЕТ СН'!$F$12</f>
        <v>183.91077508000001</v>
      </c>
      <c r="G175" s="36">
        <f>SUMIFS(СВЦЭМ!$E$39:$E$782,СВЦЭМ!$A$39:$A$782,$A175,СВЦЭМ!$B$39:$B$782,G$155)+'СЕТ СН'!$F$12</f>
        <v>180.82149029000001</v>
      </c>
      <c r="H175" s="36">
        <f>SUMIFS(СВЦЭМ!$E$39:$E$782,СВЦЭМ!$A$39:$A$782,$A175,СВЦЭМ!$B$39:$B$782,H$155)+'СЕТ СН'!$F$12</f>
        <v>169.41401225999999</v>
      </c>
      <c r="I175" s="36">
        <f>SUMIFS(СВЦЭМ!$E$39:$E$782,СВЦЭМ!$A$39:$A$782,$A175,СВЦЭМ!$B$39:$B$782,I$155)+'СЕТ СН'!$F$12</f>
        <v>152.35513773</v>
      </c>
      <c r="J175" s="36">
        <f>SUMIFS(СВЦЭМ!$E$39:$E$782,СВЦЭМ!$A$39:$A$782,$A175,СВЦЭМ!$B$39:$B$782,J$155)+'СЕТ СН'!$F$12</f>
        <v>138.96273683999999</v>
      </c>
      <c r="K175" s="36">
        <f>SUMIFS(СВЦЭМ!$E$39:$E$782,СВЦЭМ!$A$39:$A$782,$A175,СВЦЭМ!$B$39:$B$782,K$155)+'СЕТ СН'!$F$12</f>
        <v>135.21909636999999</v>
      </c>
      <c r="L175" s="36">
        <f>SUMIFS(СВЦЭМ!$E$39:$E$782,СВЦЭМ!$A$39:$A$782,$A175,СВЦЭМ!$B$39:$B$782,L$155)+'СЕТ СН'!$F$12</f>
        <v>135.90419799</v>
      </c>
      <c r="M175" s="36">
        <f>SUMIFS(СВЦЭМ!$E$39:$E$782,СВЦЭМ!$A$39:$A$782,$A175,СВЦЭМ!$B$39:$B$782,M$155)+'СЕТ СН'!$F$12</f>
        <v>132.74671647</v>
      </c>
      <c r="N175" s="36">
        <f>SUMIFS(СВЦЭМ!$E$39:$E$782,СВЦЭМ!$A$39:$A$782,$A175,СВЦЭМ!$B$39:$B$782,N$155)+'СЕТ СН'!$F$12</f>
        <v>132.22415644</v>
      </c>
      <c r="O175" s="36">
        <f>SUMIFS(СВЦЭМ!$E$39:$E$782,СВЦЭМ!$A$39:$A$782,$A175,СВЦЭМ!$B$39:$B$782,O$155)+'СЕТ СН'!$F$12</f>
        <v>133.46248446000001</v>
      </c>
      <c r="P175" s="36">
        <f>SUMIFS(СВЦЭМ!$E$39:$E$782,СВЦЭМ!$A$39:$A$782,$A175,СВЦЭМ!$B$39:$B$782,P$155)+'СЕТ СН'!$F$12</f>
        <v>141.98171242000001</v>
      </c>
      <c r="Q175" s="36">
        <f>SUMIFS(СВЦЭМ!$E$39:$E$782,СВЦЭМ!$A$39:$A$782,$A175,СВЦЭМ!$B$39:$B$782,Q$155)+'СЕТ СН'!$F$12</f>
        <v>141.68157389000001</v>
      </c>
      <c r="R175" s="36">
        <f>SUMIFS(СВЦЭМ!$E$39:$E$782,СВЦЭМ!$A$39:$A$782,$A175,СВЦЭМ!$B$39:$B$782,R$155)+'СЕТ СН'!$F$12</f>
        <v>141.14115236999999</v>
      </c>
      <c r="S175" s="36">
        <f>SUMIFS(СВЦЭМ!$E$39:$E$782,СВЦЭМ!$A$39:$A$782,$A175,СВЦЭМ!$B$39:$B$782,S$155)+'СЕТ СН'!$F$12</f>
        <v>141.12464281999999</v>
      </c>
      <c r="T175" s="36">
        <f>SUMIFS(СВЦЭМ!$E$39:$E$782,СВЦЭМ!$A$39:$A$782,$A175,СВЦЭМ!$B$39:$B$782,T$155)+'СЕТ СН'!$F$12</f>
        <v>137.17905175999999</v>
      </c>
      <c r="U175" s="36">
        <f>SUMIFS(СВЦЭМ!$E$39:$E$782,СВЦЭМ!$A$39:$A$782,$A175,СВЦЭМ!$B$39:$B$782,U$155)+'СЕТ СН'!$F$12</f>
        <v>134.77024953</v>
      </c>
      <c r="V175" s="36">
        <f>SUMIFS(СВЦЭМ!$E$39:$E$782,СВЦЭМ!$A$39:$A$782,$A175,СВЦЭМ!$B$39:$B$782,V$155)+'СЕТ СН'!$F$12</f>
        <v>142.57842536000001</v>
      </c>
      <c r="W175" s="36">
        <f>SUMIFS(СВЦЭМ!$E$39:$E$782,СВЦЭМ!$A$39:$A$782,$A175,СВЦЭМ!$B$39:$B$782,W$155)+'СЕТ СН'!$F$12</f>
        <v>145.48223537000001</v>
      </c>
      <c r="X175" s="36">
        <f>SUMIFS(СВЦЭМ!$E$39:$E$782,СВЦЭМ!$A$39:$A$782,$A175,СВЦЭМ!$B$39:$B$782,X$155)+'СЕТ СН'!$F$12</f>
        <v>134.23492557</v>
      </c>
      <c r="Y175" s="36">
        <f>SUMIFS(СВЦЭМ!$E$39:$E$782,СВЦЭМ!$A$39:$A$782,$A175,СВЦЭМ!$B$39:$B$782,Y$155)+'СЕТ СН'!$F$12</f>
        <v>135.19415936999999</v>
      </c>
    </row>
    <row r="176" spans="1:25" ht="15.75" x14ac:dyDescent="0.2">
      <c r="A176" s="35">
        <f t="shared" si="4"/>
        <v>44429</v>
      </c>
      <c r="B176" s="36">
        <f>SUMIFS(СВЦЭМ!$E$39:$E$782,СВЦЭМ!$A$39:$A$782,$A176,СВЦЭМ!$B$39:$B$782,B$155)+'СЕТ СН'!$F$12</f>
        <v>147.4753383</v>
      </c>
      <c r="C176" s="36">
        <f>SUMIFS(СВЦЭМ!$E$39:$E$782,СВЦЭМ!$A$39:$A$782,$A176,СВЦЭМ!$B$39:$B$782,C$155)+'СЕТ СН'!$F$12</f>
        <v>161.38732730000001</v>
      </c>
      <c r="D176" s="36">
        <f>SUMIFS(СВЦЭМ!$E$39:$E$782,СВЦЭМ!$A$39:$A$782,$A176,СВЦЭМ!$B$39:$B$782,D$155)+'СЕТ СН'!$F$12</f>
        <v>172.63836402999999</v>
      </c>
      <c r="E176" s="36">
        <f>SUMIFS(СВЦЭМ!$E$39:$E$782,СВЦЭМ!$A$39:$A$782,$A176,СВЦЭМ!$B$39:$B$782,E$155)+'СЕТ СН'!$F$12</f>
        <v>176.80740374000001</v>
      </c>
      <c r="F176" s="36">
        <f>SUMIFS(СВЦЭМ!$E$39:$E$782,СВЦЭМ!$A$39:$A$782,$A176,СВЦЭМ!$B$39:$B$782,F$155)+'СЕТ СН'!$F$12</f>
        <v>177.60564639</v>
      </c>
      <c r="G176" s="36">
        <f>SUMIFS(СВЦЭМ!$E$39:$E$782,СВЦЭМ!$A$39:$A$782,$A176,СВЦЭМ!$B$39:$B$782,G$155)+'СЕТ СН'!$F$12</f>
        <v>176.60106053999999</v>
      </c>
      <c r="H176" s="36">
        <f>SUMIFS(СВЦЭМ!$E$39:$E$782,СВЦЭМ!$A$39:$A$782,$A176,СВЦЭМ!$B$39:$B$782,H$155)+'СЕТ СН'!$F$12</f>
        <v>168.51804737000001</v>
      </c>
      <c r="I176" s="36">
        <f>SUMIFS(СВЦЭМ!$E$39:$E$782,СВЦЭМ!$A$39:$A$782,$A176,СВЦЭМ!$B$39:$B$782,I$155)+'СЕТ СН'!$F$12</f>
        <v>153.31613537999999</v>
      </c>
      <c r="J176" s="36">
        <f>SUMIFS(СВЦЭМ!$E$39:$E$782,СВЦЭМ!$A$39:$A$782,$A176,СВЦЭМ!$B$39:$B$782,J$155)+'СЕТ СН'!$F$12</f>
        <v>144.29552637</v>
      </c>
      <c r="K176" s="36">
        <f>SUMIFS(СВЦЭМ!$E$39:$E$782,СВЦЭМ!$A$39:$A$782,$A176,СВЦЭМ!$B$39:$B$782,K$155)+'СЕТ СН'!$F$12</f>
        <v>138.42492612000001</v>
      </c>
      <c r="L176" s="36">
        <f>SUMIFS(СВЦЭМ!$E$39:$E$782,СВЦЭМ!$A$39:$A$782,$A176,СВЦЭМ!$B$39:$B$782,L$155)+'СЕТ СН'!$F$12</f>
        <v>137.74592175000001</v>
      </c>
      <c r="M176" s="36">
        <f>SUMIFS(СВЦЭМ!$E$39:$E$782,СВЦЭМ!$A$39:$A$782,$A176,СВЦЭМ!$B$39:$B$782,M$155)+'СЕТ СН'!$F$12</f>
        <v>139.35673001999999</v>
      </c>
      <c r="N176" s="36">
        <f>SUMIFS(СВЦЭМ!$E$39:$E$782,СВЦЭМ!$A$39:$A$782,$A176,СВЦЭМ!$B$39:$B$782,N$155)+'СЕТ СН'!$F$12</f>
        <v>138.22136753000001</v>
      </c>
      <c r="O176" s="36">
        <f>SUMIFS(СВЦЭМ!$E$39:$E$782,СВЦЭМ!$A$39:$A$782,$A176,СВЦЭМ!$B$39:$B$782,O$155)+'СЕТ СН'!$F$12</f>
        <v>137.43203818000001</v>
      </c>
      <c r="P176" s="36">
        <f>SUMIFS(СВЦЭМ!$E$39:$E$782,СВЦЭМ!$A$39:$A$782,$A176,СВЦЭМ!$B$39:$B$782,P$155)+'СЕТ СН'!$F$12</f>
        <v>138.78795790000001</v>
      </c>
      <c r="Q176" s="36">
        <f>SUMIFS(СВЦЭМ!$E$39:$E$782,СВЦЭМ!$A$39:$A$782,$A176,СВЦЭМ!$B$39:$B$782,Q$155)+'СЕТ СН'!$F$12</f>
        <v>140.15316003999999</v>
      </c>
      <c r="R176" s="36">
        <f>SUMIFS(СВЦЭМ!$E$39:$E$782,СВЦЭМ!$A$39:$A$782,$A176,СВЦЭМ!$B$39:$B$782,R$155)+'СЕТ СН'!$F$12</f>
        <v>138.34902867</v>
      </c>
      <c r="S176" s="36">
        <f>SUMIFS(СВЦЭМ!$E$39:$E$782,СВЦЭМ!$A$39:$A$782,$A176,СВЦЭМ!$B$39:$B$782,S$155)+'СЕТ СН'!$F$12</f>
        <v>135.19428303999999</v>
      </c>
      <c r="T176" s="36">
        <f>SUMIFS(СВЦЭМ!$E$39:$E$782,СВЦЭМ!$A$39:$A$782,$A176,СВЦЭМ!$B$39:$B$782,T$155)+'СЕТ СН'!$F$12</f>
        <v>139.8045339</v>
      </c>
      <c r="U176" s="36">
        <f>SUMIFS(СВЦЭМ!$E$39:$E$782,СВЦЭМ!$A$39:$A$782,$A176,СВЦЭМ!$B$39:$B$782,U$155)+'СЕТ СН'!$F$12</f>
        <v>139.25672993000001</v>
      </c>
      <c r="V176" s="36">
        <f>SUMIFS(СВЦЭМ!$E$39:$E$782,СВЦЭМ!$A$39:$A$782,$A176,СВЦЭМ!$B$39:$B$782,V$155)+'СЕТ СН'!$F$12</f>
        <v>140.03119169999999</v>
      </c>
      <c r="W176" s="36">
        <f>SUMIFS(СВЦЭМ!$E$39:$E$782,СВЦЭМ!$A$39:$A$782,$A176,СВЦЭМ!$B$39:$B$782,W$155)+'СЕТ СН'!$F$12</f>
        <v>145.23476074999999</v>
      </c>
      <c r="X176" s="36">
        <f>SUMIFS(СВЦЭМ!$E$39:$E$782,СВЦЭМ!$A$39:$A$782,$A176,СВЦЭМ!$B$39:$B$782,X$155)+'СЕТ СН'!$F$12</f>
        <v>137.00739858</v>
      </c>
      <c r="Y176" s="36">
        <f>SUMIFS(СВЦЭМ!$E$39:$E$782,СВЦЭМ!$A$39:$A$782,$A176,СВЦЭМ!$B$39:$B$782,Y$155)+'СЕТ СН'!$F$12</f>
        <v>143.79128084000001</v>
      </c>
    </row>
    <row r="177" spans="1:27" ht="15.75" x14ac:dyDescent="0.2">
      <c r="A177" s="35">
        <f t="shared" si="4"/>
        <v>44430</v>
      </c>
      <c r="B177" s="36">
        <f>SUMIFS(СВЦЭМ!$E$39:$E$782,СВЦЭМ!$A$39:$A$782,$A177,СВЦЭМ!$B$39:$B$782,B$155)+'СЕТ СН'!$F$12</f>
        <v>153.37921875000001</v>
      </c>
      <c r="C177" s="36">
        <f>SUMIFS(СВЦЭМ!$E$39:$E$782,СВЦЭМ!$A$39:$A$782,$A177,СВЦЭМ!$B$39:$B$782,C$155)+'СЕТ СН'!$F$12</f>
        <v>169.42014675999999</v>
      </c>
      <c r="D177" s="36">
        <f>SUMIFS(СВЦЭМ!$E$39:$E$782,СВЦЭМ!$A$39:$A$782,$A177,СВЦЭМ!$B$39:$B$782,D$155)+'СЕТ СН'!$F$12</f>
        <v>189.61181554000001</v>
      </c>
      <c r="E177" s="36">
        <f>SUMIFS(СВЦЭМ!$E$39:$E$782,СВЦЭМ!$A$39:$A$782,$A177,СВЦЭМ!$B$39:$B$782,E$155)+'СЕТ СН'!$F$12</f>
        <v>204.4843822</v>
      </c>
      <c r="F177" s="36">
        <f>SUMIFS(СВЦЭМ!$E$39:$E$782,СВЦЭМ!$A$39:$A$782,$A177,СВЦЭМ!$B$39:$B$782,F$155)+'СЕТ СН'!$F$12</f>
        <v>207.48652379999999</v>
      </c>
      <c r="G177" s="36">
        <f>SUMIFS(СВЦЭМ!$E$39:$E$782,СВЦЭМ!$A$39:$A$782,$A177,СВЦЭМ!$B$39:$B$782,G$155)+'СЕТ СН'!$F$12</f>
        <v>206.44041007999999</v>
      </c>
      <c r="H177" s="36">
        <f>SUMIFS(СВЦЭМ!$E$39:$E$782,СВЦЭМ!$A$39:$A$782,$A177,СВЦЭМ!$B$39:$B$782,H$155)+'СЕТ СН'!$F$12</f>
        <v>196.95395733000001</v>
      </c>
      <c r="I177" s="36">
        <f>SUMIFS(СВЦЭМ!$E$39:$E$782,СВЦЭМ!$A$39:$A$782,$A177,СВЦЭМ!$B$39:$B$782,I$155)+'СЕТ СН'!$F$12</f>
        <v>161.7662934</v>
      </c>
      <c r="J177" s="36">
        <f>SUMIFS(СВЦЭМ!$E$39:$E$782,СВЦЭМ!$A$39:$A$782,$A177,СВЦЭМ!$B$39:$B$782,J$155)+'СЕТ СН'!$F$12</f>
        <v>144.89787537000001</v>
      </c>
      <c r="K177" s="36">
        <f>SUMIFS(СВЦЭМ!$E$39:$E$782,СВЦЭМ!$A$39:$A$782,$A177,СВЦЭМ!$B$39:$B$782,K$155)+'СЕТ СН'!$F$12</f>
        <v>130.72053124999999</v>
      </c>
      <c r="L177" s="36">
        <f>SUMIFS(СВЦЭМ!$E$39:$E$782,СВЦЭМ!$A$39:$A$782,$A177,СВЦЭМ!$B$39:$B$782,L$155)+'СЕТ СН'!$F$12</f>
        <v>126.83634908000001</v>
      </c>
      <c r="M177" s="36">
        <f>SUMIFS(СВЦЭМ!$E$39:$E$782,СВЦЭМ!$A$39:$A$782,$A177,СВЦЭМ!$B$39:$B$782,M$155)+'СЕТ СН'!$F$12</f>
        <v>124.95993261</v>
      </c>
      <c r="N177" s="36">
        <f>SUMIFS(СВЦЭМ!$E$39:$E$782,СВЦЭМ!$A$39:$A$782,$A177,СВЦЭМ!$B$39:$B$782,N$155)+'СЕТ СН'!$F$12</f>
        <v>124.31678635999999</v>
      </c>
      <c r="O177" s="36">
        <f>SUMIFS(СВЦЭМ!$E$39:$E$782,СВЦЭМ!$A$39:$A$782,$A177,СВЦЭМ!$B$39:$B$782,O$155)+'СЕТ СН'!$F$12</f>
        <v>125.99985820000001</v>
      </c>
      <c r="P177" s="36">
        <f>SUMIFS(СВЦЭМ!$E$39:$E$782,СВЦЭМ!$A$39:$A$782,$A177,СВЦЭМ!$B$39:$B$782,P$155)+'СЕТ СН'!$F$12</f>
        <v>132.77320760999999</v>
      </c>
      <c r="Q177" s="36">
        <f>SUMIFS(СВЦЭМ!$E$39:$E$782,СВЦЭМ!$A$39:$A$782,$A177,СВЦЭМ!$B$39:$B$782,Q$155)+'СЕТ СН'!$F$12</f>
        <v>135.18398965</v>
      </c>
      <c r="R177" s="36">
        <f>SUMIFS(СВЦЭМ!$E$39:$E$782,СВЦЭМ!$A$39:$A$782,$A177,СВЦЭМ!$B$39:$B$782,R$155)+'СЕТ СН'!$F$12</f>
        <v>134.24035689999999</v>
      </c>
      <c r="S177" s="36">
        <f>SUMIFS(СВЦЭМ!$E$39:$E$782,СВЦЭМ!$A$39:$A$782,$A177,СВЦЭМ!$B$39:$B$782,S$155)+'СЕТ СН'!$F$12</f>
        <v>127.43130926000001</v>
      </c>
      <c r="T177" s="36">
        <f>SUMIFS(СВЦЭМ!$E$39:$E$782,СВЦЭМ!$A$39:$A$782,$A177,СВЦЭМ!$B$39:$B$782,T$155)+'СЕТ СН'!$F$12</f>
        <v>121.79071933</v>
      </c>
      <c r="U177" s="36">
        <f>SUMIFS(СВЦЭМ!$E$39:$E$782,СВЦЭМ!$A$39:$A$782,$A177,СВЦЭМ!$B$39:$B$782,U$155)+'СЕТ СН'!$F$12</f>
        <v>121.16294861</v>
      </c>
      <c r="V177" s="36">
        <f>SUMIFS(СВЦЭМ!$E$39:$E$782,СВЦЭМ!$A$39:$A$782,$A177,СВЦЭМ!$B$39:$B$782,V$155)+'СЕТ СН'!$F$12</f>
        <v>120.61598146999999</v>
      </c>
      <c r="W177" s="36">
        <f>SUMIFS(СВЦЭМ!$E$39:$E$782,СВЦЭМ!$A$39:$A$782,$A177,СВЦЭМ!$B$39:$B$782,W$155)+'СЕТ СН'!$F$12</f>
        <v>122.36787339999999</v>
      </c>
      <c r="X177" s="36">
        <f>SUMIFS(СВЦЭМ!$E$39:$E$782,СВЦЭМ!$A$39:$A$782,$A177,СВЦЭМ!$B$39:$B$782,X$155)+'СЕТ СН'!$F$12</f>
        <v>124.33994018999999</v>
      </c>
      <c r="Y177" s="36">
        <f>SUMIFS(СВЦЭМ!$E$39:$E$782,СВЦЭМ!$A$39:$A$782,$A177,СВЦЭМ!$B$39:$B$782,Y$155)+'СЕТ СН'!$F$12</f>
        <v>136.90190453</v>
      </c>
    </row>
    <row r="178" spans="1:27" ht="15.75" x14ac:dyDescent="0.2">
      <c r="A178" s="35">
        <f t="shared" si="4"/>
        <v>44431</v>
      </c>
      <c r="B178" s="36">
        <f>SUMIFS(СВЦЭМ!$E$39:$E$782,СВЦЭМ!$A$39:$A$782,$A178,СВЦЭМ!$B$39:$B$782,B$155)+'СЕТ СН'!$F$12</f>
        <v>158.33460353000001</v>
      </c>
      <c r="C178" s="36">
        <f>SUMIFS(СВЦЭМ!$E$39:$E$782,СВЦЭМ!$A$39:$A$782,$A178,СВЦЭМ!$B$39:$B$782,C$155)+'СЕТ СН'!$F$12</f>
        <v>161.55045254000001</v>
      </c>
      <c r="D178" s="36">
        <f>SUMIFS(СВЦЭМ!$E$39:$E$782,СВЦЭМ!$A$39:$A$782,$A178,СВЦЭМ!$B$39:$B$782,D$155)+'СЕТ СН'!$F$12</f>
        <v>170.10295033</v>
      </c>
      <c r="E178" s="36">
        <f>SUMIFS(СВЦЭМ!$E$39:$E$782,СВЦЭМ!$A$39:$A$782,$A178,СВЦЭМ!$B$39:$B$782,E$155)+'СЕТ СН'!$F$12</f>
        <v>175.52009371</v>
      </c>
      <c r="F178" s="36">
        <f>SUMIFS(СВЦЭМ!$E$39:$E$782,СВЦЭМ!$A$39:$A$782,$A178,СВЦЭМ!$B$39:$B$782,F$155)+'СЕТ СН'!$F$12</f>
        <v>175.83690688999999</v>
      </c>
      <c r="G178" s="36">
        <f>SUMIFS(СВЦЭМ!$E$39:$E$782,СВЦЭМ!$A$39:$A$782,$A178,СВЦЭМ!$B$39:$B$782,G$155)+'СЕТ СН'!$F$12</f>
        <v>173.55889067999999</v>
      </c>
      <c r="H178" s="36">
        <f>SUMIFS(СВЦЭМ!$E$39:$E$782,СВЦЭМ!$A$39:$A$782,$A178,СВЦЭМ!$B$39:$B$782,H$155)+'СЕТ СН'!$F$12</f>
        <v>166.67914995000001</v>
      </c>
      <c r="I178" s="36">
        <f>SUMIFS(СВЦЭМ!$E$39:$E$782,СВЦЭМ!$A$39:$A$782,$A178,СВЦЭМ!$B$39:$B$782,I$155)+'СЕТ СН'!$F$12</f>
        <v>156.18092623999999</v>
      </c>
      <c r="J178" s="36">
        <f>SUMIFS(СВЦЭМ!$E$39:$E$782,СВЦЭМ!$A$39:$A$782,$A178,СВЦЭМ!$B$39:$B$782,J$155)+'СЕТ СН'!$F$12</f>
        <v>144.47242349000001</v>
      </c>
      <c r="K178" s="36">
        <f>SUMIFS(СВЦЭМ!$E$39:$E$782,СВЦЭМ!$A$39:$A$782,$A178,СВЦЭМ!$B$39:$B$782,K$155)+'СЕТ СН'!$F$12</f>
        <v>144.65380812999999</v>
      </c>
      <c r="L178" s="36">
        <f>SUMIFS(СВЦЭМ!$E$39:$E$782,СВЦЭМ!$A$39:$A$782,$A178,СВЦЭМ!$B$39:$B$782,L$155)+'СЕТ СН'!$F$12</f>
        <v>149.89362104</v>
      </c>
      <c r="M178" s="36">
        <f>SUMIFS(СВЦЭМ!$E$39:$E$782,СВЦЭМ!$A$39:$A$782,$A178,СВЦЭМ!$B$39:$B$782,M$155)+'СЕТ СН'!$F$12</f>
        <v>150.50832482999999</v>
      </c>
      <c r="N178" s="36">
        <f>SUMIFS(СВЦЭМ!$E$39:$E$782,СВЦЭМ!$A$39:$A$782,$A178,СВЦЭМ!$B$39:$B$782,N$155)+'СЕТ СН'!$F$12</f>
        <v>149.75038050000001</v>
      </c>
      <c r="O178" s="36">
        <f>SUMIFS(СВЦЭМ!$E$39:$E$782,СВЦЭМ!$A$39:$A$782,$A178,СВЦЭМ!$B$39:$B$782,O$155)+'СЕТ СН'!$F$12</f>
        <v>154.15978025999999</v>
      </c>
      <c r="P178" s="36">
        <f>SUMIFS(СВЦЭМ!$E$39:$E$782,СВЦЭМ!$A$39:$A$782,$A178,СВЦЭМ!$B$39:$B$782,P$155)+'СЕТ СН'!$F$12</f>
        <v>150.79639571000001</v>
      </c>
      <c r="Q178" s="36">
        <f>SUMIFS(СВЦЭМ!$E$39:$E$782,СВЦЭМ!$A$39:$A$782,$A178,СВЦЭМ!$B$39:$B$782,Q$155)+'СЕТ СН'!$F$12</f>
        <v>149.93688478999999</v>
      </c>
      <c r="R178" s="36">
        <f>SUMIFS(СВЦЭМ!$E$39:$E$782,СВЦЭМ!$A$39:$A$782,$A178,СВЦЭМ!$B$39:$B$782,R$155)+'СЕТ СН'!$F$12</f>
        <v>148.59489815000001</v>
      </c>
      <c r="S178" s="36">
        <f>SUMIFS(СВЦЭМ!$E$39:$E$782,СВЦЭМ!$A$39:$A$782,$A178,СВЦЭМ!$B$39:$B$782,S$155)+'СЕТ СН'!$F$12</f>
        <v>146.2956566</v>
      </c>
      <c r="T178" s="36">
        <f>SUMIFS(СВЦЭМ!$E$39:$E$782,СВЦЭМ!$A$39:$A$782,$A178,СВЦЭМ!$B$39:$B$782,T$155)+'СЕТ СН'!$F$12</f>
        <v>154.0201103</v>
      </c>
      <c r="U178" s="36">
        <f>SUMIFS(СВЦЭМ!$E$39:$E$782,СВЦЭМ!$A$39:$A$782,$A178,СВЦЭМ!$B$39:$B$782,U$155)+'СЕТ СН'!$F$12</f>
        <v>151.14200797000001</v>
      </c>
      <c r="V178" s="36">
        <f>SUMIFS(СВЦЭМ!$E$39:$E$782,СВЦЭМ!$A$39:$A$782,$A178,СВЦЭМ!$B$39:$B$782,V$155)+'СЕТ СН'!$F$12</f>
        <v>150.33992237000001</v>
      </c>
      <c r="W178" s="36">
        <f>SUMIFS(СВЦЭМ!$E$39:$E$782,СВЦЭМ!$A$39:$A$782,$A178,СВЦЭМ!$B$39:$B$782,W$155)+'СЕТ СН'!$F$12</f>
        <v>154.12221679000001</v>
      </c>
      <c r="X178" s="36">
        <f>SUMIFS(СВЦЭМ!$E$39:$E$782,СВЦЭМ!$A$39:$A$782,$A178,СВЦЭМ!$B$39:$B$782,X$155)+'СЕТ СН'!$F$12</f>
        <v>145.00032716999999</v>
      </c>
      <c r="Y178" s="36">
        <f>SUMIFS(СВЦЭМ!$E$39:$E$782,СВЦЭМ!$A$39:$A$782,$A178,СВЦЭМ!$B$39:$B$782,Y$155)+'СЕТ СН'!$F$12</f>
        <v>150.33717476000001</v>
      </c>
    </row>
    <row r="179" spans="1:27" ht="15.75" x14ac:dyDescent="0.2">
      <c r="A179" s="35">
        <f t="shared" si="4"/>
        <v>44432</v>
      </c>
      <c r="B179" s="36">
        <f>SUMIFS(СВЦЭМ!$E$39:$E$782,СВЦЭМ!$A$39:$A$782,$A179,СВЦЭМ!$B$39:$B$782,B$155)+'СЕТ СН'!$F$12</f>
        <v>148.66452305999999</v>
      </c>
      <c r="C179" s="36">
        <f>SUMIFS(СВЦЭМ!$E$39:$E$782,СВЦЭМ!$A$39:$A$782,$A179,СВЦЭМ!$B$39:$B$782,C$155)+'СЕТ СН'!$F$12</f>
        <v>163.93600602000001</v>
      </c>
      <c r="D179" s="36">
        <f>SUMIFS(СВЦЭМ!$E$39:$E$782,СВЦЭМ!$A$39:$A$782,$A179,СВЦЭМ!$B$39:$B$782,D$155)+'СЕТ СН'!$F$12</f>
        <v>173.91122622</v>
      </c>
      <c r="E179" s="36">
        <f>SUMIFS(СВЦЭМ!$E$39:$E$782,СВЦЭМ!$A$39:$A$782,$A179,СВЦЭМ!$B$39:$B$782,E$155)+'СЕТ СН'!$F$12</f>
        <v>186.61131943999999</v>
      </c>
      <c r="F179" s="36">
        <f>SUMIFS(СВЦЭМ!$E$39:$E$782,СВЦЭМ!$A$39:$A$782,$A179,СВЦЭМ!$B$39:$B$782,F$155)+'СЕТ СН'!$F$12</f>
        <v>186.47254609999999</v>
      </c>
      <c r="G179" s="36">
        <f>SUMIFS(СВЦЭМ!$E$39:$E$782,СВЦЭМ!$A$39:$A$782,$A179,СВЦЭМ!$B$39:$B$782,G$155)+'СЕТ СН'!$F$12</f>
        <v>182.14212764000001</v>
      </c>
      <c r="H179" s="36">
        <f>SUMIFS(СВЦЭМ!$E$39:$E$782,СВЦЭМ!$A$39:$A$782,$A179,СВЦЭМ!$B$39:$B$782,H$155)+'СЕТ СН'!$F$12</f>
        <v>171.47748303</v>
      </c>
      <c r="I179" s="36">
        <f>SUMIFS(СВЦЭМ!$E$39:$E$782,СВЦЭМ!$A$39:$A$782,$A179,СВЦЭМ!$B$39:$B$782,I$155)+'СЕТ СН'!$F$12</f>
        <v>156.30455436</v>
      </c>
      <c r="J179" s="36">
        <f>SUMIFS(СВЦЭМ!$E$39:$E$782,СВЦЭМ!$A$39:$A$782,$A179,СВЦЭМ!$B$39:$B$782,J$155)+'СЕТ СН'!$F$12</f>
        <v>135.33573286999999</v>
      </c>
      <c r="K179" s="36">
        <f>SUMIFS(СВЦЭМ!$E$39:$E$782,СВЦЭМ!$A$39:$A$782,$A179,СВЦЭМ!$B$39:$B$782,K$155)+'СЕТ СН'!$F$12</f>
        <v>133.14549731</v>
      </c>
      <c r="L179" s="36">
        <f>SUMIFS(СВЦЭМ!$E$39:$E$782,СВЦЭМ!$A$39:$A$782,$A179,СВЦЭМ!$B$39:$B$782,L$155)+'СЕТ СН'!$F$12</f>
        <v>134.47521148000001</v>
      </c>
      <c r="M179" s="36">
        <f>SUMIFS(СВЦЭМ!$E$39:$E$782,СВЦЭМ!$A$39:$A$782,$A179,СВЦЭМ!$B$39:$B$782,M$155)+'СЕТ СН'!$F$12</f>
        <v>134.12324308000001</v>
      </c>
      <c r="N179" s="36">
        <f>SUMIFS(СВЦЭМ!$E$39:$E$782,СВЦЭМ!$A$39:$A$782,$A179,СВЦЭМ!$B$39:$B$782,N$155)+'СЕТ СН'!$F$12</f>
        <v>134.14570749000001</v>
      </c>
      <c r="O179" s="36">
        <f>SUMIFS(СВЦЭМ!$E$39:$E$782,СВЦЭМ!$A$39:$A$782,$A179,СВЦЭМ!$B$39:$B$782,O$155)+'СЕТ СН'!$F$12</f>
        <v>131.28980847</v>
      </c>
      <c r="P179" s="36">
        <f>SUMIFS(СВЦЭМ!$E$39:$E$782,СВЦЭМ!$A$39:$A$782,$A179,СВЦЭМ!$B$39:$B$782,P$155)+'СЕТ СН'!$F$12</f>
        <v>133.54672905000001</v>
      </c>
      <c r="Q179" s="36">
        <f>SUMIFS(СВЦЭМ!$E$39:$E$782,СВЦЭМ!$A$39:$A$782,$A179,СВЦЭМ!$B$39:$B$782,Q$155)+'СЕТ СН'!$F$12</f>
        <v>135.95697118000001</v>
      </c>
      <c r="R179" s="36">
        <f>SUMIFS(СВЦЭМ!$E$39:$E$782,СВЦЭМ!$A$39:$A$782,$A179,СВЦЭМ!$B$39:$B$782,R$155)+'СЕТ СН'!$F$12</f>
        <v>135.71666822</v>
      </c>
      <c r="S179" s="36">
        <f>SUMIFS(СВЦЭМ!$E$39:$E$782,СВЦЭМ!$A$39:$A$782,$A179,СВЦЭМ!$B$39:$B$782,S$155)+'СЕТ СН'!$F$12</f>
        <v>131.33326876000001</v>
      </c>
      <c r="T179" s="36">
        <f>SUMIFS(СВЦЭМ!$E$39:$E$782,СВЦЭМ!$A$39:$A$782,$A179,СВЦЭМ!$B$39:$B$782,T$155)+'СЕТ СН'!$F$12</f>
        <v>140.08584048</v>
      </c>
      <c r="U179" s="36">
        <f>SUMIFS(СВЦЭМ!$E$39:$E$782,СВЦЭМ!$A$39:$A$782,$A179,СВЦЭМ!$B$39:$B$782,U$155)+'СЕТ СН'!$F$12</f>
        <v>139.24459071999999</v>
      </c>
      <c r="V179" s="36">
        <f>SUMIFS(СВЦЭМ!$E$39:$E$782,СВЦЭМ!$A$39:$A$782,$A179,СВЦЭМ!$B$39:$B$782,V$155)+'СЕТ СН'!$F$12</f>
        <v>141.37673810999999</v>
      </c>
      <c r="W179" s="36">
        <f>SUMIFS(СВЦЭМ!$E$39:$E$782,СВЦЭМ!$A$39:$A$782,$A179,СВЦЭМ!$B$39:$B$782,W$155)+'СЕТ СН'!$F$12</f>
        <v>145.36994397999999</v>
      </c>
      <c r="X179" s="36">
        <f>SUMIFS(СВЦЭМ!$E$39:$E$782,СВЦЭМ!$A$39:$A$782,$A179,СВЦЭМ!$B$39:$B$782,X$155)+'СЕТ СН'!$F$12</f>
        <v>133.81054846999999</v>
      </c>
      <c r="Y179" s="36">
        <f>SUMIFS(СВЦЭМ!$E$39:$E$782,СВЦЭМ!$A$39:$A$782,$A179,СВЦЭМ!$B$39:$B$782,Y$155)+'СЕТ СН'!$F$12</f>
        <v>139.01001969999999</v>
      </c>
    </row>
    <row r="180" spans="1:27" ht="15.75" x14ac:dyDescent="0.2">
      <c r="A180" s="35">
        <f t="shared" si="4"/>
        <v>44433</v>
      </c>
      <c r="B180" s="36">
        <f>SUMIFS(СВЦЭМ!$E$39:$E$782,СВЦЭМ!$A$39:$A$782,$A180,СВЦЭМ!$B$39:$B$782,B$155)+'СЕТ СН'!$F$12</f>
        <v>163.58213917</v>
      </c>
      <c r="C180" s="36">
        <f>SUMIFS(СВЦЭМ!$E$39:$E$782,СВЦЭМ!$A$39:$A$782,$A180,СВЦЭМ!$B$39:$B$782,C$155)+'СЕТ СН'!$F$12</f>
        <v>180.67505061</v>
      </c>
      <c r="D180" s="36">
        <f>SUMIFS(СВЦЭМ!$E$39:$E$782,СВЦЭМ!$A$39:$A$782,$A180,СВЦЭМ!$B$39:$B$782,D$155)+'СЕТ СН'!$F$12</f>
        <v>187.40412065999999</v>
      </c>
      <c r="E180" s="36">
        <f>SUMIFS(СВЦЭМ!$E$39:$E$782,СВЦЭМ!$A$39:$A$782,$A180,СВЦЭМ!$B$39:$B$782,E$155)+'СЕТ СН'!$F$12</f>
        <v>188.88696005</v>
      </c>
      <c r="F180" s="36">
        <f>SUMIFS(СВЦЭМ!$E$39:$E$782,СВЦЭМ!$A$39:$A$782,$A180,СВЦЭМ!$B$39:$B$782,F$155)+'СЕТ СН'!$F$12</f>
        <v>187.18393159999999</v>
      </c>
      <c r="G180" s="36">
        <f>SUMIFS(СВЦЭМ!$E$39:$E$782,СВЦЭМ!$A$39:$A$782,$A180,СВЦЭМ!$B$39:$B$782,G$155)+'СЕТ СН'!$F$12</f>
        <v>184.46100569999999</v>
      </c>
      <c r="H180" s="36">
        <f>SUMIFS(СВЦЭМ!$E$39:$E$782,СВЦЭМ!$A$39:$A$782,$A180,СВЦЭМ!$B$39:$B$782,H$155)+'СЕТ СН'!$F$12</f>
        <v>178.08023485999999</v>
      </c>
      <c r="I180" s="36">
        <f>SUMIFS(СВЦЭМ!$E$39:$E$782,СВЦЭМ!$A$39:$A$782,$A180,СВЦЭМ!$B$39:$B$782,I$155)+'СЕТ СН'!$F$12</f>
        <v>161.38467577</v>
      </c>
      <c r="J180" s="36">
        <f>SUMIFS(СВЦЭМ!$E$39:$E$782,СВЦЭМ!$A$39:$A$782,$A180,СВЦЭМ!$B$39:$B$782,J$155)+'СЕТ СН'!$F$12</f>
        <v>144.42611173</v>
      </c>
      <c r="K180" s="36">
        <f>SUMIFS(СВЦЭМ!$E$39:$E$782,СВЦЭМ!$A$39:$A$782,$A180,СВЦЭМ!$B$39:$B$782,K$155)+'СЕТ СН'!$F$12</f>
        <v>138.72315436</v>
      </c>
      <c r="L180" s="36">
        <f>SUMIFS(СВЦЭМ!$E$39:$E$782,СВЦЭМ!$A$39:$A$782,$A180,СВЦЭМ!$B$39:$B$782,L$155)+'СЕТ СН'!$F$12</f>
        <v>140.92791543999999</v>
      </c>
      <c r="M180" s="36">
        <f>SUMIFS(СВЦЭМ!$E$39:$E$782,СВЦЭМ!$A$39:$A$782,$A180,СВЦЭМ!$B$39:$B$782,M$155)+'СЕТ СН'!$F$12</f>
        <v>142.99092673000001</v>
      </c>
      <c r="N180" s="36">
        <f>SUMIFS(СВЦЭМ!$E$39:$E$782,СВЦЭМ!$A$39:$A$782,$A180,СВЦЭМ!$B$39:$B$782,N$155)+'СЕТ СН'!$F$12</f>
        <v>141.58600418</v>
      </c>
      <c r="O180" s="36">
        <f>SUMIFS(СВЦЭМ!$E$39:$E$782,СВЦЭМ!$A$39:$A$782,$A180,СВЦЭМ!$B$39:$B$782,O$155)+'СЕТ СН'!$F$12</f>
        <v>142.05231289</v>
      </c>
      <c r="P180" s="36">
        <f>SUMIFS(СВЦЭМ!$E$39:$E$782,СВЦЭМ!$A$39:$A$782,$A180,СВЦЭМ!$B$39:$B$782,P$155)+'СЕТ СН'!$F$12</f>
        <v>145.67404920000001</v>
      </c>
      <c r="Q180" s="36">
        <f>SUMIFS(СВЦЭМ!$E$39:$E$782,СВЦЭМ!$A$39:$A$782,$A180,СВЦЭМ!$B$39:$B$782,Q$155)+'СЕТ СН'!$F$12</f>
        <v>146.71820324999999</v>
      </c>
      <c r="R180" s="36">
        <f>SUMIFS(СВЦЭМ!$E$39:$E$782,СВЦЭМ!$A$39:$A$782,$A180,СВЦЭМ!$B$39:$B$782,R$155)+'СЕТ СН'!$F$12</f>
        <v>146.42884314</v>
      </c>
      <c r="S180" s="36">
        <f>SUMIFS(СВЦЭМ!$E$39:$E$782,СВЦЭМ!$A$39:$A$782,$A180,СВЦЭМ!$B$39:$B$782,S$155)+'СЕТ СН'!$F$12</f>
        <v>143.05254611000001</v>
      </c>
      <c r="T180" s="36">
        <f>SUMIFS(СВЦЭМ!$E$39:$E$782,СВЦЭМ!$A$39:$A$782,$A180,СВЦЭМ!$B$39:$B$782,T$155)+'СЕТ СН'!$F$12</f>
        <v>149.11552875999999</v>
      </c>
      <c r="U180" s="36">
        <f>SUMIFS(СВЦЭМ!$E$39:$E$782,СВЦЭМ!$A$39:$A$782,$A180,СВЦЭМ!$B$39:$B$782,U$155)+'СЕТ СН'!$F$12</f>
        <v>147.96824742000001</v>
      </c>
      <c r="V180" s="36">
        <f>SUMIFS(СВЦЭМ!$E$39:$E$782,СВЦЭМ!$A$39:$A$782,$A180,СВЦЭМ!$B$39:$B$782,V$155)+'СЕТ СН'!$F$12</f>
        <v>151.82192950999999</v>
      </c>
      <c r="W180" s="36">
        <f>SUMIFS(СВЦЭМ!$E$39:$E$782,СВЦЭМ!$A$39:$A$782,$A180,СВЦЭМ!$B$39:$B$782,W$155)+'СЕТ СН'!$F$12</f>
        <v>154.48711524000001</v>
      </c>
      <c r="X180" s="36">
        <f>SUMIFS(СВЦЭМ!$E$39:$E$782,СВЦЭМ!$A$39:$A$782,$A180,СВЦЭМ!$B$39:$B$782,X$155)+'СЕТ СН'!$F$12</f>
        <v>143.03282659999999</v>
      </c>
      <c r="Y180" s="36">
        <f>SUMIFS(СВЦЭМ!$E$39:$E$782,СВЦЭМ!$A$39:$A$782,$A180,СВЦЭМ!$B$39:$B$782,Y$155)+'СЕТ СН'!$F$12</f>
        <v>145.80726547</v>
      </c>
    </row>
    <row r="181" spans="1:27" ht="15.75" x14ac:dyDescent="0.2">
      <c r="A181" s="35">
        <f t="shared" si="4"/>
        <v>44434</v>
      </c>
      <c r="B181" s="36">
        <f>SUMIFS(СВЦЭМ!$E$39:$E$782,СВЦЭМ!$A$39:$A$782,$A181,СВЦЭМ!$B$39:$B$782,B$155)+'СЕТ СН'!$F$12</f>
        <v>166.78838447000001</v>
      </c>
      <c r="C181" s="36">
        <f>SUMIFS(СВЦЭМ!$E$39:$E$782,СВЦЭМ!$A$39:$A$782,$A181,СВЦЭМ!$B$39:$B$782,C$155)+'СЕТ СН'!$F$12</f>
        <v>181.85712118000001</v>
      </c>
      <c r="D181" s="36">
        <f>SUMIFS(СВЦЭМ!$E$39:$E$782,СВЦЭМ!$A$39:$A$782,$A181,СВЦЭМ!$B$39:$B$782,D$155)+'СЕТ СН'!$F$12</f>
        <v>194.14243558999999</v>
      </c>
      <c r="E181" s="36">
        <f>SUMIFS(СВЦЭМ!$E$39:$E$782,СВЦЭМ!$A$39:$A$782,$A181,СВЦЭМ!$B$39:$B$782,E$155)+'СЕТ СН'!$F$12</f>
        <v>197.66108774</v>
      </c>
      <c r="F181" s="36">
        <f>SUMIFS(СВЦЭМ!$E$39:$E$782,СВЦЭМ!$A$39:$A$782,$A181,СВЦЭМ!$B$39:$B$782,F$155)+'СЕТ СН'!$F$12</f>
        <v>196.99471591</v>
      </c>
      <c r="G181" s="36">
        <f>SUMIFS(СВЦЭМ!$E$39:$E$782,СВЦЭМ!$A$39:$A$782,$A181,СВЦЭМ!$B$39:$B$782,G$155)+'СЕТ СН'!$F$12</f>
        <v>193.41982551000001</v>
      </c>
      <c r="H181" s="36">
        <f>SUMIFS(СВЦЭМ!$E$39:$E$782,СВЦЭМ!$A$39:$A$782,$A181,СВЦЭМ!$B$39:$B$782,H$155)+'СЕТ СН'!$F$12</f>
        <v>184.97819777999999</v>
      </c>
      <c r="I181" s="36">
        <f>SUMIFS(СВЦЭМ!$E$39:$E$782,СВЦЭМ!$A$39:$A$782,$A181,СВЦЭМ!$B$39:$B$782,I$155)+'СЕТ СН'!$F$12</f>
        <v>166.77847646999999</v>
      </c>
      <c r="J181" s="36">
        <f>SUMIFS(СВЦЭМ!$E$39:$E$782,СВЦЭМ!$A$39:$A$782,$A181,СВЦЭМ!$B$39:$B$782,J$155)+'СЕТ СН'!$F$12</f>
        <v>148.28943353</v>
      </c>
      <c r="K181" s="36">
        <f>SUMIFS(СВЦЭМ!$E$39:$E$782,СВЦЭМ!$A$39:$A$782,$A181,СВЦЭМ!$B$39:$B$782,K$155)+'СЕТ СН'!$F$12</f>
        <v>150.02355535999999</v>
      </c>
      <c r="L181" s="36">
        <f>SUMIFS(СВЦЭМ!$E$39:$E$782,СВЦЭМ!$A$39:$A$782,$A181,СВЦЭМ!$B$39:$B$782,L$155)+'СЕТ СН'!$F$12</f>
        <v>154.0193707</v>
      </c>
      <c r="M181" s="36">
        <f>SUMIFS(СВЦЭМ!$E$39:$E$782,СВЦЭМ!$A$39:$A$782,$A181,СВЦЭМ!$B$39:$B$782,M$155)+'СЕТ СН'!$F$12</f>
        <v>153.55027908</v>
      </c>
      <c r="N181" s="36">
        <f>SUMIFS(СВЦЭМ!$E$39:$E$782,СВЦЭМ!$A$39:$A$782,$A181,СВЦЭМ!$B$39:$B$782,N$155)+'СЕТ СН'!$F$12</f>
        <v>152.76075659</v>
      </c>
      <c r="O181" s="36">
        <f>SUMIFS(СВЦЭМ!$E$39:$E$782,СВЦЭМ!$A$39:$A$782,$A181,СВЦЭМ!$B$39:$B$782,O$155)+'СЕТ СН'!$F$12</f>
        <v>148.74090021000001</v>
      </c>
      <c r="P181" s="36">
        <f>SUMIFS(СВЦЭМ!$E$39:$E$782,СВЦЭМ!$A$39:$A$782,$A181,СВЦЭМ!$B$39:$B$782,P$155)+'СЕТ СН'!$F$12</f>
        <v>148.89665162</v>
      </c>
      <c r="Q181" s="36">
        <f>SUMIFS(СВЦЭМ!$E$39:$E$782,СВЦЭМ!$A$39:$A$782,$A181,СВЦЭМ!$B$39:$B$782,Q$155)+'СЕТ СН'!$F$12</f>
        <v>146.35111909</v>
      </c>
      <c r="R181" s="36">
        <f>SUMIFS(СВЦЭМ!$E$39:$E$782,СВЦЭМ!$A$39:$A$782,$A181,СВЦЭМ!$B$39:$B$782,R$155)+'СЕТ СН'!$F$12</f>
        <v>144.3778164</v>
      </c>
      <c r="S181" s="36">
        <f>SUMIFS(СВЦЭМ!$E$39:$E$782,СВЦЭМ!$A$39:$A$782,$A181,СВЦЭМ!$B$39:$B$782,S$155)+'СЕТ СН'!$F$12</f>
        <v>147.40710618</v>
      </c>
      <c r="T181" s="36">
        <f>SUMIFS(СВЦЭМ!$E$39:$E$782,СВЦЭМ!$A$39:$A$782,$A181,СВЦЭМ!$B$39:$B$782,T$155)+'СЕТ СН'!$F$12</f>
        <v>159.26459205</v>
      </c>
      <c r="U181" s="36">
        <f>SUMIFS(СВЦЭМ!$E$39:$E$782,СВЦЭМ!$A$39:$A$782,$A181,СВЦЭМ!$B$39:$B$782,U$155)+'СЕТ СН'!$F$12</f>
        <v>158.03660586999999</v>
      </c>
      <c r="V181" s="36">
        <f>SUMIFS(СВЦЭМ!$E$39:$E$782,СВЦЭМ!$A$39:$A$782,$A181,СВЦЭМ!$B$39:$B$782,V$155)+'СЕТ СН'!$F$12</f>
        <v>162.86587256000001</v>
      </c>
      <c r="W181" s="36">
        <f>SUMIFS(СВЦЭМ!$E$39:$E$782,СВЦЭМ!$A$39:$A$782,$A181,СВЦЭМ!$B$39:$B$782,W$155)+'СЕТ СН'!$F$12</f>
        <v>162.95928474999999</v>
      </c>
      <c r="X181" s="36">
        <f>SUMIFS(СВЦЭМ!$E$39:$E$782,СВЦЭМ!$A$39:$A$782,$A181,СВЦЭМ!$B$39:$B$782,X$155)+'СЕТ СН'!$F$12</f>
        <v>155.75591512</v>
      </c>
      <c r="Y181" s="36">
        <f>SUMIFS(СВЦЭМ!$E$39:$E$782,СВЦЭМ!$A$39:$A$782,$A181,СВЦЭМ!$B$39:$B$782,Y$155)+'СЕТ СН'!$F$12</f>
        <v>153.20693657000001</v>
      </c>
    </row>
    <row r="182" spans="1:27" ht="15.75" x14ac:dyDescent="0.2">
      <c r="A182" s="35">
        <f t="shared" si="4"/>
        <v>44435</v>
      </c>
      <c r="B182" s="36">
        <f>SUMIFS(СВЦЭМ!$E$39:$E$782,СВЦЭМ!$A$39:$A$782,$A182,СВЦЭМ!$B$39:$B$782,B$155)+'СЕТ СН'!$F$12</f>
        <v>185.34277557999999</v>
      </c>
      <c r="C182" s="36">
        <f>SUMIFS(СВЦЭМ!$E$39:$E$782,СВЦЭМ!$A$39:$A$782,$A182,СВЦЭМ!$B$39:$B$782,C$155)+'СЕТ СН'!$F$12</f>
        <v>200.45819180999999</v>
      </c>
      <c r="D182" s="36">
        <f>SUMIFS(СВЦЭМ!$E$39:$E$782,СВЦЭМ!$A$39:$A$782,$A182,СВЦЭМ!$B$39:$B$782,D$155)+'СЕТ СН'!$F$12</f>
        <v>219.17754707</v>
      </c>
      <c r="E182" s="36">
        <f>SUMIFS(СВЦЭМ!$E$39:$E$782,СВЦЭМ!$A$39:$A$782,$A182,СВЦЭМ!$B$39:$B$782,E$155)+'СЕТ СН'!$F$12</f>
        <v>228.00493223999999</v>
      </c>
      <c r="F182" s="36">
        <f>SUMIFS(СВЦЭМ!$E$39:$E$782,СВЦЭМ!$A$39:$A$782,$A182,СВЦЭМ!$B$39:$B$782,F$155)+'СЕТ СН'!$F$12</f>
        <v>230.05372191999999</v>
      </c>
      <c r="G182" s="36">
        <f>SUMIFS(СВЦЭМ!$E$39:$E$782,СВЦЭМ!$A$39:$A$782,$A182,СВЦЭМ!$B$39:$B$782,G$155)+'СЕТ СН'!$F$12</f>
        <v>226.09989762999999</v>
      </c>
      <c r="H182" s="36">
        <f>SUMIFS(СВЦЭМ!$E$39:$E$782,СВЦЭМ!$A$39:$A$782,$A182,СВЦЭМ!$B$39:$B$782,H$155)+'СЕТ СН'!$F$12</f>
        <v>209.37544797999999</v>
      </c>
      <c r="I182" s="36">
        <f>SUMIFS(СВЦЭМ!$E$39:$E$782,СВЦЭМ!$A$39:$A$782,$A182,СВЦЭМ!$B$39:$B$782,I$155)+'СЕТ СН'!$F$12</f>
        <v>183.73686949</v>
      </c>
      <c r="J182" s="36">
        <f>SUMIFS(СВЦЭМ!$E$39:$E$782,СВЦЭМ!$A$39:$A$782,$A182,СВЦЭМ!$B$39:$B$782,J$155)+'СЕТ СН'!$F$12</f>
        <v>165.74283882</v>
      </c>
      <c r="K182" s="36">
        <f>SUMIFS(СВЦЭМ!$E$39:$E$782,СВЦЭМ!$A$39:$A$782,$A182,СВЦЭМ!$B$39:$B$782,K$155)+'СЕТ СН'!$F$12</f>
        <v>154.95446720000001</v>
      </c>
      <c r="L182" s="36">
        <f>SUMIFS(СВЦЭМ!$E$39:$E$782,СВЦЭМ!$A$39:$A$782,$A182,СВЦЭМ!$B$39:$B$782,L$155)+'СЕТ СН'!$F$12</f>
        <v>155.76968861</v>
      </c>
      <c r="M182" s="36">
        <f>SUMIFS(СВЦЭМ!$E$39:$E$782,СВЦЭМ!$A$39:$A$782,$A182,СВЦЭМ!$B$39:$B$782,M$155)+'СЕТ СН'!$F$12</f>
        <v>156.35745313000001</v>
      </c>
      <c r="N182" s="36">
        <f>SUMIFS(СВЦЭМ!$E$39:$E$782,СВЦЭМ!$A$39:$A$782,$A182,СВЦЭМ!$B$39:$B$782,N$155)+'СЕТ СН'!$F$12</f>
        <v>156.27055009</v>
      </c>
      <c r="O182" s="36">
        <f>SUMIFS(СВЦЭМ!$E$39:$E$782,СВЦЭМ!$A$39:$A$782,$A182,СВЦЭМ!$B$39:$B$782,O$155)+'СЕТ СН'!$F$12</f>
        <v>156.35731351999999</v>
      </c>
      <c r="P182" s="36">
        <f>SUMIFS(СВЦЭМ!$E$39:$E$782,СВЦЭМ!$A$39:$A$782,$A182,СВЦЭМ!$B$39:$B$782,P$155)+'СЕТ СН'!$F$12</f>
        <v>161.32401917000001</v>
      </c>
      <c r="Q182" s="36">
        <f>SUMIFS(СВЦЭМ!$E$39:$E$782,СВЦЭМ!$A$39:$A$782,$A182,СВЦЭМ!$B$39:$B$782,Q$155)+'СЕТ СН'!$F$12</f>
        <v>162.72989945</v>
      </c>
      <c r="R182" s="36">
        <f>SUMIFS(СВЦЭМ!$E$39:$E$782,СВЦЭМ!$A$39:$A$782,$A182,СВЦЭМ!$B$39:$B$782,R$155)+'СЕТ СН'!$F$12</f>
        <v>162.52608667000001</v>
      </c>
      <c r="S182" s="36">
        <f>SUMIFS(СВЦЭМ!$E$39:$E$782,СВЦЭМ!$A$39:$A$782,$A182,СВЦЭМ!$B$39:$B$782,S$155)+'СЕТ СН'!$F$12</f>
        <v>155.50124281999999</v>
      </c>
      <c r="T182" s="36">
        <f>SUMIFS(СВЦЭМ!$E$39:$E$782,СВЦЭМ!$A$39:$A$782,$A182,СВЦЭМ!$B$39:$B$782,T$155)+'СЕТ СН'!$F$12</f>
        <v>152.18566720999999</v>
      </c>
      <c r="U182" s="36">
        <f>SUMIFS(СВЦЭМ!$E$39:$E$782,СВЦЭМ!$A$39:$A$782,$A182,СВЦЭМ!$B$39:$B$782,U$155)+'СЕТ СН'!$F$12</f>
        <v>154.11981030999999</v>
      </c>
      <c r="V182" s="36">
        <f>SUMIFS(СВЦЭМ!$E$39:$E$782,СВЦЭМ!$A$39:$A$782,$A182,СВЦЭМ!$B$39:$B$782,V$155)+'СЕТ СН'!$F$12</f>
        <v>150.88692057</v>
      </c>
      <c r="W182" s="36">
        <f>SUMIFS(СВЦЭМ!$E$39:$E$782,СВЦЭМ!$A$39:$A$782,$A182,СВЦЭМ!$B$39:$B$782,W$155)+'СЕТ СН'!$F$12</f>
        <v>148.84863598000001</v>
      </c>
      <c r="X182" s="36">
        <f>SUMIFS(СВЦЭМ!$E$39:$E$782,СВЦЭМ!$A$39:$A$782,$A182,СВЦЭМ!$B$39:$B$782,X$155)+'СЕТ СН'!$F$12</f>
        <v>159.00518887999999</v>
      </c>
      <c r="Y182" s="36">
        <f>SUMIFS(СВЦЭМ!$E$39:$E$782,СВЦЭМ!$A$39:$A$782,$A182,СВЦЭМ!$B$39:$B$782,Y$155)+'СЕТ СН'!$F$12</f>
        <v>172.92064929</v>
      </c>
    </row>
    <row r="183" spans="1:27" ht="15.75" x14ac:dyDescent="0.2">
      <c r="A183" s="35">
        <f t="shared" si="4"/>
        <v>44436</v>
      </c>
      <c r="B183" s="36">
        <f>SUMIFS(СВЦЭМ!$E$39:$E$782,СВЦЭМ!$A$39:$A$782,$A183,СВЦЭМ!$B$39:$B$782,B$155)+'СЕТ СН'!$F$12</f>
        <v>175.36981428000001</v>
      </c>
      <c r="C183" s="36">
        <f>SUMIFS(СВЦЭМ!$E$39:$E$782,СВЦЭМ!$A$39:$A$782,$A183,СВЦЭМ!$B$39:$B$782,C$155)+'СЕТ СН'!$F$12</f>
        <v>190.59325953000001</v>
      </c>
      <c r="D183" s="36">
        <f>SUMIFS(СВЦЭМ!$E$39:$E$782,СВЦЭМ!$A$39:$A$782,$A183,СВЦЭМ!$B$39:$B$782,D$155)+'СЕТ СН'!$F$12</f>
        <v>202.25169027000001</v>
      </c>
      <c r="E183" s="36">
        <f>SUMIFS(СВЦЭМ!$E$39:$E$782,СВЦЭМ!$A$39:$A$782,$A183,СВЦЭМ!$B$39:$B$782,E$155)+'СЕТ СН'!$F$12</f>
        <v>207.09656579</v>
      </c>
      <c r="F183" s="36">
        <f>SUMIFS(СВЦЭМ!$E$39:$E$782,СВЦЭМ!$A$39:$A$782,$A183,СВЦЭМ!$B$39:$B$782,F$155)+'СЕТ СН'!$F$12</f>
        <v>208.61112635999999</v>
      </c>
      <c r="G183" s="36">
        <f>SUMIFS(СВЦЭМ!$E$39:$E$782,СВЦЭМ!$A$39:$A$782,$A183,СВЦЭМ!$B$39:$B$782,G$155)+'СЕТ СН'!$F$12</f>
        <v>208.17196503</v>
      </c>
      <c r="H183" s="36">
        <f>SUMIFS(СВЦЭМ!$E$39:$E$782,СВЦЭМ!$A$39:$A$782,$A183,СВЦЭМ!$B$39:$B$782,H$155)+'СЕТ СН'!$F$12</f>
        <v>201.85070619999999</v>
      </c>
      <c r="I183" s="36">
        <f>SUMIFS(СВЦЭМ!$E$39:$E$782,СВЦЭМ!$A$39:$A$782,$A183,СВЦЭМ!$B$39:$B$782,I$155)+'СЕТ СН'!$F$12</f>
        <v>178.92077877</v>
      </c>
      <c r="J183" s="36">
        <f>SUMIFS(СВЦЭМ!$E$39:$E$782,СВЦЭМ!$A$39:$A$782,$A183,СВЦЭМ!$B$39:$B$782,J$155)+'СЕТ СН'!$F$12</f>
        <v>159.37647805</v>
      </c>
      <c r="K183" s="36">
        <f>SUMIFS(СВЦЭМ!$E$39:$E$782,СВЦЭМ!$A$39:$A$782,$A183,СВЦЭМ!$B$39:$B$782,K$155)+'СЕТ СН'!$F$12</f>
        <v>144.40192328000001</v>
      </c>
      <c r="L183" s="36">
        <f>SUMIFS(СВЦЭМ!$E$39:$E$782,СВЦЭМ!$A$39:$A$782,$A183,СВЦЭМ!$B$39:$B$782,L$155)+'СЕТ СН'!$F$12</f>
        <v>136.45480171</v>
      </c>
      <c r="M183" s="36">
        <f>SUMIFS(СВЦЭМ!$E$39:$E$782,СВЦЭМ!$A$39:$A$782,$A183,СВЦЭМ!$B$39:$B$782,M$155)+'СЕТ СН'!$F$12</f>
        <v>135.47983377</v>
      </c>
      <c r="N183" s="36">
        <f>SUMIFS(СВЦЭМ!$E$39:$E$782,СВЦЭМ!$A$39:$A$782,$A183,СВЦЭМ!$B$39:$B$782,N$155)+'СЕТ СН'!$F$12</f>
        <v>137.59633699</v>
      </c>
      <c r="O183" s="36">
        <f>SUMIFS(СВЦЭМ!$E$39:$E$782,СВЦЭМ!$A$39:$A$782,$A183,СВЦЭМ!$B$39:$B$782,O$155)+'СЕТ СН'!$F$12</f>
        <v>141.20939801</v>
      </c>
      <c r="P183" s="36">
        <f>SUMIFS(СВЦЭМ!$E$39:$E$782,СВЦЭМ!$A$39:$A$782,$A183,СВЦЭМ!$B$39:$B$782,P$155)+'СЕТ СН'!$F$12</f>
        <v>144.96492301000001</v>
      </c>
      <c r="Q183" s="36">
        <f>SUMIFS(СВЦЭМ!$E$39:$E$782,СВЦЭМ!$A$39:$A$782,$A183,СВЦЭМ!$B$39:$B$782,Q$155)+'СЕТ СН'!$F$12</f>
        <v>147.36498824</v>
      </c>
      <c r="R183" s="36">
        <f>SUMIFS(СВЦЭМ!$E$39:$E$782,СВЦЭМ!$A$39:$A$782,$A183,СВЦЭМ!$B$39:$B$782,R$155)+'СЕТ СН'!$F$12</f>
        <v>146.78368551</v>
      </c>
      <c r="S183" s="36">
        <f>SUMIFS(СВЦЭМ!$E$39:$E$782,СВЦЭМ!$A$39:$A$782,$A183,СВЦЭМ!$B$39:$B$782,S$155)+'СЕТ СН'!$F$12</f>
        <v>141.44629694</v>
      </c>
      <c r="T183" s="36">
        <f>SUMIFS(СВЦЭМ!$E$39:$E$782,СВЦЭМ!$A$39:$A$782,$A183,СВЦЭМ!$B$39:$B$782,T$155)+'СЕТ СН'!$F$12</f>
        <v>138.20630217999999</v>
      </c>
      <c r="U183" s="36">
        <f>SUMIFS(СВЦЭМ!$E$39:$E$782,СВЦЭМ!$A$39:$A$782,$A183,СВЦЭМ!$B$39:$B$782,U$155)+'СЕТ СН'!$F$12</f>
        <v>138.53908719</v>
      </c>
      <c r="V183" s="36">
        <f>SUMIFS(СВЦЭМ!$E$39:$E$782,СВЦЭМ!$A$39:$A$782,$A183,СВЦЭМ!$B$39:$B$782,V$155)+'СЕТ СН'!$F$12</f>
        <v>137.26672814</v>
      </c>
      <c r="W183" s="36">
        <f>SUMIFS(СВЦЭМ!$E$39:$E$782,СВЦЭМ!$A$39:$A$782,$A183,СВЦЭМ!$B$39:$B$782,W$155)+'СЕТ СН'!$F$12</f>
        <v>140.71244554</v>
      </c>
      <c r="X183" s="36">
        <f>SUMIFS(СВЦЭМ!$E$39:$E$782,СВЦЭМ!$A$39:$A$782,$A183,СВЦЭМ!$B$39:$B$782,X$155)+'СЕТ СН'!$F$12</f>
        <v>146.15038247999999</v>
      </c>
      <c r="Y183" s="36">
        <f>SUMIFS(СВЦЭМ!$E$39:$E$782,СВЦЭМ!$A$39:$A$782,$A183,СВЦЭМ!$B$39:$B$782,Y$155)+'СЕТ СН'!$F$12</f>
        <v>155.13403984999999</v>
      </c>
    </row>
    <row r="184" spans="1:27" ht="15.75" x14ac:dyDescent="0.2">
      <c r="A184" s="35">
        <f t="shared" si="4"/>
        <v>44437</v>
      </c>
      <c r="B184" s="36">
        <f>SUMIFS(СВЦЭМ!$E$39:$E$782,СВЦЭМ!$A$39:$A$782,$A184,СВЦЭМ!$B$39:$B$782,B$155)+'СЕТ СН'!$F$12</f>
        <v>176.53418013999999</v>
      </c>
      <c r="C184" s="36">
        <f>SUMIFS(СВЦЭМ!$E$39:$E$782,СВЦЭМ!$A$39:$A$782,$A184,СВЦЭМ!$B$39:$B$782,C$155)+'СЕТ СН'!$F$12</f>
        <v>190.83090288</v>
      </c>
      <c r="D184" s="36">
        <f>SUMIFS(СВЦЭМ!$E$39:$E$782,СВЦЭМ!$A$39:$A$782,$A184,СВЦЭМ!$B$39:$B$782,D$155)+'СЕТ СН'!$F$12</f>
        <v>204.67310841</v>
      </c>
      <c r="E184" s="36">
        <f>SUMIFS(СВЦЭМ!$E$39:$E$782,СВЦЭМ!$A$39:$A$782,$A184,СВЦЭМ!$B$39:$B$782,E$155)+'СЕТ СН'!$F$12</f>
        <v>211.20193972999999</v>
      </c>
      <c r="F184" s="36">
        <f>SUMIFS(СВЦЭМ!$E$39:$E$782,СВЦЭМ!$A$39:$A$782,$A184,СВЦЭМ!$B$39:$B$782,F$155)+'СЕТ СН'!$F$12</f>
        <v>212.83283509</v>
      </c>
      <c r="G184" s="36">
        <f>SUMIFS(СВЦЭМ!$E$39:$E$782,СВЦЭМ!$A$39:$A$782,$A184,СВЦЭМ!$B$39:$B$782,G$155)+'СЕТ СН'!$F$12</f>
        <v>211.63844911000001</v>
      </c>
      <c r="H184" s="36">
        <f>SUMIFS(СВЦЭМ!$E$39:$E$782,СВЦЭМ!$A$39:$A$782,$A184,СВЦЭМ!$B$39:$B$782,H$155)+'СЕТ СН'!$F$12</f>
        <v>205.08558708999999</v>
      </c>
      <c r="I184" s="36">
        <f>SUMIFS(СВЦЭМ!$E$39:$E$782,СВЦЭМ!$A$39:$A$782,$A184,СВЦЭМ!$B$39:$B$782,I$155)+'СЕТ СН'!$F$12</f>
        <v>190.57997503000001</v>
      </c>
      <c r="J184" s="36">
        <f>SUMIFS(СВЦЭМ!$E$39:$E$782,СВЦЭМ!$A$39:$A$782,$A184,СВЦЭМ!$B$39:$B$782,J$155)+'СЕТ СН'!$F$12</f>
        <v>169.09339553999999</v>
      </c>
      <c r="K184" s="36">
        <f>SUMIFS(СВЦЭМ!$E$39:$E$782,СВЦЭМ!$A$39:$A$782,$A184,СВЦЭМ!$B$39:$B$782,K$155)+'СЕТ СН'!$F$12</f>
        <v>154.81698316000001</v>
      </c>
      <c r="L184" s="36">
        <f>SUMIFS(СВЦЭМ!$E$39:$E$782,СВЦЭМ!$A$39:$A$782,$A184,СВЦЭМ!$B$39:$B$782,L$155)+'СЕТ СН'!$F$12</f>
        <v>146.18449353</v>
      </c>
      <c r="M184" s="36">
        <f>SUMIFS(СВЦЭМ!$E$39:$E$782,СВЦЭМ!$A$39:$A$782,$A184,СВЦЭМ!$B$39:$B$782,M$155)+'СЕТ СН'!$F$12</f>
        <v>144.34774834999999</v>
      </c>
      <c r="N184" s="36">
        <f>SUMIFS(СВЦЭМ!$E$39:$E$782,СВЦЭМ!$A$39:$A$782,$A184,СВЦЭМ!$B$39:$B$782,N$155)+'СЕТ СН'!$F$12</f>
        <v>144.3907954</v>
      </c>
      <c r="O184" s="36">
        <f>SUMIFS(СВЦЭМ!$E$39:$E$782,СВЦЭМ!$A$39:$A$782,$A184,СВЦЭМ!$B$39:$B$782,O$155)+'СЕТ СН'!$F$12</f>
        <v>147.10762771</v>
      </c>
      <c r="P184" s="36">
        <f>SUMIFS(СВЦЭМ!$E$39:$E$782,СВЦЭМ!$A$39:$A$782,$A184,СВЦЭМ!$B$39:$B$782,P$155)+'СЕТ СН'!$F$12</f>
        <v>152.97705751000001</v>
      </c>
      <c r="Q184" s="36">
        <f>SUMIFS(СВЦЭМ!$E$39:$E$782,СВЦЭМ!$A$39:$A$782,$A184,СВЦЭМ!$B$39:$B$782,Q$155)+'СЕТ СН'!$F$12</f>
        <v>154.73406452</v>
      </c>
      <c r="R184" s="36">
        <f>SUMIFS(СВЦЭМ!$E$39:$E$782,СВЦЭМ!$A$39:$A$782,$A184,СВЦЭМ!$B$39:$B$782,R$155)+'СЕТ СН'!$F$12</f>
        <v>153.34168163000001</v>
      </c>
      <c r="S184" s="36">
        <f>SUMIFS(СВЦЭМ!$E$39:$E$782,СВЦЭМ!$A$39:$A$782,$A184,СВЦЭМ!$B$39:$B$782,S$155)+'СЕТ СН'!$F$12</f>
        <v>147.70699468999999</v>
      </c>
      <c r="T184" s="36">
        <f>SUMIFS(СВЦЭМ!$E$39:$E$782,СВЦЭМ!$A$39:$A$782,$A184,СВЦЭМ!$B$39:$B$782,T$155)+'СЕТ СН'!$F$12</f>
        <v>142.65814355000001</v>
      </c>
      <c r="U184" s="36">
        <f>SUMIFS(СВЦЭМ!$E$39:$E$782,СВЦЭМ!$A$39:$A$782,$A184,СВЦЭМ!$B$39:$B$782,U$155)+'СЕТ СН'!$F$12</f>
        <v>142.27056707</v>
      </c>
      <c r="V184" s="36">
        <f>SUMIFS(СВЦЭМ!$E$39:$E$782,СВЦЭМ!$A$39:$A$782,$A184,СВЦЭМ!$B$39:$B$782,V$155)+'СЕТ СН'!$F$12</f>
        <v>140.68047057000001</v>
      </c>
      <c r="W184" s="36">
        <f>SUMIFS(СВЦЭМ!$E$39:$E$782,СВЦЭМ!$A$39:$A$782,$A184,СВЦЭМ!$B$39:$B$782,W$155)+'СЕТ СН'!$F$12</f>
        <v>144.73262374000001</v>
      </c>
      <c r="X184" s="36">
        <f>SUMIFS(СВЦЭМ!$E$39:$E$782,СВЦЭМ!$A$39:$A$782,$A184,СВЦЭМ!$B$39:$B$782,X$155)+'СЕТ СН'!$F$12</f>
        <v>142.51575005999999</v>
      </c>
      <c r="Y184" s="36">
        <f>SUMIFS(СВЦЭМ!$E$39:$E$782,СВЦЭМ!$A$39:$A$782,$A184,СВЦЭМ!$B$39:$B$782,Y$155)+'СЕТ СН'!$F$12</f>
        <v>152.39576238999999</v>
      </c>
    </row>
    <row r="185" spans="1:27" ht="15.75" x14ac:dyDescent="0.2">
      <c r="A185" s="35">
        <f t="shared" si="4"/>
        <v>44438</v>
      </c>
      <c r="B185" s="36">
        <f>SUMIFS(СВЦЭМ!$E$39:$E$782,СВЦЭМ!$A$39:$A$782,$A185,СВЦЭМ!$B$39:$B$782,B$155)+'СЕТ СН'!$F$12</f>
        <v>170.15021762999999</v>
      </c>
      <c r="C185" s="36">
        <f>SUMIFS(СВЦЭМ!$E$39:$E$782,СВЦЭМ!$A$39:$A$782,$A185,СВЦЭМ!$B$39:$B$782,C$155)+'СЕТ СН'!$F$12</f>
        <v>187.07329275000001</v>
      </c>
      <c r="D185" s="36">
        <f>SUMIFS(СВЦЭМ!$E$39:$E$782,СВЦЭМ!$A$39:$A$782,$A185,СВЦЭМ!$B$39:$B$782,D$155)+'СЕТ СН'!$F$12</f>
        <v>198.36031474000001</v>
      </c>
      <c r="E185" s="36">
        <f>SUMIFS(СВЦЭМ!$E$39:$E$782,СВЦЭМ!$A$39:$A$782,$A185,СВЦЭМ!$B$39:$B$782,E$155)+'СЕТ СН'!$F$12</f>
        <v>203.91744181000001</v>
      </c>
      <c r="F185" s="36">
        <f>SUMIFS(СВЦЭМ!$E$39:$E$782,СВЦЭМ!$A$39:$A$782,$A185,СВЦЭМ!$B$39:$B$782,F$155)+'СЕТ СН'!$F$12</f>
        <v>205.32251898000001</v>
      </c>
      <c r="G185" s="36">
        <f>SUMIFS(СВЦЭМ!$E$39:$E$782,СВЦЭМ!$A$39:$A$782,$A185,СВЦЭМ!$B$39:$B$782,G$155)+'СЕТ СН'!$F$12</f>
        <v>201.77027914000001</v>
      </c>
      <c r="H185" s="36">
        <f>SUMIFS(СВЦЭМ!$E$39:$E$782,СВЦЭМ!$A$39:$A$782,$A185,СВЦЭМ!$B$39:$B$782,H$155)+'СЕТ СН'!$F$12</f>
        <v>191.31159162</v>
      </c>
      <c r="I185" s="36">
        <f>SUMIFS(СВЦЭМ!$E$39:$E$782,СВЦЭМ!$A$39:$A$782,$A185,СВЦЭМ!$B$39:$B$782,I$155)+'СЕТ СН'!$F$12</f>
        <v>170.80691368999999</v>
      </c>
      <c r="J185" s="36">
        <f>SUMIFS(СВЦЭМ!$E$39:$E$782,СВЦЭМ!$A$39:$A$782,$A185,СВЦЭМ!$B$39:$B$782,J$155)+'СЕТ СН'!$F$12</f>
        <v>157.55314928000001</v>
      </c>
      <c r="K185" s="36">
        <f>SUMIFS(СВЦЭМ!$E$39:$E$782,СВЦЭМ!$A$39:$A$782,$A185,СВЦЭМ!$B$39:$B$782,K$155)+'СЕТ СН'!$F$12</f>
        <v>142.30272421000001</v>
      </c>
      <c r="L185" s="36">
        <f>SUMIFS(СВЦЭМ!$E$39:$E$782,СВЦЭМ!$A$39:$A$782,$A185,СВЦЭМ!$B$39:$B$782,L$155)+'СЕТ СН'!$F$12</f>
        <v>142.02986353</v>
      </c>
      <c r="M185" s="36">
        <f>SUMIFS(СВЦЭМ!$E$39:$E$782,СВЦЭМ!$A$39:$A$782,$A185,СВЦЭМ!$B$39:$B$782,M$155)+'СЕТ СН'!$F$12</f>
        <v>142.28496647</v>
      </c>
      <c r="N185" s="36">
        <f>SUMIFS(СВЦЭМ!$E$39:$E$782,СВЦЭМ!$A$39:$A$782,$A185,СВЦЭМ!$B$39:$B$782,N$155)+'СЕТ СН'!$F$12</f>
        <v>141.82892032000001</v>
      </c>
      <c r="O185" s="36">
        <f>SUMIFS(СВЦЭМ!$E$39:$E$782,СВЦЭМ!$A$39:$A$782,$A185,СВЦЭМ!$B$39:$B$782,O$155)+'СЕТ СН'!$F$12</f>
        <v>151.43030984000001</v>
      </c>
      <c r="P185" s="36">
        <f>SUMIFS(СВЦЭМ!$E$39:$E$782,СВЦЭМ!$A$39:$A$782,$A185,СВЦЭМ!$B$39:$B$782,P$155)+'СЕТ СН'!$F$12</f>
        <v>150.18517327999999</v>
      </c>
      <c r="Q185" s="36">
        <f>SUMIFS(СВЦЭМ!$E$39:$E$782,СВЦЭМ!$A$39:$A$782,$A185,СВЦЭМ!$B$39:$B$782,Q$155)+'СЕТ СН'!$F$12</f>
        <v>150.08005575999999</v>
      </c>
      <c r="R185" s="36">
        <f>SUMIFS(СВЦЭМ!$E$39:$E$782,СВЦЭМ!$A$39:$A$782,$A185,СВЦЭМ!$B$39:$B$782,R$155)+'СЕТ СН'!$F$12</f>
        <v>149.15367201000001</v>
      </c>
      <c r="S185" s="36">
        <f>SUMIFS(СВЦЭМ!$E$39:$E$782,СВЦЭМ!$A$39:$A$782,$A185,СВЦЭМ!$B$39:$B$782,S$155)+'СЕТ СН'!$F$12</f>
        <v>143.58061760000001</v>
      </c>
      <c r="T185" s="36">
        <f>SUMIFS(СВЦЭМ!$E$39:$E$782,СВЦЭМ!$A$39:$A$782,$A185,СВЦЭМ!$B$39:$B$782,T$155)+'СЕТ СН'!$F$12</f>
        <v>145.96627946999999</v>
      </c>
      <c r="U185" s="36">
        <f>SUMIFS(СВЦЭМ!$E$39:$E$782,СВЦЭМ!$A$39:$A$782,$A185,СВЦЭМ!$B$39:$B$782,U$155)+'СЕТ СН'!$F$12</f>
        <v>146.10664272</v>
      </c>
      <c r="V185" s="36">
        <f>SUMIFS(СВЦЭМ!$E$39:$E$782,СВЦЭМ!$A$39:$A$782,$A185,СВЦЭМ!$B$39:$B$782,V$155)+'СЕТ СН'!$F$12</f>
        <v>147.26445580999999</v>
      </c>
      <c r="W185" s="36">
        <f>SUMIFS(СВЦЭМ!$E$39:$E$782,СВЦЭМ!$A$39:$A$782,$A185,СВЦЭМ!$B$39:$B$782,W$155)+'СЕТ СН'!$F$12</f>
        <v>148.73659368</v>
      </c>
      <c r="X185" s="36">
        <f>SUMIFS(СВЦЭМ!$E$39:$E$782,СВЦЭМ!$A$39:$A$782,$A185,СВЦЭМ!$B$39:$B$782,X$155)+'СЕТ СН'!$F$12</f>
        <v>144.08689827000001</v>
      </c>
      <c r="Y185" s="36">
        <f>SUMIFS(СВЦЭМ!$E$39:$E$782,СВЦЭМ!$A$39:$A$782,$A185,СВЦЭМ!$B$39:$B$782,Y$155)+'СЕТ СН'!$F$12</f>
        <v>157.74750581999999</v>
      </c>
    </row>
    <row r="186" spans="1:27" ht="15.75" x14ac:dyDescent="0.2">
      <c r="A186" s="35">
        <f t="shared" si="4"/>
        <v>44439</v>
      </c>
      <c r="B186" s="36">
        <f>SUMIFS(СВЦЭМ!$E$39:$E$782,СВЦЭМ!$A$39:$A$782,$A186,СВЦЭМ!$B$39:$B$782,B$155)+'СЕТ СН'!$F$12</f>
        <v>178.93541112</v>
      </c>
      <c r="C186" s="36">
        <f>SUMIFS(СВЦЭМ!$E$39:$E$782,СВЦЭМ!$A$39:$A$782,$A186,СВЦЭМ!$B$39:$B$782,C$155)+'СЕТ СН'!$F$12</f>
        <v>194.84772563000001</v>
      </c>
      <c r="D186" s="36">
        <f>SUMIFS(СВЦЭМ!$E$39:$E$782,СВЦЭМ!$A$39:$A$782,$A186,СВЦЭМ!$B$39:$B$782,D$155)+'СЕТ СН'!$F$12</f>
        <v>205.67635963999999</v>
      </c>
      <c r="E186" s="36">
        <f>SUMIFS(СВЦЭМ!$E$39:$E$782,СВЦЭМ!$A$39:$A$782,$A186,СВЦЭМ!$B$39:$B$782,E$155)+'СЕТ СН'!$F$12</f>
        <v>209.17595288999999</v>
      </c>
      <c r="F186" s="36">
        <f>SUMIFS(СВЦЭМ!$E$39:$E$782,СВЦЭМ!$A$39:$A$782,$A186,СВЦЭМ!$B$39:$B$782,F$155)+'СЕТ СН'!$F$12</f>
        <v>211.02309258</v>
      </c>
      <c r="G186" s="36">
        <f>SUMIFS(СВЦЭМ!$E$39:$E$782,СВЦЭМ!$A$39:$A$782,$A186,СВЦЭМ!$B$39:$B$782,G$155)+'СЕТ СН'!$F$12</f>
        <v>210.64102045000001</v>
      </c>
      <c r="H186" s="36">
        <f>SUMIFS(СВЦЭМ!$E$39:$E$782,СВЦЭМ!$A$39:$A$782,$A186,СВЦЭМ!$B$39:$B$782,H$155)+'СЕТ СН'!$F$12</f>
        <v>199.83599305999999</v>
      </c>
      <c r="I186" s="36">
        <f>SUMIFS(СВЦЭМ!$E$39:$E$782,СВЦЭМ!$A$39:$A$782,$A186,СВЦЭМ!$B$39:$B$782,I$155)+'СЕТ СН'!$F$12</f>
        <v>172.07551279</v>
      </c>
      <c r="J186" s="36">
        <f>SUMIFS(СВЦЭМ!$E$39:$E$782,СВЦЭМ!$A$39:$A$782,$A186,СВЦЭМ!$B$39:$B$782,J$155)+'СЕТ СН'!$F$12</f>
        <v>150.00767456</v>
      </c>
      <c r="K186" s="36">
        <f>SUMIFS(СВЦЭМ!$E$39:$E$782,СВЦЭМ!$A$39:$A$782,$A186,СВЦЭМ!$B$39:$B$782,K$155)+'СЕТ СН'!$F$12</f>
        <v>138.45466679</v>
      </c>
      <c r="L186" s="36">
        <f>SUMIFS(СВЦЭМ!$E$39:$E$782,СВЦЭМ!$A$39:$A$782,$A186,СВЦЭМ!$B$39:$B$782,L$155)+'СЕТ СН'!$F$12</f>
        <v>136.61880611999999</v>
      </c>
      <c r="M186" s="36">
        <f>SUMIFS(СВЦЭМ!$E$39:$E$782,СВЦЭМ!$A$39:$A$782,$A186,СВЦЭМ!$B$39:$B$782,M$155)+'СЕТ СН'!$F$12</f>
        <v>136.33532622999999</v>
      </c>
      <c r="N186" s="36">
        <f>SUMIFS(СВЦЭМ!$E$39:$E$782,СВЦЭМ!$A$39:$A$782,$A186,СВЦЭМ!$B$39:$B$782,N$155)+'СЕТ СН'!$F$12</f>
        <v>135.97090600999999</v>
      </c>
      <c r="O186" s="36">
        <f>SUMIFS(СВЦЭМ!$E$39:$E$782,СВЦЭМ!$A$39:$A$782,$A186,СВЦЭМ!$B$39:$B$782,O$155)+'СЕТ СН'!$F$12</f>
        <v>137.99850755</v>
      </c>
      <c r="P186" s="36">
        <f>SUMIFS(СВЦЭМ!$E$39:$E$782,СВЦЭМ!$A$39:$A$782,$A186,СВЦЭМ!$B$39:$B$782,P$155)+'СЕТ СН'!$F$12</f>
        <v>145.18837567</v>
      </c>
      <c r="Q186" s="36">
        <f>SUMIFS(СВЦЭМ!$E$39:$E$782,СВЦЭМ!$A$39:$A$782,$A186,СВЦЭМ!$B$39:$B$782,Q$155)+'СЕТ СН'!$F$12</f>
        <v>145.86248330999999</v>
      </c>
      <c r="R186" s="36">
        <f>SUMIFS(СВЦЭМ!$E$39:$E$782,СВЦЭМ!$A$39:$A$782,$A186,СВЦЭМ!$B$39:$B$782,R$155)+'СЕТ СН'!$F$12</f>
        <v>144.64702352</v>
      </c>
      <c r="S186" s="36">
        <f>SUMIFS(СВЦЭМ!$E$39:$E$782,СВЦЭМ!$A$39:$A$782,$A186,СВЦЭМ!$B$39:$B$782,S$155)+'СЕТ СН'!$F$12</f>
        <v>140.79533559999999</v>
      </c>
      <c r="T186" s="36">
        <f>SUMIFS(СВЦЭМ!$E$39:$E$782,СВЦЭМ!$A$39:$A$782,$A186,СВЦЭМ!$B$39:$B$782,T$155)+'СЕТ СН'!$F$12</f>
        <v>141.41869016999999</v>
      </c>
      <c r="U186" s="36">
        <f>SUMIFS(СВЦЭМ!$E$39:$E$782,СВЦЭМ!$A$39:$A$782,$A186,СВЦЭМ!$B$39:$B$782,U$155)+'СЕТ СН'!$F$12</f>
        <v>141.26791111</v>
      </c>
      <c r="V186" s="36">
        <f>SUMIFS(СВЦЭМ!$E$39:$E$782,СВЦЭМ!$A$39:$A$782,$A186,СВЦЭМ!$B$39:$B$782,V$155)+'СЕТ СН'!$F$12</f>
        <v>145.17750358999999</v>
      </c>
      <c r="W186" s="36">
        <f>SUMIFS(СВЦЭМ!$E$39:$E$782,СВЦЭМ!$A$39:$A$782,$A186,СВЦЭМ!$B$39:$B$782,W$155)+'СЕТ СН'!$F$12</f>
        <v>146.28562231000001</v>
      </c>
      <c r="X186" s="36">
        <f>SUMIFS(СВЦЭМ!$E$39:$E$782,СВЦЭМ!$A$39:$A$782,$A186,СВЦЭМ!$B$39:$B$782,X$155)+'СЕТ СН'!$F$12</f>
        <v>139.74711092999999</v>
      </c>
      <c r="Y186" s="36">
        <f>SUMIFS(СВЦЭМ!$E$39:$E$782,СВЦЭМ!$A$39:$A$782,$A186,СВЦЭМ!$B$39:$B$782,Y$155)+'СЕТ СН'!$F$12</f>
        <v>153.48802416999999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01.08.2021</v>
      </c>
      <c r="B191" s="36">
        <f>SUMIFS(СВЦЭМ!$F$39:$F$782,СВЦЭМ!$A$39:$A$782,$A191,СВЦЭМ!$B$39:$B$782,B$190)+'СЕТ СН'!$F$12</f>
        <v>179.92784062999999</v>
      </c>
      <c r="C191" s="36">
        <f>SUMIFS(СВЦЭМ!$F$39:$F$782,СВЦЭМ!$A$39:$A$782,$A191,СВЦЭМ!$B$39:$B$782,C$190)+'СЕТ СН'!$F$12</f>
        <v>196.82684946000001</v>
      </c>
      <c r="D191" s="36">
        <f>SUMIFS(СВЦЭМ!$F$39:$F$782,СВЦЭМ!$A$39:$A$782,$A191,СВЦЭМ!$B$39:$B$782,D$190)+'СЕТ СН'!$F$12</f>
        <v>210.72947257000001</v>
      </c>
      <c r="E191" s="36">
        <f>SUMIFS(СВЦЭМ!$F$39:$F$782,СВЦЭМ!$A$39:$A$782,$A191,СВЦЭМ!$B$39:$B$782,E$190)+'СЕТ СН'!$F$12</f>
        <v>215.75043563</v>
      </c>
      <c r="F191" s="36">
        <f>SUMIFS(СВЦЭМ!$F$39:$F$782,СВЦЭМ!$A$39:$A$782,$A191,СВЦЭМ!$B$39:$B$782,F$190)+'СЕТ СН'!$F$12</f>
        <v>216.02746083</v>
      </c>
      <c r="G191" s="36">
        <f>SUMIFS(СВЦЭМ!$F$39:$F$782,СВЦЭМ!$A$39:$A$782,$A191,СВЦЭМ!$B$39:$B$782,G$190)+'СЕТ СН'!$F$12</f>
        <v>214.77268878999999</v>
      </c>
      <c r="H191" s="36">
        <f>SUMIFS(СВЦЭМ!$F$39:$F$782,СВЦЭМ!$A$39:$A$782,$A191,СВЦЭМ!$B$39:$B$782,H$190)+'СЕТ СН'!$F$12</f>
        <v>209.20933034000001</v>
      </c>
      <c r="I191" s="36">
        <f>SUMIFS(СВЦЭМ!$F$39:$F$782,СВЦЭМ!$A$39:$A$782,$A191,СВЦЭМ!$B$39:$B$782,I$190)+'СЕТ СН'!$F$12</f>
        <v>194.61540459</v>
      </c>
      <c r="J191" s="36">
        <f>SUMIFS(СВЦЭМ!$F$39:$F$782,СВЦЭМ!$A$39:$A$782,$A191,СВЦЭМ!$B$39:$B$782,J$190)+'СЕТ СН'!$F$12</f>
        <v>177.53872777999999</v>
      </c>
      <c r="K191" s="36">
        <f>SUMIFS(СВЦЭМ!$F$39:$F$782,СВЦЭМ!$A$39:$A$782,$A191,СВЦЭМ!$B$39:$B$782,K$190)+'СЕТ СН'!$F$12</f>
        <v>165.46162802000001</v>
      </c>
      <c r="L191" s="36">
        <f>SUMIFS(СВЦЭМ!$F$39:$F$782,СВЦЭМ!$A$39:$A$782,$A191,СВЦЭМ!$B$39:$B$782,L$190)+'СЕТ СН'!$F$12</f>
        <v>170.01405904000001</v>
      </c>
      <c r="M191" s="36">
        <f>SUMIFS(СВЦЭМ!$F$39:$F$782,СВЦЭМ!$A$39:$A$782,$A191,СВЦЭМ!$B$39:$B$782,M$190)+'СЕТ СН'!$F$12</f>
        <v>166.77074002000001</v>
      </c>
      <c r="N191" s="36">
        <f>SUMIFS(СВЦЭМ!$F$39:$F$782,СВЦЭМ!$A$39:$A$782,$A191,СВЦЭМ!$B$39:$B$782,N$190)+'СЕТ СН'!$F$12</f>
        <v>169.62540942000001</v>
      </c>
      <c r="O191" s="36">
        <f>SUMIFS(СВЦЭМ!$F$39:$F$782,СВЦЭМ!$A$39:$A$782,$A191,СВЦЭМ!$B$39:$B$782,O$190)+'СЕТ СН'!$F$12</f>
        <v>171.70686914000001</v>
      </c>
      <c r="P191" s="36">
        <f>SUMIFS(СВЦЭМ!$F$39:$F$782,СВЦЭМ!$A$39:$A$782,$A191,СВЦЭМ!$B$39:$B$782,P$190)+'СЕТ СН'!$F$12</f>
        <v>173.98311770000001</v>
      </c>
      <c r="Q191" s="36">
        <f>SUMIFS(СВЦЭМ!$F$39:$F$782,СВЦЭМ!$A$39:$A$782,$A191,СВЦЭМ!$B$39:$B$782,Q$190)+'СЕТ СН'!$F$12</f>
        <v>175.78122748000001</v>
      </c>
      <c r="R191" s="36">
        <f>SUMIFS(СВЦЭМ!$F$39:$F$782,СВЦЭМ!$A$39:$A$782,$A191,СВЦЭМ!$B$39:$B$782,R$190)+'СЕТ СН'!$F$12</f>
        <v>172.52414582</v>
      </c>
      <c r="S191" s="36">
        <f>SUMIFS(СВЦЭМ!$F$39:$F$782,СВЦЭМ!$A$39:$A$782,$A191,СВЦЭМ!$B$39:$B$782,S$190)+'СЕТ СН'!$F$12</f>
        <v>169.23259209</v>
      </c>
      <c r="T191" s="36">
        <f>SUMIFS(СВЦЭМ!$F$39:$F$782,СВЦЭМ!$A$39:$A$782,$A191,СВЦЭМ!$B$39:$B$782,T$190)+'СЕТ СН'!$F$12</f>
        <v>166.41826126000001</v>
      </c>
      <c r="U191" s="36">
        <f>SUMIFS(СВЦЭМ!$F$39:$F$782,СВЦЭМ!$A$39:$A$782,$A191,СВЦЭМ!$B$39:$B$782,U$190)+'СЕТ СН'!$F$12</f>
        <v>163.18484559000001</v>
      </c>
      <c r="V191" s="36">
        <f>SUMIFS(СВЦЭМ!$F$39:$F$782,СВЦЭМ!$A$39:$A$782,$A191,СВЦЭМ!$B$39:$B$782,V$190)+'СЕТ СН'!$F$12</f>
        <v>160.14863342999999</v>
      </c>
      <c r="W191" s="36">
        <f>SUMIFS(СВЦЭМ!$F$39:$F$782,СВЦЭМ!$A$39:$A$782,$A191,СВЦЭМ!$B$39:$B$782,W$190)+'СЕТ СН'!$F$12</f>
        <v>162.40080387</v>
      </c>
      <c r="X191" s="36">
        <f>SUMIFS(СВЦЭМ!$F$39:$F$782,СВЦЭМ!$A$39:$A$782,$A191,СВЦЭМ!$B$39:$B$782,X$190)+'СЕТ СН'!$F$12</f>
        <v>158.49079666</v>
      </c>
      <c r="Y191" s="36">
        <f>SUMIFS(СВЦЭМ!$F$39:$F$782,СВЦЭМ!$A$39:$A$782,$A191,СВЦЭМ!$B$39:$B$782,Y$190)+'СЕТ СН'!$F$12</f>
        <v>167.07852826000001</v>
      </c>
      <c r="AA191" s="45"/>
    </row>
    <row r="192" spans="1:27" ht="15.75" x14ac:dyDescent="0.2">
      <c r="A192" s="35">
        <f>A191+1</f>
        <v>44410</v>
      </c>
      <c r="B192" s="36">
        <f>SUMIFS(СВЦЭМ!$F$39:$F$782,СВЦЭМ!$A$39:$A$782,$A192,СВЦЭМ!$B$39:$B$782,B$190)+'СЕТ СН'!$F$12</f>
        <v>179.76221576</v>
      </c>
      <c r="C192" s="36">
        <f>SUMIFS(СВЦЭМ!$F$39:$F$782,СВЦЭМ!$A$39:$A$782,$A192,СВЦЭМ!$B$39:$B$782,C$190)+'СЕТ СН'!$F$12</f>
        <v>186.92184997999999</v>
      </c>
      <c r="D192" s="36">
        <f>SUMIFS(СВЦЭМ!$F$39:$F$782,СВЦЭМ!$A$39:$A$782,$A192,СВЦЭМ!$B$39:$B$782,D$190)+'СЕТ СН'!$F$12</f>
        <v>197.68290974999999</v>
      </c>
      <c r="E192" s="36">
        <f>SUMIFS(СВЦЭМ!$F$39:$F$782,СВЦЭМ!$A$39:$A$782,$A192,СВЦЭМ!$B$39:$B$782,E$190)+'СЕТ СН'!$F$12</f>
        <v>202.89476547999999</v>
      </c>
      <c r="F192" s="36">
        <f>SUMIFS(СВЦЭМ!$F$39:$F$782,СВЦЭМ!$A$39:$A$782,$A192,СВЦЭМ!$B$39:$B$782,F$190)+'СЕТ СН'!$F$12</f>
        <v>202.43620928000001</v>
      </c>
      <c r="G192" s="36">
        <f>SUMIFS(СВЦЭМ!$F$39:$F$782,СВЦЭМ!$A$39:$A$782,$A192,СВЦЭМ!$B$39:$B$782,G$190)+'СЕТ СН'!$F$12</f>
        <v>197.99745088</v>
      </c>
      <c r="H192" s="36">
        <f>SUMIFS(СВЦЭМ!$F$39:$F$782,СВЦЭМ!$A$39:$A$782,$A192,СВЦЭМ!$B$39:$B$782,H$190)+'СЕТ СН'!$F$12</f>
        <v>190.78562923999999</v>
      </c>
      <c r="I192" s="36">
        <f>SUMIFS(СВЦЭМ!$F$39:$F$782,СВЦЭМ!$A$39:$A$782,$A192,СВЦЭМ!$B$39:$B$782,I$190)+'СЕТ СН'!$F$12</f>
        <v>177.72970523000001</v>
      </c>
      <c r="J192" s="36">
        <f>SUMIFS(СВЦЭМ!$F$39:$F$782,СВЦЭМ!$A$39:$A$782,$A192,СВЦЭМ!$B$39:$B$782,J$190)+'СЕТ СН'!$F$12</f>
        <v>163.10227902</v>
      </c>
      <c r="K192" s="36">
        <f>SUMIFS(СВЦЭМ!$F$39:$F$782,СВЦЭМ!$A$39:$A$782,$A192,СВЦЭМ!$B$39:$B$782,K$190)+'СЕТ СН'!$F$12</f>
        <v>155.37371546</v>
      </c>
      <c r="L192" s="36">
        <f>SUMIFS(СВЦЭМ!$F$39:$F$782,СВЦЭМ!$A$39:$A$782,$A192,СВЦЭМ!$B$39:$B$782,L$190)+'СЕТ СН'!$F$12</f>
        <v>160.46125151999999</v>
      </c>
      <c r="M192" s="36">
        <f>SUMIFS(СВЦЭМ!$F$39:$F$782,СВЦЭМ!$A$39:$A$782,$A192,СВЦЭМ!$B$39:$B$782,M$190)+'СЕТ СН'!$F$12</f>
        <v>163.24884931</v>
      </c>
      <c r="N192" s="36">
        <f>SUMIFS(СВЦЭМ!$F$39:$F$782,СВЦЭМ!$A$39:$A$782,$A192,СВЦЭМ!$B$39:$B$782,N$190)+'СЕТ СН'!$F$12</f>
        <v>162.66429567</v>
      </c>
      <c r="O192" s="36">
        <f>SUMIFS(СВЦЭМ!$F$39:$F$782,СВЦЭМ!$A$39:$A$782,$A192,СВЦЭМ!$B$39:$B$782,O$190)+'СЕТ СН'!$F$12</f>
        <v>162.98863528000001</v>
      </c>
      <c r="P192" s="36">
        <f>SUMIFS(СВЦЭМ!$F$39:$F$782,СВЦЭМ!$A$39:$A$782,$A192,СВЦЭМ!$B$39:$B$782,P$190)+'СЕТ СН'!$F$12</f>
        <v>163.60323855999999</v>
      </c>
      <c r="Q192" s="36">
        <f>SUMIFS(СВЦЭМ!$F$39:$F$782,СВЦЭМ!$A$39:$A$782,$A192,СВЦЭМ!$B$39:$B$782,Q$190)+'СЕТ СН'!$F$12</f>
        <v>164.41336545999999</v>
      </c>
      <c r="R192" s="36">
        <f>SUMIFS(СВЦЭМ!$F$39:$F$782,СВЦЭМ!$A$39:$A$782,$A192,СВЦЭМ!$B$39:$B$782,R$190)+'СЕТ СН'!$F$12</f>
        <v>162.89765176</v>
      </c>
      <c r="S192" s="36">
        <f>SUMIFS(СВЦЭМ!$F$39:$F$782,СВЦЭМ!$A$39:$A$782,$A192,СВЦЭМ!$B$39:$B$782,S$190)+'СЕТ СН'!$F$12</f>
        <v>166.41319369000001</v>
      </c>
      <c r="T192" s="36">
        <f>SUMIFS(СВЦЭМ!$F$39:$F$782,СВЦЭМ!$A$39:$A$782,$A192,СВЦЭМ!$B$39:$B$782,T$190)+'СЕТ СН'!$F$12</f>
        <v>174.35787087</v>
      </c>
      <c r="U192" s="36">
        <f>SUMIFS(СВЦЭМ!$F$39:$F$782,СВЦЭМ!$A$39:$A$782,$A192,СВЦЭМ!$B$39:$B$782,U$190)+'СЕТ СН'!$F$12</f>
        <v>174.21888842000001</v>
      </c>
      <c r="V192" s="36">
        <f>SUMIFS(СВЦЭМ!$F$39:$F$782,СВЦЭМ!$A$39:$A$782,$A192,СВЦЭМ!$B$39:$B$782,V$190)+'СЕТ СН'!$F$12</f>
        <v>166.89022793000001</v>
      </c>
      <c r="W192" s="36">
        <f>SUMIFS(СВЦЭМ!$F$39:$F$782,СВЦЭМ!$A$39:$A$782,$A192,СВЦЭМ!$B$39:$B$782,W$190)+'СЕТ СН'!$F$12</f>
        <v>168.60083205000001</v>
      </c>
      <c r="X192" s="36">
        <f>SUMIFS(СВЦЭМ!$F$39:$F$782,СВЦЭМ!$A$39:$A$782,$A192,СВЦЭМ!$B$39:$B$782,X$190)+'СЕТ СН'!$F$12</f>
        <v>169.71145788000001</v>
      </c>
      <c r="Y192" s="36">
        <f>SUMIFS(СВЦЭМ!$F$39:$F$782,СВЦЭМ!$A$39:$A$782,$A192,СВЦЭМ!$B$39:$B$782,Y$190)+'СЕТ СН'!$F$12</f>
        <v>163.24459143999999</v>
      </c>
    </row>
    <row r="193" spans="1:25" ht="15.75" x14ac:dyDescent="0.2">
      <c r="A193" s="35">
        <f t="shared" ref="A193:A221" si="5">A192+1</f>
        <v>44411</v>
      </c>
      <c r="B193" s="36">
        <f>SUMIFS(СВЦЭМ!$F$39:$F$782,СВЦЭМ!$A$39:$A$782,$A193,СВЦЭМ!$B$39:$B$782,B$190)+'СЕТ СН'!$F$12</f>
        <v>195.94175838999999</v>
      </c>
      <c r="C193" s="36">
        <f>SUMIFS(СВЦЭМ!$F$39:$F$782,СВЦЭМ!$A$39:$A$782,$A193,СВЦЭМ!$B$39:$B$782,C$190)+'СЕТ СН'!$F$12</f>
        <v>212.11786782999999</v>
      </c>
      <c r="D193" s="36">
        <f>SUMIFS(СВЦЭМ!$F$39:$F$782,СВЦЭМ!$A$39:$A$782,$A193,СВЦЭМ!$B$39:$B$782,D$190)+'СЕТ СН'!$F$12</f>
        <v>226.10779621</v>
      </c>
      <c r="E193" s="36">
        <f>SUMIFS(СВЦЭМ!$F$39:$F$782,СВЦЭМ!$A$39:$A$782,$A193,СВЦЭМ!$B$39:$B$782,E$190)+'СЕТ СН'!$F$12</f>
        <v>232.31874286999999</v>
      </c>
      <c r="F193" s="36">
        <f>SUMIFS(СВЦЭМ!$F$39:$F$782,СВЦЭМ!$A$39:$A$782,$A193,СВЦЭМ!$B$39:$B$782,F$190)+'СЕТ СН'!$F$12</f>
        <v>232.45659644</v>
      </c>
      <c r="G193" s="36">
        <f>SUMIFS(СВЦЭМ!$F$39:$F$782,СВЦЭМ!$A$39:$A$782,$A193,СВЦЭМ!$B$39:$B$782,G$190)+'СЕТ СН'!$F$12</f>
        <v>227.27013020000001</v>
      </c>
      <c r="H193" s="36">
        <f>SUMIFS(СВЦЭМ!$F$39:$F$782,СВЦЭМ!$A$39:$A$782,$A193,СВЦЭМ!$B$39:$B$782,H$190)+'СЕТ СН'!$F$12</f>
        <v>214.65826798000001</v>
      </c>
      <c r="I193" s="36">
        <f>SUMIFS(СВЦЭМ!$F$39:$F$782,СВЦЭМ!$A$39:$A$782,$A193,СВЦЭМ!$B$39:$B$782,I$190)+'СЕТ СН'!$F$12</f>
        <v>193.51684749</v>
      </c>
      <c r="J193" s="36">
        <f>SUMIFS(СВЦЭМ!$F$39:$F$782,СВЦЭМ!$A$39:$A$782,$A193,СВЦЭМ!$B$39:$B$782,J$190)+'СЕТ СН'!$F$12</f>
        <v>173.9243156</v>
      </c>
      <c r="K193" s="36">
        <f>SUMIFS(СВЦЭМ!$F$39:$F$782,СВЦЭМ!$A$39:$A$782,$A193,СВЦЭМ!$B$39:$B$782,K$190)+'СЕТ СН'!$F$12</f>
        <v>163.49665117000001</v>
      </c>
      <c r="L193" s="36">
        <f>SUMIFS(СВЦЭМ!$F$39:$F$782,СВЦЭМ!$A$39:$A$782,$A193,СВЦЭМ!$B$39:$B$782,L$190)+'СЕТ СН'!$F$12</f>
        <v>166.0534524</v>
      </c>
      <c r="M193" s="36">
        <f>SUMIFS(СВЦЭМ!$F$39:$F$782,СВЦЭМ!$A$39:$A$782,$A193,СВЦЭМ!$B$39:$B$782,M$190)+'СЕТ СН'!$F$12</f>
        <v>169.54258998</v>
      </c>
      <c r="N193" s="36">
        <f>SUMIFS(СВЦЭМ!$F$39:$F$782,СВЦЭМ!$A$39:$A$782,$A193,СВЦЭМ!$B$39:$B$782,N$190)+'СЕТ СН'!$F$12</f>
        <v>168.44908488999999</v>
      </c>
      <c r="O193" s="36">
        <f>SUMIFS(СВЦЭМ!$F$39:$F$782,СВЦЭМ!$A$39:$A$782,$A193,СВЦЭМ!$B$39:$B$782,O$190)+'СЕТ СН'!$F$12</f>
        <v>175.32851406</v>
      </c>
      <c r="P193" s="36">
        <f>SUMIFS(СВЦЭМ!$F$39:$F$782,СВЦЭМ!$A$39:$A$782,$A193,СВЦЭМ!$B$39:$B$782,P$190)+'СЕТ СН'!$F$12</f>
        <v>178.34590263000001</v>
      </c>
      <c r="Q193" s="36">
        <f>SUMIFS(СВЦЭМ!$F$39:$F$782,СВЦЭМ!$A$39:$A$782,$A193,СВЦЭМ!$B$39:$B$782,Q$190)+'СЕТ СН'!$F$12</f>
        <v>184.80396811</v>
      </c>
      <c r="R193" s="36">
        <f>SUMIFS(СВЦЭМ!$F$39:$F$782,СВЦЭМ!$A$39:$A$782,$A193,СВЦЭМ!$B$39:$B$782,R$190)+'СЕТ СН'!$F$12</f>
        <v>181.08432385</v>
      </c>
      <c r="S193" s="36">
        <f>SUMIFS(СВЦЭМ!$F$39:$F$782,СВЦЭМ!$A$39:$A$782,$A193,СВЦЭМ!$B$39:$B$782,S$190)+'СЕТ СН'!$F$12</f>
        <v>184.28475234000001</v>
      </c>
      <c r="T193" s="36">
        <f>SUMIFS(СВЦЭМ!$F$39:$F$782,СВЦЭМ!$A$39:$A$782,$A193,СВЦЭМ!$B$39:$B$782,T$190)+'СЕТ СН'!$F$12</f>
        <v>174.18199541999999</v>
      </c>
      <c r="U193" s="36">
        <f>SUMIFS(СВЦЭМ!$F$39:$F$782,СВЦЭМ!$A$39:$A$782,$A193,СВЦЭМ!$B$39:$B$782,U$190)+'СЕТ СН'!$F$12</f>
        <v>172.28854878999999</v>
      </c>
      <c r="V193" s="36">
        <f>SUMIFS(СВЦЭМ!$F$39:$F$782,СВЦЭМ!$A$39:$A$782,$A193,СВЦЭМ!$B$39:$B$782,V$190)+'СЕТ СН'!$F$12</f>
        <v>176.77707240000001</v>
      </c>
      <c r="W193" s="36">
        <f>SUMIFS(СВЦЭМ!$F$39:$F$782,СВЦЭМ!$A$39:$A$782,$A193,СВЦЭМ!$B$39:$B$782,W$190)+'СЕТ СН'!$F$12</f>
        <v>180.21232717000001</v>
      </c>
      <c r="X193" s="36">
        <f>SUMIFS(СВЦЭМ!$F$39:$F$782,СВЦЭМ!$A$39:$A$782,$A193,СВЦЭМ!$B$39:$B$782,X$190)+'СЕТ СН'!$F$12</f>
        <v>173.56313403999999</v>
      </c>
      <c r="Y193" s="36">
        <f>SUMIFS(СВЦЭМ!$F$39:$F$782,СВЦЭМ!$A$39:$A$782,$A193,СВЦЭМ!$B$39:$B$782,Y$190)+'СЕТ СН'!$F$12</f>
        <v>176.63976853</v>
      </c>
    </row>
    <row r="194" spans="1:25" ht="15.75" x14ac:dyDescent="0.2">
      <c r="A194" s="35">
        <f t="shared" si="5"/>
        <v>44412</v>
      </c>
      <c r="B194" s="36">
        <f>SUMIFS(СВЦЭМ!$F$39:$F$782,СВЦЭМ!$A$39:$A$782,$A194,СВЦЭМ!$B$39:$B$782,B$190)+'СЕТ СН'!$F$12</f>
        <v>181.54231876</v>
      </c>
      <c r="C194" s="36">
        <f>SUMIFS(СВЦЭМ!$F$39:$F$782,СВЦЭМ!$A$39:$A$782,$A194,СВЦЭМ!$B$39:$B$782,C$190)+'СЕТ СН'!$F$12</f>
        <v>199.45792469</v>
      </c>
      <c r="D194" s="36">
        <f>SUMIFS(СВЦЭМ!$F$39:$F$782,СВЦЭМ!$A$39:$A$782,$A194,СВЦЭМ!$B$39:$B$782,D$190)+'СЕТ СН'!$F$12</f>
        <v>213.52862539</v>
      </c>
      <c r="E194" s="36">
        <f>SUMIFS(СВЦЭМ!$F$39:$F$782,СВЦЭМ!$A$39:$A$782,$A194,СВЦЭМ!$B$39:$B$782,E$190)+'СЕТ СН'!$F$12</f>
        <v>218.82406821999999</v>
      </c>
      <c r="F194" s="36">
        <f>SUMIFS(СВЦЭМ!$F$39:$F$782,СВЦЭМ!$A$39:$A$782,$A194,СВЦЭМ!$B$39:$B$782,F$190)+'СЕТ СН'!$F$12</f>
        <v>219.35584628999999</v>
      </c>
      <c r="G194" s="36">
        <f>SUMIFS(СВЦЭМ!$F$39:$F$782,СВЦЭМ!$A$39:$A$782,$A194,СВЦЭМ!$B$39:$B$782,G$190)+'СЕТ СН'!$F$12</f>
        <v>215.69329456</v>
      </c>
      <c r="H194" s="36">
        <f>SUMIFS(СВЦЭМ!$F$39:$F$782,СВЦЭМ!$A$39:$A$782,$A194,СВЦЭМ!$B$39:$B$782,H$190)+'СЕТ СН'!$F$12</f>
        <v>205.51480588999999</v>
      </c>
      <c r="I194" s="36">
        <f>SUMIFS(СВЦЭМ!$F$39:$F$782,СВЦЭМ!$A$39:$A$782,$A194,СВЦЭМ!$B$39:$B$782,I$190)+'СЕТ СН'!$F$12</f>
        <v>186.5500811</v>
      </c>
      <c r="J194" s="36">
        <f>SUMIFS(СВЦЭМ!$F$39:$F$782,СВЦЭМ!$A$39:$A$782,$A194,СВЦЭМ!$B$39:$B$782,J$190)+'СЕТ СН'!$F$12</f>
        <v>169.51738394</v>
      </c>
      <c r="K194" s="36">
        <f>SUMIFS(СВЦЭМ!$F$39:$F$782,СВЦЭМ!$A$39:$A$782,$A194,СВЦЭМ!$B$39:$B$782,K$190)+'СЕТ СН'!$F$12</f>
        <v>159.28966711000001</v>
      </c>
      <c r="L194" s="36">
        <f>SUMIFS(СВЦЭМ!$F$39:$F$782,СВЦЭМ!$A$39:$A$782,$A194,СВЦЭМ!$B$39:$B$782,L$190)+'СЕТ СН'!$F$12</f>
        <v>160.56851003</v>
      </c>
      <c r="M194" s="36">
        <f>SUMIFS(СВЦЭМ!$F$39:$F$782,СВЦЭМ!$A$39:$A$782,$A194,СВЦЭМ!$B$39:$B$782,M$190)+'СЕТ СН'!$F$12</f>
        <v>161.77496553</v>
      </c>
      <c r="N194" s="36">
        <f>SUMIFS(СВЦЭМ!$F$39:$F$782,СВЦЭМ!$A$39:$A$782,$A194,СВЦЭМ!$B$39:$B$782,N$190)+'СЕТ СН'!$F$12</f>
        <v>162.02675708000001</v>
      </c>
      <c r="O194" s="36">
        <f>SUMIFS(СВЦЭМ!$F$39:$F$782,СВЦЭМ!$A$39:$A$782,$A194,СВЦЭМ!$B$39:$B$782,O$190)+'СЕТ СН'!$F$12</f>
        <v>164.91639913</v>
      </c>
      <c r="P194" s="36">
        <f>SUMIFS(СВЦЭМ!$F$39:$F$782,СВЦЭМ!$A$39:$A$782,$A194,СВЦЭМ!$B$39:$B$782,P$190)+'СЕТ СН'!$F$12</f>
        <v>165.87604766000001</v>
      </c>
      <c r="Q194" s="36">
        <f>SUMIFS(СВЦЭМ!$F$39:$F$782,СВЦЭМ!$A$39:$A$782,$A194,СВЦЭМ!$B$39:$B$782,Q$190)+'СЕТ СН'!$F$12</f>
        <v>167.17452348</v>
      </c>
      <c r="R194" s="36">
        <f>SUMIFS(СВЦЭМ!$F$39:$F$782,СВЦЭМ!$A$39:$A$782,$A194,СВЦЭМ!$B$39:$B$782,R$190)+'СЕТ СН'!$F$12</f>
        <v>166.94492030000001</v>
      </c>
      <c r="S194" s="36">
        <f>SUMIFS(СВЦЭМ!$F$39:$F$782,СВЦЭМ!$A$39:$A$782,$A194,СВЦЭМ!$B$39:$B$782,S$190)+'СЕТ СН'!$F$12</f>
        <v>168.71045497</v>
      </c>
      <c r="T194" s="36">
        <f>SUMIFS(СВЦЭМ!$F$39:$F$782,СВЦЭМ!$A$39:$A$782,$A194,СВЦЭМ!$B$39:$B$782,T$190)+'СЕТ СН'!$F$12</f>
        <v>174.87948745</v>
      </c>
      <c r="U194" s="36">
        <f>SUMIFS(СВЦЭМ!$F$39:$F$782,СВЦЭМ!$A$39:$A$782,$A194,СВЦЭМ!$B$39:$B$782,U$190)+'СЕТ СН'!$F$12</f>
        <v>171.83247785</v>
      </c>
      <c r="V194" s="36">
        <f>SUMIFS(СВЦЭМ!$F$39:$F$782,СВЦЭМ!$A$39:$A$782,$A194,СВЦЭМ!$B$39:$B$782,V$190)+'СЕТ СН'!$F$12</f>
        <v>170.24950851</v>
      </c>
      <c r="W194" s="36">
        <f>SUMIFS(СВЦЭМ!$F$39:$F$782,СВЦЭМ!$A$39:$A$782,$A194,СВЦЭМ!$B$39:$B$782,W$190)+'СЕТ СН'!$F$12</f>
        <v>175.42086727</v>
      </c>
      <c r="X194" s="36">
        <f>SUMIFS(СВЦЭМ!$F$39:$F$782,СВЦЭМ!$A$39:$A$782,$A194,СВЦЭМ!$B$39:$B$782,X$190)+'СЕТ СН'!$F$12</f>
        <v>167.15357889000001</v>
      </c>
      <c r="Y194" s="36">
        <f>SUMIFS(СВЦЭМ!$F$39:$F$782,СВЦЭМ!$A$39:$A$782,$A194,СВЦЭМ!$B$39:$B$782,Y$190)+'СЕТ СН'!$F$12</f>
        <v>163.78895942</v>
      </c>
    </row>
    <row r="195" spans="1:25" ht="15.75" x14ac:dyDescent="0.2">
      <c r="A195" s="35">
        <f t="shared" si="5"/>
        <v>44413</v>
      </c>
      <c r="B195" s="36">
        <f>SUMIFS(СВЦЭМ!$F$39:$F$782,СВЦЭМ!$A$39:$A$782,$A195,СВЦЭМ!$B$39:$B$782,B$190)+'СЕТ СН'!$F$12</f>
        <v>197.31566487000001</v>
      </c>
      <c r="C195" s="36">
        <f>SUMIFS(СВЦЭМ!$F$39:$F$782,СВЦЭМ!$A$39:$A$782,$A195,СВЦЭМ!$B$39:$B$782,C$190)+'СЕТ СН'!$F$12</f>
        <v>213.10331572000001</v>
      </c>
      <c r="D195" s="36">
        <f>SUMIFS(СВЦЭМ!$F$39:$F$782,СВЦЭМ!$A$39:$A$782,$A195,СВЦЭМ!$B$39:$B$782,D$190)+'СЕТ СН'!$F$12</f>
        <v>228.66858148</v>
      </c>
      <c r="E195" s="36">
        <f>SUMIFS(СВЦЭМ!$F$39:$F$782,СВЦЭМ!$A$39:$A$782,$A195,СВЦЭМ!$B$39:$B$782,E$190)+'СЕТ СН'!$F$12</f>
        <v>233.44540918999999</v>
      </c>
      <c r="F195" s="36">
        <f>SUMIFS(СВЦЭМ!$F$39:$F$782,СВЦЭМ!$A$39:$A$782,$A195,СВЦЭМ!$B$39:$B$782,F$190)+'СЕТ СН'!$F$12</f>
        <v>233.08941788999999</v>
      </c>
      <c r="G195" s="36">
        <f>SUMIFS(СВЦЭМ!$F$39:$F$782,СВЦЭМ!$A$39:$A$782,$A195,СВЦЭМ!$B$39:$B$782,G$190)+'СЕТ СН'!$F$12</f>
        <v>229.27247170000001</v>
      </c>
      <c r="H195" s="36">
        <f>SUMIFS(СВЦЭМ!$F$39:$F$782,СВЦЭМ!$A$39:$A$782,$A195,СВЦЭМ!$B$39:$B$782,H$190)+'СЕТ СН'!$F$12</f>
        <v>222.09265149000001</v>
      </c>
      <c r="I195" s="36">
        <f>SUMIFS(СВЦЭМ!$F$39:$F$782,СВЦЭМ!$A$39:$A$782,$A195,СВЦЭМ!$B$39:$B$782,I$190)+'СЕТ СН'!$F$12</f>
        <v>203.05128228000001</v>
      </c>
      <c r="J195" s="36">
        <f>SUMIFS(СВЦЭМ!$F$39:$F$782,СВЦЭМ!$A$39:$A$782,$A195,СВЦЭМ!$B$39:$B$782,J$190)+'СЕТ СН'!$F$12</f>
        <v>186.49155218000001</v>
      </c>
      <c r="K195" s="36">
        <f>SUMIFS(СВЦЭМ!$F$39:$F$782,СВЦЭМ!$A$39:$A$782,$A195,СВЦЭМ!$B$39:$B$782,K$190)+'СЕТ СН'!$F$12</f>
        <v>173.25419786</v>
      </c>
      <c r="L195" s="36">
        <f>SUMIFS(СВЦЭМ!$F$39:$F$782,СВЦЭМ!$A$39:$A$782,$A195,СВЦЭМ!$B$39:$B$782,L$190)+'СЕТ СН'!$F$12</f>
        <v>175.02376226000001</v>
      </c>
      <c r="M195" s="36">
        <f>SUMIFS(СВЦЭМ!$F$39:$F$782,СВЦЭМ!$A$39:$A$782,$A195,СВЦЭМ!$B$39:$B$782,M$190)+'СЕТ СН'!$F$12</f>
        <v>176.82161048</v>
      </c>
      <c r="N195" s="36">
        <f>SUMIFS(СВЦЭМ!$F$39:$F$782,СВЦЭМ!$A$39:$A$782,$A195,СВЦЭМ!$B$39:$B$782,N$190)+'СЕТ СН'!$F$12</f>
        <v>171.56442258000001</v>
      </c>
      <c r="O195" s="36">
        <f>SUMIFS(СВЦЭМ!$F$39:$F$782,СВЦЭМ!$A$39:$A$782,$A195,СВЦЭМ!$B$39:$B$782,O$190)+'СЕТ СН'!$F$12</f>
        <v>173.31459835999999</v>
      </c>
      <c r="P195" s="36">
        <f>SUMIFS(СВЦЭМ!$F$39:$F$782,СВЦЭМ!$A$39:$A$782,$A195,СВЦЭМ!$B$39:$B$782,P$190)+'СЕТ СН'!$F$12</f>
        <v>181.37018190000001</v>
      </c>
      <c r="Q195" s="36">
        <f>SUMIFS(СВЦЭМ!$F$39:$F$782,СВЦЭМ!$A$39:$A$782,$A195,СВЦЭМ!$B$39:$B$782,Q$190)+'СЕТ СН'!$F$12</f>
        <v>183.25969380999999</v>
      </c>
      <c r="R195" s="36">
        <f>SUMIFS(СВЦЭМ!$F$39:$F$782,СВЦЭМ!$A$39:$A$782,$A195,СВЦЭМ!$B$39:$B$782,R$190)+'СЕТ СН'!$F$12</f>
        <v>184.43870253</v>
      </c>
      <c r="S195" s="36">
        <f>SUMIFS(СВЦЭМ!$F$39:$F$782,СВЦЭМ!$A$39:$A$782,$A195,СВЦЭМ!$B$39:$B$782,S$190)+'СЕТ СН'!$F$12</f>
        <v>176.37861459000001</v>
      </c>
      <c r="T195" s="36">
        <f>SUMIFS(СВЦЭМ!$F$39:$F$782,СВЦЭМ!$A$39:$A$782,$A195,СВЦЭМ!$B$39:$B$782,T$190)+'СЕТ СН'!$F$12</f>
        <v>174.64958647</v>
      </c>
      <c r="U195" s="36">
        <f>SUMIFS(СВЦЭМ!$F$39:$F$782,СВЦЭМ!$A$39:$A$782,$A195,СВЦЭМ!$B$39:$B$782,U$190)+'СЕТ СН'!$F$12</f>
        <v>173.29084295000001</v>
      </c>
      <c r="V195" s="36">
        <f>SUMIFS(СВЦЭМ!$F$39:$F$782,СВЦЭМ!$A$39:$A$782,$A195,СВЦЭМ!$B$39:$B$782,V$190)+'СЕТ СН'!$F$12</f>
        <v>172.55174643999999</v>
      </c>
      <c r="W195" s="36">
        <f>SUMIFS(СВЦЭМ!$F$39:$F$782,СВЦЭМ!$A$39:$A$782,$A195,СВЦЭМ!$B$39:$B$782,W$190)+'СЕТ СН'!$F$12</f>
        <v>175.63232221999999</v>
      </c>
      <c r="X195" s="36">
        <f>SUMIFS(СВЦЭМ!$F$39:$F$782,СВЦЭМ!$A$39:$A$782,$A195,СВЦЭМ!$B$39:$B$782,X$190)+'СЕТ СН'!$F$12</f>
        <v>169.11222530000001</v>
      </c>
      <c r="Y195" s="36">
        <f>SUMIFS(СВЦЭМ!$F$39:$F$782,СВЦЭМ!$A$39:$A$782,$A195,СВЦЭМ!$B$39:$B$782,Y$190)+'СЕТ СН'!$F$12</f>
        <v>170.29128055999999</v>
      </c>
    </row>
    <row r="196" spans="1:25" ht="15.75" x14ac:dyDescent="0.2">
      <c r="A196" s="35">
        <f t="shared" si="5"/>
        <v>44414</v>
      </c>
      <c r="B196" s="36">
        <f>SUMIFS(СВЦЭМ!$F$39:$F$782,СВЦЭМ!$A$39:$A$782,$A196,СВЦЭМ!$B$39:$B$782,B$190)+'СЕТ СН'!$F$12</f>
        <v>176.53516601999999</v>
      </c>
      <c r="C196" s="36">
        <f>SUMIFS(СВЦЭМ!$F$39:$F$782,СВЦЭМ!$A$39:$A$782,$A196,СВЦЭМ!$B$39:$B$782,C$190)+'СЕТ СН'!$F$12</f>
        <v>183.48171833000001</v>
      </c>
      <c r="D196" s="36">
        <f>SUMIFS(СВЦЭМ!$F$39:$F$782,СВЦЭМ!$A$39:$A$782,$A196,СВЦЭМ!$B$39:$B$782,D$190)+'СЕТ СН'!$F$12</f>
        <v>189.15884912000001</v>
      </c>
      <c r="E196" s="36">
        <f>SUMIFS(СВЦЭМ!$F$39:$F$782,СВЦЭМ!$A$39:$A$782,$A196,СВЦЭМ!$B$39:$B$782,E$190)+'СЕТ СН'!$F$12</f>
        <v>191.96286444</v>
      </c>
      <c r="F196" s="36">
        <f>SUMIFS(СВЦЭМ!$F$39:$F$782,СВЦЭМ!$A$39:$A$782,$A196,СВЦЭМ!$B$39:$B$782,F$190)+'СЕТ СН'!$F$12</f>
        <v>191.16914259000001</v>
      </c>
      <c r="G196" s="36">
        <f>SUMIFS(СВЦЭМ!$F$39:$F$782,СВЦЭМ!$A$39:$A$782,$A196,СВЦЭМ!$B$39:$B$782,G$190)+'СЕТ СН'!$F$12</f>
        <v>191.68566161000001</v>
      </c>
      <c r="H196" s="36">
        <f>SUMIFS(СВЦЭМ!$F$39:$F$782,СВЦЭМ!$A$39:$A$782,$A196,СВЦЭМ!$B$39:$B$782,H$190)+'СЕТ СН'!$F$12</f>
        <v>190.85470217</v>
      </c>
      <c r="I196" s="36">
        <f>SUMIFS(СВЦЭМ!$F$39:$F$782,СВЦЭМ!$A$39:$A$782,$A196,СВЦЭМ!$B$39:$B$782,I$190)+'СЕТ СН'!$F$12</f>
        <v>170.44108793999999</v>
      </c>
      <c r="J196" s="36">
        <f>SUMIFS(СВЦЭМ!$F$39:$F$782,СВЦЭМ!$A$39:$A$782,$A196,СВЦЭМ!$B$39:$B$782,J$190)+'СЕТ СН'!$F$12</f>
        <v>157.90433705000001</v>
      </c>
      <c r="K196" s="36">
        <f>SUMIFS(СВЦЭМ!$F$39:$F$782,СВЦЭМ!$A$39:$A$782,$A196,СВЦЭМ!$B$39:$B$782,K$190)+'СЕТ СН'!$F$12</f>
        <v>155.78919010999999</v>
      </c>
      <c r="L196" s="36">
        <f>SUMIFS(СВЦЭМ!$F$39:$F$782,СВЦЭМ!$A$39:$A$782,$A196,СВЦЭМ!$B$39:$B$782,L$190)+'СЕТ СН'!$F$12</f>
        <v>155.83311119000001</v>
      </c>
      <c r="M196" s="36">
        <f>SUMIFS(СВЦЭМ!$F$39:$F$782,СВЦЭМ!$A$39:$A$782,$A196,СВЦЭМ!$B$39:$B$782,M$190)+'СЕТ СН'!$F$12</f>
        <v>157.09248457999999</v>
      </c>
      <c r="N196" s="36">
        <f>SUMIFS(СВЦЭМ!$F$39:$F$782,СВЦЭМ!$A$39:$A$782,$A196,СВЦЭМ!$B$39:$B$782,N$190)+'СЕТ СН'!$F$12</f>
        <v>158.29285916000001</v>
      </c>
      <c r="O196" s="36">
        <f>SUMIFS(СВЦЭМ!$F$39:$F$782,СВЦЭМ!$A$39:$A$782,$A196,СВЦЭМ!$B$39:$B$782,O$190)+'СЕТ СН'!$F$12</f>
        <v>157.43789197000001</v>
      </c>
      <c r="P196" s="36">
        <f>SUMIFS(СВЦЭМ!$F$39:$F$782,СВЦЭМ!$A$39:$A$782,$A196,СВЦЭМ!$B$39:$B$782,P$190)+'СЕТ СН'!$F$12</f>
        <v>153.29343901999999</v>
      </c>
      <c r="Q196" s="36">
        <f>SUMIFS(СВЦЭМ!$F$39:$F$782,СВЦЭМ!$A$39:$A$782,$A196,СВЦЭМ!$B$39:$B$782,Q$190)+'СЕТ СН'!$F$12</f>
        <v>152.27586482999999</v>
      </c>
      <c r="R196" s="36">
        <f>SUMIFS(СВЦЭМ!$F$39:$F$782,СВЦЭМ!$A$39:$A$782,$A196,СВЦЭМ!$B$39:$B$782,R$190)+'СЕТ СН'!$F$12</f>
        <v>152.95519958</v>
      </c>
      <c r="S196" s="36">
        <f>SUMIFS(СВЦЭМ!$F$39:$F$782,СВЦЭМ!$A$39:$A$782,$A196,СВЦЭМ!$B$39:$B$782,S$190)+'СЕТ СН'!$F$12</f>
        <v>157.53915187999999</v>
      </c>
      <c r="T196" s="36">
        <f>SUMIFS(СВЦЭМ!$F$39:$F$782,СВЦЭМ!$A$39:$A$782,$A196,СВЦЭМ!$B$39:$B$782,T$190)+'СЕТ СН'!$F$12</f>
        <v>164.71149939</v>
      </c>
      <c r="U196" s="36">
        <f>SUMIFS(СВЦЭМ!$F$39:$F$782,СВЦЭМ!$A$39:$A$782,$A196,СВЦЭМ!$B$39:$B$782,U$190)+'СЕТ СН'!$F$12</f>
        <v>161.53887932999999</v>
      </c>
      <c r="V196" s="36">
        <f>SUMIFS(СВЦЭМ!$F$39:$F$782,СВЦЭМ!$A$39:$A$782,$A196,СВЦЭМ!$B$39:$B$782,V$190)+'СЕТ СН'!$F$12</f>
        <v>161.72425064000001</v>
      </c>
      <c r="W196" s="36">
        <f>SUMIFS(СВЦЭМ!$F$39:$F$782,СВЦЭМ!$A$39:$A$782,$A196,СВЦЭМ!$B$39:$B$782,W$190)+'СЕТ СН'!$F$12</f>
        <v>165.76577874</v>
      </c>
      <c r="X196" s="36">
        <f>SUMIFS(СВЦЭМ!$F$39:$F$782,СВЦЭМ!$A$39:$A$782,$A196,СВЦЭМ!$B$39:$B$782,X$190)+'СЕТ СН'!$F$12</f>
        <v>159.23970517000001</v>
      </c>
      <c r="Y196" s="36">
        <f>SUMIFS(СВЦЭМ!$F$39:$F$782,СВЦЭМ!$A$39:$A$782,$A196,СВЦЭМ!$B$39:$B$782,Y$190)+'СЕТ СН'!$F$12</f>
        <v>169.82976717</v>
      </c>
    </row>
    <row r="197" spans="1:25" ht="15.75" x14ac:dyDescent="0.2">
      <c r="A197" s="35">
        <f t="shared" si="5"/>
        <v>44415</v>
      </c>
      <c r="B197" s="36">
        <f>SUMIFS(СВЦЭМ!$F$39:$F$782,СВЦЭМ!$A$39:$A$782,$A197,СВЦЭМ!$B$39:$B$782,B$190)+'СЕТ СН'!$F$12</f>
        <v>167.79458144</v>
      </c>
      <c r="C197" s="36">
        <f>SUMIFS(СВЦЭМ!$F$39:$F$782,СВЦЭМ!$A$39:$A$782,$A197,СВЦЭМ!$B$39:$B$782,C$190)+'СЕТ СН'!$F$12</f>
        <v>177.26007204999999</v>
      </c>
      <c r="D197" s="36">
        <f>SUMIFS(СВЦЭМ!$F$39:$F$782,СВЦЭМ!$A$39:$A$782,$A197,СВЦЭМ!$B$39:$B$782,D$190)+'СЕТ СН'!$F$12</f>
        <v>193.21085662999999</v>
      </c>
      <c r="E197" s="36">
        <f>SUMIFS(СВЦЭМ!$F$39:$F$782,СВЦЭМ!$A$39:$A$782,$A197,СВЦЭМ!$B$39:$B$782,E$190)+'СЕТ СН'!$F$12</f>
        <v>196.19823055000001</v>
      </c>
      <c r="F197" s="36">
        <f>SUMIFS(СВЦЭМ!$F$39:$F$782,СВЦЭМ!$A$39:$A$782,$A197,СВЦЭМ!$B$39:$B$782,F$190)+'СЕТ СН'!$F$12</f>
        <v>196.49654638000001</v>
      </c>
      <c r="G197" s="36">
        <f>SUMIFS(СВЦЭМ!$F$39:$F$782,СВЦЭМ!$A$39:$A$782,$A197,СВЦЭМ!$B$39:$B$782,G$190)+'СЕТ СН'!$F$12</f>
        <v>198.17475383999999</v>
      </c>
      <c r="H197" s="36">
        <f>SUMIFS(СВЦЭМ!$F$39:$F$782,СВЦЭМ!$A$39:$A$782,$A197,СВЦЭМ!$B$39:$B$782,H$190)+'СЕТ СН'!$F$12</f>
        <v>194.70678624000001</v>
      </c>
      <c r="I197" s="36">
        <f>SUMIFS(СВЦЭМ!$F$39:$F$782,СВЦЭМ!$A$39:$A$782,$A197,СВЦЭМ!$B$39:$B$782,I$190)+'СЕТ СН'!$F$12</f>
        <v>187.93885437</v>
      </c>
      <c r="J197" s="36">
        <f>SUMIFS(СВЦЭМ!$F$39:$F$782,СВЦЭМ!$A$39:$A$782,$A197,СВЦЭМ!$B$39:$B$782,J$190)+'СЕТ СН'!$F$12</f>
        <v>167.79293164000001</v>
      </c>
      <c r="K197" s="36">
        <f>SUMIFS(СВЦЭМ!$F$39:$F$782,СВЦЭМ!$A$39:$A$782,$A197,СВЦЭМ!$B$39:$B$782,K$190)+'СЕТ СН'!$F$12</f>
        <v>153.93254647000001</v>
      </c>
      <c r="L197" s="36">
        <f>SUMIFS(СВЦЭМ!$F$39:$F$782,СВЦЭМ!$A$39:$A$782,$A197,СВЦЭМ!$B$39:$B$782,L$190)+'СЕТ СН'!$F$12</f>
        <v>147.07209546999999</v>
      </c>
      <c r="M197" s="36">
        <f>SUMIFS(СВЦЭМ!$F$39:$F$782,СВЦЭМ!$A$39:$A$782,$A197,СВЦЭМ!$B$39:$B$782,M$190)+'СЕТ СН'!$F$12</f>
        <v>147.09221993</v>
      </c>
      <c r="N197" s="36">
        <f>SUMIFS(СВЦЭМ!$F$39:$F$782,СВЦЭМ!$A$39:$A$782,$A197,СВЦЭМ!$B$39:$B$782,N$190)+'СЕТ СН'!$F$12</f>
        <v>147.03520692999999</v>
      </c>
      <c r="O197" s="36">
        <f>SUMIFS(СВЦЭМ!$F$39:$F$782,СВЦЭМ!$A$39:$A$782,$A197,СВЦЭМ!$B$39:$B$782,O$190)+'СЕТ СН'!$F$12</f>
        <v>151.87109143999999</v>
      </c>
      <c r="P197" s="36">
        <f>SUMIFS(СВЦЭМ!$F$39:$F$782,СВЦЭМ!$A$39:$A$782,$A197,СВЦЭМ!$B$39:$B$782,P$190)+'СЕТ СН'!$F$12</f>
        <v>152.35067371</v>
      </c>
      <c r="Q197" s="36">
        <f>SUMIFS(СВЦЭМ!$F$39:$F$782,СВЦЭМ!$A$39:$A$782,$A197,СВЦЭМ!$B$39:$B$782,Q$190)+'СЕТ СН'!$F$12</f>
        <v>154.34882092000001</v>
      </c>
      <c r="R197" s="36">
        <f>SUMIFS(СВЦЭМ!$F$39:$F$782,СВЦЭМ!$A$39:$A$782,$A197,СВЦЭМ!$B$39:$B$782,R$190)+'СЕТ СН'!$F$12</f>
        <v>152.87185001</v>
      </c>
      <c r="S197" s="36">
        <f>SUMIFS(СВЦЭМ!$F$39:$F$782,СВЦЭМ!$A$39:$A$782,$A197,СВЦЭМ!$B$39:$B$782,S$190)+'СЕТ СН'!$F$12</f>
        <v>152.45203495000001</v>
      </c>
      <c r="T197" s="36">
        <f>SUMIFS(СВЦЭМ!$F$39:$F$782,СВЦЭМ!$A$39:$A$782,$A197,СВЦЭМ!$B$39:$B$782,T$190)+'СЕТ СН'!$F$12</f>
        <v>148.26806012</v>
      </c>
      <c r="U197" s="36">
        <f>SUMIFS(СВЦЭМ!$F$39:$F$782,СВЦЭМ!$A$39:$A$782,$A197,СВЦЭМ!$B$39:$B$782,U$190)+'СЕТ СН'!$F$12</f>
        <v>148.10625155</v>
      </c>
      <c r="V197" s="36">
        <f>SUMIFS(СВЦЭМ!$F$39:$F$782,СВЦЭМ!$A$39:$A$782,$A197,СВЦЭМ!$B$39:$B$782,V$190)+'СЕТ СН'!$F$12</f>
        <v>147.42638511000001</v>
      </c>
      <c r="W197" s="36">
        <f>SUMIFS(СВЦЭМ!$F$39:$F$782,СВЦЭМ!$A$39:$A$782,$A197,СВЦЭМ!$B$39:$B$782,W$190)+'СЕТ СН'!$F$12</f>
        <v>151.63926549999999</v>
      </c>
      <c r="X197" s="36">
        <f>SUMIFS(СВЦЭМ!$F$39:$F$782,СВЦЭМ!$A$39:$A$782,$A197,СВЦЭМ!$B$39:$B$782,X$190)+'СЕТ СН'!$F$12</f>
        <v>152.73133854</v>
      </c>
      <c r="Y197" s="36">
        <f>SUMIFS(СВЦЭМ!$F$39:$F$782,СВЦЭМ!$A$39:$A$782,$A197,СВЦЭМ!$B$39:$B$782,Y$190)+'СЕТ СН'!$F$12</f>
        <v>160.86814289</v>
      </c>
    </row>
    <row r="198" spans="1:25" ht="15.75" x14ac:dyDescent="0.2">
      <c r="A198" s="35">
        <f t="shared" si="5"/>
        <v>44416</v>
      </c>
      <c r="B198" s="36">
        <f>SUMIFS(СВЦЭМ!$F$39:$F$782,СВЦЭМ!$A$39:$A$782,$A198,СВЦЭМ!$B$39:$B$782,B$190)+'СЕТ СН'!$F$12</f>
        <v>178.24379944</v>
      </c>
      <c r="C198" s="36">
        <f>SUMIFS(СВЦЭМ!$F$39:$F$782,СВЦЭМ!$A$39:$A$782,$A198,СВЦЭМ!$B$39:$B$782,C$190)+'СЕТ СН'!$F$12</f>
        <v>194.20405803</v>
      </c>
      <c r="D198" s="36">
        <f>SUMIFS(СВЦЭМ!$F$39:$F$782,СВЦЭМ!$A$39:$A$782,$A198,СВЦЭМ!$B$39:$B$782,D$190)+'СЕТ СН'!$F$12</f>
        <v>206.16376697999999</v>
      </c>
      <c r="E198" s="36">
        <f>SUMIFS(СВЦЭМ!$F$39:$F$782,СВЦЭМ!$A$39:$A$782,$A198,СВЦЭМ!$B$39:$B$782,E$190)+'СЕТ СН'!$F$12</f>
        <v>211.25252075</v>
      </c>
      <c r="F198" s="36">
        <f>SUMIFS(СВЦЭМ!$F$39:$F$782,СВЦЭМ!$A$39:$A$782,$A198,СВЦЭМ!$B$39:$B$782,F$190)+'СЕТ СН'!$F$12</f>
        <v>211.71500506000001</v>
      </c>
      <c r="G198" s="36">
        <f>SUMIFS(СВЦЭМ!$F$39:$F$782,СВЦЭМ!$A$39:$A$782,$A198,СВЦЭМ!$B$39:$B$782,G$190)+'СЕТ СН'!$F$12</f>
        <v>210.10077407</v>
      </c>
      <c r="H198" s="36">
        <f>SUMIFS(СВЦЭМ!$F$39:$F$782,СВЦЭМ!$A$39:$A$782,$A198,СВЦЭМ!$B$39:$B$782,H$190)+'СЕТ СН'!$F$12</f>
        <v>203.27933543</v>
      </c>
      <c r="I198" s="36">
        <f>SUMIFS(СВЦЭМ!$F$39:$F$782,СВЦЭМ!$A$39:$A$782,$A198,СВЦЭМ!$B$39:$B$782,I$190)+'СЕТ СН'!$F$12</f>
        <v>190.61349901</v>
      </c>
      <c r="J198" s="36">
        <f>SUMIFS(СВЦЭМ!$F$39:$F$782,СВЦЭМ!$A$39:$A$782,$A198,СВЦЭМ!$B$39:$B$782,J$190)+'СЕТ СН'!$F$12</f>
        <v>169.46118236999999</v>
      </c>
      <c r="K198" s="36">
        <f>SUMIFS(СВЦЭМ!$F$39:$F$782,СВЦЭМ!$A$39:$A$782,$A198,СВЦЭМ!$B$39:$B$782,K$190)+'СЕТ СН'!$F$12</f>
        <v>157.20295834999999</v>
      </c>
      <c r="L198" s="36">
        <f>SUMIFS(СВЦЭМ!$F$39:$F$782,СВЦЭМ!$A$39:$A$782,$A198,СВЦЭМ!$B$39:$B$782,L$190)+'СЕТ СН'!$F$12</f>
        <v>162.93989948999999</v>
      </c>
      <c r="M198" s="36">
        <f>SUMIFS(СВЦЭМ!$F$39:$F$782,СВЦЭМ!$A$39:$A$782,$A198,СВЦЭМ!$B$39:$B$782,M$190)+'СЕТ СН'!$F$12</f>
        <v>148.795818</v>
      </c>
      <c r="N198" s="36">
        <f>SUMIFS(СВЦЭМ!$F$39:$F$782,СВЦЭМ!$A$39:$A$782,$A198,СВЦЭМ!$B$39:$B$782,N$190)+'СЕТ СН'!$F$12</f>
        <v>152.02160694</v>
      </c>
      <c r="O198" s="36">
        <f>SUMIFS(СВЦЭМ!$F$39:$F$782,СВЦЭМ!$A$39:$A$782,$A198,СВЦЭМ!$B$39:$B$782,O$190)+'СЕТ СН'!$F$12</f>
        <v>161.38820197000001</v>
      </c>
      <c r="P198" s="36">
        <f>SUMIFS(СВЦЭМ!$F$39:$F$782,СВЦЭМ!$A$39:$A$782,$A198,СВЦЭМ!$B$39:$B$782,P$190)+'СЕТ СН'!$F$12</f>
        <v>157.43497608999999</v>
      </c>
      <c r="Q198" s="36">
        <f>SUMIFS(СВЦЭМ!$F$39:$F$782,СВЦЭМ!$A$39:$A$782,$A198,СВЦЭМ!$B$39:$B$782,Q$190)+'СЕТ СН'!$F$12</f>
        <v>162.07561941</v>
      </c>
      <c r="R198" s="36">
        <f>SUMIFS(СВЦЭМ!$F$39:$F$782,СВЦЭМ!$A$39:$A$782,$A198,СВЦЭМ!$B$39:$B$782,R$190)+'СЕТ СН'!$F$12</f>
        <v>159.52069406000001</v>
      </c>
      <c r="S198" s="36">
        <f>SUMIFS(СВЦЭМ!$F$39:$F$782,СВЦЭМ!$A$39:$A$782,$A198,СВЦЭМ!$B$39:$B$782,S$190)+'СЕТ СН'!$F$12</f>
        <v>159.17275935000001</v>
      </c>
      <c r="T198" s="36">
        <f>SUMIFS(СВЦЭМ!$F$39:$F$782,СВЦЭМ!$A$39:$A$782,$A198,СВЦЭМ!$B$39:$B$782,T$190)+'СЕТ СН'!$F$12</f>
        <v>148.48859092999999</v>
      </c>
      <c r="U198" s="36">
        <f>SUMIFS(СВЦЭМ!$F$39:$F$782,СВЦЭМ!$A$39:$A$782,$A198,СВЦЭМ!$B$39:$B$782,U$190)+'СЕТ СН'!$F$12</f>
        <v>148.65802464000001</v>
      </c>
      <c r="V198" s="36">
        <f>SUMIFS(СВЦЭМ!$F$39:$F$782,СВЦЭМ!$A$39:$A$782,$A198,СВЦЭМ!$B$39:$B$782,V$190)+'СЕТ СН'!$F$12</f>
        <v>147.18023583999999</v>
      </c>
      <c r="W198" s="36">
        <f>SUMIFS(СВЦЭМ!$F$39:$F$782,СВЦЭМ!$A$39:$A$782,$A198,СВЦЭМ!$B$39:$B$782,W$190)+'СЕТ СН'!$F$12</f>
        <v>149.63889843000001</v>
      </c>
      <c r="X198" s="36">
        <f>SUMIFS(СВЦЭМ!$F$39:$F$782,СВЦЭМ!$A$39:$A$782,$A198,СВЦЭМ!$B$39:$B$782,X$190)+'СЕТ СН'!$F$12</f>
        <v>159.31567297000001</v>
      </c>
      <c r="Y198" s="36">
        <f>SUMIFS(СВЦЭМ!$F$39:$F$782,СВЦЭМ!$A$39:$A$782,$A198,СВЦЭМ!$B$39:$B$782,Y$190)+'СЕТ СН'!$F$12</f>
        <v>165.03916473999999</v>
      </c>
    </row>
    <row r="199" spans="1:25" ht="15.75" x14ac:dyDescent="0.2">
      <c r="A199" s="35">
        <f t="shared" si="5"/>
        <v>44417</v>
      </c>
      <c r="B199" s="36">
        <f>SUMIFS(СВЦЭМ!$F$39:$F$782,СВЦЭМ!$A$39:$A$782,$A199,СВЦЭМ!$B$39:$B$782,B$190)+'СЕТ СН'!$F$12</f>
        <v>178.74728698999999</v>
      </c>
      <c r="C199" s="36">
        <f>SUMIFS(СВЦЭМ!$F$39:$F$782,СВЦЭМ!$A$39:$A$782,$A199,СВЦЭМ!$B$39:$B$782,C$190)+'СЕТ СН'!$F$12</f>
        <v>194.22804564</v>
      </c>
      <c r="D199" s="36">
        <f>SUMIFS(СВЦЭМ!$F$39:$F$782,СВЦЭМ!$A$39:$A$782,$A199,СВЦЭМ!$B$39:$B$782,D$190)+'СЕТ СН'!$F$12</f>
        <v>205.35584259999999</v>
      </c>
      <c r="E199" s="36">
        <f>SUMIFS(СВЦЭМ!$F$39:$F$782,СВЦЭМ!$A$39:$A$782,$A199,СВЦЭМ!$B$39:$B$782,E$190)+'СЕТ СН'!$F$12</f>
        <v>208.07316248999999</v>
      </c>
      <c r="F199" s="36">
        <f>SUMIFS(СВЦЭМ!$F$39:$F$782,СВЦЭМ!$A$39:$A$782,$A199,СВЦЭМ!$B$39:$B$782,F$190)+'СЕТ СН'!$F$12</f>
        <v>208.42962754999999</v>
      </c>
      <c r="G199" s="36">
        <f>SUMIFS(СВЦЭМ!$F$39:$F$782,СВЦЭМ!$A$39:$A$782,$A199,СВЦЭМ!$B$39:$B$782,G$190)+'СЕТ СН'!$F$12</f>
        <v>207.01610052000001</v>
      </c>
      <c r="H199" s="36">
        <f>SUMIFS(СВЦЭМ!$F$39:$F$782,СВЦЭМ!$A$39:$A$782,$A199,СВЦЭМ!$B$39:$B$782,H$190)+'СЕТ СН'!$F$12</f>
        <v>198.57384415999999</v>
      </c>
      <c r="I199" s="36">
        <f>SUMIFS(СВЦЭМ!$F$39:$F$782,СВЦЭМ!$A$39:$A$782,$A199,СВЦЭМ!$B$39:$B$782,I$190)+'СЕТ СН'!$F$12</f>
        <v>188.97526768</v>
      </c>
      <c r="J199" s="36">
        <f>SUMIFS(СВЦЭМ!$F$39:$F$782,СВЦЭМ!$A$39:$A$782,$A199,СВЦЭМ!$B$39:$B$782,J$190)+'СЕТ СН'!$F$12</f>
        <v>168.29270036</v>
      </c>
      <c r="K199" s="36">
        <f>SUMIFS(СВЦЭМ!$F$39:$F$782,СВЦЭМ!$A$39:$A$782,$A199,СВЦЭМ!$B$39:$B$782,K$190)+'СЕТ СН'!$F$12</f>
        <v>157.33397522999999</v>
      </c>
      <c r="L199" s="36">
        <f>SUMIFS(СВЦЭМ!$F$39:$F$782,СВЦЭМ!$A$39:$A$782,$A199,СВЦЭМ!$B$39:$B$782,L$190)+'СЕТ СН'!$F$12</f>
        <v>151.87943912</v>
      </c>
      <c r="M199" s="36">
        <f>SUMIFS(СВЦЭМ!$F$39:$F$782,СВЦЭМ!$A$39:$A$782,$A199,СВЦЭМ!$B$39:$B$782,M$190)+'СЕТ СН'!$F$12</f>
        <v>153.7315658</v>
      </c>
      <c r="N199" s="36">
        <f>SUMIFS(СВЦЭМ!$F$39:$F$782,СВЦЭМ!$A$39:$A$782,$A199,СВЦЭМ!$B$39:$B$782,N$190)+'СЕТ СН'!$F$12</f>
        <v>156.26411868</v>
      </c>
      <c r="O199" s="36">
        <f>SUMIFS(СВЦЭМ!$F$39:$F$782,СВЦЭМ!$A$39:$A$782,$A199,СВЦЭМ!$B$39:$B$782,O$190)+'СЕТ СН'!$F$12</f>
        <v>164.06051841999999</v>
      </c>
      <c r="P199" s="36">
        <f>SUMIFS(СВЦЭМ!$F$39:$F$782,СВЦЭМ!$A$39:$A$782,$A199,СВЦЭМ!$B$39:$B$782,P$190)+'СЕТ СН'!$F$12</f>
        <v>166.21271952000001</v>
      </c>
      <c r="Q199" s="36">
        <f>SUMIFS(СВЦЭМ!$F$39:$F$782,СВЦЭМ!$A$39:$A$782,$A199,СВЦЭМ!$B$39:$B$782,Q$190)+'СЕТ СН'!$F$12</f>
        <v>171.04998477999999</v>
      </c>
      <c r="R199" s="36">
        <f>SUMIFS(СВЦЭМ!$F$39:$F$782,СВЦЭМ!$A$39:$A$782,$A199,СВЦЭМ!$B$39:$B$782,R$190)+'СЕТ СН'!$F$12</f>
        <v>166.36433245000001</v>
      </c>
      <c r="S199" s="36">
        <f>SUMIFS(СВЦЭМ!$F$39:$F$782,СВЦЭМ!$A$39:$A$782,$A199,СВЦЭМ!$B$39:$B$782,S$190)+'СЕТ СН'!$F$12</f>
        <v>163.27590911999999</v>
      </c>
      <c r="T199" s="36">
        <f>SUMIFS(СВЦЭМ!$F$39:$F$782,СВЦЭМ!$A$39:$A$782,$A199,СВЦЭМ!$B$39:$B$782,T$190)+'СЕТ СН'!$F$12</f>
        <v>172.27873313000001</v>
      </c>
      <c r="U199" s="36">
        <f>SUMIFS(СВЦЭМ!$F$39:$F$782,СВЦЭМ!$A$39:$A$782,$A199,СВЦЭМ!$B$39:$B$782,U$190)+'СЕТ СН'!$F$12</f>
        <v>170.32360197</v>
      </c>
      <c r="V199" s="36">
        <f>SUMIFS(СВЦЭМ!$F$39:$F$782,СВЦЭМ!$A$39:$A$782,$A199,СВЦЭМ!$B$39:$B$782,V$190)+'СЕТ СН'!$F$12</f>
        <v>160.61195327999999</v>
      </c>
      <c r="W199" s="36">
        <f>SUMIFS(СВЦЭМ!$F$39:$F$782,СВЦЭМ!$A$39:$A$782,$A199,СВЦЭМ!$B$39:$B$782,W$190)+'СЕТ СН'!$F$12</f>
        <v>163.97243164</v>
      </c>
      <c r="X199" s="36">
        <f>SUMIFS(СВЦЭМ!$F$39:$F$782,СВЦЭМ!$A$39:$A$782,$A199,СВЦЭМ!$B$39:$B$782,X$190)+'СЕТ СН'!$F$12</f>
        <v>165.69355117000001</v>
      </c>
      <c r="Y199" s="36">
        <f>SUMIFS(СВЦЭМ!$F$39:$F$782,СВЦЭМ!$A$39:$A$782,$A199,СВЦЭМ!$B$39:$B$782,Y$190)+'СЕТ СН'!$F$12</f>
        <v>172.38869185999999</v>
      </c>
    </row>
    <row r="200" spans="1:25" ht="15.75" x14ac:dyDescent="0.2">
      <c r="A200" s="35">
        <f t="shared" si="5"/>
        <v>44418</v>
      </c>
      <c r="B200" s="36">
        <f>SUMIFS(СВЦЭМ!$F$39:$F$782,СВЦЭМ!$A$39:$A$782,$A200,СВЦЭМ!$B$39:$B$782,B$190)+'СЕТ СН'!$F$12</f>
        <v>183.1856669</v>
      </c>
      <c r="C200" s="36">
        <f>SUMIFS(СВЦЭМ!$F$39:$F$782,СВЦЭМ!$A$39:$A$782,$A200,СВЦЭМ!$B$39:$B$782,C$190)+'СЕТ СН'!$F$12</f>
        <v>197.84998173</v>
      </c>
      <c r="D200" s="36">
        <f>SUMIFS(СВЦЭМ!$F$39:$F$782,СВЦЭМ!$A$39:$A$782,$A200,СВЦЭМ!$B$39:$B$782,D$190)+'СЕТ СН'!$F$12</f>
        <v>208.08741925999999</v>
      </c>
      <c r="E200" s="36">
        <f>SUMIFS(СВЦЭМ!$F$39:$F$782,СВЦЭМ!$A$39:$A$782,$A200,СВЦЭМ!$B$39:$B$782,E$190)+'СЕТ СН'!$F$12</f>
        <v>211.94689677</v>
      </c>
      <c r="F200" s="36">
        <f>SUMIFS(СВЦЭМ!$F$39:$F$782,СВЦЭМ!$A$39:$A$782,$A200,СВЦЭМ!$B$39:$B$782,F$190)+'СЕТ СН'!$F$12</f>
        <v>211.75151360999999</v>
      </c>
      <c r="G200" s="36">
        <f>SUMIFS(СВЦЭМ!$F$39:$F$782,СВЦЭМ!$A$39:$A$782,$A200,СВЦЭМ!$B$39:$B$782,G$190)+'СЕТ СН'!$F$12</f>
        <v>208.27586894000001</v>
      </c>
      <c r="H200" s="36">
        <f>SUMIFS(СВЦЭМ!$F$39:$F$782,СВЦЭМ!$A$39:$A$782,$A200,СВЦЭМ!$B$39:$B$782,H$190)+'СЕТ СН'!$F$12</f>
        <v>200.16776519000001</v>
      </c>
      <c r="I200" s="36">
        <f>SUMIFS(СВЦЭМ!$F$39:$F$782,СВЦЭМ!$A$39:$A$782,$A200,СВЦЭМ!$B$39:$B$782,I$190)+'СЕТ СН'!$F$12</f>
        <v>187.85493087</v>
      </c>
      <c r="J200" s="36">
        <f>SUMIFS(СВЦЭМ!$F$39:$F$782,СВЦЭМ!$A$39:$A$782,$A200,СВЦЭМ!$B$39:$B$782,J$190)+'СЕТ СН'!$F$12</f>
        <v>172.42028651000001</v>
      </c>
      <c r="K200" s="36">
        <f>SUMIFS(СВЦЭМ!$F$39:$F$782,СВЦЭМ!$A$39:$A$782,$A200,СВЦЭМ!$B$39:$B$782,K$190)+'СЕТ СН'!$F$12</f>
        <v>161.97891372000001</v>
      </c>
      <c r="L200" s="36">
        <f>SUMIFS(СВЦЭМ!$F$39:$F$782,СВЦЭМ!$A$39:$A$782,$A200,СВЦЭМ!$B$39:$B$782,L$190)+'СЕТ СН'!$F$12</f>
        <v>162.62973646</v>
      </c>
      <c r="M200" s="36">
        <f>SUMIFS(СВЦЭМ!$F$39:$F$782,СВЦЭМ!$A$39:$A$782,$A200,СВЦЭМ!$B$39:$B$782,M$190)+'СЕТ СН'!$F$12</f>
        <v>164.42112748</v>
      </c>
      <c r="N200" s="36">
        <f>SUMIFS(СВЦЭМ!$F$39:$F$782,СВЦЭМ!$A$39:$A$782,$A200,СВЦЭМ!$B$39:$B$782,N$190)+'СЕТ СН'!$F$12</f>
        <v>165.39497488999999</v>
      </c>
      <c r="O200" s="36">
        <f>SUMIFS(СВЦЭМ!$F$39:$F$782,СВЦЭМ!$A$39:$A$782,$A200,СВЦЭМ!$B$39:$B$782,O$190)+'СЕТ СН'!$F$12</f>
        <v>163.94900797</v>
      </c>
      <c r="P200" s="36">
        <f>SUMIFS(СВЦЭМ!$F$39:$F$782,СВЦЭМ!$A$39:$A$782,$A200,СВЦЭМ!$B$39:$B$782,P$190)+'СЕТ СН'!$F$12</f>
        <v>167.35634039999999</v>
      </c>
      <c r="Q200" s="36">
        <f>SUMIFS(СВЦЭМ!$F$39:$F$782,СВЦЭМ!$A$39:$A$782,$A200,СВЦЭМ!$B$39:$B$782,Q$190)+'СЕТ СН'!$F$12</f>
        <v>170.79982129000001</v>
      </c>
      <c r="R200" s="36">
        <f>SUMIFS(СВЦЭМ!$F$39:$F$782,СВЦЭМ!$A$39:$A$782,$A200,СВЦЭМ!$B$39:$B$782,R$190)+'СЕТ СН'!$F$12</f>
        <v>176.19630817999999</v>
      </c>
      <c r="S200" s="36">
        <f>SUMIFS(СВЦЭМ!$F$39:$F$782,СВЦЭМ!$A$39:$A$782,$A200,СВЦЭМ!$B$39:$B$782,S$190)+'СЕТ СН'!$F$12</f>
        <v>169.58148664000001</v>
      </c>
      <c r="T200" s="36">
        <f>SUMIFS(СВЦЭМ!$F$39:$F$782,СВЦЭМ!$A$39:$A$782,$A200,СВЦЭМ!$B$39:$B$782,T$190)+'СЕТ СН'!$F$12</f>
        <v>158.94526544999999</v>
      </c>
      <c r="U200" s="36">
        <f>SUMIFS(СВЦЭМ!$F$39:$F$782,СВЦЭМ!$A$39:$A$782,$A200,СВЦЭМ!$B$39:$B$782,U$190)+'СЕТ СН'!$F$12</f>
        <v>157.54852851000001</v>
      </c>
      <c r="V200" s="36">
        <f>SUMIFS(СВЦЭМ!$F$39:$F$782,СВЦЭМ!$A$39:$A$782,$A200,СВЦЭМ!$B$39:$B$782,V$190)+'СЕТ СН'!$F$12</f>
        <v>158.79995284</v>
      </c>
      <c r="W200" s="36">
        <f>SUMIFS(СВЦЭМ!$F$39:$F$782,СВЦЭМ!$A$39:$A$782,$A200,СВЦЭМ!$B$39:$B$782,W$190)+'СЕТ СН'!$F$12</f>
        <v>163.12562905999999</v>
      </c>
      <c r="X200" s="36">
        <f>SUMIFS(СВЦЭМ!$F$39:$F$782,СВЦЭМ!$A$39:$A$782,$A200,СВЦЭМ!$B$39:$B$782,X$190)+'СЕТ СН'!$F$12</f>
        <v>153.60179083</v>
      </c>
      <c r="Y200" s="36">
        <f>SUMIFS(СВЦЭМ!$F$39:$F$782,СВЦЭМ!$A$39:$A$782,$A200,СВЦЭМ!$B$39:$B$782,Y$190)+'СЕТ СН'!$F$12</f>
        <v>154.03799849000001</v>
      </c>
    </row>
    <row r="201" spans="1:25" ht="15.75" x14ac:dyDescent="0.2">
      <c r="A201" s="35">
        <f t="shared" si="5"/>
        <v>44419</v>
      </c>
      <c r="B201" s="36">
        <f>SUMIFS(СВЦЭМ!$F$39:$F$782,СВЦЭМ!$A$39:$A$782,$A201,СВЦЭМ!$B$39:$B$782,B$190)+'СЕТ СН'!$F$12</f>
        <v>166.00811669000001</v>
      </c>
      <c r="C201" s="36">
        <f>SUMIFS(СВЦЭМ!$F$39:$F$782,СВЦЭМ!$A$39:$A$782,$A201,СВЦЭМ!$B$39:$B$782,C$190)+'СЕТ СН'!$F$12</f>
        <v>179.53602128</v>
      </c>
      <c r="D201" s="36">
        <f>SUMIFS(СВЦЭМ!$F$39:$F$782,СВЦЭМ!$A$39:$A$782,$A201,СВЦЭМ!$B$39:$B$782,D$190)+'СЕТ СН'!$F$12</f>
        <v>190.89954427999999</v>
      </c>
      <c r="E201" s="36">
        <f>SUMIFS(СВЦЭМ!$F$39:$F$782,СВЦЭМ!$A$39:$A$782,$A201,СВЦЭМ!$B$39:$B$782,E$190)+'СЕТ СН'!$F$12</f>
        <v>195.70972254</v>
      </c>
      <c r="F201" s="36">
        <f>SUMIFS(СВЦЭМ!$F$39:$F$782,СВЦЭМ!$A$39:$A$782,$A201,СВЦЭМ!$B$39:$B$782,F$190)+'СЕТ СН'!$F$12</f>
        <v>195.88257135000001</v>
      </c>
      <c r="G201" s="36">
        <f>SUMIFS(СВЦЭМ!$F$39:$F$782,СВЦЭМ!$A$39:$A$782,$A201,СВЦЭМ!$B$39:$B$782,G$190)+'СЕТ СН'!$F$12</f>
        <v>194.54126507000001</v>
      </c>
      <c r="H201" s="36">
        <f>SUMIFS(СВЦЭМ!$F$39:$F$782,СВЦЭМ!$A$39:$A$782,$A201,СВЦЭМ!$B$39:$B$782,H$190)+'СЕТ СН'!$F$12</f>
        <v>188.44391999000001</v>
      </c>
      <c r="I201" s="36">
        <f>SUMIFS(СВЦЭМ!$F$39:$F$782,СВЦЭМ!$A$39:$A$782,$A201,СВЦЭМ!$B$39:$B$782,I$190)+'СЕТ СН'!$F$12</f>
        <v>180.30741853999999</v>
      </c>
      <c r="J201" s="36">
        <f>SUMIFS(СВЦЭМ!$F$39:$F$782,СВЦЭМ!$A$39:$A$782,$A201,СВЦЭМ!$B$39:$B$782,J$190)+'СЕТ СН'!$F$12</f>
        <v>168.88484328999999</v>
      </c>
      <c r="K201" s="36">
        <f>SUMIFS(СВЦЭМ!$F$39:$F$782,СВЦЭМ!$A$39:$A$782,$A201,СВЦЭМ!$B$39:$B$782,K$190)+'СЕТ СН'!$F$12</f>
        <v>162.12580937000001</v>
      </c>
      <c r="L201" s="36">
        <f>SUMIFS(СВЦЭМ!$F$39:$F$782,СВЦЭМ!$A$39:$A$782,$A201,СВЦЭМ!$B$39:$B$782,L$190)+'СЕТ СН'!$F$12</f>
        <v>156.37322750000001</v>
      </c>
      <c r="M201" s="36">
        <f>SUMIFS(СВЦЭМ!$F$39:$F$782,СВЦЭМ!$A$39:$A$782,$A201,СВЦЭМ!$B$39:$B$782,M$190)+'СЕТ СН'!$F$12</f>
        <v>157.08197393</v>
      </c>
      <c r="N201" s="36">
        <f>SUMIFS(СВЦЭМ!$F$39:$F$782,СВЦЭМ!$A$39:$A$782,$A201,СВЦЭМ!$B$39:$B$782,N$190)+'СЕТ СН'!$F$12</f>
        <v>161.90416730000001</v>
      </c>
      <c r="O201" s="36">
        <f>SUMIFS(СВЦЭМ!$F$39:$F$782,СВЦЭМ!$A$39:$A$782,$A201,СВЦЭМ!$B$39:$B$782,O$190)+'СЕТ СН'!$F$12</f>
        <v>164.98309778000001</v>
      </c>
      <c r="P201" s="36">
        <f>SUMIFS(СВЦЭМ!$F$39:$F$782,СВЦЭМ!$A$39:$A$782,$A201,СВЦЭМ!$B$39:$B$782,P$190)+'СЕТ СН'!$F$12</f>
        <v>173.81704826000001</v>
      </c>
      <c r="Q201" s="36">
        <f>SUMIFS(СВЦЭМ!$F$39:$F$782,СВЦЭМ!$A$39:$A$782,$A201,СВЦЭМ!$B$39:$B$782,Q$190)+'СЕТ СН'!$F$12</f>
        <v>176.61426799</v>
      </c>
      <c r="R201" s="36">
        <f>SUMIFS(СВЦЭМ!$F$39:$F$782,СВЦЭМ!$A$39:$A$782,$A201,СВЦЭМ!$B$39:$B$782,R$190)+'СЕТ СН'!$F$12</f>
        <v>174.97888528999999</v>
      </c>
      <c r="S201" s="36">
        <f>SUMIFS(СВЦЭМ!$F$39:$F$782,СВЦЭМ!$A$39:$A$782,$A201,СВЦЭМ!$B$39:$B$782,S$190)+'СЕТ СН'!$F$12</f>
        <v>168.60527106000001</v>
      </c>
      <c r="T201" s="36">
        <f>SUMIFS(СВЦЭМ!$F$39:$F$782,СВЦЭМ!$A$39:$A$782,$A201,СВЦЭМ!$B$39:$B$782,T$190)+'СЕТ СН'!$F$12</f>
        <v>163.31816515</v>
      </c>
      <c r="U201" s="36">
        <f>SUMIFS(СВЦЭМ!$F$39:$F$782,СВЦЭМ!$A$39:$A$782,$A201,СВЦЭМ!$B$39:$B$782,U$190)+'СЕТ СН'!$F$12</f>
        <v>160.81048265000001</v>
      </c>
      <c r="V201" s="36">
        <f>SUMIFS(СВЦЭМ!$F$39:$F$782,СВЦЭМ!$A$39:$A$782,$A201,СВЦЭМ!$B$39:$B$782,V$190)+'СЕТ СН'!$F$12</f>
        <v>161.92085381000001</v>
      </c>
      <c r="W201" s="36">
        <f>SUMIFS(СВЦЭМ!$F$39:$F$782,СВЦЭМ!$A$39:$A$782,$A201,СВЦЭМ!$B$39:$B$782,W$190)+'СЕТ СН'!$F$12</f>
        <v>165.87501015000001</v>
      </c>
      <c r="X201" s="36">
        <f>SUMIFS(СВЦЭМ!$F$39:$F$782,СВЦЭМ!$A$39:$A$782,$A201,СВЦЭМ!$B$39:$B$782,X$190)+'СЕТ СН'!$F$12</f>
        <v>161.5161487</v>
      </c>
      <c r="Y201" s="36">
        <f>SUMIFS(СВЦЭМ!$F$39:$F$782,СВЦЭМ!$A$39:$A$782,$A201,СВЦЭМ!$B$39:$B$782,Y$190)+'СЕТ СН'!$F$12</f>
        <v>169.0680509</v>
      </c>
    </row>
    <row r="202" spans="1:25" ht="15.75" x14ac:dyDescent="0.2">
      <c r="A202" s="35">
        <f t="shared" si="5"/>
        <v>44420</v>
      </c>
      <c r="B202" s="36">
        <f>SUMIFS(СВЦЭМ!$F$39:$F$782,СВЦЭМ!$A$39:$A$782,$A202,СВЦЭМ!$B$39:$B$782,B$190)+'СЕТ СН'!$F$12</f>
        <v>186.82005315999999</v>
      </c>
      <c r="C202" s="36">
        <f>SUMIFS(СВЦЭМ!$F$39:$F$782,СВЦЭМ!$A$39:$A$782,$A202,СВЦЭМ!$B$39:$B$782,C$190)+'СЕТ СН'!$F$12</f>
        <v>200.58213205999999</v>
      </c>
      <c r="D202" s="36">
        <f>SUMIFS(СВЦЭМ!$F$39:$F$782,СВЦЭМ!$A$39:$A$782,$A202,СВЦЭМ!$B$39:$B$782,D$190)+'СЕТ СН'!$F$12</f>
        <v>211.24108719</v>
      </c>
      <c r="E202" s="36">
        <f>SUMIFS(СВЦЭМ!$F$39:$F$782,СВЦЭМ!$A$39:$A$782,$A202,СВЦЭМ!$B$39:$B$782,E$190)+'СЕТ СН'!$F$12</f>
        <v>214.25418755000001</v>
      </c>
      <c r="F202" s="36">
        <f>SUMIFS(СВЦЭМ!$F$39:$F$782,СВЦЭМ!$A$39:$A$782,$A202,СВЦЭМ!$B$39:$B$782,F$190)+'СЕТ СН'!$F$12</f>
        <v>215.74482755</v>
      </c>
      <c r="G202" s="36">
        <f>SUMIFS(СВЦЭМ!$F$39:$F$782,СВЦЭМ!$A$39:$A$782,$A202,СВЦЭМ!$B$39:$B$782,G$190)+'СЕТ СН'!$F$12</f>
        <v>214.89043052</v>
      </c>
      <c r="H202" s="36">
        <f>SUMIFS(СВЦЭМ!$F$39:$F$782,СВЦЭМ!$A$39:$A$782,$A202,СВЦЭМ!$B$39:$B$782,H$190)+'СЕТ СН'!$F$12</f>
        <v>204.33459139000001</v>
      </c>
      <c r="I202" s="36">
        <f>SUMIFS(СВЦЭМ!$F$39:$F$782,СВЦЭМ!$A$39:$A$782,$A202,СВЦЭМ!$B$39:$B$782,I$190)+'СЕТ СН'!$F$12</f>
        <v>187.48117083</v>
      </c>
      <c r="J202" s="36">
        <f>SUMIFS(СВЦЭМ!$F$39:$F$782,СВЦЭМ!$A$39:$A$782,$A202,СВЦЭМ!$B$39:$B$782,J$190)+'СЕТ СН'!$F$12</f>
        <v>169.41004099</v>
      </c>
      <c r="K202" s="36">
        <f>SUMIFS(СВЦЭМ!$F$39:$F$782,СВЦЭМ!$A$39:$A$782,$A202,СВЦЭМ!$B$39:$B$782,K$190)+'СЕТ СН'!$F$12</f>
        <v>165.17129358</v>
      </c>
      <c r="L202" s="36">
        <f>SUMIFS(СВЦЭМ!$F$39:$F$782,СВЦЭМ!$A$39:$A$782,$A202,СВЦЭМ!$B$39:$B$782,L$190)+'СЕТ СН'!$F$12</f>
        <v>161.47234089</v>
      </c>
      <c r="M202" s="36">
        <f>SUMIFS(СВЦЭМ!$F$39:$F$782,СВЦЭМ!$A$39:$A$782,$A202,СВЦЭМ!$B$39:$B$782,M$190)+'СЕТ СН'!$F$12</f>
        <v>160.32749224</v>
      </c>
      <c r="N202" s="36">
        <f>SUMIFS(СВЦЭМ!$F$39:$F$782,СВЦЭМ!$A$39:$A$782,$A202,СВЦЭМ!$B$39:$B$782,N$190)+'СЕТ СН'!$F$12</f>
        <v>161.52591455999999</v>
      </c>
      <c r="O202" s="36">
        <f>SUMIFS(СВЦЭМ!$F$39:$F$782,СВЦЭМ!$A$39:$A$782,$A202,СВЦЭМ!$B$39:$B$782,O$190)+'СЕТ СН'!$F$12</f>
        <v>163.99911087000001</v>
      </c>
      <c r="P202" s="36">
        <f>SUMIFS(СВЦЭМ!$F$39:$F$782,СВЦЭМ!$A$39:$A$782,$A202,СВЦЭМ!$B$39:$B$782,P$190)+'СЕТ СН'!$F$12</f>
        <v>169.31581815999999</v>
      </c>
      <c r="Q202" s="36">
        <f>SUMIFS(СВЦЭМ!$F$39:$F$782,СВЦЭМ!$A$39:$A$782,$A202,СВЦЭМ!$B$39:$B$782,Q$190)+'СЕТ СН'!$F$12</f>
        <v>170.76964609999999</v>
      </c>
      <c r="R202" s="36">
        <f>SUMIFS(СВЦЭМ!$F$39:$F$782,СВЦЭМ!$A$39:$A$782,$A202,СВЦЭМ!$B$39:$B$782,R$190)+'СЕТ СН'!$F$12</f>
        <v>170.44250794000001</v>
      </c>
      <c r="S202" s="36">
        <f>SUMIFS(СВЦЭМ!$F$39:$F$782,СВЦЭМ!$A$39:$A$782,$A202,СВЦЭМ!$B$39:$B$782,S$190)+'СЕТ СН'!$F$12</f>
        <v>162.23427577999999</v>
      </c>
      <c r="T202" s="36">
        <f>SUMIFS(СВЦЭМ!$F$39:$F$782,СВЦЭМ!$A$39:$A$782,$A202,СВЦЭМ!$B$39:$B$782,T$190)+'СЕТ СН'!$F$12</f>
        <v>160.18612279000001</v>
      </c>
      <c r="U202" s="36">
        <f>SUMIFS(СВЦЭМ!$F$39:$F$782,СВЦЭМ!$A$39:$A$782,$A202,СВЦЭМ!$B$39:$B$782,U$190)+'СЕТ СН'!$F$12</f>
        <v>160.00803865</v>
      </c>
      <c r="V202" s="36">
        <f>SUMIFS(СВЦЭМ!$F$39:$F$782,СВЦЭМ!$A$39:$A$782,$A202,СВЦЭМ!$B$39:$B$782,V$190)+'СЕТ СН'!$F$12</f>
        <v>161.46220507000001</v>
      </c>
      <c r="W202" s="36">
        <f>SUMIFS(СВЦЭМ!$F$39:$F$782,СВЦЭМ!$A$39:$A$782,$A202,СВЦЭМ!$B$39:$B$782,W$190)+'СЕТ СН'!$F$12</f>
        <v>163.18748011</v>
      </c>
      <c r="X202" s="36">
        <f>SUMIFS(СВЦЭМ!$F$39:$F$782,СВЦЭМ!$A$39:$A$782,$A202,СВЦЭМ!$B$39:$B$782,X$190)+'СЕТ СН'!$F$12</f>
        <v>162.77827808999999</v>
      </c>
      <c r="Y202" s="36">
        <f>SUMIFS(СВЦЭМ!$F$39:$F$782,СВЦЭМ!$A$39:$A$782,$A202,СВЦЭМ!$B$39:$B$782,Y$190)+'СЕТ СН'!$F$12</f>
        <v>176.07018719999999</v>
      </c>
    </row>
    <row r="203" spans="1:25" ht="15.75" x14ac:dyDescent="0.2">
      <c r="A203" s="35">
        <f t="shared" si="5"/>
        <v>44421</v>
      </c>
      <c r="B203" s="36">
        <f>SUMIFS(СВЦЭМ!$F$39:$F$782,СВЦЭМ!$A$39:$A$782,$A203,СВЦЭМ!$B$39:$B$782,B$190)+'СЕТ СН'!$F$12</f>
        <v>191.29481677999999</v>
      </c>
      <c r="C203" s="36">
        <f>SUMIFS(СВЦЭМ!$F$39:$F$782,СВЦЭМ!$A$39:$A$782,$A203,СВЦЭМ!$B$39:$B$782,C$190)+'СЕТ СН'!$F$12</f>
        <v>206.08246865999999</v>
      </c>
      <c r="D203" s="36">
        <f>SUMIFS(СВЦЭМ!$F$39:$F$782,СВЦЭМ!$A$39:$A$782,$A203,СВЦЭМ!$B$39:$B$782,D$190)+'СЕТ СН'!$F$12</f>
        <v>216.54696100000001</v>
      </c>
      <c r="E203" s="36">
        <f>SUMIFS(СВЦЭМ!$F$39:$F$782,СВЦЭМ!$A$39:$A$782,$A203,СВЦЭМ!$B$39:$B$782,E$190)+'СЕТ СН'!$F$12</f>
        <v>219.3650633</v>
      </c>
      <c r="F203" s="36">
        <f>SUMIFS(СВЦЭМ!$F$39:$F$782,СВЦЭМ!$A$39:$A$782,$A203,СВЦЭМ!$B$39:$B$782,F$190)+'СЕТ СН'!$F$12</f>
        <v>221.42267074</v>
      </c>
      <c r="G203" s="36">
        <f>SUMIFS(СВЦЭМ!$F$39:$F$782,СВЦЭМ!$A$39:$A$782,$A203,СВЦЭМ!$B$39:$B$782,G$190)+'СЕТ СН'!$F$12</f>
        <v>218.32508405999999</v>
      </c>
      <c r="H203" s="36">
        <f>SUMIFS(СВЦЭМ!$F$39:$F$782,СВЦЭМ!$A$39:$A$782,$A203,СВЦЭМ!$B$39:$B$782,H$190)+'СЕТ СН'!$F$12</f>
        <v>208.01861948000001</v>
      </c>
      <c r="I203" s="36">
        <f>SUMIFS(СВЦЭМ!$F$39:$F$782,СВЦЭМ!$A$39:$A$782,$A203,СВЦЭМ!$B$39:$B$782,I$190)+'СЕТ СН'!$F$12</f>
        <v>188.91289076999999</v>
      </c>
      <c r="J203" s="36">
        <f>SUMIFS(СВЦЭМ!$F$39:$F$782,СВЦЭМ!$A$39:$A$782,$A203,СВЦЭМ!$B$39:$B$782,J$190)+'СЕТ СН'!$F$12</f>
        <v>174.94535753</v>
      </c>
      <c r="K203" s="36">
        <f>SUMIFS(СВЦЭМ!$F$39:$F$782,СВЦЭМ!$A$39:$A$782,$A203,СВЦЭМ!$B$39:$B$782,K$190)+'СЕТ СН'!$F$12</f>
        <v>167.44846002</v>
      </c>
      <c r="L203" s="36">
        <f>SUMIFS(СВЦЭМ!$F$39:$F$782,СВЦЭМ!$A$39:$A$782,$A203,СВЦЭМ!$B$39:$B$782,L$190)+'СЕТ СН'!$F$12</f>
        <v>162.12521298999999</v>
      </c>
      <c r="M203" s="36">
        <f>SUMIFS(СВЦЭМ!$F$39:$F$782,СВЦЭМ!$A$39:$A$782,$A203,СВЦЭМ!$B$39:$B$782,M$190)+'СЕТ СН'!$F$12</f>
        <v>159.99756343999999</v>
      </c>
      <c r="N203" s="36">
        <f>SUMIFS(СВЦЭМ!$F$39:$F$782,СВЦЭМ!$A$39:$A$782,$A203,СВЦЭМ!$B$39:$B$782,N$190)+'СЕТ СН'!$F$12</f>
        <v>158.1829611</v>
      </c>
      <c r="O203" s="36">
        <f>SUMIFS(СВЦЭМ!$F$39:$F$782,СВЦЭМ!$A$39:$A$782,$A203,СВЦЭМ!$B$39:$B$782,O$190)+'СЕТ СН'!$F$12</f>
        <v>162.32905661000001</v>
      </c>
      <c r="P203" s="36">
        <f>SUMIFS(СВЦЭМ!$F$39:$F$782,СВЦЭМ!$A$39:$A$782,$A203,СВЦЭМ!$B$39:$B$782,P$190)+'СЕТ СН'!$F$12</f>
        <v>168.34444429000001</v>
      </c>
      <c r="Q203" s="36">
        <f>SUMIFS(СВЦЭМ!$F$39:$F$782,СВЦЭМ!$A$39:$A$782,$A203,СВЦЭМ!$B$39:$B$782,Q$190)+'СЕТ СН'!$F$12</f>
        <v>170.29410461000001</v>
      </c>
      <c r="R203" s="36">
        <f>SUMIFS(СВЦЭМ!$F$39:$F$782,СВЦЭМ!$A$39:$A$782,$A203,СВЦЭМ!$B$39:$B$782,R$190)+'СЕТ СН'!$F$12</f>
        <v>174.05129622999999</v>
      </c>
      <c r="S203" s="36">
        <f>SUMIFS(СВЦЭМ!$F$39:$F$782,СВЦЭМ!$A$39:$A$782,$A203,СВЦЭМ!$B$39:$B$782,S$190)+'СЕТ СН'!$F$12</f>
        <v>167.89972627</v>
      </c>
      <c r="T203" s="36">
        <f>SUMIFS(СВЦЭМ!$F$39:$F$782,СВЦЭМ!$A$39:$A$782,$A203,СВЦЭМ!$B$39:$B$782,T$190)+'СЕТ СН'!$F$12</f>
        <v>162.89137932</v>
      </c>
      <c r="U203" s="36">
        <f>SUMIFS(СВЦЭМ!$F$39:$F$782,СВЦЭМ!$A$39:$A$782,$A203,СВЦЭМ!$B$39:$B$782,U$190)+'СЕТ СН'!$F$12</f>
        <v>164.07190728</v>
      </c>
      <c r="V203" s="36">
        <f>SUMIFS(СВЦЭМ!$F$39:$F$782,СВЦЭМ!$A$39:$A$782,$A203,СВЦЭМ!$B$39:$B$782,V$190)+'СЕТ СН'!$F$12</f>
        <v>156.69184541999999</v>
      </c>
      <c r="W203" s="36">
        <f>SUMIFS(СВЦЭМ!$F$39:$F$782,СВЦЭМ!$A$39:$A$782,$A203,СВЦЭМ!$B$39:$B$782,W$190)+'СЕТ СН'!$F$12</f>
        <v>153.07515237000001</v>
      </c>
      <c r="X203" s="36">
        <f>SUMIFS(СВЦЭМ!$F$39:$F$782,СВЦЭМ!$A$39:$A$782,$A203,СВЦЭМ!$B$39:$B$782,X$190)+'СЕТ СН'!$F$12</f>
        <v>158.61525416999999</v>
      </c>
      <c r="Y203" s="36">
        <f>SUMIFS(СВЦЭМ!$F$39:$F$782,СВЦЭМ!$A$39:$A$782,$A203,СВЦЭМ!$B$39:$B$782,Y$190)+'СЕТ СН'!$F$12</f>
        <v>159.50433978000001</v>
      </c>
    </row>
    <row r="204" spans="1:25" ht="15.75" x14ac:dyDescent="0.2">
      <c r="A204" s="35">
        <f t="shared" si="5"/>
        <v>44422</v>
      </c>
      <c r="B204" s="36">
        <f>SUMIFS(СВЦЭМ!$F$39:$F$782,СВЦЭМ!$A$39:$A$782,$A204,СВЦЭМ!$B$39:$B$782,B$190)+'СЕТ СН'!$F$12</f>
        <v>136.34563499000001</v>
      </c>
      <c r="C204" s="36">
        <f>SUMIFS(СВЦЭМ!$F$39:$F$782,СВЦЭМ!$A$39:$A$782,$A204,СВЦЭМ!$B$39:$B$782,C$190)+'СЕТ СН'!$F$12</f>
        <v>149.86301628000001</v>
      </c>
      <c r="D204" s="36">
        <f>SUMIFS(СВЦЭМ!$F$39:$F$782,СВЦЭМ!$A$39:$A$782,$A204,СВЦЭМ!$B$39:$B$782,D$190)+'СЕТ СН'!$F$12</f>
        <v>162.17947441999999</v>
      </c>
      <c r="E204" s="36">
        <f>SUMIFS(СВЦЭМ!$F$39:$F$782,СВЦЭМ!$A$39:$A$782,$A204,СВЦЭМ!$B$39:$B$782,E$190)+'СЕТ СН'!$F$12</f>
        <v>162.95403784000001</v>
      </c>
      <c r="F204" s="36">
        <f>SUMIFS(СВЦЭМ!$F$39:$F$782,СВЦЭМ!$A$39:$A$782,$A204,СВЦЭМ!$B$39:$B$782,F$190)+'СЕТ СН'!$F$12</f>
        <v>164.47053360999999</v>
      </c>
      <c r="G204" s="36">
        <f>SUMIFS(СВЦЭМ!$F$39:$F$782,СВЦЭМ!$A$39:$A$782,$A204,СВЦЭМ!$B$39:$B$782,G$190)+'СЕТ СН'!$F$12</f>
        <v>175.78501854000001</v>
      </c>
      <c r="H204" s="36">
        <f>SUMIFS(СВЦЭМ!$F$39:$F$782,СВЦЭМ!$A$39:$A$782,$A204,СВЦЭМ!$B$39:$B$782,H$190)+'СЕТ СН'!$F$12</f>
        <v>166.08026425</v>
      </c>
      <c r="I204" s="36">
        <f>SUMIFS(СВЦЭМ!$F$39:$F$782,СВЦЭМ!$A$39:$A$782,$A204,СВЦЭМ!$B$39:$B$782,I$190)+'СЕТ СН'!$F$12</f>
        <v>147.67958365000001</v>
      </c>
      <c r="J204" s="36">
        <f>SUMIFS(СВЦЭМ!$F$39:$F$782,СВЦЭМ!$A$39:$A$782,$A204,СВЦЭМ!$B$39:$B$782,J$190)+'СЕТ СН'!$F$12</f>
        <v>129.19362803000001</v>
      </c>
      <c r="K204" s="36">
        <f>SUMIFS(СВЦЭМ!$F$39:$F$782,СВЦЭМ!$A$39:$A$782,$A204,СВЦЭМ!$B$39:$B$782,K$190)+'СЕТ СН'!$F$12</f>
        <v>122.19124142</v>
      </c>
      <c r="L204" s="36">
        <f>SUMIFS(СВЦЭМ!$F$39:$F$782,СВЦЭМ!$A$39:$A$782,$A204,СВЦЭМ!$B$39:$B$782,L$190)+'СЕТ СН'!$F$12</f>
        <v>116.82566995000001</v>
      </c>
      <c r="M204" s="36">
        <f>SUMIFS(СВЦЭМ!$F$39:$F$782,СВЦЭМ!$A$39:$A$782,$A204,СВЦЭМ!$B$39:$B$782,M$190)+'СЕТ СН'!$F$12</f>
        <v>116.07387276999999</v>
      </c>
      <c r="N204" s="36">
        <f>SUMIFS(СВЦЭМ!$F$39:$F$782,СВЦЭМ!$A$39:$A$782,$A204,СВЦЭМ!$B$39:$B$782,N$190)+'СЕТ СН'!$F$12</f>
        <v>117.88851648000001</v>
      </c>
      <c r="O204" s="36">
        <f>SUMIFS(СВЦЭМ!$F$39:$F$782,СВЦЭМ!$A$39:$A$782,$A204,СВЦЭМ!$B$39:$B$782,O$190)+'СЕТ СН'!$F$12</f>
        <v>122.86792708</v>
      </c>
      <c r="P204" s="36">
        <f>SUMIFS(СВЦЭМ!$F$39:$F$782,СВЦЭМ!$A$39:$A$782,$A204,СВЦЭМ!$B$39:$B$782,P$190)+'СЕТ СН'!$F$12</f>
        <v>129.96932698000001</v>
      </c>
      <c r="Q204" s="36">
        <f>SUMIFS(СВЦЭМ!$F$39:$F$782,СВЦЭМ!$A$39:$A$782,$A204,СВЦЭМ!$B$39:$B$782,Q$190)+'СЕТ СН'!$F$12</f>
        <v>132.29747793000001</v>
      </c>
      <c r="R204" s="36">
        <f>SUMIFS(СВЦЭМ!$F$39:$F$782,СВЦЭМ!$A$39:$A$782,$A204,СВЦЭМ!$B$39:$B$782,R$190)+'СЕТ СН'!$F$12</f>
        <v>131.57863198000001</v>
      </c>
      <c r="S204" s="36">
        <f>SUMIFS(СВЦЭМ!$F$39:$F$782,СВЦЭМ!$A$39:$A$782,$A204,СВЦЭМ!$B$39:$B$782,S$190)+'СЕТ СН'!$F$12</f>
        <v>123.91114743</v>
      </c>
      <c r="T204" s="36">
        <f>SUMIFS(СВЦЭМ!$F$39:$F$782,СВЦЭМ!$A$39:$A$782,$A204,СВЦЭМ!$B$39:$B$782,T$190)+'СЕТ СН'!$F$12</f>
        <v>119.56056146</v>
      </c>
      <c r="U204" s="36">
        <f>SUMIFS(СВЦЭМ!$F$39:$F$782,СВЦЭМ!$A$39:$A$782,$A204,СВЦЭМ!$B$39:$B$782,U$190)+'СЕТ СН'!$F$12</f>
        <v>119.39747688999999</v>
      </c>
      <c r="V204" s="36">
        <f>SUMIFS(СВЦЭМ!$F$39:$F$782,СВЦЭМ!$A$39:$A$782,$A204,СВЦЭМ!$B$39:$B$782,V$190)+'СЕТ СН'!$F$12</f>
        <v>119.18364338000001</v>
      </c>
      <c r="W204" s="36">
        <f>SUMIFS(СВЦЭМ!$F$39:$F$782,СВЦЭМ!$A$39:$A$782,$A204,СВЦЭМ!$B$39:$B$782,W$190)+'СЕТ СН'!$F$12</f>
        <v>120.76076435</v>
      </c>
      <c r="X204" s="36">
        <f>SUMIFS(СВЦЭМ!$F$39:$F$782,СВЦЭМ!$A$39:$A$782,$A204,СВЦЭМ!$B$39:$B$782,X$190)+'СЕТ СН'!$F$12</f>
        <v>127.72248517</v>
      </c>
      <c r="Y204" s="36">
        <f>SUMIFS(СВЦЭМ!$F$39:$F$782,СВЦЭМ!$A$39:$A$782,$A204,СВЦЭМ!$B$39:$B$782,Y$190)+'СЕТ СН'!$F$12</f>
        <v>136.56071177000001</v>
      </c>
    </row>
    <row r="205" spans="1:25" ht="15.75" x14ac:dyDescent="0.2">
      <c r="A205" s="35">
        <f t="shared" si="5"/>
        <v>44423</v>
      </c>
      <c r="B205" s="36">
        <f>SUMIFS(СВЦЭМ!$F$39:$F$782,СВЦЭМ!$A$39:$A$782,$A205,СВЦЭМ!$B$39:$B$782,B$190)+'СЕТ СН'!$F$12</f>
        <v>146.19793217</v>
      </c>
      <c r="C205" s="36">
        <f>SUMIFS(СВЦЭМ!$F$39:$F$782,СВЦЭМ!$A$39:$A$782,$A205,СВЦЭМ!$B$39:$B$782,C$190)+'СЕТ СН'!$F$12</f>
        <v>157.15754156</v>
      </c>
      <c r="D205" s="36">
        <f>SUMIFS(СВЦЭМ!$F$39:$F$782,СВЦЭМ!$A$39:$A$782,$A205,СВЦЭМ!$B$39:$B$782,D$190)+'СЕТ СН'!$F$12</f>
        <v>168.89316278000001</v>
      </c>
      <c r="E205" s="36">
        <f>SUMIFS(СВЦЭМ!$F$39:$F$782,СВЦЭМ!$A$39:$A$782,$A205,СВЦЭМ!$B$39:$B$782,E$190)+'СЕТ СН'!$F$12</f>
        <v>170.03734827</v>
      </c>
      <c r="F205" s="36">
        <f>SUMIFS(СВЦЭМ!$F$39:$F$782,СВЦЭМ!$A$39:$A$782,$A205,СВЦЭМ!$B$39:$B$782,F$190)+'СЕТ СН'!$F$12</f>
        <v>171.20909921000001</v>
      </c>
      <c r="G205" s="36">
        <f>SUMIFS(СВЦЭМ!$F$39:$F$782,СВЦЭМ!$A$39:$A$782,$A205,СВЦЭМ!$B$39:$B$782,G$190)+'СЕТ СН'!$F$12</f>
        <v>171.96111357999999</v>
      </c>
      <c r="H205" s="36">
        <f>SUMIFS(СВЦЭМ!$F$39:$F$782,СВЦЭМ!$A$39:$A$782,$A205,СВЦЭМ!$B$39:$B$782,H$190)+'СЕТ СН'!$F$12</f>
        <v>165.96260372</v>
      </c>
      <c r="I205" s="36">
        <f>SUMIFS(СВЦЭМ!$F$39:$F$782,СВЦЭМ!$A$39:$A$782,$A205,СВЦЭМ!$B$39:$B$782,I$190)+'СЕТ СН'!$F$12</f>
        <v>153.59883725</v>
      </c>
      <c r="J205" s="36">
        <f>SUMIFS(СВЦЭМ!$F$39:$F$782,СВЦЭМ!$A$39:$A$782,$A205,СВЦЭМ!$B$39:$B$782,J$190)+'СЕТ СН'!$F$12</f>
        <v>137.69915072000001</v>
      </c>
      <c r="K205" s="36">
        <f>SUMIFS(СВЦЭМ!$F$39:$F$782,СВЦЭМ!$A$39:$A$782,$A205,СВЦЭМ!$B$39:$B$782,K$190)+'СЕТ СН'!$F$12</f>
        <v>129.02026268</v>
      </c>
      <c r="L205" s="36">
        <f>SUMIFS(СВЦЭМ!$F$39:$F$782,СВЦЭМ!$A$39:$A$782,$A205,СВЦЭМ!$B$39:$B$782,L$190)+'СЕТ СН'!$F$12</f>
        <v>122.29751985999999</v>
      </c>
      <c r="M205" s="36">
        <f>SUMIFS(СВЦЭМ!$F$39:$F$782,СВЦЭМ!$A$39:$A$782,$A205,СВЦЭМ!$B$39:$B$782,M$190)+'СЕТ СН'!$F$12</f>
        <v>121.59923777</v>
      </c>
      <c r="N205" s="36">
        <f>SUMIFS(СВЦЭМ!$F$39:$F$782,СВЦЭМ!$A$39:$A$782,$A205,СВЦЭМ!$B$39:$B$782,N$190)+'СЕТ СН'!$F$12</f>
        <v>123.35523594</v>
      </c>
      <c r="O205" s="36">
        <f>SUMIFS(СВЦЭМ!$F$39:$F$782,СВЦЭМ!$A$39:$A$782,$A205,СВЦЭМ!$B$39:$B$782,O$190)+'СЕТ СН'!$F$12</f>
        <v>122.56061477</v>
      </c>
      <c r="P205" s="36">
        <f>SUMIFS(СВЦЭМ!$F$39:$F$782,СВЦЭМ!$A$39:$A$782,$A205,СВЦЭМ!$B$39:$B$782,P$190)+'СЕТ СН'!$F$12</f>
        <v>125.89334886</v>
      </c>
      <c r="Q205" s="36">
        <f>SUMIFS(СВЦЭМ!$F$39:$F$782,СВЦЭМ!$A$39:$A$782,$A205,СВЦЭМ!$B$39:$B$782,Q$190)+'СЕТ СН'!$F$12</f>
        <v>127.04915781</v>
      </c>
      <c r="R205" s="36">
        <f>SUMIFS(СВЦЭМ!$F$39:$F$782,СВЦЭМ!$A$39:$A$782,$A205,СВЦЭМ!$B$39:$B$782,R$190)+'СЕТ СН'!$F$12</f>
        <v>126.52364277</v>
      </c>
      <c r="S205" s="36">
        <f>SUMIFS(СВЦЭМ!$F$39:$F$782,СВЦЭМ!$A$39:$A$782,$A205,СВЦЭМ!$B$39:$B$782,S$190)+'СЕТ СН'!$F$12</f>
        <v>126.38432111</v>
      </c>
      <c r="T205" s="36">
        <f>SUMIFS(СВЦЭМ!$F$39:$F$782,СВЦЭМ!$A$39:$A$782,$A205,СВЦЭМ!$B$39:$B$782,T$190)+'СЕТ СН'!$F$12</f>
        <v>119.43700607</v>
      </c>
      <c r="U205" s="36">
        <f>SUMIFS(СВЦЭМ!$F$39:$F$782,СВЦЭМ!$A$39:$A$782,$A205,СВЦЭМ!$B$39:$B$782,U$190)+'СЕТ СН'!$F$12</f>
        <v>122.12540086</v>
      </c>
      <c r="V205" s="36">
        <f>SUMIFS(СВЦЭМ!$F$39:$F$782,СВЦЭМ!$A$39:$A$782,$A205,СВЦЭМ!$B$39:$B$782,V$190)+'СЕТ СН'!$F$12</f>
        <v>120.62294446999999</v>
      </c>
      <c r="W205" s="36">
        <f>SUMIFS(СВЦЭМ!$F$39:$F$782,СВЦЭМ!$A$39:$A$782,$A205,СВЦЭМ!$B$39:$B$782,W$190)+'СЕТ СН'!$F$12</f>
        <v>119.87321676000001</v>
      </c>
      <c r="X205" s="36">
        <f>SUMIFS(СВЦЭМ!$F$39:$F$782,СВЦЭМ!$A$39:$A$782,$A205,СВЦЭМ!$B$39:$B$782,X$190)+'СЕТ СН'!$F$12</f>
        <v>114.21097134999999</v>
      </c>
      <c r="Y205" s="36">
        <f>SUMIFS(СВЦЭМ!$F$39:$F$782,СВЦЭМ!$A$39:$A$782,$A205,СВЦЭМ!$B$39:$B$782,Y$190)+'СЕТ СН'!$F$12</f>
        <v>112.86602469</v>
      </c>
    </row>
    <row r="206" spans="1:25" ht="15.75" x14ac:dyDescent="0.2">
      <c r="A206" s="35">
        <f t="shared" si="5"/>
        <v>44424</v>
      </c>
      <c r="B206" s="36">
        <f>SUMIFS(СВЦЭМ!$F$39:$F$782,СВЦЭМ!$A$39:$A$782,$A206,СВЦЭМ!$B$39:$B$782,B$190)+'СЕТ СН'!$F$12</f>
        <v>139.06358272</v>
      </c>
      <c r="C206" s="36">
        <f>SUMIFS(СВЦЭМ!$F$39:$F$782,СВЦЭМ!$A$39:$A$782,$A206,СВЦЭМ!$B$39:$B$782,C$190)+'СЕТ СН'!$F$12</f>
        <v>151.28082207</v>
      </c>
      <c r="D206" s="36">
        <f>SUMIFS(СВЦЭМ!$F$39:$F$782,СВЦЭМ!$A$39:$A$782,$A206,СВЦЭМ!$B$39:$B$782,D$190)+'СЕТ СН'!$F$12</f>
        <v>161.98199113999999</v>
      </c>
      <c r="E206" s="36">
        <f>SUMIFS(СВЦЭМ!$F$39:$F$782,СВЦЭМ!$A$39:$A$782,$A206,СВЦЭМ!$B$39:$B$782,E$190)+'СЕТ СН'!$F$12</f>
        <v>171.04964050000001</v>
      </c>
      <c r="F206" s="36">
        <f>SUMIFS(СВЦЭМ!$F$39:$F$782,СВЦЭМ!$A$39:$A$782,$A206,СВЦЭМ!$B$39:$B$782,F$190)+'СЕТ СН'!$F$12</f>
        <v>171.68450811</v>
      </c>
      <c r="G206" s="36">
        <f>SUMIFS(СВЦЭМ!$F$39:$F$782,СВЦЭМ!$A$39:$A$782,$A206,СВЦЭМ!$B$39:$B$782,G$190)+'СЕТ СН'!$F$12</f>
        <v>171.53096836</v>
      </c>
      <c r="H206" s="36">
        <f>SUMIFS(СВЦЭМ!$F$39:$F$782,СВЦЭМ!$A$39:$A$782,$A206,СВЦЭМ!$B$39:$B$782,H$190)+'СЕТ СН'!$F$12</f>
        <v>175.17931056</v>
      </c>
      <c r="I206" s="36">
        <f>SUMIFS(СВЦЭМ!$F$39:$F$782,СВЦЭМ!$A$39:$A$782,$A206,СВЦЭМ!$B$39:$B$782,I$190)+'СЕТ СН'!$F$12</f>
        <v>186.88303235000001</v>
      </c>
      <c r="J206" s="36">
        <f>SUMIFS(СВЦЭМ!$F$39:$F$782,СВЦЭМ!$A$39:$A$782,$A206,СВЦЭМ!$B$39:$B$782,J$190)+'СЕТ СН'!$F$12</f>
        <v>182.20565783999999</v>
      </c>
      <c r="K206" s="36">
        <f>SUMIFS(СВЦЭМ!$F$39:$F$782,СВЦЭМ!$A$39:$A$782,$A206,СВЦЭМ!$B$39:$B$782,K$190)+'СЕТ СН'!$F$12</f>
        <v>163.72114463</v>
      </c>
      <c r="L206" s="36">
        <f>SUMIFS(СВЦЭМ!$F$39:$F$782,СВЦЭМ!$A$39:$A$782,$A206,СВЦЭМ!$B$39:$B$782,L$190)+'СЕТ СН'!$F$12</f>
        <v>149.80240338999999</v>
      </c>
      <c r="M206" s="36">
        <f>SUMIFS(СВЦЭМ!$F$39:$F$782,СВЦЭМ!$A$39:$A$782,$A206,СВЦЭМ!$B$39:$B$782,M$190)+'СЕТ СН'!$F$12</f>
        <v>149.31168195000001</v>
      </c>
      <c r="N206" s="36">
        <f>SUMIFS(СВЦЭМ!$F$39:$F$782,СВЦЭМ!$A$39:$A$782,$A206,СВЦЭМ!$B$39:$B$782,N$190)+'СЕТ СН'!$F$12</f>
        <v>149.28943308000001</v>
      </c>
      <c r="O206" s="36">
        <f>SUMIFS(СВЦЭМ!$F$39:$F$782,СВЦЭМ!$A$39:$A$782,$A206,СВЦЭМ!$B$39:$B$782,O$190)+'СЕТ СН'!$F$12</f>
        <v>147.93286721000001</v>
      </c>
      <c r="P206" s="36">
        <f>SUMIFS(СВЦЭМ!$F$39:$F$782,СВЦЭМ!$A$39:$A$782,$A206,СВЦЭМ!$B$39:$B$782,P$190)+'СЕТ СН'!$F$12</f>
        <v>157.80128110999999</v>
      </c>
      <c r="Q206" s="36">
        <f>SUMIFS(СВЦЭМ!$F$39:$F$782,СВЦЭМ!$A$39:$A$782,$A206,СВЦЭМ!$B$39:$B$782,Q$190)+'СЕТ СН'!$F$12</f>
        <v>155.63858113000001</v>
      </c>
      <c r="R206" s="36">
        <f>SUMIFS(СВЦЭМ!$F$39:$F$782,СВЦЭМ!$A$39:$A$782,$A206,СВЦЭМ!$B$39:$B$782,R$190)+'СЕТ СН'!$F$12</f>
        <v>153.81373629000001</v>
      </c>
      <c r="S206" s="36">
        <f>SUMIFS(СВЦЭМ!$F$39:$F$782,СВЦЭМ!$A$39:$A$782,$A206,СВЦЭМ!$B$39:$B$782,S$190)+'СЕТ СН'!$F$12</f>
        <v>149.61472936000001</v>
      </c>
      <c r="T206" s="36">
        <f>SUMIFS(СВЦЭМ!$F$39:$F$782,СВЦЭМ!$A$39:$A$782,$A206,СВЦЭМ!$B$39:$B$782,T$190)+'СЕТ СН'!$F$12</f>
        <v>150.08714033999999</v>
      </c>
      <c r="U206" s="36">
        <f>SUMIFS(СВЦЭМ!$F$39:$F$782,СВЦЭМ!$A$39:$A$782,$A206,СВЦЭМ!$B$39:$B$782,U$190)+'СЕТ СН'!$F$12</f>
        <v>151.75938224999999</v>
      </c>
      <c r="V206" s="36">
        <f>SUMIFS(СВЦЭМ!$F$39:$F$782,СВЦЭМ!$A$39:$A$782,$A206,СВЦЭМ!$B$39:$B$782,V$190)+'СЕТ СН'!$F$12</f>
        <v>153.83615911999999</v>
      </c>
      <c r="W206" s="36">
        <f>SUMIFS(СВЦЭМ!$F$39:$F$782,СВЦЭМ!$A$39:$A$782,$A206,СВЦЭМ!$B$39:$B$782,W$190)+'СЕТ СН'!$F$12</f>
        <v>154.85568064</v>
      </c>
      <c r="X206" s="36">
        <f>SUMIFS(СВЦЭМ!$F$39:$F$782,СВЦЭМ!$A$39:$A$782,$A206,СВЦЭМ!$B$39:$B$782,X$190)+'СЕТ СН'!$F$12</f>
        <v>143.57040143</v>
      </c>
      <c r="Y206" s="36">
        <f>SUMIFS(СВЦЭМ!$F$39:$F$782,СВЦЭМ!$A$39:$A$782,$A206,СВЦЭМ!$B$39:$B$782,Y$190)+'СЕТ СН'!$F$12</f>
        <v>136.70179028000001</v>
      </c>
    </row>
    <row r="207" spans="1:25" ht="15.75" x14ac:dyDescent="0.2">
      <c r="A207" s="35">
        <f t="shared" si="5"/>
        <v>44425</v>
      </c>
      <c r="B207" s="36">
        <f>SUMIFS(СВЦЭМ!$F$39:$F$782,СВЦЭМ!$A$39:$A$782,$A207,СВЦЭМ!$B$39:$B$782,B$190)+'СЕТ СН'!$F$12</f>
        <v>167.54386152999999</v>
      </c>
      <c r="C207" s="36">
        <f>SUMIFS(СВЦЭМ!$F$39:$F$782,СВЦЭМ!$A$39:$A$782,$A207,СВЦЭМ!$B$39:$B$782,C$190)+'СЕТ СН'!$F$12</f>
        <v>182.10486191000001</v>
      </c>
      <c r="D207" s="36">
        <f>SUMIFS(СВЦЭМ!$F$39:$F$782,СВЦЭМ!$A$39:$A$782,$A207,СВЦЭМ!$B$39:$B$782,D$190)+'СЕТ СН'!$F$12</f>
        <v>193.00109194999999</v>
      </c>
      <c r="E207" s="36">
        <f>SUMIFS(СВЦЭМ!$F$39:$F$782,СВЦЭМ!$A$39:$A$782,$A207,СВЦЭМ!$B$39:$B$782,E$190)+'СЕТ СН'!$F$12</f>
        <v>196.85129857999999</v>
      </c>
      <c r="F207" s="36">
        <f>SUMIFS(СВЦЭМ!$F$39:$F$782,СВЦЭМ!$A$39:$A$782,$A207,СВЦЭМ!$B$39:$B$782,F$190)+'СЕТ СН'!$F$12</f>
        <v>196.06290447000001</v>
      </c>
      <c r="G207" s="36">
        <f>SUMIFS(СВЦЭМ!$F$39:$F$782,СВЦЭМ!$A$39:$A$782,$A207,СВЦЭМ!$B$39:$B$782,G$190)+'СЕТ СН'!$F$12</f>
        <v>191.84797943999999</v>
      </c>
      <c r="H207" s="36">
        <f>SUMIFS(СВЦЭМ!$F$39:$F$782,СВЦЭМ!$A$39:$A$782,$A207,СВЦЭМ!$B$39:$B$782,H$190)+'СЕТ СН'!$F$12</f>
        <v>177.41217736999999</v>
      </c>
      <c r="I207" s="36">
        <f>SUMIFS(СВЦЭМ!$F$39:$F$782,СВЦЭМ!$A$39:$A$782,$A207,СВЦЭМ!$B$39:$B$782,I$190)+'СЕТ СН'!$F$12</f>
        <v>163.15864450999999</v>
      </c>
      <c r="J207" s="36">
        <f>SUMIFS(СВЦЭМ!$F$39:$F$782,СВЦЭМ!$A$39:$A$782,$A207,СВЦЭМ!$B$39:$B$782,J$190)+'СЕТ СН'!$F$12</f>
        <v>146.02974789999999</v>
      </c>
      <c r="K207" s="36">
        <f>SUMIFS(СВЦЭМ!$F$39:$F$782,СВЦЭМ!$A$39:$A$782,$A207,СВЦЭМ!$B$39:$B$782,K$190)+'СЕТ СН'!$F$12</f>
        <v>145.15080628000001</v>
      </c>
      <c r="L207" s="36">
        <f>SUMIFS(СВЦЭМ!$F$39:$F$782,СВЦЭМ!$A$39:$A$782,$A207,СВЦЭМ!$B$39:$B$782,L$190)+'СЕТ СН'!$F$12</f>
        <v>150.33016057</v>
      </c>
      <c r="M207" s="36">
        <f>SUMIFS(СВЦЭМ!$F$39:$F$782,СВЦЭМ!$A$39:$A$782,$A207,СВЦЭМ!$B$39:$B$782,M$190)+'СЕТ СН'!$F$12</f>
        <v>151.76096188</v>
      </c>
      <c r="N207" s="36">
        <f>SUMIFS(СВЦЭМ!$F$39:$F$782,СВЦЭМ!$A$39:$A$782,$A207,СВЦЭМ!$B$39:$B$782,N$190)+'СЕТ СН'!$F$12</f>
        <v>151.39601164000001</v>
      </c>
      <c r="O207" s="36">
        <f>SUMIFS(СВЦЭМ!$F$39:$F$782,СВЦЭМ!$A$39:$A$782,$A207,СВЦЭМ!$B$39:$B$782,O$190)+'СЕТ СН'!$F$12</f>
        <v>146.15830270000001</v>
      </c>
      <c r="P207" s="36">
        <f>SUMIFS(СВЦЭМ!$F$39:$F$782,СВЦЭМ!$A$39:$A$782,$A207,СВЦЭМ!$B$39:$B$782,P$190)+'СЕТ СН'!$F$12</f>
        <v>148.53368745</v>
      </c>
      <c r="Q207" s="36">
        <f>SUMIFS(СВЦЭМ!$F$39:$F$782,СВЦЭМ!$A$39:$A$782,$A207,СВЦЭМ!$B$39:$B$782,Q$190)+'СЕТ СН'!$F$12</f>
        <v>149.20732136999999</v>
      </c>
      <c r="R207" s="36">
        <f>SUMIFS(СВЦЭМ!$F$39:$F$782,СВЦЭМ!$A$39:$A$782,$A207,СВЦЭМ!$B$39:$B$782,R$190)+'СЕТ СН'!$F$12</f>
        <v>149.57603319</v>
      </c>
      <c r="S207" s="36">
        <f>SUMIFS(СВЦЭМ!$F$39:$F$782,СВЦЭМ!$A$39:$A$782,$A207,СВЦЭМ!$B$39:$B$782,S$190)+'СЕТ СН'!$F$12</f>
        <v>144.47399089000001</v>
      </c>
      <c r="T207" s="36">
        <f>SUMIFS(СВЦЭМ!$F$39:$F$782,СВЦЭМ!$A$39:$A$782,$A207,СВЦЭМ!$B$39:$B$782,T$190)+'СЕТ СН'!$F$12</f>
        <v>140.89099442</v>
      </c>
      <c r="U207" s="36">
        <f>SUMIFS(СВЦЭМ!$F$39:$F$782,СВЦЭМ!$A$39:$A$782,$A207,СВЦЭМ!$B$39:$B$782,U$190)+'СЕТ СН'!$F$12</f>
        <v>140.52709038</v>
      </c>
      <c r="V207" s="36">
        <f>SUMIFS(СВЦЭМ!$F$39:$F$782,СВЦЭМ!$A$39:$A$782,$A207,СВЦЭМ!$B$39:$B$782,V$190)+'СЕТ СН'!$F$12</f>
        <v>143.08973667999999</v>
      </c>
      <c r="W207" s="36">
        <f>SUMIFS(СВЦЭМ!$F$39:$F$782,СВЦЭМ!$A$39:$A$782,$A207,СВЦЭМ!$B$39:$B$782,W$190)+'СЕТ СН'!$F$12</f>
        <v>148.05789182999999</v>
      </c>
      <c r="X207" s="36">
        <f>SUMIFS(СВЦЭМ!$F$39:$F$782,СВЦЭМ!$A$39:$A$782,$A207,СВЦЭМ!$B$39:$B$782,X$190)+'СЕТ СН'!$F$12</f>
        <v>141.74692361999999</v>
      </c>
      <c r="Y207" s="36">
        <f>SUMIFS(СВЦЭМ!$F$39:$F$782,СВЦЭМ!$A$39:$A$782,$A207,СВЦЭМ!$B$39:$B$782,Y$190)+'СЕТ СН'!$F$12</f>
        <v>147.51663558000001</v>
      </c>
    </row>
    <row r="208" spans="1:25" ht="15.75" x14ac:dyDescent="0.2">
      <c r="A208" s="35">
        <f t="shared" si="5"/>
        <v>44426</v>
      </c>
      <c r="B208" s="36">
        <f>SUMIFS(СВЦЭМ!$F$39:$F$782,СВЦЭМ!$A$39:$A$782,$A208,СВЦЭМ!$B$39:$B$782,B$190)+'СЕТ СН'!$F$12</f>
        <v>164.93333311999999</v>
      </c>
      <c r="C208" s="36">
        <f>SUMIFS(СВЦЭМ!$F$39:$F$782,СВЦЭМ!$A$39:$A$782,$A208,СВЦЭМ!$B$39:$B$782,C$190)+'СЕТ СН'!$F$12</f>
        <v>179.69308294999999</v>
      </c>
      <c r="D208" s="36">
        <f>SUMIFS(СВЦЭМ!$F$39:$F$782,СВЦЭМ!$A$39:$A$782,$A208,СВЦЭМ!$B$39:$B$782,D$190)+'СЕТ СН'!$F$12</f>
        <v>190.94932967</v>
      </c>
      <c r="E208" s="36">
        <f>SUMIFS(СВЦЭМ!$F$39:$F$782,СВЦЭМ!$A$39:$A$782,$A208,СВЦЭМ!$B$39:$B$782,E$190)+'СЕТ СН'!$F$12</f>
        <v>193.37031102</v>
      </c>
      <c r="F208" s="36">
        <f>SUMIFS(СВЦЭМ!$F$39:$F$782,СВЦЭМ!$A$39:$A$782,$A208,СВЦЭМ!$B$39:$B$782,F$190)+'СЕТ СН'!$F$12</f>
        <v>191.43490409</v>
      </c>
      <c r="G208" s="36">
        <f>SUMIFS(СВЦЭМ!$F$39:$F$782,СВЦЭМ!$A$39:$A$782,$A208,СВЦЭМ!$B$39:$B$782,G$190)+'СЕТ СН'!$F$12</f>
        <v>189.55403433000001</v>
      </c>
      <c r="H208" s="36">
        <f>SUMIFS(СВЦЭМ!$F$39:$F$782,СВЦЭМ!$A$39:$A$782,$A208,СВЦЭМ!$B$39:$B$782,H$190)+'СЕТ СН'!$F$12</f>
        <v>181.87795249999999</v>
      </c>
      <c r="I208" s="36">
        <f>SUMIFS(СВЦЭМ!$F$39:$F$782,СВЦЭМ!$A$39:$A$782,$A208,СВЦЭМ!$B$39:$B$782,I$190)+'СЕТ СН'!$F$12</f>
        <v>170.83768284000001</v>
      </c>
      <c r="J208" s="36">
        <f>SUMIFS(СВЦЭМ!$F$39:$F$782,СВЦЭМ!$A$39:$A$782,$A208,СВЦЭМ!$B$39:$B$782,J$190)+'СЕТ СН'!$F$12</f>
        <v>159.38957210999999</v>
      </c>
      <c r="K208" s="36">
        <f>SUMIFS(СВЦЭМ!$F$39:$F$782,СВЦЭМ!$A$39:$A$782,$A208,СВЦЭМ!$B$39:$B$782,K$190)+'СЕТ СН'!$F$12</f>
        <v>165.40480754000001</v>
      </c>
      <c r="L208" s="36">
        <f>SUMIFS(СВЦЭМ!$F$39:$F$782,СВЦЭМ!$A$39:$A$782,$A208,СВЦЭМ!$B$39:$B$782,L$190)+'СЕТ СН'!$F$12</f>
        <v>168.77032145999999</v>
      </c>
      <c r="M208" s="36">
        <f>SUMIFS(СВЦЭМ!$F$39:$F$782,СВЦЭМ!$A$39:$A$782,$A208,СВЦЭМ!$B$39:$B$782,M$190)+'СЕТ СН'!$F$12</f>
        <v>169.50060499</v>
      </c>
      <c r="N208" s="36">
        <f>SUMIFS(СВЦЭМ!$F$39:$F$782,СВЦЭМ!$A$39:$A$782,$A208,СВЦЭМ!$B$39:$B$782,N$190)+'СЕТ СН'!$F$12</f>
        <v>168.27066682</v>
      </c>
      <c r="O208" s="36">
        <f>SUMIFS(СВЦЭМ!$F$39:$F$782,СВЦЭМ!$A$39:$A$782,$A208,СВЦЭМ!$B$39:$B$782,O$190)+'СЕТ СН'!$F$12</f>
        <v>164.57884558000001</v>
      </c>
      <c r="P208" s="36">
        <f>SUMIFS(СВЦЭМ!$F$39:$F$782,СВЦЭМ!$A$39:$A$782,$A208,СВЦЭМ!$B$39:$B$782,P$190)+'СЕТ СН'!$F$12</f>
        <v>154.23589362000001</v>
      </c>
      <c r="Q208" s="36">
        <f>SUMIFS(СВЦЭМ!$F$39:$F$782,СВЦЭМ!$A$39:$A$782,$A208,СВЦЭМ!$B$39:$B$782,Q$190)+'СЕТ СН'!$F$12</f>
        <v>153.72053675999999</v>
      </c>
      <c r="R208" s="36">
        <f>SUMIFS(СВЦЭМ!$F$39:$F$782,СВЦЭМ!$A$39:$A$782,$A208,СВЦЭМ!$B$39:$B$782,R$190)+'СЕТ СН'!$F$12</f>
        <v>152.68180957000001</v>
      </c>
      <c r="S208" s="36">
        <f>SUMIFS(СВЦЭМ!$F$39:$F$782,СВЦЭМ!$A$39:$A$782,$A208,СВЦЭМ!$B$39:$B$782,S$190)+'СЕТ СН'!$F$12</f>
        <v>145.26563902000001</v>
      </c>
      <c r="T208" s="36">
        <f>SUMIFS(СВЦЭМ!$F$39:$F$782,СВЦЭМ!$A$39:$A$782,$A208,СВЦЭМ!$B$39:$B$782,T$190)+'СЕТ СН'!$F$12</f>
        <v>141.10201509000001</v>
      </c>
      <c r="U208" s="36">
        <f>SUMIFS(СВЦЭМ!$F$39:$F$782,СВЦЭМ!$A$39:$A$782,$A208,СВЦЭМ!$B$39:$B$782,U$190)+'СЕТ СН'!$F$12</f>
        <v>138.69907839999999</v>
      </c>
      <c r="V208" s="36">
        <f>SUMIFS(СВЦЭМ!$F$39:$F$782,СВЦЭМ!$A$39:$A$782,$A208,СВЦЭМ!$B$39:$B$782,V$190)+'СЕТ СН'!$F$12</f>
        <v>141.65029411</v>
      </c>
      <c r="W208" s="36">
        <f>SUMIFS(СВЦЭМ!$F$39:$F$782,СВЦЭМ!$A$39:$A$782,$A208,СВЦЭМ!$B$39:$B$782,W$190)+'СЕТ СН'!$F$12</f>
        <v>153.59296094999999</v>
      </c>
      <c r="X208" s="36">
        <f>SUMIFS(СВЦЭМ!$F$39:$F$782,СВЦЭМ!$A$39:$A$782,$A208,СВЦЭМ!$B$39:$B$782,X$190)+'СЕТ СН'!$F$12</f>
        <v>142.72546138999999</v>
      </c>
      <c r="Y208" s="36">
        <f>SUMIFS(СВЦЭМ!$F$39:$F$782,СВЦЭМ!$A$39:$A$782,$A208,СВЦЭМ!$B$39:$B$782,Y$190)+'СЕТ СН'!$F$12</f>
        <v>139.8763739</v>
      </c>
    </row>
    <row r="209" spans="1:25" ht="15.75" x14ac:dyDescent="0.2">
      <c r="A209" s="35">
        <f t="shared" si="5"/>
        <v>44427</v>
      </c>
      <c r="B209" s="36">
        <f>SUMIFS(СВЦЭМ!$F$39:$F$782,СВЦЭМ!$A$39:$A$782,$A209,СВЦЭМ!$B$39:$B$782,B$190)+'СЕТ СН'!$F$12</f>
        <v>154.60188693000001</v>
      </c>
      <c r="C209" s="36">
        <f>SUMIFS(СВЦЭМ!$F$39:$F$782,СВЦЭМ!$A$39:$A$782,$A209,СВЦЭМ!$B$39:$B$782,C$190)+'СЕТ СН'!$F$12</f>
        <v>171.44989923</v>
      </c>
      <c r="D209" s="36">
        <f>SUMIFS(СВЦЭМ!$F$39:$F$782,СВЦЭМ!$A$39:$A$782,$A209,СВЦЭМ!$B$39:$B$782,D$190)+'СЕТ СН'!$F$12</f>
        <v>183.44144484</v>
      </c>
      <c r="E209" s="36">
        <f>SUMIFS(СВЦЭМ!$F$39:$F$782,СВЦЭМ!$A$39:$A$782,$A209,СВЦЭМ!$B$39:$B$782,E$190)+'СЕТ СН'!$F$12</f>
        <v>188.13014759999999</v>
      </c>
      <c r="F209" s="36">
        <f>SUMIFS(СВЦЭМ!$F$39:$F$782,СВЦЭМ!$A$39:$A$782,$A209,СВЦЭМ!$B$39:$B$782,F$190)+'СЕТ СН'!$F$12</f>
        <v>186.26684078</v>
      </c>
      <c r="G209" s="36">
        <f>SUMIFS(СВЦЭМ!$F$39:$F$782,СВЦЭМ!$A$39:$A$782,$A209,СВЦЭМ!$B$39:$B$782,G$190)+'СЕТ СН'!$F$12</f>
        <v>182.84148619999999</v>
      </c>
      <c r="H209" s="36">
        <f>SUMIFS(СВЦЭМ!$F$39:$F$782,СВЦЭМ!$A$39:$A$782,$A209,СВЦЭМ!$B$39:$B$782,H$190)+'СЕТ СН'!$F$12</f>
        <v>169.98885708</v>
      </c>
      <c r="I209" s="36">
        <f>SUMIFS(СВЦЭМ!$F$39:$F$782,СВЦЭМ!$A$39:$A$782,$A209,СВЦЭМ!$B$39:$B$782,I$190)+'СЕТ СН'!$F$12</f>
        <v>159.53235638999999</v>
      </c>
      <c r="J209" s="36">
        <f>SUMIFS(СВЦЭМ!$F$39:$F$782,СВЦЭМ!$A$39:$A$782,$A209,СВЦЭМ!$B$39:$B$782,J$190)+'СЕТ СН'!$F$12</f>
        <v>143.04854642000001</v>
      </c>
      <c r="K209" s="36">
        <f>SUMIFS(СВЦЭМ!$F$39:$F$782,СВЦЭМ!$A$39:$A$782,$A209,СВЦЭМ!$B$39:$B$782,K$190)+'СЕТ СН'!$F$12</f>
        <v>142.48394615999999</v>
      </c>
      <c r="L209" s="36">
        <f>SUMIFS(СВЦЭМ!$F$39:$F$782,СВЦЭМ!$A$39:$A$782,$A209,СВЦЭМ!$B$39:$B$782,L$190)+'СЕТ СН'!$F$12</f>
        <v>141.58199436999999</v>
      </c>
      <c r="M209" s="36">
        <f>SUMIFS(СВЦЭМ!$F$39:$F$782,СВЦЭМ!$A$39:$A$782,$A209,СВЦЭМ!$B$39:$B$782,M$190)+'СЕТ СН'!$F$12</f>
        <v>143.07237592000001</v>
      </c>
      <c r="N209" s="36">
        <f>SUMIFS(СВЦЭМ!$F$39:$F$782,СВЦЭМ!$A$39:$A$782,$A209,СВЦЭМ!$B$39:$B$782,N$190)+'СЕТ СН'!$F$12</f>
        <v>142.18534363000001</v>
      </c>
      <c r="O209" s="36">
        <f>SUMIFS(СВЦЭМ!$F$39:$F$782,СВЦЭМ!$A$39:$A$782,$A209,СВЦЭМ!$B$39:$B$782,O$190)+'СЕТ СН'!$F$12</f>
        <v>142.16127441</v>
      </c>
      <c r="P209" s="36">
        <f>SUMIFS(СВЦЭМ!$F$39:$F$782,СВЦЭМ!$A$39:$A$782,$A209,СВЦЭМ!$B$39:$B$782,P$190)+'СЕТ СН'!$F$12</f>
        <v>154.31830687999999</v>
      </c>
      <c r="Q209" s="36">
        <f>SUMIFS(СВЦЭМ!$F$39:$F$782,СВЦЭМ!$A$39:$A$782,$A209,СВЦЭМ!$B$39:$B$782,Q$190)+'СЕТ СН'!$F$12</f>
        <v>153.87102736</v>
      </c>
      <c r="R209" s="36">
        <f>SUMIFS(СВЦЭМ!$F$39:$F$782,СВЦЭМ!$A$39:$A$782,$A209,СВЦЭМ!$B$39:$B$782,R$190)+'СЕТ СН'!$F$12</f>
        <v>153.13931011</v>
      </c>
      <c r="S209" s="36">
        <f>SUMIFS(СВЦЭМ!$F$39:$F$782,СВЦЭМ!$A$39:$A$782,$A209,СВЦЭМ!$B$39:$B$782,S$190)+'СЕТ СН'!$F$12</f>
        <v>158.15262620999999</v>
      </c>
      <c r="T209" s="36">
        <f>SUMIFS(СВЦЭМ!$F$39:$F$782,СВЦЭМ!$A$39:$A$782,$A209,СВЦЭМ!$B$39:$B$782,T$190)+'СЕТ СН'!$F$12</f>
        <v>150.54138272</v>
      </c>
      <c r="U209" s="36">
        <f>SUMIFS(СВЦЭМ!$F$39:$F$782,СВЦЭМ!$A$39:$A$782,$A209,СВЦЭМ!$B$39:$B$782,U$190)+'СЕТ СН'!$F$12</f>
        <v>145.00410764</v>
      </c>
      <c r="V209" s="36">
        <f>SUMIFS(СВЦЭМ!$F$39:$F$782,СВЦЭМ!$A$39:$A$782,$A209,СВЦЭМ!$B$39:$B$782,V$190)+'СЕТ СН'!$F$12</f>
        <v>147.62506662999999</v>
      </c>
      <c r="W209" s="36">
        <f>SUMIFS(СВЦЭМ!$F$39:$F$782,СВЦЭМ!$A$39:$A$782,$A209,СВЦЭМ!$B$39:$B$782,W$190)+'СЕТ СН'!$F$12</f>
        <v>150.55120563</v>
      </c>
      <c r="X209" s="36">
        <f>SUMIFS(СВЦЭМ!$F$39:$F$782,СВЦЭМ!$A$39:$A$782,$A209,СВЦЭМ!$B$39:$B$782,X$190)+'СЕТ СН'!$F$12</f>
        <v>142.51440051</v>
      </c>
      <c r="Y209" s="36">
        <f>SUMIFS(СВЦЭМ!$F$39:$F$782,СВЦЭМ!$A$39:$A$782,$A209,СВЦЭМ!$B$39:$B$782,Y$190)+'СЕТ СН'!$F$12</f>
        <v>138.07736617</v>
      </c>
    </row>
    <row r="210" spans="1:25" ht="15.75" x14ac:dyDescent="0.2">
      <c r="A210" s="35">
        <f t="shared" si="5"/>
        <v>44428</v>
      </c>
      <c r="B210" s="36">
        <f>SUMIFS(СВЦЭМ!$F$39:$F$782,СВЦЭМ!$A$39:$A$782,$A210,СВЦЭМ!$B$39:$B$782,B$190)+'СЕТ СН'!$F$12</f>
        <v>157.76542203</v>
      </c>
      <c r="C210" s="36">
        <f>SUMIFS(СВЦЭМ!$F$39:$F$782,СВЦЭМ!$A$39:$A$782,$A210,СВЦЭМ!$B$39:$B$782,C$190)+'СЕТ СН'!$F$12</f>
        <v>169.07032201999999</v>
      </c>
      <c r="D210" s="36">
        <f>SUMIFS(СВЦЭМ!$F$39:$F$782,СВЦЭМ!$A$39:$A$782,$A210,СВЦЭМ!$B$39:$B$782,D$190)+'СЕТ СН'!$F$12</f>
        <v>181.65553725999999</v>
      </c>
      <c r="E210" s="36">
        <f>SUMIFS(СВЦЭМ!$F$39:$F$782,СВЦЭМ!$A$39:$A$782,$A210,СВЦЭМ!$B$39:$B$782,E$190)+'СЕТ СН'!$F$12</f>
        <v>184.43500209999999</v>
      </c>
      <c r="F210" s="36">
        <f>SUMIFS(СВЦЭМ!$F$39:$F$782,СВЦЭМ!$A$39:$A$782,$A210,СВЦЭМ!$B$39:$B$782,F$190)+'СЕТ СН'!$F$12</f>
        <v>183.91077508000001</v>
      </c>
      <c r="G210" s="36">
        <f>SUMIFS(СВЦЭМ!$F$39:$F$782,СВЦЭМ!$A$39:$A$782,$A210,СВЦЭМ!$B$39:$B$782,G$190)+'СЕТ СН'!$F$12</f>
        <v>180.82149029000001</v>
      </c>
      <c r="H210" s="36">
        <f>SUMIFS(СВЦЭМ!$F$39:$F$782,СВЦЭМ!$A$39:$A$782,$A210,СВЦЭМ!$B$39:$B$782,H$190)+'СЕТ СН'!$F$12</f>
        <v>169.41401225999999</v>
      </c>
      <c r="I210" s="36">
        <f>SUMIFS(СВЦЭМ!$F$39:$F$782,СВЦЭМ!$A$39:$A$782,$A210,СВЦЭМ!$B$39:$B$782,I$190)+'СЕТ СН'!$F$12</f>
        <v>152.35513773</v>
      </c>
      <c r="J210" s="36">
        <f>SUMIFS(СВЦЭМ!$F$39:$F$782,СВЦЭМ!$A$39:$A$782,$A210,СВЦЭМ!$B$39:$B$782,J$190)+'СЕТ СН'!$F$12</f>
        <v>138.96273683999999</v>
      </c>
      <c r="K210" s="36">
        <f>SUMIFS(СВЦЭМ!$F$39:$F$782,СВЦЭМ!$A$39:$A$782,$A210,СВЦЭМ!$B$39:$B$782,K$190)+'СЕТ СН'!$F$12</f>
        <v>135.21909636999999</v>
      </c>
      <c r="L210" s="36">
        <f>SUMIFS(СВЦЭМ!$F$39:$F$782,СВЦЭМ!$A$39:$A$782,$A210,СВЦЭМ!$B$39:$B$782,L$190)+'СЕТ СН'!$F$12</f>
        <v>135.90419799</v>
      </c>
      <c r="M210" s="36">
        <f>SUMIFS(СВЦЭМ!$F$39:$F$782,СВЦЭМ!$A$39:$A$782,$A210,СВЦЭМ!$B$39:$B$782,M$190)+'СЕТ СН'!$F$12</f>
        <v>132.74671647</v>
      </c>
      <c r="N210" s="36">
        <f>SUMIFS(СВЦЭМ!$F$39:$F$782,СВЦЭМ!$A$39:$A$782,$A210,СВЦЭМ!$B$39:$B$782,N$190)+'СЕТ СН'!$F$12</f>
        <v>132.22415644</v>
      </c>
      <c r="O210" s="36">
        <f>SUMIFS(СВЦЭМ!$F$39:$F$782,СВЦЭМ!$A$39:$A$782,$A210,СВЦЭМ!$B$39:$B$782,O$190)+'СЕТ СН'!$F$12</f>
        <v>133.46248446000001</v>
      </c>
      <c r="P210" s="36">
        <f>SUMIFS(СВЦЭМ!$F$39:$F$782,СВЦЭМ!$A$39:$A$782,$A210,СВЦЭМ!$B$39:$B$782,P$190)+'СЕТ СН'!$F$12</f>
        <v>141.98171242000001</v>
      </c>
      <c r="Q210" s="36">
        <f>SUMIFS(СВЦЭМ!$F$39:$F$782,СВЦЭМ!$A$39:$A$782,$A210,СВЦЭМ!$B$39:$B$782,Q$190)+'СЕТ СН'!$F$12</f>
        <v>141.68157389000001</v>
      </c>
      <c r="R210" s="36">
        <f>SUMIFS(СВЦЭМ!$F$39:$F$782,СВЦЭМ!$A$39:$A$782,$A210,СВЦЭМ!$B$39:$B$782,R$190)+'СЕТ СН'!$F$12</f>
        <v>141.14115236999999</v>
      </c>
      <c r="S210" s="36">
        <f>SUMIFS(СВЦЭМ!$F$39:$F$782,СВЦЭМ!$A$39:$A$782,$A210,СВЦЭМ!$B$39:$B$782,S$190)+'СЕТ СН'!$F$12</f>
        <v>141.12464281999999</v>
      </c>
      <c r="T210" s="36">
        <f>SUMIFS(СВЦЭМ!$F$39:$F$782,СВЦЭМ!$A$39:$A$782,$A210,СВЦЭМ!$B$39:$B$782,T$190)+'СЕТ СН'!$F$12</f>
        <v>137.17905175999999</v>
      </c>
      <c r="U210" s="36">
        <f>SUMIFS(СВЦЭМ!$F$39:$F$782,СВЦЭМ!$A$39:$A$782,$A210,СВЦЭМ!$B$39:$B$782,U$190)+'СЕТ СН'!$F$12</f>
        <v>134.77024953</v>
      </c>
      <c r="V210" s="36">
        <f>SUMIFS(СВЦЭМ!$F$39:$F$782,СВЦЭМ!$A$39:$A$782,$A210,СВЦЭМ!$B$39:$B$782,V$190)+'СЕТ СН'!$F$12</f>
        <v>142.57842536000001</v>
      </c>
      <c r="W210" s="36">
        <f>SUMIFS(СВЦЭМ!$F$39:$F$782,СВЦЭМ!$A$39:$A$782,$A210,СВЦЭМ!$B$39:$B$782,W$190)+'СЕТ СН'!$F$12</f>
        <v>145.48223537000001</v>
      </c>
      <c r="X210" s="36">
        <f>SUMIFS(СВЦЭМ!$F$39:$F$782,СВЦЭМ!$A$39:$A$782,$A210,СВЦЭМ!$B$39:$B$782,X$190)+'СЕТ СН'!$F$12</f>
        <v>134.23492557</v>
      </c>
      <c r="Y210" s="36">
        <f>SUMIFS(СВЦЭМ!$F$39:$F$782,СВЦЭМ!$A$39:$A$782,$A210,СВЦЭМ!$B$39:$B$782,Y$190)+'СЕТ СН'!$F$12</f>
        <v>135.19415936999999</v>
      </c>
    </row>
    <row r="211" spans="1:25" ht="15.75" x14ac:dyDescent="0.2">
      <c r="A211" s="35">
        <f t="shared" si="5"/>
        <v>44429</v>
      </c>
      <c r="B211" s="36">
        <f>SUMIFS(СВЦЭМ!$F$39:$F$782,СВЦЭМ!$A$39:$A$782,$A211,СВЦЭМ!$B$39:$B$782,B$190)+'СЕТ СН'!$F$12</f>
        <v>147.4753383</v>
      </c>
      <c r="C211" s="36">
        <f>SUMIFS(СВЦЭМ!$F$39:$F$782,СВЦЭМ!$A$39:$A$782,$A211,СВЦЭМ!$B$39:$B$782,C$190)+'СЕТ СН'!$F$12</f>
        <v>161.38732730000001</v>
      </c>
      <c r="D211" s="36">
        <f>SUMIFS(СВЦЭМ!$F$39:$F$782,СВЦЭМ!$A$39:$A$782,$A211,СВЦЭМ!$B$39:$B$782,D$190)+'СЕТ СН'!$F$12</f>
        <v>172.63836402999999</v>
      </c>
      <c r="E211" s="36">
        <f>SUMIFS(СВЦЭМ!$F$39:$F$782,СВЦЭМ!$A$39:$A$782,$A211,СВЦЭМ!$B$39:$B$782,E$190)+'СЕТ СН'!$F$12</f>
        <v>176.80740374000001</v>
      </c>
      <c r="F211" s="36">
        <f>SUMIFS(СВЦЭМ!$F$39:$F$782,СВЦЭМ!$A$39:$A$782,$A211,СВЦЭМ!$B$39:$B$782,F$190)+'СЕТ СН'!$F$12</f>
        <v>177.60564639</v>
      </c>
      <c r="G211" s="36">
        <f>SUMIFS(СВЦЭМ!$F$39:$F$782,СВЦЭМ!$A$39:$A$782,$A211,СВЦЭМ!$B$39:$B$782,G$190)+'СЕТ СН'!$F$12</f>
        <v>176.60106053999999</v>
      </c>
      <c r="H211" s="36">
        <f>SUMIFS(СВЦЭМ!$F$39:$F$782,СВЦЭМ!$A$39:$A$782,$A211,СВЦЭМ!$B$39:$B$782,H$190)+'СЕТ СН'!$F$12</f>
        <v>168.51804737000001</v>
      </c>
      <c r="I211" s="36">
        <f>SUMIFS(СВЦЭМ!$F$39:$F$782,СВЦЭМ!$A$39:$A$782,$A211,СВЦЭМ!$B$39:$B$782,I$190)+'СЕТ СН'!$F$12</f>
        <v>153.31613537999999</v>
      </c>
      <c r="J211" s="36">
        <f>SUMIFS(СВЦЭМ!$F$39:$F$782,СВЦЭМ!$A$39:$A$782,$A211,СВЦЭМ!$B$39:$B$782,J$190)+'СЕТ СН'!$F$12</f>
        <v>144.29552637</v>
      </c>
      <c r="K211" s="36">
        <f>SUMIFS(СВЦЭМ!$F$39:$F$782,СВЦЭМ!$A$39:$A$782,$A211,СВЦЭМ!$B$39:$B$782,K$190)+'СЕТ СН'!$F$12</f>
        <v>138.42492612000001</v>
      </c>
      <c r="L211" s="36">
        <f>SUMIFS(СВЦЭМ!$F$39:$F$782,СВЦЭМ!$A$39:$A$782,$A211,СВЦЭМ!$B$39:$B$782,L$190)+'СЕТ СН'!$F$12</f>
        <v>137.74592175000001</v>
      </c>
      <c r="M211" s="36">
        <f>SUMIFS(СВЦЭМ!$F$39:$F$782,СВЦЭМ!$A$39:$A$782,$A211,СВЦЭМ!$B$39:$B$782,M$190)+'СЕТ СН'!$F$12</f>
        <v>139.35673001999999</v>
      </c>
      <c r="N211" s="36">
        <f>SUMIFS(СВЦЭМ!$F$39:$F$782,СВЦЭМ!$A$39:$A$782,$A211,СВЦЭМ!$B$39:$B$782,N$190)+'СЕТ СН'!$F$12</f>
        <v>138.22136753000001</v>
      </c>
      <c r="O211" s="36">
        <f>SUMIFS(СВЦЭМ!$F$39:$F$782,СВЦЭМ!$A$39:$A$782,$A211,СВЦЭМ!$B$39:$B$782,O$190)+'СЕТ СН'!$F$12</f>
        <v>137.43203818000001</v>
      </c>
      <c r="P211" s="36">
        <f>SUMIFS(СВЦЭМ!$F$39:$F$782,СВЦЭМ!$A$39:$A$782,$A211,СВЦЭМ!$B$39:$B$782,P$190)+'СЕТ СН'!$F$12</f>
        <v>138.78795790000001</v>
      </c>
      <c r="Q211" s="36">
        <f>SUMIFS(СВЦЭМ!$F$39:$F$782,СВЦЭМ!$A$39:$A$782,$A211,СВЦЭМ!$B$39:$B$782,Q$190)+'СЕТ СН'!$F$12</f>
        <v>140.15316003999999</v>
      </c>
      <c r="R211" s="36">
        <f>SUMIFS(СВЦЭМ!$F$39:$F$782,СВЦЭМ!$A$39:$A$782,$A211,СВЦЭМ!$B$39:$B$782,R$190)+'СЕТ СН'!$F$12</f>
        <v>138.34902867</v>
      </c>
      <c r="S211" s="36">
        <f>SUMIFS(СВЦЭМ!$F$39:$F$782,СВЦЭМ!$A$39:$A$782,$A211,СВЦЭМ!$B$39:$B$782,S$190)+'СЕТ СН'!$F$12</f>
        <v>135.19428303999999</v>
      </c>
      <c r="T211" s="36">
        <f>SUMIFS(СВЦЭМ!$F$39:$F$782,СВЦЭМ!$A$39:$A$782,$A211,СВЦЭМ!$B$39:$B$782,T$190)+'СЕТ СН'!$F$12</f>
        <v>139.8045339</v>
      </c>
      <c r="U211" s="36">
        <f>SUMIFS(СВЦЭМ!$F$39:$F$782,СВЦЭМ!$A$39:$A$782,$A211,СВЦЭМ!$B$39:$B$782,U$190)+'СЕТ СН'!$F$12</f>
        <v>139.25672993000001</v>
      </c>
      <c r="V211" s="36">
        <f>SUMIFS(СВЦЭМ!$F$39:$F$782,СВЦЭМ!$A$39:$A$782,$A211,СВЦЭМ!$B$39:$B$782,V$190)+'СЕТ СН'!$F$12</f>
        <v>140.03119169999999</v>
      </c>
      <c r="W211" s="36">
        <f>SUMIFS(СВЦЭМ!$F$39:$F$782,СВЦЭМ!$A$39:$A$782,$A211,СВЦЭМ!$B$39:$B$782,W$190)+'СЕТ СН'!$F$12</f>
        <v>145.23476074999999</v>
      </c>
      <c r="X211" s="36">
        <f>SUMIFS(СВЦЭМ!$F$39:$F$782,СВЦЭМ!$A$39:$A$782,$A211,СВЦЭМ!$B$39:$B$782,X$190)+'СЕТ СН'!$F$12</f>
        <v>137.00739858</v>
      </c>
      <c r="Y211" s="36">
        <f>SUMIFS(СВЦЭМ!$F$39:$F$782,СВЦЭМ!$A$39:$A$782,$A211,СВЦЭМ!$B$39:$B$782,Y$190)+'СЕТ СН'!$F$12</f>
        <v>143.79128084000001</v>
      </c>
    </row>
    <row r="212" spans="1:25" ht="15.75" x14ac:dyDescent="0.2">
      <c r="A212" s="35">
        <f t="shared" si="5"/>
        <v>44430</v>
      </c>
      <c r="B212" s="36">
        <f>SUMIFS(СВЦЭМ!$F$39:$F$782,СВЦЭМ!$A$39:$A$782,$A212,СВЦЭМ!$B$39:$B$782,B$190)+'СЕТ СН'!$F$12</f>
        <v>153.37921875000001</v>
      </c>
      <c r="C212" s="36">
        <f>SUMIFS(СВЦЭМ!$F$39:$F$782,СВЦЭМ!$A$39:$A$782,$A212,СВЦЭМ!$B$39:$B$782,C$190)+'СЕТ СН'!$F$12</f>
        <v>169.42014675999999</v>
      </c>
      <c r="D212" s="36">
        <f>SUMIFS(СВЦЭМ!$F$39:$F$782,СВЦЭМ!$A$39:$A$782,$A212,СВЦЭМ!$B$39:$B$782,D$190)+'СЕТ СН'!$F$12</f>
        <v>189.61181554000001</v>
      </c>
      <c r="E212" s="36">
        <f>SUMIFS(СВЦЭМ!$F$39:$F$782,СВЦЭМ!$A$39:$A$782,$A212,СВЦЭМ!$B$39:$B$782,E$190)+'СЕТ СН'!$F$12</f>
        <v>204.4843822</v>
      </c>
      <c r="F212" s="36">
        <f>SUMIFS(СВЦЭМ!$F$39:$F$782,СВЦЭМ!$A$39:$A$782,$A212,СВЦЭМ!$B$39:$B$782,F$190)+'СЕТ СН'!$F$12</f>
        <v>207.48652379999999</v>
      </c>
      <c r="G212" s="36">
        <f>SUMIFS(СВЦЭМ!$F$39:$F$782,СВЦЭМ!$A$39:$A$782,$A212,СВЦЭМ!$B$39:$B$782,G$190)+'СЕТ СН'!$F$12</f>
        <v>206.44041007999999</v>
      </c>
      <c r="H212" s="36">
        <f>SUMIFS(СВЦЭМ!$F$39:$F$782,СВЦЭМ!$A$39:$A$782,$A212,СВЦЭМ!$B$39:$B$782,H$190)+'СЕТ СН'!$F$12</f>
        <v>196.95395733000001</v>
      </c>
      <c r="I212" s="36">
        <f>SUMIFS(СВЦЭМ!$F$39:$F$782,СВЦЭМ!$A$39:$A$782,$A212,СВЦЭМ!$B$39:$B$782,I$190)+'СЕТ СН'!$F$12</f>
        <v>161.7662934</v>
      </c>
      <c r="J212" s="36">
        <f>SUMIFS(СВЦЭМ!$F$39:$F$782,СВЦЭМ!$A$39:$A$782,$A212,СВЦЭМ!$B$39:$B$782,J$190)+'СЕТ СН'!$F$12</f>
        <v>144.89787537000001</v>
      </c>
      <c r="K212" s="36">
        <f>SUMIFS(СВЦЭМ!$F$39:$F$782,СВЦЭМ!$A$39:$A$782,$A212,СВЦЭМ!$B$39:$B$782,K$190)+'СЕТ СН'!$F$12</f>
        <v>130.72053124999999</v>
      </c>
      <c r="L212" s="36">
        <f>SUMIFS(СВЦЭМ!$F$39:$F$782,СВЦЭМ!$A$39:$A$782,$A212,СВЦЭМ!$B$39:$B$782,L$190)+'СЕТ СН'!$F$12</f>
        <v>126.83634908000001</v>
      </c>
      <c r="M212" s="36">
        <f>SUMIFS(СВЦЭМ!$F$39:$F$782,СВЦЭМ!$A$39:$A$782,$A212,СВЦЭМ!$B$39:$B$782,M$190)+'СЕТ СН'!$F$12</f>
        <v>124.95993261</v>
      </c>
      <c r="N212" s="36">
        <f>SUMIFS(СВЦЭМ!$F$39:$F$782,СВЦЭМ!$A$39:$A$782,$A212,СВЦЭМ!$B$39:$B$782,N$190)+'СЕТ СН'!$F$12</f>
        <v>124.31678635999999</v>
      </c>
      <c r="O212" s="36">
        <f>SUMIFS(СВЦЭМ!$F$39:$F$782,СВЦЭМ!$A$39:$A$782,$A212,СВЦЭМ!$B$39:$B$782,O$190)+'СЕТ СН'!$F$12</f>
        <v>125.99985820000001</v>
      </c>
      <c r="P212" s="36">
        <f>SUMIFS(СВЦЭМ!$F$39:$F$782,СВЦЭМ!$A$39:$A$782,$A212,СВЦЭМ!$B$39:$B$782,P$190)+'СЕТ СН'!$F$12</f>
        <v>132.77320760999999</v>
      </c>
      <c r="Q212" s="36">
        <f>SUMIFS(СВЦЭМ!$F$39:$F$782,СВЦЭМ!$A$39:$A$782,$A212,СВЦЭМ!$B$39:$B$782,Q$190)+'СЕТ СН'!$F$12</f>
        <v>135.18398965</v>
      </c>
      <c r="R212" s="36">
        <f>SUMIFS(СВЦЭМ!$F$39:$F$782,СВЦЭМ!$A$39:$A$782,$A212,СВЦЭМ!$B$39:$B$782,R$190)+'СЕТ СН'!$F$12</f>
        <v>134.24035689999999</v>
      </c>
      <c r="S212" s="36">
        <f>SUMIFS(СВЦЭМ!$F$39:$F$782,СВЦЭМ!$A$39:$A$782,$A212,СВЦЭМ!$B$39:$B$782,S$190)+'СЕТ СН'!$F$12</f>
        <v>127.43130926000001</v>
      </c>
      <c r="T212" s="36">
        <f>SUMIFS(СВЦЭМ!$F$39:$F$782,СВЦЭМ!$A$39:$A$782,$A212,СВЦЭМ!$B$39:$B$782,T$190)+'СЕТ СН'!$F$12</f>
        <v>121.79071933</v>
      </c>
      <c r="U212" s="36">
        <f>SUMIFS(СВЦЭМ!$F$39:$F$782,СВЦЭМ!$A$39:$A$782,$A212,СВЦЭМ!$B$39:$B$782,U$190)+'СЕТ СН'!$F$12</f>
        <v>121.16294861</v>
      </c>
      <c r="V212" s="36">
        <f>SUMIFS(СВЦЭМ!$F$39:$F$782,СВЦЭМ!$A$39:$A$782,$A212,СВЦЭМ!$B$39:$B$782,V$190)+'СЕТ СН'!$F$12</f>
        <v>120.61598146999999</v>
      </c>
      <c r="W212" s="36">
        <f>SUMIFS(СВЦЭМ!$F$39:$F$782,СВЦЭМ!$A$39:$A$782,$A212,СВЦЭМ!$B$39:$B$782,W$190)+'СЕТ СН'!$F$12</f>
        <v>122.36787339999999</v>
      </c>
      <c r="X212" s="36">
        <f>SUMIFS(СВЦЭМ!$F$39:$F$782,СВЦЭМ!$A$39:$A$782,$A212,СВЦЭМ!$B$39:$B$782,X$190)+'СЕТ СН'!$F$12</f>
        <v>124.33994018999999</v>
      </c>
      <c r="Y212" s="36">
        <f>SUMIFS(СВЦЭМ!$F$39:$F$782,СВЦЭМ!$A$39:$A$782,$A212,СВЦЭМ!$B$39:$B$782,Y$190)+'СЕТ СН'!$F$12</f>
        <v>136.90190453</v>
      </c>
    </row>
    <row r="213" spans="1:25" ht="15.75" x14ac:dyDescent="0.2">
      <c r="A213" s="35">
        <f t="shared" si="5"/>
        <v>44431</v>
      </c>
      <c r="B213" s="36">
        <f>SUMIFS(СВЦЭМ!$F$39:$F$782,СВЦЭМ!$A$39:$A$782,$A213,СВЦЭМ!$B$39:$B$782,B$190)+'СЕТ СН'!$F$12</f>
        <v>158.33460353000001</v>
      </c>
      <c r="C213" s="36">
        <f>SUMIFS(СВЦЭМ!$F$39:$F$782,СВЦЭМ!$A$39:$A$782,$A213,СВЦЭМ!$B$39:$B$782,C$190)+'СЕТ СН'!$F$12</f>
        <v>161.55045254000001</v>
      </c>
      <c r="D213" s="36">
        <f>SUMIFS(СВЦЭМ!$F$39:$F$782,СВЦЭМ!$A$39:$A$782,$A213,СВЦЭМ!$B$39:$B$782,D$190)+'СЕТ СН'!$F$12</f>
        <v>170.10295033</v>
      </c>
      <c r="E213" s="36">
        <f>SUMIFS(СВЦЭМ!$F$39:$F$782,СВЦЭМ!$A$39:$A$782,$A213,СВЦЭМ!$B$39:$B$782,E$190)+'СЕТ СН'!$F$12</f>
        <v>175.52009371</v>
      </c>
      <c r="F213" s="36">
        <f>SUMIFS(СВЦЭМ!$F$39:$F$782,СВЦЭМ!$A$39:$A$782,$A213,СВЦЭМ!$B$39:$B$782,F$190)+'СЕТ СН'!$F$12</f>
        <v>175.83690688999999</v>
      </c>
      <c r="G213" s="36">
        <f>SUMIFS(СВЦЭМ!$F$39:$F$782,СВЦЭМ!$A$39:$A$782,$A213,СВЦЭМ!$B$39:$B$782,G$190)+'СЕТ СН'!$F$12</f>
        <v>173.55889067999999</v>
      </c>
      <c r="H213" s="36">
        <f>SUMIFS(СВЦЭМ!$F$39:$F$782,СВЦЭМ!$A$39:$A$782,$A213,СВЦЭМ!$B$39:$B$782,H$190)+'СЕТ СН'!$F$12</f>
        <v>166.67914995000001</v>
      </c>
      <c r="I213" s="36">
        <f>SUMIFS(СВЦЭМ!$F$39:$F$782,СВЦЭМ!$A$39:$A$782,$A213,СВЦЭМ!$B$39:$B$782,I$190)+'СЕТ СН'!$F$12</f>
        <v>156.18092623999999</v>
      </c>
      <c r="J213" s="36">
        <f>SUMIFS(СВЦЭМ!$F$39:$F$782,СВЦЭМ!$A$39:$A$782,$A213,СВЦЭМ!$B$39:$B$782,J$190)+'СЕТ СН'!$F$12</f>
        <v>144.47242349000001</v>
      </c>
      <c r="K213" s="36">
        <f>SUMIFS(СВЦЭМ!$F$39:$F$782,СВЦЭМ!$A$39:$A$782,$A213,СВЦЭМ!$B$39:$B$782,K$190)+'СЕТ СН'!$F$12</f>
        <v>144.65380812999999</v>
      </c>
      <c r="L213" s="36">
        <f>SUMIFS(СВЦЭМ!$F$39:$F$782,СВЦЭМ!$A$39:$A$782,$A213,СВЦЭМ!$B$39:$B$782,L$190)+'СЕТ СН'!$F$12</f>
        <v>149.89362104</v>
      </c>
      <c r="M213" s="36">
        <f>SUMIFS(СВЦЭМ!$F$39:$F$782,СВЦЭМ!$A$39:$A$782,$A213,СВЦЭМ!$B$39:$B$782,M$190)+'СЕТ СН'!$F$12</f>
        <v>150.50832482999999</v>
      </c>
      <c r="N213" s="36">
        <f>SUMIFS(СВЦЭМ!$F$39:$F$782,СВЦЭМ!$A$39:$A$782,$A213,СВЦЭМ!$B$39:$B$782,N$190)+'СЕТ СН'!$F$12</f>
        <v>149.75038050000001</v>
      </c>
      <c r="O213" s="36">
        <f>SUMIFS(СВЦЭМ!$F$39:$F$782,СВЦЭМ!$A$39:$A$782,$A213,СВЦЭМ!$B$39:$B$782,O$190)+'СЕТ СН'!$F$12</f>
        <v>154.15978025999999</v>
      </c>
      <c r="P213" s="36">
        <f>SUMIFS(СВЦЭМ!$F$39:$F$782,СВЦЭМ!$A$39:$A$782,$A213,СВЦЭМ!$B$39:$B$782,P$190)+'СЕТ СН'!$F$12</f>
        <v>150.79639571000001</v>
      </c>
      <c r="Q213" s="36">
        <f>SUMIFS(СВЦЭМ!$F$39:$F$782,СВЦЭМ!$A$39:$A$782,$A213,СВЦЭМ!$B$39:$B$782,Q$190)+'СЕТ СН'!$F$12</f>
        <v>149.93688478999999</v>
      </c>
      <c r="R213" s="36">
        <f>SUMIFS(СВЦЭМ!$F$39:$F$782,СВЦЭМ!$A$39:$A$782,$A213,СВЦЭМ!$B$39:$B$782,R$190)+'СЕТ СН'!$F$12</f>
        <v>148.59489815000001</v>
      </c>
      <c r="S213" s="36">
        <f>SUMIFS(СВЦЭМ!$F$39:$F$782,СВЦЭМ!$A$39:$A$782,$A213,СВЦЭМ!$B$39:$B$782,S$190)+'СЕТ СН'!$F$12</f>
        <v>146.2956566</v>
      </c>
      <c r="T213" s="36">
        <f>SUMIFS(СВЦЭМ!$F$39:$F$782,СВЦЭМ!$A$39:$A$782,$A213,СВЦЭМ!$B$39:$B$782,T$190)+'СЕТ СН'!$F$12</f>
        <v>154.0201103</v>
      </c>
      <c r="U213" s="36">
        <f>SUMIFS(СВЦЭМ!$F$39:$F$782,СВЦЭМ!$A$39:$A$782,$A213,СВЦЭМ!$B$39:$B$782,U$190)+'СЕТ СН'!$F$12</f>
        <v>151.14200797000001</v>
      </c>
      <c r="V213" s="36">
        <f>SUMIFS(СВЦЭМ!$F$39:$F$782,СВЦЭМ!$A$39:$A$782,$A213,СВЦЭМ!$B$39:$B$782,V$190)+'СЕТ СН'!$F$12</f>
        <v>150.33992237000001</v>
      </c>
      <c r="W213" s="36">
        <f>SUMIFS(СВЦЭМ!$F$39:$F$782,СВЦЭМ!$A$39:$A$782,$A213,СВЦЭМ!$B$39:$B$782,W$190)+'СЕТ СН'!$F$12</f>
        <v>154.12221679000001</v>
      </c>
      <c r="X213" s="36">
        <f>SUMIFS(СВЦЭМ!$F$39:$F$782,СВЦЭМ!$A$39:$A$782,$A213,СВЦЭМ!$B$39:$B$782,X$190)+'СЕТ СН'!$F$12</f>
        <v>145.00032716999999</v>
      </c>
      <c r="Y213" s="36">
        <f>SUMIFS(СВЦЭМ!$F$39:$F$782,СВЦЭМ!$A$39:$A$782,$A213,СВЦЭМ!$B$39:$B$782,Y$190)+'СЕТ СН'!$F$12</f>
        <v>150.33717476000001</v>
      </c>
    </row>
    <row r="214" spans="1:25" ht="15.75" x14ac:dyDescent="0.2">
      <c r="A214" s="35">
        <f t="shared" si="5"/>
        <v>44432</v>
      </c>
      <c r="B214" s="36">
        <f>SUMIFS(СВЦЭМ!$F$39:$F$782,СВЦЭМ!$A$39:$A$782,$A214,СВЦЭМ!$B$39:$B$782,B$190)+'СЕТ СН'!$F$12</f>
        <v>148.66452305999999</v>
      </c>
      <c r="C214" s="36">
        <f>SUMIFS(СВЦЭМ!$F$39:$F$782,СВЦЭМ!$A$39:$A$782,$A214,СВЦЭМ!$B$39:$B$782,C$190)+'СЕТ СН'!$F$12</f>
        <v>163.93600602000001</v>
      </c>
      <c r="D214" s="36">
        <f>SUMIFS(СВЦЭМ!$F$39:$F$782,СВЦЭМ!$A$39:$A$782,$A214,СВЦЭМ!$B$39:$B$782,D$190)+'СЕТ СН'!$F$12</f>
        <v>173.91122622</v>
      </c>
      <c r="E214" s="36">
        <f>SUMIFS(СВЦЭМ!$F$39:$F$782,СВЦЭМ!$A$39:$A$782,$A214,СВЦЭМ!$B$39:$B$782,E$190)+'СЕТ СН'!$F$12</f>
        <v>186.61131943999999</v>
      </c>
      <c r="F214" s="36">
        <f>SUMIFS(СВЦЭМ!$F$39:$F$782,СВЦЭМ!$A$39:$A$782,$A214,СВЦЭМ!$B$39:$B$782,F$190)+'СЕТ СН'!$F$12</f>
        <v>186.47254609999999</v>
      </c>
      <c r="G214" s="36">
        <f>SUMIFS(СВЦЭМ!$F$39:$F$782,СВЦЭМ!$A$39:$A$782,$A214,СВЦЭМ!$B$39:$B$782,G$190)+'СЕТ СН'!$F$12</f>
        <v>182.14212764000001</v>
      </c>
      <c r="H214" s="36">
        <f>SUMIFS(СВЦЭМ!$F$39:$F$782,СВЦЭМ!$A$39:$A$782,$A214,СВЦЭМ!$B$39:$B$782,H$190)+'СЕТ СН'!$F$12</f>
        <v>171.47748303</v>
      </c>
      <c r="I214" s="36">
        <f>SUMIFS(СВЦЭМ!$F$39:$F$782,СВЦЭМ!$A$39:$A$782,$A214,СВЦЭМ!$B$39:$B$782,I$190)+'СЕТ СН'!$F$12</f>
        <v>156.30455436</v>
      </c>
      <c r="J214" s="36">
        <f>SUMIFS(СВЦЭМ!$F$39:$F$782,СВЦЭМ!$A$39:$A$782,$A214,СВЦЭМ!$B$39:$B$782,J$190)+'СЕТ СН'!$F$12</f>
        <v>135.33573286999999</v>
      </c>
      <c r="K214" s="36">
        <f>SUMIFS(СВЦЭМ!$F$39:$F$782,СВЦЭМ!$A$39:$A$782,$A214,СВЦЭМ!$B$39:$B$782,K$190)+'СЕТ СН'!$F$12</f>
        <v>133.14549731</v>
      </c>
      <c r="L214" s="36">
        <f>SUMIFS(СВЦЭМ!$F$39:$F$782,СВЦЭМ!$A$39:$A$782,$A214,СВЦЭМ!$B$39:$B$782,L$190)+'СЕТ СН'!$F$12</f>
        <v>134.47521148000001</v>
      </c>
      <c r="M214" s="36">
        <f>SUMIFS(СВЦЭМ!$F$39:$F$782,СВЦЭМ!$A$39:$A$782,$A214,СВЦЭМ!$B$39:$B$782,M$190)+'СЕТ СН'!$F$12</f>
        <v>134.12324308000001</v>
      </c>
      <c r="N214" s="36">
        <f>SUMIFS(СВЦЭМ!$F$39:$F$782,СВЦЭМ!$A$39:$A$782,$A214,СВЦЭМ!$B$39:$B$782,N$190)+'СЕТ СН'!$F$12</f>
        <v>134.14570749000001</v>
      </c>
      <c r="O214" s="36">
        <f>SUMIFS(СВЦЭМ!$F$39:$F$782,СВЦЭМ!$A$39:$A$782,$A214,СВЦЭМ!$B$39:$B$782,O$190)+'СЕТ СН'!$F$12</f>
        <v>131.28980847</v>
      </c>
      <c r="P214" s="36">
        <f>SUMIFS(СВЦЭМ!$F$39:$F$782,СВЦЭМ!$A$39:$A$782,$A214,СВЦЭМ!$B$39:$B$782,P$190)+'СЕТ СН'!$F$12</f>
        <v>133.54672905000001</v>
      </c>
      <c r="Q214" s="36">
        <f>SUMIFS(СВЦЭМ!$F$39:$F$782,СВЦЭМ!$A$39:$A$782,$A214,СВЦЭМ!$B$39:$B$782,Q$190)+'СЕТ СН'!$F$12</f>
        <v>135.95697118000001</v>
      </c>
      <c r="R214" s="36">
        <f>SUMIFS(СВЦЭМ!$F$39:$F$782,СВЦЭМ!$A$39:$A$782,$A214,СВЦЭМ!$B$39:$B$782,R$190)+'СЕТ СН'!$F$12</f>
        <v>135.71666822</v>
      </c>
      <c r="S214" s="36">
        <f>SUMIFS(СВЦЭМ!$F$39:$F$782,СВЦЭМ!$A$39:$A$782,$A214,СВЦЭМ!$B$39:$B$782,S$190)+'СЕТ СН'!$F$12</f>
        <v>131.33326876000001</v>
      </c>
      <c r="T214" s="36">
        <f>SUMIFS(СВЦЭМ!$F$39:$F$782,СВЦЭМ!$A$39:$A$782,$A214,СВЦЭМ!$B$39:$B$782,T$190)+'СЕТ СН'!$F$12</f>
        <v>140.08584048</v>
      </c>
      <c r="U214" s="36">
        <f>SUMIFS(СВЦЭМ!$F$39:$F$782,СВЦЭМ!$A$39:$A$782,$A214,СВЦЭМ!$B$39:$B$782,U$190)+'СЕТ СН'!$F$12</f>
        <v>139.24459071999999</v>
      </c>
      <c r="V214" s="36">
        <f>SUMIFS(СВЦЭМ!$F$39:$F$782,СВЦЭМ!$A$39:$A$782,$A214,СВЦЭМ!$B$39:$B$782,V$190)+'СЕТ СН'!$F$12</f>
        <v>141.37673810999999</v>
      </c>
      <c r="W214" s="36">
        <f>SUMIFS(СВЦЭМ!$F$39:$F$782,СВЦЭМ!$A$39:$A$782,$A214,СВЦЭМ!$B$39:$B$782,W$190)+'СЕТ СН'!$F$12</f>
        <v>145.36994397999999</v>
      </c>
      <c r="X214" s="36">
        <f>SUMIFS(СВЦЭМ!$F$39:$F$782,СВЦЭМ!$A$39:$A$782,$A214,СВЦЭМ!$B$39:$B$782,X$190)+'СЕТ СН'!$F$12</f>
        <v>133.81054846999999</v>
      </c>
      <c r="Y214" s="36">
        <f>SUMIFS(СВЦЭМ!$F$39:$F$782,СВЦЭМ!$A$39:$A$782,$A214,СВЦЭМ!$B$39:$B$782,Y$190)+'СЕТ СН'!$F$12</f>
        <v>139.01001969999999</v>
      </c>
    </row>
    <row r="215" spans="1:25" ht="15.75" x14ac:dyDescent="0.2">
      <c r="A215" s="35">
        <f t="shared" si="5"/>
        <v>44433</v>
      </c>
      <c r="B215" s="36">
        <f>SUMIFS(СВЦЭМ!$F$39:$F$782,СВЦЭМ!$A$39:$A$782,$A215,СВЦЭМ!$B$39:$B$782,B$190)+'СЕТ СН'!$F$12</f>
        <v>163.58213917</v>
      </c>
      <c r="C215" s="36">
        <f>SUMIFS(СВЦЭМ!$F$39:$F$782,СВЦЭМ!$A$39:$A$782,$A215,СВЦЭМ!$B$39:$B$782,C$190)+'СЕТ СН'!$F$12</f>
        <v>180.67505061</v>
      </c>
      <c r="D215" s="36">
        <f>SUMIFS(СВЦЭМ!$F$39:$F$782,СВЦЭМ!$A$39:$A$782,$A215,СВЦЭМ!$B$39:$B$782,D$190)+'СЕТ СН'!$F$12</f>
        <v>187.40412065999999</v>
      </c>
      <c r="E215" s="36">
        <f>SUMIFS(СВЦЭМ!$F$39:$F$782,СВЦЭМ!$A$39:$A$782,$A215,СВЦЭМ!$B$39:$B$782,E$190)+'СЕТ СН'!$F$12</f>
        <v>188.88696005</v>
      </c>
      <c r="F215" s="36">
        <f>SUMIFS(СВЦЭМ!$F$39:$F$782,СВЦЭМ!$A$39:$A$782,$A215,СВЦЭМ!$B$39:$B$782,F$190)+'СЕТ СН'!$F$12</f>
        <v>187.18393159999999</v>
      </c>
      <c r="G215" s="36">
        <f>SUMIFS(СВЦЭМ!$F$39:$F$782,СВЦЭМ!$A$39:$A$782,$A215,СВЦЭМ!$B$39:$B$782,G$190)+'СЕТ СН'!$F$12</f>
        <v>184.46100569999999</v>
      </c>
      <c r="H215" s="36">
        <f>SUMIFS(СВЦЭМ!$F$39:$F$782,СВЦЭМ!$A$39:$A$782,$A215,СВЦЭМ!$B$39:$B$782,H$190)+'СЕТ СН'!$F$12</f>
        <v>178.08023485999999</v>
      </c>
      <c r="I215" s="36">
        <f>SUMIFS(СВЦЭМ!$F$39:$F$782,СВЦЭМ!$A$39:$A$782,$A215,СВЦЭМ!$B$39:$B$782,I$190)+'СЕТ СН'!$F$12</f>
        <v>161.38467577</v>
      </c>
      <c r="J215" s="36">
        <f>SUMIFS(СВЦЭМ!$F$39:$F$782,СВЦЭМ!$A$39:$A$782,$A215,СВЦЭМ!$B$39:$B$782,J$190)+'СЕТ СН'!$F$12</f>
        <v>144.42611173</v>
      </c>
      <c r="K215" s="36">
        <f>SUMIFS(СВЦЭМ!$F$39:$F$782,СВЦЭМ!$A$39:$A$782,$A215,СВЦЭМ!$B$39:$B$782,K$190)+'СЕТ СН'!$F$12</f>
        <v>138.72315436</v>
      </c>
      <c r="L215" s="36">
        <f>SUMIFS(СВЦЭМ!$F$39:$F$782,СВЦЭМ!$A$39:$A$782,$A215,СВЦЭМ!$B$39:$B$782,L$190)+'СЕТ СН'!$F$12</f>
        <v>140.92791543999999</v>
      </c>
      <c r="M215" s="36">
        <f>SUMIFS(СВЦЭМ!$F$39:$F$782,СВЦЭМ!$A$39:$A$782,$A215,СВЦЭМ!$B$39:$B$782,M$190)+'СЕТ СН'!$F$12</f>
        <v>142.99092673000001</v>
      </c>
      <c r="N215" s="36">
        <f>SUMIFS(СВЦЭМ!$F$39:$F$782,СВЦЭМ!$A$39:$A$782,$A215,СВЦЭМ!$B$39:$B$782,N$190)+'СЕТ СН'!$F$12</f>
        <v>141.58600418</v>
      </c>
      <c r="O215" s="36">
        <f>SUMIFS(СВЦЭМ!$F$39:$F$782,СВЦЭМ!$A$39:$A$782,$A215,СВЦЭМ!$B$39:$B$782,O$190)+'СЕТ СН'!$F$12</f>
        <v>142.05231289</v>
      </c>
      <c r="P215" s="36">
        <f>SUMIFS(СВЦЭМ!$F$39:$F$782,СВЦЭМ!$A$39:$A$782,$A215,СВЦЭМ!$B$39:$B$782,P$190)+'СЕТ СН'!$F$12</f>
        <v>145.67404920000001</v>
      </c>
      <c r="Q215" s="36">
        <f>SUMIFS(СВЦЭМ!$F$39:$F$782,СВЦЭМ!$A$39:$A$782,$A215,СВЦЭМ!$B$39:$B$782,Q$190)+'СЕТ СН'!$F$12</f>
        <v>146.71820324999999</v>
      </c>
      <c r="R215" s="36">
        <f>SUMIFS(СВЦЭМ!$F$39:$F$782,СВЦЭМ!$A$39:$A$782,$A215,СВЦЭМ!$B$39:$B$782,R$190)+'СЕТ СН'!$F$12</f>
        <v>146.42884314</v>
      </c>
      <c r="S215" s="36">
        <f>SUMIFS(СВЦЭМ!$F$39:$F$782,СВЦЭМ!$A$39:$A$782,$A215,СВЦЭМ!$B$39:$B$782,S$190)+'СЕТ СН'!$F$12</f>
        <v>143.05254611000001</v>
      </c>
      <c r="T215" s="36">
        <f>SUMIFS(СВЦЭМ!$F$39:$F$782,СВЦЭМ!$A$39:$A$782,$A215,СВЦЭМ!$B$39:$B$782,T$190)+'СЕТ СН'!$F$12</f>
        <v>149.11552875999999</v>
      </c>
      <c r="U215" s="36">
        <f>SUMIFS(СВЦЭМ!$F$39:$F$782,СВЦЭМ!$A$39:$A$782,$A215,СВЦЭМ!$B$39:$B$782,U$190)+'СЕТ СН'!$F$12</f>
        <v>147.96824742000001</v>
      </c>
      <c r="V215" s="36">
        <f>SUMIFS(СВЦЭМ!$F$39:$F$782,СВЦЭМ!$A$39:$A$782,$A215,СВЦЭМ!$B$39:$B$782,V$190)+'СЕТ СН'!$F$12</f>
        <v>151.82192950999999</v>
      </c>
      <c r="W215" s="36">
        <f>SUMIFS(СВЦЭМ!$F$39:$F$782,СВЦЭМ!$A$39:$A$782,$A215,СВЦЭМ!$B$39:$B$782,W$190)+'СЕТ СН'!$F$12</f>
        <v>154.48711524000001</v>
      </c>
      <c r="X215" s="36">
        <f>SUMIFS(СВЦЭМ!$F$39:$F$782,СВЦЭМ!$A$39:$A$782,$A215,СВЦЭМ!$B$39:$B$782,X$190)+'СЕТ СН'!$F$12</f>
        <v>143.03282659999999</v>
      </c>
      <c r="Y215" s="36">
        <f>SUMIFS(СВЦЭМ!$F$39:$F$782,СВЦЭМ!$A$39:$A$782,$A215,СВЦЭМ!$B$39:$B$782,Y$190)+'СЕТ СН'!$F$12</f>
        <v>145.80726547</v>
      </c>
    </row>
    <row r="216" spans="1:25" ht="15.75" x14ac:dyDescent="0.2">
      <c r="A216" s="35">
        <f t="shared" si="5"/>
        <v>44434</v>
      </c>
      <c r="B216" s="36">
        <f>SUMIFS(СВЦЭМ!$F$39:$F$782,СВЦЭМ!$A$39:$A$782,$A216,СВЦЭМ!$B$39:$B$782,B$190)+'СЕТ СН'!$F$12</f>
        <v>166.78838447000001</v>
      </c>
      <c r="C216" s="36">
        <f>SUMIFS(СВЦЭМ!$F$39:$F$782,СВЦЭМ!$A$39:$A$782,$A216,СВЦЭМ!$B$39:$B$782,C$190)+'СЕТ СН'!$F$12</f>
        <v>181.85712118000001</v>
      </c>
      <c r="D216" s="36">
        <f>SUMIFS(СВЦЭМ!$F$39:$F$782,СВЦЭМ!$A$39:$A$782,$A216,СВЦЭМ!$B$39:$B$782,D$190)+'СЕТ СН'!$F$12</f>
        <v>194.14243558999999</v>
      </c>
      <c r="E216" s="36">
        <f>SUMIFS(СВЦЭМ!$F$39:$F$782,СВЦЭМ!$A$39:$A$782,$A216,СВЦЭМ!$B$39:$B$782,E$190)+'СЕТ СН'!$F$12</f>
        <v>197.66108774</v>
      </c>
      <c r="F216" s="36">
        <f>SUMIFS(СВЦЭМ!$F$39:$F$782,СВЦЭМ!$A$39:$A$782,$A216,СВЦЭМ!$B$39:$B$782,F$190)+'СЕТ СН'!$F$12</f>
        <v>196.99471591</v>
      </c>
      <c r="G216" s="36">
        <f>SUMIFS(СВЦЭМ!$F$39:$F$782,СВЦЭМ!$A$39:$A$782,$A216,СВЦЭМ!$B$39:$B$782,G$190)+'СЕТ СН'!$F$12</f>
        <v>193.41982551000001</v>
      </c>
      <c r="H216" s="36">
        <f>SUMIFS(СВЦЭМ!$F$39:$F$782,СВЦЭМ!$A$39:$A$782,$A216,СВЦЭМ!$B$39:$B$782,H$190)+'СЕТ СН'!$F$12</f>
        <v>184.97819777999999</v>
      </c>
      <c r="I216" s="36">
        <f>SUMIFS(СВЦЭМ!$F$39:$F$782,СВЦЭМ!$A$39:$A$782,$A216,СВЦЭМ!$B$39:$B$782,I$190)+'СЕТ СН'!$F$12</f>
        <v>166.77847646999999</v>
      </c>
      <c r="J216" s="36">
        <f>SUMIFS(СВЦЭМ!$F$39:$F$782,СВЦЭМ!$A$39:$A$782,$A216,СВЦЭМ!$B$39:$B$782,J$190)+'СЕТ СН'!$F$12</f>
        <v>148.28943353</v>
      </c>
      <c r="K216" s="36">
        <f>SUMIFS(СВЦЭМ!$F$39:$F$782,СВЦЭМ!$A$39:$A$782,$A216,СВЦЭМ!$B$39:$B$782,K$190)+'СЕТ СН'!$F$12</f>
        <v>150.02355535999999</v>
      </c>
      <c r="L216" s="36">
        <f>SUMIFS(СВЦЭМ!$F$39:$F$782,СВЦЭМ!$A$39:$A$782,$A216,СВЦЭМ!$B$39:$B$782,L$190)+'СЕТ СН'!$F$12</f>
        <v>154.0193707</v>
      </c>
      <c r="M216" s="36">
        <f>SUMIFS(СВЦЭМ!$F$39:$F$782,СВЦЭМ!$A$39:$A$782,$A216,СВЦЭМ!$B$39:$B$782,M$190)+'СЕТ СН'!$F$12</f>
        <v>153.55027908</v>
      </c>
      <c r="N216" s="36">
        <f>SUMIFS(СВЦЭМ!$F$39:$F$782,СВЦЭМ!$A$39:$A$782,$A216,СВЦЭМ!$B$39:$B$782,N$190)+'СЕТ СН'!$F$12</f>
        <v>152.76075659</v>
      </c>
      <c r="O216" s="36">
        <f>SUMIFS(СВЦЭМ!$F$39:$F$782,СВЦЭМ!$A$39:$A$782,$A216,СВЦЭМ!$B$39:$B$782,O$190)+'СЕТ СН'!$F$12</f>
        <v>148.74090021000001</v>
      </c>
      <c r="P216" s="36">
        <f>SUMIFS(СВЦЭМ!$F$39:$F$782,СВЦЭМ!$A$39:$A$782,$A216,СВЦЭМ!$B$39:$B$782,P$190)+'СЕТ СН'!$F$12</f>
        <v>148.89665162</v>
      </c>
      <c r="Q216" s="36">
        <f>SUMIFS(СВЦЭМ!$F$39:$F$782,СВЦЭМ!$A$39:$A$782,$A216,СВЦЭМ!$B$39:$B$782,Q$190)+'СЕТ СН'!$F$12</f>
        <v>146.35111909</v>
      </c>
      <c r="R216" s="36">
        <f>SUMIFS(СВЦЭМ!$F$39:$F$782,СВЦЭМ!$A$39:$A$782,$A216,СВЦЭМ!$B$39:$B$782,R$190)+'СЕТ СН'!$F$12</f>
        <v>144.3778164</v>
      </c>
      <c r="S216" s="36">
        <f>SUMIFS(СВЦЭМ!$F$39:$F$782,СВЦЭМ!$A$39:$A$782,$A216,СВЦЭМ!$B$39:$B$782,S$190)+'СЕТ СН'!$F$12</f>
        <v>147.40710618</v>
      </c>
      <c r="T216" s="36">
        <f>SUMIFS(СВЦЭМ!$F$39:$F$782,СВЦЭМ!$A$39:$A$782,$A216,СВЦЭМ!$B$39:$B$782,T$190)+'СЕТ СН'!$F$12</f>
        <v>159.26459205</v>
      </c>
      <c r="U216" s="36">
        <f>SUMIFS(СВЦЭМ!$F$39:$F$782,СВЦЭМ!$A$39:$A$782,$A216,СВЦЭМ!$B$39:$B$782,U$190)+'СЕТ СН'!$F$12</f>
        <v>158.03660586999999</v>
      </c>
      <c r="V216" s="36">
        <f>SUMIFS(СВЦЭМ!$F$39:$F$782,СВЦЭМ!$A$39:$A$782,$A216,СВЦЭМ!$B$39:$B$782,V$190)+'СЕТ СН'!$F$12</f>
        <v>162.86587256000001</v>
      </c>
      <c r="W216" s="36">
        <f>SUMIFS(СВЦЭМ!$F$39:$F$782,СВЦЭМ!$A$39:$A$782,$A216,СВЦЭМ!$B$39:$B$782,W$190)+'СЕТ СН'!$F$12</f>
        <v>162.95928474999999</v>
      </c>
      <c r="X216" s="36">
        <f>SUMIFS(СВЦЭМ!$F$39:$F$782,СВЦЭМ!$A$39:$A$782,$A216,СВЦЭМ!$B$39:$B$782,X$190)+'СЕТ СН'!$F$12</f>
        <v>155.75591512</v>
      </c>
      <c r="Y216" s="36">
        <f>SUMIFS(СВЦЭМ!$F$39:$F$782,СВЦЭМ!$A$39:$A$782,$A216,СВЦЭМ!$B$39:$B$782,Y$190)+'СЕТ СН'!$F$12</f>
        <v>153.20693657000001</v>
      </c>
    </row>
    <row r="217" spans="1:25" ht="15.75" x14ac:dyDescent="0.2">
      <c r="A217" s="35">
        <f t="shared" si="5"/>
        <v>44435</v>
      </c>
      <c r="B217" s="36">
        <f>SUMIFS(СВЦЭМ!$F$39:$F$782,СВЦЭМ!$A$39:$A$782,$A217,СВЦЭМ!$B$39:$B$782,B$190)+'СЕТ СН'!$F$12</f>
        <v>185.34277557999999</v>
      </c>
      <c r="C217" s="36">
        <f>SUMIFS(СВЦЭМ!$F$39:$F$782,СВЦЭМ!$A$39:$A$782,$A217,СВЦЭМ!$B$39:$B$782,C$190)+'СЕТ СН'!$F$12</f>
        <v>200.45819180999999</v>
      </c>
      <c r="D217" s="36">
        <f>SUMIFS(СВЦЭМ!$F$39:$F$782,СВЦЭМ!$A$39:$A$782,$A217,СВЦЭМ!$B$39:$B$782,D$190)+'СЕТ СН'!$F$12</f>
        <v>219.17754707</v>
      </c>
      <c r="E217" s="36">
        <f>SUMIFS(СВЦЭМ!$F$39:$F$782,СВЦЭМ!$A$39:$A$782,$A217,СВЦЭМ!$B$39:$B$782,E$190)+'СЕТ СН'!$F$12</f>
        <v>228.00493223999999</v>
      </c>
      <c r="F217" s="36">
        <f>SUMIFS(СВЦЭМ!$F$39:$F$782,СВЦЭМ!$A$39:$A$782,$A217,СВЦЭМ!$B$39:$B$782,F$190)+'СЕТ СН'!$F$12</f>
        <v>230.05372191999999</v>
      </c>
      <c r="G217" s="36">
        <f>SUMIFS(СВЦЭМ!$F$39:$F$782,СВЦЭМ!$A$39:$A$782,$A217,СВЦЭМ!$B$39:$B$782,G$190)+'СЕТ СН'!$F$12</f>
        <v>226.09989762999999</v>
      </c>
      <c r="H217" s="36">
        <f>SUMIFS(СВЦЭМ!$F$39:$F$782,СВЦЭМ!$A$39:$A$782,$A217,СВЦЭМ!$B$39:$B$782,H$190)+'СЕТ СН'!$F$12</f>
        <v>209.37544797999999</v>
      </c>
      <c r="I217" s="36">
        <f>SUMIFS(СВЦЭМ!$F$39:$F$782,СВЦЭМ!$A$39:$A$782,$A217,СВЦЭМ!$B$39:$B$782,I$190)+'СЕТ СН'!$F$12</f>
        <v>183.73686949</v>
      </c>
      <c r="J217" s="36">
        <f>SUMIFS(СВЦЭМ!$F$39:$F$782,СВЦЭМ!$A$39:$A$782,$A217,СВЦЭМ!$B$39:$B$782,J$190)+'СЕТ СН'!$F$12</f>
        <v>165.74283882</v>
      </c>
      <c r="K217" s="36">
        <f>SUMIFS(СВЦЭМ!$F$39:$F$782,СВЦЭМ!$A$39:$A$782,$A217,СВЦЭМ!$B$39:$B$782,K$190)+'СЕТ СН'!$F$12</f>
        <v>154.95446720000001</v>
      </c>
      <c r="L217" s="36">
        <f>SUMIFS(СВЦЭМ!$F$39:$F$782,СВЦЭМ!$A$39:$A$782,$A217,СВЦЭМ!$B$39:$B$782,L$190)+'СЕТ СН'!$F$12</f>
        <v>155.76968861</v>
      </c>
      <c r="M217" s="36">
        <f>SUMIFS(СВЦЭМ!$F$39:$F$782,СВЦЭМ!$A$39:$A$782,$A217,СВЦЭМ!$B$39:$B$782,M$190)+'СЕТ СН'!$F$12</f>
        <v>156.35745313000001</v>
      </c>
      <c r="N217" s="36">
        <f>SUMIFS(СВЦЭМ!$F$39:$F$782,СВЦЭМ!$A$39:$A$782,$A217,СВЦЭМ!$B$39:$B$782,N$190)+'СЕТ СН'!$F$12</f>
        <v>156.27055009</v>
      </c>
      <c r="O217" s="36">
        <f>SUMIFS(СВЦЭМ!$F$39:$F$782,СВЦЭМ!$A$39:$A$782,$A217,СВЦЭМ!$B$39:$B$782,O$190)+'СЕТ СН'!$F$12</f>
        <v>156.35731351999999</v>
      </c>
      <c r="P217" s="36">
        <f>SUMIFS(СВЦЭМ!$F$39:$F$782,СВЦЭМ!$A$39:$A$782,$A217,СВЦЭМ!$B$39:$B$782,P$190)+'СЕТ СН'!$F$12</f>
        <v>161.32401917000001</v>
      </c>
      <c r="Q217" s="36">
        <f>SUMIFS(СВЦЭМ!$F$39:$F$782,СВЦЭМ!$A$39:$A$782,$A217,СВЦЭМ!$B$39:$B$782,Q$190)+'СЕТ СН'!$F$12</f>
        <v>162.72989945</v>
      </c>
      <c r="R217" s="36">
        <f>SUMIFS(СВЦЭМ!$F$39:$F$782,СВЦЭМ!$A$39:$A$782,$A217,СВЦЭМ!$B$39:$B$782,R$190)+'СЕТ СН'!$F$12</f>
        <v>162.52608667000001</v>
      </c>
      <c r="S217" s="36">
        <f>SUMIFS(СВЦЭМ!$F$39:$F$782,СВЦЭМ!$A$39:$A$782,$A217,СВЦЭМ!$B$39:$B$782,S$190)+'СЕТ СН'!$F$12</f>
        <v>155.50124281999999</v>
      </c>
      <c r="T217" s="36">
        <f>SUMIFS(СВЦЭМ!$F$39:$F$782,СВЦЭМ!$A$39:$A$782,$A217,СВЦЭМ!$B$39:$B$782,T$190)+'СЕТ СН'!$F$12</f>
        <v>152.18566720999999</v>
      </c>
      <c r="U217" s="36">
        <f>SUMIFS(СВЦЭМ!$F$39:$F$782,СВЦЭМ!$A$39:$A$782,$A217,СВЦЭМ!$B$39:$B$782,U$190)+'СЕТ СН'!$F$12</f>
        <v>154.11981030999999</v>
      </c>
      <c r="V217" s="36">
        <f>SUMIFS(СВЦЭМ!$F$39:$F$782,СВЦЭМ!$A$39:$A$782,$A217,СВЦЭМ!$B$39:$B$782,V$190)+'СЕТ СН'!$F$12</f>
        <v>150.88692057</v>
      </c>
      <c r="W217" s="36">
        <f>SUMIFS(СВЦЭМ!$F$39:$F$782,СВЦЭМ!$A$39:$A$782,$A217,СВЦЭМ!$B$39:$B$782,W$190)+'СЕТ СН'!$F$12</f>
        <v>148.84863598000001</v>
      </c>
      <c r="X217" s="36">
        <f>SUMIFS(СВЦЭМ!$F$39:$F$782,СВЦЭМ!$A$39:$A$782,$A217,СВЦЭМ!$B$39:$B$782,X$190)+'СЕТ СН'!$F$12</f>
        <v>159.00518887999999</v>
      </c>
      <c r="Y217" s="36">
        <f>SUMIFS(СВЦЭМ!$F$39:$F$782,СВЦЭМ!$A$39:$A$782,$A217,СВЦЭМ!$B$39:$B$782,Y$190)+'СЕТ СН'!$F$12</f>
        <v>172.92064929</v>
      </c>
    </row>
    <row r="218" spans="1:25" ht="15.75" x14ac:dyDescent="0.2">
      <c r="A218" s="35">
        <f t="shared" si="5"/>
        <v>44436</v>
      </c>
      <c r="B218" s="36">
        <f>SUMIFS(СВЦЭМ!$F$39:$F$782,СВЦЭМ!$A$39:$A$782,$A218,СВЦЭМ!$B$39:$B$782,B$190)+'СЕТ СН'!$F$12</f>
        <v>175.36981428000001</v>
      </c>
      <c r="C218" s="36">
        <f>SUMIFS(СВЦЭМ!$F$39:$F$782,СВЦЭМ!$A$39:$A$782,$A218,СВЦЭМ!$B$39:$B$782,C$190)+'СЕТ СН'!$F$12</f>
        <v>190.59325953000001</v>
      </c>
      <c r="D218" s="36">
        <f>SUMIFS(СВЦЭМ!$F$39:$F$782,СВЦЭМ!$A$39:$A$782,$A218,СВЦЭМ!$B$39:$B$782,D$190)+'СЕТ СН'!$F$12</f>
        <v>202.25169027000001</v>
      </c>
      <c r="E218" s="36">
        <f>SUMIFS(СВЦЭМ!$F$39:$F$782,СВЦЭМ!$A$39:$A$782,$A218,СВЦЭМ!$B$39:$B$782,E$190)+'СЕТ СН'!$F$12</f>
        <v>207.09656579</v>
      </c>
      <c r="F218" s="36">
        <f>SUMIFS(СВЦЭМ!$F$39:$F$782,СВЦЭМ!$A$39:$A$782,$A218,СВЦЭМ!$B$39:$B$782,F$190)+'СЕТ СН'!$F$12</f>
        <v>208.61112635999999</v>
      </c>
      <c r="G218" s="36">
        <f>SUMIFS(СВЦЭМ!$F$39:$F$782,СВЦЭМ!$A$39:$A$782,$A218,СВЦЭМ!$B$39:$B$782,G$190)+'СЕТ СН'!$F$12</f>
        <v>208.17196503</v>
      </c>
      <c r="H218" s="36">
        <f>SUMIFS(СВЦЭМ!$F$39:$F$782,СВЦЭМ!$A$39:$A$782,$A218,СВЦЭМ!$B$39:$B$782,H$190)+'СЕТ СН'!$F$12</f>
        <v>201.85070619999999</v>
      </c>
      <c r="I218" s="36">
        <f>SUMIFS(СВЦЭМ!$F$39:$F$782,СВЦЭМ!$A$39:$A$782,$A218,СВЦЭМ!$B$39:$B$782,I$190)+'СЕТ СН'!$F$12</f>
        <v>178.92077877</v>
      </c>
      <c r="J218" s="36">
        <f>SUMIFS(СВЦЭМ!$F$39:$F$782,СВЦЭМ!$A$39:$A$782,$A218,СВЦЭМ!$B$39:$B$782,J$190)+'СЕТ СН'!$F$12</f>
        <v>159.37647805</v>
      </c>
      <c r="K218" s="36">
        <f>SUMIFS(СВЦЭМ!$F$39:$F$782,СВЦЭМ!$A$39:$A$782,$A218,СВЦЭМ!$B$39:$B$782,K$190)+'СЕТ СН'!$F$12</f>
        <v>144.40192328000001</v>
      </c>
      <c r="L218" s="36">
        <f>SUMIFS(СВЦЭМ!$F$39:$F$782,СВЦЭМ!$A$39:$A$782,$A218,СВЦЭМ!$B$39:$B$782,L$190)+'СЕТ СН'!$F$12</f>
        <v>136.45480171</v>
      </c>
      <c r="M218" s="36">
        <f>SUMIFS(СВЦЭМ!$F$39:$F$782,СВЦЭМ!$A$39:$A$782,$A218,СВЦЭМ!$B$39:$B$782,M$190)+'СЕТ СН'!$F$12</f>
        <v>135.47983377</v>
      </c>
      <c r="N218" s="36">
        <f>SUMIFS(СВЦЭМ!$F$39:$F$782,СВЦЭМ!$A$39:$A$782,$A218,СВЦЭМ!$B$39:$B$782,N$190)+'СЕТ СН'!$F$12</f>
        <v>137.59633699</v>
      </c>
      <c r="O218" s="36">
        <f>SUMIFS(СВЦЭМ!$F$39:$F$782,СВЦЭМ!$A$39:$A$782,$A218,СВЦЭМ!$B$39:$B$782,O$190)+'СЕТ СН'!$F$12</f>
        <v>141.20939801</v>
      </c>
      <c r="P218" s="36">
        <f>SUMIFS(СВЦЭМ!$F$39:$F$782,СВЦЭМ!$A$39:$A$782,$A218,СВЦЭМ!$B$39:$B$782,P$190)+'СЕТ СН'!$F$12</f>
        <v>144.96492301000001</v>
      </c>
      <c r="Q218" s="36">
        <f>SUMIFS(СВЦЭМ!$F$39:$F$782,СВЦЭМ!$A$39:$A$782,$A218,СВЦЭМ!$B$39:$B$782,Q$190)+'СЕТ СН'!$F$12</f>
        <v>147.36498824</v>
      </c>
      <c r="R218" s="36">
        <f>SUMIFS(СВЦЭМ!$F$39:$F$782,СВЦЭМ!$A$39:$A$782,$A218,СВЦЭМ!$B$39:$B$782,R$190)+'СЕТ СН'!$F$12</f>
        <v>146.78368551</v>
      </c>
      <c r="S218" s="36">
        <f>SUMIFS(СВЦЭМ!$F$39:$F$782,СВЦЭМ!$A$39:$A$782,$A218,СВЦЭМ!$B$39:$B$782,S$190)+'СЕТ СН'!$F$12</f>
        <v>141.44629694</v>
      </c>
      <c r="T218" s="36">
        <f>SUMIFS(СВЦЭМ!$F$39:$F$782,СВЦЭМ!$A$39:$A$782,$A218,СВЦЭМ!$B$39:$B$782,T$190)+'СЕТ СН'!$F$12</f>
        <v>138.20630217999999</v>
      </c>
      <c r="U218" s="36">
        <f>SUMIFS(СВЦЭМ!$F$39:$F$782,СВЦЭМ!$A$39:$A$782,$A218,СВЦЭМ!$B$39:$B$782,U$190)+'СЕТ СН'!$F$12</f>
        <v>138.53908719</v>
      </c>
      <c r="V218" s="36">
        <f>SUMIFS(СВЦЭМ!$F$39:$F$782,СВЦЭМ!$A$39:$A$782,$A218,СВЦЭМ!$B$39:$B$782,V$190)+'СЕТ СН'!$F$12</f>
        <v>137.26672814</v>
      </c>
      <c r="W218" s="36">
        <f>SUMIFS(СВЦЭМ!$F$39:$F$782,СВЦЭМ!$A$39:$A$782,$A218,СВЦЭМ!$B$39:$B$782,W$190)+'СЕТ СН'!$F$12</f>
        <v>140.71244554</v>
      </c>
      <c r="X218" s="36">
        <f>SUMIFS(СВЦЭМ!$F$39:$F$782,СВЦЭМ!$A$39:$A$782,$A218,СВЦЭМ!$B$39:$B$782,X$190)+'СЕТ СН'!$F$12</f>
        <v>146.15038247999999</v>
      </c>
      <c r="Y218" s="36">
        <f>SUMIFS(СВЦЭМ!$F$39:$F$782,СВЦЭМ!$A$39:$A$782,$A218,СВЦЭМ!$B$39:$B$782,Y$190)+'СЕТ СН'!$F$12</f>
        <v>155.13403984999999</v>
      </c>
    </row>
    <row r="219" spans="1:25" ht="15.75" x14ac:dyDescent="0.2">
      <c r="A219" s="35">
        <f t="shared" si="5"/>
        <v>44437</v>
      </c>
      <c r="B219" s="36">
        <f>SUMIFS(СВЦЭМ!$F$39:$F$782,СВЦЭМ!$A$39:$A$782,$A219,СВЦЭМ!$B$39:$B$782,B$190)+'СЕТ СН'!$F$12</f>
        <v>176.53418013999999</v>
      </c>
      <c r="C219" s="36">
        <f>SUMIFS(СВЦЭМ!$F$39:$F$782,СВЦЭМ!$A$39:$A$782,$A219,СВЦЭМ!$B$39:$B$782,C$190)+'СЕТ СН'!$F$12</f>
        <v>190.83090288</v>
      </c>
      <c r="D219" s="36">
        <f>SUMIFS(СВЦЭМ!$F$39:$F$782,СВЦЭМ!$A$39:$A$782,$A219,СВЦЭМ!$B$39:$B$782,D$190)+'СЕТ СН'!$F$12</f>
        <v>204.67310841</v>
      </c>
      <c r="E219" s="36">
        <f>SUMIFS(СВЦЭМ!$F$39:$F$782,СВЦЭМ!$A$39:$A$782,$A219,СВЦЭМ!$B$39:$B$782,E$190)+'СЕТ СН'!$F$12</f>
        <v>211.20193972999999</v>
      </c>
      <c r="F219" s="36">
        <f>SUMIFS(СВЦЭМ!$F$39:$F$782,СВЦЭМ!$A$39:$A$782,$A219,СВЦЭМ!$B$39:$B$782,F$190)+'СЕТ СН'!$F$12</f>
        <v>212.83283509</v>
      </c>
      <c r="G219" s="36">
        <f>SUMIFS(СВЦЭМ!$F$39:$F$782,СВЦЭМ!$A$39:$A$782,$A219,СВЦЭМ!$B$39:$B$782,G$190)+'СЕТ СН'!$F$12</f>
        <v>211.63844911000001</v>
      </c>
      <c r="H219" s="36">
        <f>SUMIFS(СВЦЭМ!$F$39:$F$782,СВЦЭМ!$A$39:$A$782,$A219,СВЦЭМ!$B$39:$B$782,H$190)+'СЕТ СН'!$F$12</f>
        <v>205.08558708999999</v>
      </c>
      <c r="I219" s="36">
        <f>SUMIFS(СВЦЭМ!$F$39:$F$782,СВЦЭМ!$A$39:$A$782,$A219,СВЦЭМ!$B$39:$B$782,I$190)+'СЕТ СН'!$F$12</f>
        <v>190.57997503000001</v>
      </c>
      <c r="J219" s="36">
        <f>SUMIFS(СВЦЭМ!$F$39:$F$782,СВЦЭМ!$A$39:$A$782,$A219,СВЦЭМ!$B$39:$B$782,J$190)+'СЕТ СН'!$F$12</f>
        <v>169.09339553999999</v>
      </c>
      <c r="K219" s="36">
        <f>SUMIFS(СВЦЭМ!$F$39:$F$782,СВЦЭМ!$A$39:$A$782,$A219,СВЦЭМ!$B$39:$B$782,K$190)+'СЕТ СН'!$F$12</f>
        <v>154.81698316000001</v>
      </c>
      <c r="L219" s="36">
        <f>SUMIFS(СВЦЭМ!$F$39:$F$782,СВЦЭМ!$A$39:$A$782,$A219,СВЦЭМ!$B$39:$B$782,L$190)+'СЕТ СН'!$F$12</f>
        <v>146.18449353</v>
      </c>
      <c r="M219" s="36">
        <f>SUMIFS(СВЦЭМ!$F$39:$F$782,СВЦЭМ!$A$39:$A$782,$A219,СВЦЭМ!$B$39:$B$782,M$190)+'СЕТ СН'!$F$12</f>
        <v>144.34774834999999</v>
      </c>
      <c r="N219" s="36">
        <f>SUMIFS(СВЦЭМ!$F$39:$F$782,СВЦЭМ!$A$39:$A$782,$A219,СВЦЭМ!$B$39:$B$782,N$190)+'СЕТ СН'!$F$12</f>
        <v>144.3907954</v>
      </c>
      <c r="O219" s="36">
        <f>SUMIFS(СВЦЭМ!$F$39:$F$782,СВЦЭМ!$A$39:$A$782,$A219,СВЦЭМ!$B$39:$B$782,O$190)+'СЕТ СН'!$F$12</f>
        <v>147.10762771</v>
      </c>
      <c r="P219" s="36">
        <f>SUMIFS(СВЦЭМ!$F$39:$F$782,СВЦЭМ!$A$39:$A$782,$A219,СВЦЭМ!$B$39:$B$782,P$190)+'СЕТ СН'!$F$12</f>
        <v>152.97705751000001</v>
      </c>
      <c r="Q219" s="36">
        <f>SUMIFS(СВЦЭМ!$F$39:$F$782,СВЦЭМ!$A$39:$A$782,$A219,СВЦЭМ!$B$39:$B$782,Q$190)+'СЕТ СН'!$F$12</f>
        <v>154.73406452</v>
      </c>
      <c r="R219" s="36">
        <f>SUMIFS(СВЦЭМ!$F$39:$F$782,СВЦЭМ!$A$39:$A$782,$A219,СВЦЭМ!$B$39:$B$782,R$190)+'СЕТ СН'!$F$12</f>
        <v>153.34168163000001</v>
      </c>
      <c r="S219" s="36">
        <f>SUMIFS(СВЦЭМ!$F$39:$F$782,СВЦЭМ!$A$39:$A$782,$A219,СВЦЭМ!$B$39:$B$782,S$190)+'СЕТ СН'!$F$12</f>
        <v>147.70699468999999</v>
      </c>
      <c r="T219" s="36">
        <f>SUMIFS(СВЦЭМ!$F$39:$F$782,СВЦЭМ!$A$39:$A$782,$A219,СВЦЭМ!$B$39:$B$782,T$190)+'СЕТ СН'!$F$12</f>
        <v>142.65814355000001</v>
      </c>
      <c r="U219" s="36">
        <f>SUMIFS(СВЦЭМ!$F$39:$F$782,СВЦЭМ!$A$39:$A$782,$A219,СВЦЭМ!$B$39:$B$782,U$190)+'СЕТ СН'!$F$12</f>
        <v>142.27056707</v>
      </c>
      <c r="V219" s="36">
        <f>SUMIFS(СВЦЭМ!$F$39:$F$782,СВЦЭМ!$A$39:$A$782,$A219,СВЦЭМ!$B$39:$B$782,V$190)+'СЕТ СН'!$F$12</f>
        <v>140.68047057000001</v>
      </c>
      <c r="W219" s="36">
        <f>SUMIFS(СВЦЭМ!$F$39:$F$782,СВЦЭМ!$A$39:$A$782,$A219,СВЦЭМ!$B$39:$B$782,W$190)+'СЕТ СН'!$F$12</f>
        <v>144.73262374000001</v>
      </c>
      <c r="X219" s="36">
        <f>SUMIFS(СВЦЭМ!$F$39:$F$782,СВЦЭМ!$A$39:$A$782,$A219,СВЦЭМ!$B$39:$B$782,X$190)+'СЕТ СН'!$F$12</f>
        <v>142.51575005999999</v>
      </c>
      <c r="Y219" s="36">
        <f>SUMIFS(СВЦЭМ!$F$39:$F$782,СВЦЭМ!$A$39:$A$782,$A219,СВЦЭМ!$B$39:$B$782,Y$190)+'СЕТ СН'!$F$12</f>
        <v>152.39576238999999</v>
      </c>
    </row>
    <row r="220" spans="1:25" ht="15.75" x14ac:dyDescent="0.2">
      <c r="A220" s="35">
        <f t="shared" si="5"/>
        <v>44438</v>
      </c>
      <c r="B220" s="36">
        <f>SUMIFS(СВЦЭМ!$F$39:$F$782,СВЦЭМ!$A$39:$A$782,$A220,СВЦЭМ!$B$39:$B$782,B$190)+'СЕТ СН'!$F$12</f>
        <v>170.15021762999999</v>
      </c>
      <c r="C220" s="36">
        <f>SUMIFS(СВЦЭМ!$F$39:$F$782,СВЦЭМ!$A$39:$A$782,$A220,СВЦЭМ!$B$39:$B$782,C$190)+'СЕТ СН'!$F$12</f>
        <v>187.07329275000001</v>
      </c>
      <c r="D220" s="36">
        <f>SUMIFS(СВЦЭМ!$F$39:$F$782,СВЦЭМ!$A$39:$A$782,$A220,СВЦЭМ!$B$39:$B$782,D$190)+'СЕТ СН'!$F$12</f>
        <v>198.36031474000001</v>
      </c>
      <c r="E220" s="36">
        <f>SUMIFS(СВЦЭМ!$F$39:$F$782,СВЦЭМ!$A$39:$A$782,$A220,СВЦЭМ!$B$39:$B$782,E$190)+'СЕТ СН'!$F$12</f>
        <v>203.91744181000001</v>
      </c>
      <c r="F220" s="36">
        <f>SUMIFS(СВЦЭМ!$F$39:$F$782,СВЦЭМ!$A$39:$A$782,$A220,СВЦЭМ!$B$39:$B$782,F$190)+'СЕТ СН'!$F$12</f>
        <v>205.32251898000001</v>
      </c>
      <c r="G220" s="36">
        <f>SUMIFS(СВЦЭМ!$F$39:$F$782,СВЦЭМ!$A$39:$A$782,$A220,СВЦЭМ!$B$39:$B$782,G$190)+'СЕТ СН'!$F$12</f>
        <v>201.77027914000001</v>
      </c>
      <c r="H220" s="36">
        <f>SUMIFS(СВЦЭМ!$F$39:$F$782,СВЦЭМ!$A$39:$A$782,$A220,СВЦЭМ!$B$39:$B$782,H$190)+'СЕТ СН'!$F$12</f>
        <v>191.31159162</v>
      </c>
      <c r="I220" s="36">
        <f>SUMIFS(СВЦЭМ!$F$39:$F$782,СВЦЭМ!$A$39:$A$782,$A220,СВЦЭМ!$B$39:$B$782,I$190)+'СЕТ СН'!$F$12</f>
        <v>170.80691368999999</v>
      </c>
      <c r="J220" s="36">
        <f>SUMIFS(СВЦЭМ!$F$39:$F$782,СВЦЭМ!$A$39:$A$782,$A220,СВЦЭМ!$B$39:$B$782,J$190)+'СЕТ СН'!$F$12</f>
        <v>157.55314928000001</v>
      </c>
      <c r="K220" s="36">
        <f>SUMIFS(СВЦЭМ!$F$39:$F$782,СВЦЭМ!$A$39:$A$782,$A220,СВЦЭМ!$B$39:$B$782,K$190)+'СЕТ СН'!$F$12</f>
        <v>142.30272421000001</v>
      </c>
      <c r="L220" s="36">
        <f>SUMIFS(СВЦЭМ!$F$39:$F$782,СВЦЭМ!$A$39:$A$782,$A220,СВЦЭМ!$B$39:$B$782,L$190)+'СЕТ СН'!$F$12</f>
        <v>142.02986353</v>
      </c>
      <c r="M220" s="36">
        <f>SUMIFS(СВЦЭМ!$F$39:$F$782,СВЦЭМ!$A$39:$A$782,$A220,СВЦЭМ!$B$39:$B$782,M$190)+'СЕТ СН'!$F$12</f>
        <v>142.28496647</v>
      </c>
      <c r="N220" s="36">
        <f>SUMIFS(СВЦЭМ!$F$39:$F$782,СВЦЭМ!$A$39:$A$782,$A220,СВЦЭМ!$B$39:$B$782,N$190)+'СЕТ СН'!$F$12</f>
        <v>141.82892032000001</v>
      </c>
      <c r="O220" s="36">
        <f>SUMIFS(СВЦЭМ!$F$39:$F$782,СВЦЭМ!$A$39:$A$782,$A220,СВЦЭМ!$B$39:$B$782,O$190)+'СЕТ СН'!$F$12</f>
        <v>151.43030984000001</v>
      </c>
      <c r="P220" s="36">
        <f>SUMIFS(СВЦЭМ!$F$39:$F$782,СВЦЭМ!$A$39:$A$782,$A220,СВЦЭМ!$B$39:$B$782,P$190)+'СЕТ СН'!$F$12</f>
        <v>150.18517327999999</v>
      </c>
      <c r="Q220" s="36">
        <f>SUMIFS(СВЦЭМ!$F$39:$F$782,СВЦЭМ!$A$39:$A$782,$A220,СВЦЭМ!$B$39:$B$782,Q$190)+'СЕТ СН'!$F$12</f>
        <v>150.08005575999999</v>
      </c>
      <c r="R220" s="36">
        <f>SUMIFS(СВЦЭМ!$F$39:$F$782,СВЦЭМ!$A$39:$A$782,$A220,СВЦЭМ!$B$39:$B$782,R$190)+'СЕТ СН'!$F$12</f>
        <v>149.15367201000001</v>
      </c>
      <c r="S220" s="36">
        <f>SUMIFS(СВЦЭМ!$F$39:$F$782,СВЦЭМ!$A$39:$A$782,$A220,СВЦЭМ!$B$39:$B$782,S$190)+'СЕТ СН'!$F$12</f>
        <v>143.58061760000001</v>
      </c>
      <c r="T220" s="36">
        <f>SUMIFS(СВЦЭМ!$F$39:$F$782,СВЦЭМ!$A$39:$A$782,$A220,СВЦЭМ!$B$39:$B$782,T$190)+'СЕТ СН'!$F$12</f>
        <v>145.96627946999999</v>
      </c>
      <c r="U220" s="36">
        <f>SUMIFS(СВЦЭМ!$F$39:$F$782,СВЦЭМ!$A$39:$A$782,$A220,СВЦЭМ!$B$39:$B$782,U$190)+'СЕТ СН'!$F$12</f>
        <v>146.10664272</v>
      </c>
      <c r="V220" s="36">
        <f>SUMIFS(СВЦЭМ!$F$39:$F$782,СВЦЭМ!$A$39:$A$782,$A220,СВЦЭМ!$B$39:$B$782,V$190)+'СЕТ СН'!$F$12</f>
        <v>147.26445580999999</v>
      </c>
      <c r="W220" s="36">
        <f>SUMIFS(СВЦЭМ!$F$39:$F$782,СВЦЭМ!$A$39:$A$782,$A220,СВЦЭМ!$B$39:$B$782,W$190)+'СЕТ СН'!$F$12</f>
        <v>148.73659368</v>
      </c>
      <c r="X220" s="36">
        <f>SUMIFS(СВЦЭМ!$F$39:$F$782,СВЦЭМ!$A$39:$A$782,$A220,СВЦЭМ!$B$39:$B$782,X$190)+'СЕТ СН'!$F$12</f>
        <v>144.08689827000001</v>
      </c>
      <c r="Y220" s="36">
        <f>SUMIFS(СВЦЭМ!$F$39:$F$782,СВЦЭМ!$A$39:$A$782,$A220,СВЦЭМ!$B$39:$B$782,Y$190)+'СЕТ СН'!$F$12</f>
        <v>157.74750581999999</v>
      </c>
    </row>
    <row r="221" spans="1:25" ht="15.75" x14ac:dyDescent="0.2">
      <c r="A221" s="35">
        <f t="shared" si="5"/>
        <v>44439</v>
      </c>
      <c r="B221" s="36">
        <f>SUMIFS(СВЦЭМ!$F$39:$F$782,СВЦЭМ!$A$39:$A$782,$A221,СВЦЭМ!$B$39:$B$782,B$190)+'СЕТ СН'!$F$12</f>
        <v>178.93541112</v>
      </c>
      <c r="C221" s="36">
        <f>SUMIFS(СВЦЭМ!$F$39:$F$782,СВЦЭМ!$A$39:$A$782,$A221,СВЦЭМ!$B$39:$B$782,C$190)+'СЕТ СН'!$F$12</f>
        <v>194.84772563000001</v>
      </c>
      <c r="D221" s="36">
        <f>SUMIFS(СВЦЭМ!$F$39:$F$782,СВЦЭМ!$A$39:$A$782,$A221,СВЦЭМ!$B$39:$B$782,D$190)+'СЕТ СН'!$F$12</f>
        <v>205.67635963999999</v>
      </c>
      <c r="E221" s="36">
        <f>SUMIFS(СВЦЭМ!$F$39:$F$782,СВЦЭМ!$A$39:$A$782,$A221,СВЦЭМ!$B$39:$B$782,E$190)+'СЕТ СН'!$F$12</f>
        <v>209.17595288999999</v>
      </c>
      <c r="F221" s="36">
        <f>SUMIFS(СВЦЭМ!$F$39:$F$782,СВЦЭМ!$A$39:$A$782,$A221,СВЦЭМ!$B$39:$B$782,F$190)+'СЕТ СН'!$F$12</f>
        <v>211.02309258</v>
      </c>
      <c r="G221" s="36">
        <f>SUMIFS(СВЦЭМ!$F$39:$F$782,СВЦЭМ!$A$39:$A$782,$A221,СВЦЭМ!$B$39:$B$782,G$190)+'СЕТ СН'!$F$12</f>
        <v>210.64102045000001</v>
      </c>
      <c r="H221" s="36">
        <f>SUMIFS(СВЦЭМ!$F$39:$F$782,СВЦЭМ!$A$39:$A$782,$A221,СВЦЭМ!$B$39:$B$782,H$190)+'СЕТ СН'!$F$12</f>
        <v>199.83599305999999</v>
      </c>
      <c r="I221" s="36">
        <f>SUMIFS(СВЦЭМ!$F$39:$F$782,СВЦЭМ!$A$39:$A$782,$A221,СВЦЭМ!$B$39:$B$782,I$190)+'СЕТ СН'!$F$12</f>
        <v>172.07551279</v>
      </c>
      <c r="J221" s="36">
        <f>SUMIFS(СВЦЭМ!$F$39:$F$782,СВЦЭМ!$A$39:$A$782,$A221,СВЦЭМ!$B$39:$B$782,J$190)+'СЕТ СН'!$F$12</f>
        <v>150.00767456</v>
      </c>
      <c r="K221" s="36">
        <f>SUMIFS(СВЦЭМ!$F$39:$F$782,СВЦЭМ!$A$39:$A$782,$A221,СВЦЭМ!$B$39:$B$782,K$190)+'СЕТ СН'!$F$12</f>
        <v>138.45466679</v>
      </c>
      <c r="L221" s="36">
        <f>SUMIFS(СВЦЭМ!$F$39:$F$782,СВЦЭМ!$A$39:$A$782,$A221,СВЦЭМ!$B$39:$B$782,L$190)+'СЕТ СН'!$F$12</f>
        <v>136.61880611999999</v>
      </c>
      <c r="M221" s="36">
        <f>SUMIFS(СВЦЭМ!$F$39:$F$782,СВЦЭМ!$A$39:$A$782,$A221,СВЦЭМ!$B$39:$B$782,M$190)+'СЕТ СН'!$F$12</f>
        <v>136.33532622999999</v>
      </c>
      <c r="N221" s="36">
        <f>SUMIFS(СВЦЭМ!$F$39:$F$782,СВЦЭМ!$A$39:$A$782,$A221,СВЦЭМ!$B$39:$B$782,N$190)+'СЕТ СН'!$F$12</f>
        <v>135.97090600999999</v>
      </c>
      <c r="O221" s="36">
        <f>SUMIFS(СВЦЭМ!$F$39:$F$782,СВЦЭМ!$A$39:$A$782,$A221,СВЦЭМ!$B$39:$B$782,O$190)+'СЕТ СН'!$F$12</f>
        <v>137.99850755</v>
      </c>
      <c r="P221" s="36">
        <f>SUMIFS(СВЦЭМ!$F$39:$F$782,СВЦЭМ!$A$39:$A$782,$A221,СВЦЭМ!$B$39:$B$782,P$190)+'СЕТ СН'!$F$12</f>
        <v>145.18837567</v>
      </c>
      <c r="Q221" s="36">
        <f>SUMIFS(СВЦЭМ!$F$39:$F$782,СВЦЭМ!$A$39:$A$782,$A221,СВЦЭМ!$B$39:$B$782,Q$190)+'СЕТ СН'!$F$12</f>
        <v>145.86248330999999</v>
      </c>
      <c r="R221" s="36">
        <f>SUMIFS(СВЦЭМ!$F$39:$F$782,СВЦЭМ!$A$39:$A$782,$A221,СВЦЭМ!$B$39:$B$782,R$190)+'СЕТ СН'!$F$12</f>
        <v>144.64702352</v>
      </c>
      <c r="S221" s="36">
        <f>SUMIFS(СВЦЭМ!$F$39:$F$782,СВЦЭМ!$A$39:$A$782,$A221,СВЦЭМ!$B$39:$B$782,S$190)+'СЕТ СН'!$F$12</f>
        <v>140.79533559999999</v>
      </c>
      <c r="T221" s="36">
        <f>SUMIFS(СВЦЭМ!$F$39:$F$782,СВЦЭМ!$A$39:$A$782,$A221,СВЦЭМ!$B$39:$B$782,T$190)+'СЕТ СН'!$F$12</f>
        <v>141.41869016999999</v>
      </c>
      <c r="U221" s="36">
        <f>SUMIFS(СВЦЭМ!$F$39:$F$782,СВЦЭМ!$A$39:$A$782,$A221,СВЦЭМ!$B$39:$B$782,U$190)+'СЕТ СН'!$F$12</f>
        <v>141.26791111</v>
      </c>
      <c r="V221" s="36">
        <f>SUMIFS(СВЦЭМ!$F$39:$F$782,СВЦЭМ!$A$39:$A$782,$A221,СВЦЭМ!$B$39:$B$782,V$190)+'СЕТ СН'!$F$12</f>
        <v>145.17750358999999</v>
      </c>
      <c r="W221" s="36">
        <f>SUMIFS(СВЦЭМ!$F$39:$F$782,СВЦЭМ!$A$39:$A$782,$A221,СВЦЭМ!$B$39:$B$782,W$190)+'СЕТ СН'!$F$12</f>
        <v>146.28562231000001</v>
      </c>
      <c r="X221" s="36">
        <f>SUMIFS(СВЦЭМ!$F$39:$F$782,СВЦЭМ!$A$39:$A$782,$A221,СВЦЭМ!$B$39:$B$782,X$190)+'СЕТ СН'!$F$12</f>
        <v>139.74711092999999</v>
      </c>
      <c r="Y221" s="36">
        <f>SUMIFS(СВЦЭМ!$F$39:$F$782,СВЦЭМ!$A$39:$A$782,$A221,СВЦЭМ!$B$39:$B$782,Y$190)+'СЕТ СН'!$F$12</f>
        <v>153.48802416999999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44410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44411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44412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44413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44414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44415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44416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44417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44418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44419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44420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44421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44422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44423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44424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44425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44426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44427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44428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44429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44430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44431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44432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44433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44434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44435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44436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44437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44438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44439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44410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44411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44412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44413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44414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44415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44416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44417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44418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44419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44420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44421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44422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44423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44424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44425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44426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44427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44428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44429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44430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44431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44432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44433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44434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44435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44436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44437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44438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44439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44410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44411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44412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44413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44414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44415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44416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44417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44418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44419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44420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44421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44422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44423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44424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44425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44426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44427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44428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44429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44430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44431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44432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44433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44434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44435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44436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44437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44438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44439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44410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44411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44412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44413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44414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44415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44416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44417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44418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44419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44420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44421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44422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44423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44424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44425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44426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44427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44428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44429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44430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44431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44432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44433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44434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44435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44436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44437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44438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44439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44410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44411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44412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44413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44414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44415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44416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44417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44418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44419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44420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44421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44422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44423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44424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44425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44426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44427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44428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44429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44430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44431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44432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44433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44434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44435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44436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44437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44438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44439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44410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44411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44412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44413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44414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44415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44416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44417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44418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44419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44420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44421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44422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44423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44424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44425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44426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44427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44428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44429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44430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44431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44432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44433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44434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44435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44436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44437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44438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44439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142.65963873000001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322852.32744783309</v>
      </c>
      <c r="O439" s="139"/>
      <c r="P439" s="138">
        <f>СВЦЭМ!$D$12+'СЕТ СН'!$F$10-'СЕТ СН'!$G$22</f>
        <v>322852.32744783309</v>
      </c>
      <c r="Q439" s="139"/>
      <c r="R439" s="138">
        <f>СВЦЭМ!$D$12+'СЕТ СН'!$F$10-'СЕТ СН'!$H$22</f>
        <v>322852.32744783309</v>
      </c>
      <c r="S439" s="139"/>
      <c r="T439" s="138">
        <f>СВЦЭМ!$D$12+'СЕТ СН'!$F$10-'СЕТ СН'!$I$22</f>
        <v>322852.32744783309</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SUMIFS(СВЦЭМ!$D$39:$D$782,СВЦЭМ!$A$39:$A$782,$A12,СВЦЭМ!$B$39:$B$782,B$11)+'СЕТ СН'!$F$11+СВЦЭМ!$D$10+'СЕТ СН'!$F$6-'СЕТ СН'!$F$23</f>
        <v>924.80982604999997</v>
      </c>
      <c r="C12" s="36">
        <f>SUMIFS(СВЦЭМ!$D$39:$D$782,СВЦЭМ!$A$39:$A$782,$A12,СВЦЭМ!$B$39:$B$782,C$11)+'СЕТ СН'!$F$11+СВЦЭМ!$D$10+'СЕТ СН'!$F$6-'СЕТ СН'!$F$23</f>
        <v>1000.2131866899999</v>
      </c>
      <c r="D12" s="36">
        <f>SUMIFS(СВЦЭМ!$D$39:$D$782,СВЦЭМ!$A$39:$A$782,$A12,СВЦЭМ!$B$39:$B$782,D$11)+'СЕТ СН'!$F$11+СВЦЭМ!$D$10+'СЕТ СН'!$F$6-'СЕТ СН'!$F$23</f>
        <v>1062.2466771899999</v>
      </c>
      <c r="E12" s="36">
        <f>SUMIFS(СВЦЭМ!$D$39:$D$782,СВЦЭМ!$A$39:$A$782,$A12,СВЦЭМ!$B$39:$B$782,E$11)+'СЕТ СН'!$F$11+СВЦЭМ!$D$10+'СЕТ СН'!$F$6-'СЕТ СН'!$F$23</f>
        <v>1084.6502094</v>
      </c>
      <c r="F12" s="36">
        <f>SUMIFS(СВЦЭМ!$D$39:$D$782,СВЦЭМ!$A$39:$A$782,$A12,СВЦЭМ!$B$39:$B$782,F$11)+'СЕТ СН'!$F$11+СВЦЭМ!$D$10+'СЕТ СН'!$F$6-'СЕТ СН'!$F$23</f>
        <v>1085.88629556</v>
      </c>
      <c r="G12" s="36">
        <f>SUMIFS(СВЦЭМ!$D$39:$D$782,СВЦЭМ!$A$39:$A$782,$A12,СВЦЭМ!$B$39:$B$782,G$11)+'СЕТ СН'!$F$11+СВЦЭМ!$D$10+'СЕТ СН'!$F$6-'СЕТ СН'!$F$23</f>
        <v>1080.2875039799999</v>
      </c>
      <c r="H12" s="36">
        <f>SUMIFS(СВЦЭМ!$D$39:$D$782,СВЦЭМ!$A$39:$A$782,$A12,СВЦЭМ!$B$39:$B$782,H$11)+'СЕТ СН'!$F$11+СВЦЭМ!$D$10+'СЕТ СН'!$F$6-'СЕТ СН'!$F$23</f>
        <v>1055.4638040999998</v>
      </c>
      <c r="I12" s="36">
        <f>SUMIFS(СВЦЭМ!$D$39:$D$782,СВЦЭМ!$A$39:$A$782,$A12,СВЦЭМ!$B$39:$B$782,I$11)+'СЕТ СН'!$F$11+СВЦЭМ!$D$10+'СЕТ СН'!$F$6-'СЕТ СН'!$F$23</f>
        <v>990.34572186000003</v>
      </c>
      <c r="J12" s="36">
        <f>SUMIFS(СВЦЭМ!$D$39:$D$782,СВЦЭМ!$A$39:$A$782,$A12,СВЦЭМ!$B$39:$B$782,J$11)+'СЕТ СН'!$F$11+СВЦЭМ!$D$10+'СЕТ СН'!$F$6-'СЕТ СН'!$F$23</f>
        <v>914.14960688999997</v>
      </c>
      <c r="K12" s="36">
        <f>SUMIFS(СВЦЭМ!$D$39:$D$782,СВЦЭМ!$A$39:$A$782,$A12,СВЦЭМ!$B$39:$B$782,K$11)+'СЕТ СН'!$F$11+СВЦЭМ!$D$10+'СЕТ СН'!$F$6-'СЕТ СН'!$F$23</f>
        <v>860.26159975999997</v>
      </c>
      <c r="L12" s="36">
        <f>SUMIFS(СВЦЭМ!$D$39:$D$782,СВЦЭМ!$A$39:$A$782,$A12,СВЦЭМ!$B$39:$B$782,L$11)+'СЕТ СН'!$F$11+СВЦЭМ!$D$10+'СЕТ СН'!$F$6-'СЕТ СН'!$F$23</f>
        <v>880.57454242999995</v>
      </c>
      <c r="M12" s="36">
        <f>SUMIFS(СВЦЭМ!$D$39:$D$782,СВЦЭМ!$A$39:$A$782,$A12,СВЦЭМ!$B$39:$B$782,M$11)+'СЕТ СН'!$F$11+СВЦЭМ!$D$10+'СЕТ СН'!$F$6-'СЕТ СН'!$F$23</f>
        <v>866.10285619000001</v>
      </c>
      <c r="N12" s="36">
        <f>SUMIFS(СВЦЭМ!$D$39:$D$782,СВЦЭМ!$A$39:$A$782,$A12,СВЦЭМ!$B$39:$B$782,N$11)+'СЕТ СН'!$F$11+СВЦЭМ!$D$10+'СЕТ СН'!$F$6-'СЕТ СН'!$F$23</f>
        <v>878.84038823000003</v>
      </c>
      <c r="O12" s="36">
        <f>SUMIFS(СВЦЭМ!$D$39:$D$782,СВЦЭМ!$A$39:$A$782,$A12,СВЦЭМ!$B$39:$B$782,O$11)+'СЕТ СН'!$F$11+СВЦЭМ!$D$10+'СЕТ СН'!$F$6-'СЕТ СН'!$F$23</f>
        <v>888.12785944999996</v>
      </c>
      <c r="P12" s="36">
        <f>SUMIFS(СВЦЭМ!$D$39:$D$782,СВЦЭМ!$A$39:$A$782,$A12,СВЦЭМ!$B$39:$B$782,P$11)+'СЕТ СН'!$F$11+СВЦЭМ!$D$10+'СЕТ СН'!$F$6-'СЕТ СН'!$F$23</f>
        <v>898.28447824</v>
      </c>
      <c r="Q12" s="36">
        <f>SUMIFS(СВЦЭМ!$D$39:$D$782,СВЦЭМ!$A$39:$A$782,$A12,СВЦЭМ!$B$39:$B$782,Q$11)+'СЕТ СН'!$F$11+СВЦЭМ!$D$10+'СЕТ СН'!$F$6-'СЕТ СН'!$F$23</f>
        <v>906.30764228999999</v>
      </c>
      <c r="R12" s="36">
        <f>SUMIFS(СВЦЭМ!$D$39:$D$782,СВЦЭМ!$A$39:$A$782,$A12,СВЦЭМ!$B$39:$B$782,R$11)+'СЕТ СН'!$F$11+СВЦЭМ!$D$10+'СЕТ СН'!$F$6-'СЕТ СН'!$F$23</f>
        <v>891.77454717000001</v>
      </c>
      <c r="S12" s="36">
        <f>SUMIFS(СВЦЭМ!$D$39:$D$782,СВЦЭМ!$A$39:$A$782,$A12,СВЦЭМ!$B$39:$B$782,S$11)+'СЕТ СН'!$F$11+СВЦЭМ!$D$10+'СЕТ СН'!$F$6-'СЕТ СН'!$F$23</f>
        <v>877.08763770999997</v>
      </c>
      <c r="T12" s="36">
        <f>SUMIFS(СВЦЭМ!$D$39:$D$782,СВЦЭМ!$A$39:$A$782,$A12,СВЦЭМ!$B$39:$B$782,T$11)+'СЕТ СН'!$F$11+СВЦЭМ!$D$10+'СЕТ СН'!$F$6-'СЕТ СН'!$F$23</f>
        <v>864.53009631999998</v>
      </c>
      <c r="U12" s="36">
        <f>SUMIFS(СВЦЭМ!$D$39:$D$782,СВЦЭМ!$A$39:$A$782,$A12,СВЦЭМ!$B$39:$B$782,U$11)+'СЕТ СН'!$F$11+СВЦЭМ!$D$10+'СЕТ СН'!$F$6-'СЕТ СН'!$F$23</f>
        <v>850.10259880000001</v>
      </c>
      <c r="V12" s="36">
        <f>SUMIFS(СВЦЭМ!$D$39:$D$782,СВЦЭМ!$A$39:$A$782,$A12,СВЦЭМ!$B$39:$B$782,V$11)+'СЕТ СН'!$F$11+СВЦЭМ!$D$10+'СЕТ СН'!$F$6-'СЕТ СН'!$F$23</f>
        <v>836.55502318000003</v>
      </c>
      <c r="W12" s="36">
        <f>SUMIFS(СВЦЭМ!$D$39:$D$782,СВЦЭМ!$A$39:$A$782,$A12,СВЦЭМ!$B$39:$B$782,W$11)+'СЕТ СН'!$F$11+СВЦЭМ!$D$10+'СЕТ СН'!$F$6-'СЕТ СН'!$F$23</f>
        <v>846.60420541999997</v>
      </c>
      <c r="X12" s="36">
        <f>SUMIFS(СВЦЭМ!$D$39:$D$782,СВЦЭМ!$A$39:$A$782,$A12,СВЦЭМ!$B$39:$B$782,X$11)+'СЕТ СН'!$F$11+СВЦЭМ!$D$10+'СЕТ СН'!$F$6-'СЕТ СН'!$F$23</f>
        <v>829.15775713999994</v>
      </c>
      <c r="Y12" s="36">
        <f>SUMIFS(СВЦЭМ!$D$39:$D$782,СВЦЭМ!$A$39:$A$782,$A12,СВЦЭМ!$B$39:$B$782,Y$11)+'СЕТ СН'!$F$11+СВЦЭМ!$D$10+'СЕТ СН'!$F$6-'СЕТ СН'!$F$23</f>
        <v>867.47620703999996</v>
      </c>
      <c r="AA12" s="45"/>
    </row>
    <row r="13" spans="1:27" ht="15.75" x14ac:dyDescent="0.2">
      <c r="A13" s="35">
        <f>A12+1</f>
        <v>44410</v>
      </c>
      <c r="B13" s="36">
        <f>SUMIFS(СВЦЭМ!$D$39:$D$782,СВЦЭМ!$A$39:$A$782,$A13,СВЦЭМ!$B$39:$B$782,B$11)+'СЕТ СН'!$F$11+СВЦЭМ!$D$10+'СЕТ СН'!$F$6-'СЕТ СН'!$F$23</f>
        <v>924.07080805999999</v>
      </c>
      <c r="C13" s="36">
        <f>SUMIFS(СВЦЭМ!$D$39:$D$782,СВЦЭМ!$A$39:$A$782,$A13,СВЦЭМ!$B$39:$B$782,C$11)+'СЕТ СН'!$F$11+СВЦЭМ!$D$10+'СЕТ СН'!$F$6-'СЕТ СН'!$F$23</f>
        <v>956.01708882000003</v>
      </c>
      <c r="D13" s="36">
        <f>SUMIFS(СВЦЭМ!$D$39:$D$782,СВЦЭМ!$A$39:$A$782,$A13,СВЦЭМ!$B$39:$B$782,D$11)+'СЕТ СН'!$F$11+СВЦЭМ!$D$10+'СЕТ СН'!$F$6-'СЕТ СН'!$F$23</f>
        <v>1004.03292684</v>
      </c>
      <c r="E13" s="36">
        <f>SUMIFS(СВЦЭМ!$D$39:$D$782,СВЦЭМ!$A$39:$A$782,$A13,СВЦЭМ!$B$39:$B$782,E$11)+'СЕТ СН'!$F$11+СВЦЭМ!$D$10+'СЕТ СН'!$F$6-'СЕТ СН'!$F$23</f>
        <v>1027.2882219399999</v>
      </c>
      <c r="F13" s="36">
        <f>SUMIFS(СВЦЭМ!$D$39:$D$782,СВЦЭМ!$A$39:$A$782,$A13,СВЦЭМ!$B$39:$B$782,F$11)+'СЕТ СН'!$F$11+СВЦЭМ!$D$10+'СЕТ СН'!$F$6-'СЕТ СН'!$F$23</f>
        <v>1025.2421446399999</v>
      </c>
      <c r="G13" s="36">
        <f>SUMIFS(СВЦЭМ!$D$39:$D$782,СВЦЭМ!$A$39:$A$782,$A13,СВЦЭМ!$B$39:$B$782,G$11)+'СЕТ СН'!$F$11+СВЦЭМ!$D$10+'СЕТ СН'!$F$6-'СЕТ СН'!$F$23</f>
        <v>1005.43640907</v>
      </c>
      <c r="H13" s="36">
        <f>SUMIFS(СВЦЭМ!$D$39:$D$782,СВЦЭМ!$A$39:$A$782,$A13,СВЦЭМ!$B$39:$B$782,H$11)+'СЕТ СН'!$F$11+СВЦЭМ!$D$10+'СЕТ СН'!$F$6-'СЕТ СН'!$F$23</f>
        <v>973.25726807000001</v>
      </c>
      <c r="I13" s="36">
        <f>SUMIFS(СВЦЭМ!$D$39:$D$782,СВЦЭМ!$A$39:$A$782,$A13,СВЦЭМ!$B$39:$B$782,I$11)+'СЕТ СН'!$F$11+СВЦЭМ!$D$10+'СЕТ СН'!$F$6-'СЕТ СН'!$F$23</f>
        <v>915.00174809999999</v>
      </c>
      <c r="J13" s="36">
        <f>SUMIFS(СВЦЭМ!$D$39:$D$782,СВЦЭМ!$A$39:$A$782,$A13,СВЦЭМ!$B$39:$B$782,J$11)+'СЕТ СН'!$F$11+СВЦЭМ!$D$10+'СЕТ СН'!$F$6-'СЕТ СН'!$F$23</f>
        <v>849.73418688000004</v>
      </c>
      <c r="K13" s="36">
        <f>SUMIFS(СВЦЭМ!$D$39:$D$782,СВЦЭМ!$A$39:$A$782,$A13,СВЦЭМ!$B$39:$B$782,K$11)+'СЕТ СН'!$F$11+СВЦЭМ!$D$10+'СЕТ СН'!$F$6-'СЕТ СН'!$F$23</f>
        <v>815.24934394000002</v>
      </c>
      <c r="L13" s="36">
        <f>SUMIFS(СВЦЭМ!$D$39:$D$782,СВЦЭМ!$A$39:$A$782,$A13,СВЦЭМ!$B$39:$B$782,L$11)+'СЕТ СН'!$F$11+СВЦЭМ!$D$10+'СЕТ СН'!$F$6-'СЕТ СН'!$F$23</f>
        <v>837.94992479999996</v>
      </c>
      <c r="M13" s="36">
        <f>SUMIFS(СВЦЭМ!$D$39:$D$782,СВЦЭМ!$A$39:$A$782,$A13,СВЦЭМ!$B$39:$B$782,M$11)+'СЕТ СН'!$F$11+СВЦЭМ!$D$10+'СЕТ СН'!$F$6-'СЕТ СН'!$F$23</f>
        <v>850.38818335999997</v>
      </c>
      <c r="N13" s="36">
        <f>SUMIFS(СВЦЭМ!$D$39:$D$782,СВЦЭМ!$A$39:$A$782,$A13,СВЦЭМ!$B$39:$B$782,N$11)+'СЕТ СН'!$F$11+СВЦЭМ!$D$10+'СЕТ СН'!$F$6-'СЕТ СН'!$F$23</f>
        <v>847.77990559</v>
      </c>
      <c r="O13" s="36">
        <f>SUMIFS(СВЦЭМ!$D$39:$D$782,СВЦЭМ!$A$39:$A$782,$A13,СВЦЭМ!$B$39:$B$782,O$11)+'СЕТ СН'!$F$11+СВЦЭМ!$D$10+'СЕТ СН'!$F$6-'СЕТ СН'!$F$23</f>
        <v>849.22710860999996</v>
      </c>
      <c r="P13" s="36">
        <f>SUMIFS(СВЦЭМ!$D$39:$D$782,СВЦЭМ!$A$39:$A$782,$A13,СВЦЭМ!$B$39:$B$782,P$11)+'СЕТ СН'!$F$11+СВЦЭМ!$D$10+'СЕТ СН'!$F$6-'СЕТ СН'!$F$23</f>
        <v>851.96946781999998</v>
      </c>
      <c r="Q13" s="36">
        <f>SUMIFS(СВЦЭМ!$D$39:$D$782,СВЦЭМ!$A$39:$A$782,$A13,СВЦЭМ!$B$39:$B$782,Q$11)+'СЕТ СН'!$F$11+СВЦЭМ!$D$10+'СЕТ СН'!$F$6-'СЕТ СН'!$F$23</f>
        <v>855.58425326999998</v>
      </c>
      <c r="R13" s="36">
        <f>SUMIFS(СВЦЭМ!$D$39:$D$782,СВЦЭМ!$A$39:$A$782,$A13,СВЦЭМ!$B$39:$B$782,R$11)+'СЕТ СН'!$F$11+СВЦЭМ!$D$10+'СЕТ СН'!$F$6-'СЕТ СН'!$F$23</f>
        <v>848.82114021999996</v>
      </c>
      <c r="S13" s="36">
        <f>SUMIFS(СВЦЭМ!$D$39:$D$782,СВЦЭМ!$A$39:$A$782,$A13,СВЦЭМ!$B$39:$B$782,S$11)+'СЕТ СН'!$F$11+СВЦЭМ!$D$10+'СЕТ СН'!$F$6-'СЕТ СН'!$F$23</f>
        <v>864.50748483999996</v>
      </c>
      <c r="T13" s="36">
        <f>SUMIFS(СВЦЭМ!$D$39:$D$782,СВЦЭМ!$A$39:$A$782,$A13,СВЦЭМ!$B$39:$B$782,T$11)+'СЕТ СН'!$F$11+СВЦЭМ!$D$10+'СЕТ СН'!$F$6-'СЕТ СН'!$F$23</f>
        <v>899.95662650999998</v>
      </c>
      <c r="U13" s="36">
        <f>SUMIFS(СВЦЭМ!$D$39:$D$782,СВЦЭМ!$A$39:$A$782,$A13,СВЦЭМ!$B$39:$B$782,U$11)+'СЕТ СН'!$F$11+СВЦЭМ!$D$10+'СЕТ СН'!$F$6-'СЕТ СН'!$F$23</f>
        <v>899.33648696</v>
      </c>
      <c r="V13" s="36">
        <f>SUMIFS(СВЦЭМ!$D$39:$D$782,СВЦЭМ!$A$39:$A$782,$A13,СВЦЭМ!$B$39:$B$782,V$11)+'СЕТ СН'!$F$11+СВЦЭМ!$D$10+'СЕТ СН'!$F$6-'СЕТ СН'!$F$23</f>
        <v>866.63601113999994</v>
      </c>
      <c r="W13" s="36">
        <f>SUMIFS(СВЦЭМ!$D$39:$D$782,СВЦЭМ!$A$39:$A$782,$A13,СВЦЭМ!$B$39:$B$782,W$11)+'СЕТ СН'!$F$11+СВЦЭМ!$D$10+'СЕТ СН'!$F$6-'СЕТ СН'!$F$23</f>
        <v>874.26872503000004</v>
      </c>
      <c r="X13" s="36">
        <f>SUMIFS(СВЦЭМ!$D$39:$D$782,СВЦЭМ!$A$39:$A$782,$A13,СВЦЭМ!$B$39:$B$782,X$11)+'СЕТ СН'!$F$11+СВЦЭМ!$D$10+'СЕТ СН'!$F$6-'СЕТ СН'!$F$23</f>
        <v>879.22433637999995</v>
      </c>
      <c r="Y13" s="36">
        <f>SUMIFS(СВЦЭМ!$D$39:$D$782,СВЦЭМ!$A$39:$A$782,$A13,СВЦЭМ!$B$39:$B$782,Y$11)+'СЕТ СН'!$F$11+СВЦЭМ!$D$10+'СЕТ СН'!$F$6-'СЕТ СН'!$F$23</f>
        <v>850.36918474999993</v>
      </c>
    </row>
    <row r="14" spans="1:27" ht="15.75" x14ac:dyDescent="0.2">
      <c r="A14" s="35">
        <f t="shared" ref="A14:A42" si="0">A13+1</f>
        <v>44411</v>
      </c>
      <c r="B14" s="36">
        <f>SUMIFS(СВЦЭМ!$D$39:$D$782,СВЦЭМ!$A$39:$A$782,$A14,СВЦЭМ!$B$39:$B$782,B$11)+'СЕТ СН'!$F$11+СВЦЭМ!$D$10+'СЕТ СН'!$F$6-'СЕТ СН'!$F$23</f>
        <v>996.26391122999996</v>
      </c>
      <c r="C14" s="36">
        <f>SUMIFS(СВЦЭМ!$D$39:$D$782,СВЦЭМ!$A$39:$A$782,$A14,СВЦЭМ!$B$39:$B$782,C$11)+'СЕТ СН'!$F$11+СВЦЭМ!$D$10+'СЕТ СН'!$F$6-'СЕТ СН'!$F$23</f>
        <v>1068.44169547</v>
      </c>
      <c r="D14" s="36">
        <f>SUMIFS(СВЦЭМ!$D$39:$D$782,СВЦЭМ!$A$39:$A$782,$A14,СВЦЭМ!$B$39:$B$782,D$11)+'СЕТ СН'!$F$11+СВЦЭМ!$D$10+'СЕТ СН'!$F$6-'СЕТ СН'!$F$23</f>
        <v>1130.8647420099999</v>
      </c>
      <c r="E14" s="36">
        <f>SUMIFS(СВЦЭМ!$D$39:$D$782,СВЦЭМ!$A$39:$A$782,$A14,СВЦЭМ!$B$39:$B$782,E$11)+'СЕТ СН'!$F$11+СВЦЭМ!$D$10+'СЕТ СН'!$F$6-'СЕТ СН'!$F$23</f>
        <v>1158.5779798499998</v>
      </c>
      <c r="F14" s="36">
        <f>SUMIFS(СВЦЭМ!$D$39:$D$782,СВЦЭМ!$A$39:$A$782,$A14,СВЦЭМ!$B$39:$B$782,F$11)+'СЕТ СН'!$F$11+СВЦЭМ!$D$10+'СЕТ СН'!$F$6-'СЕТ СН'!$F$23</f>
        <v>1159.1930823599998</v>
      </c>
      <c r="G14" s="36">
        <f>SUMIFS(СВЦЭМ!$D$39:$D$782,СВЦЭМ!$A$39:$A$782,$A14,СВЦЭМ!$B$39:$B$782,G$11)+'СЕТ СН'!$F$11+СВЦЭМ!$D$10+'СЕТ СН'!$F$6-'СЕТ СН'!$F$23</f>
        <v>1136.0510751099998</v>
      </c>
      <c r="H14" s="36">
        <f>SUMIFS(СВЦЭМ!$D$39:$D$782,СВЦЭМ!$A$39:$A$782,$A14,СВЦЭМ!$B$39:$B$782,H$11)+'СЕТ СН'!$F$11+СВЦЭМ!$D$10+'СЕТ СН'!$F$6-'СЕТ СН'!$F$23</f>
        <v>1079.7769584099999</v>
      </c>
      <c r="I14" s="36">
        <f>SUMIFS(СВЦЭМ!$D$39:$D$782,СВЦЭМ!$A$39:$A$782,$A14,СВЦЭМ!$B$39:$B$782,I$11)+'СЕТ СН'!$F$11+СВЦЭМ!$D$10+'СЕТ СН'!$F$6-'СЕТ СН'!$F$23</f>
        <v>985.44396119999999</v>
      </c>
      <c r="J14" s="36">
        <f>SUMIFS(СВЦЭМ!$D$39:$D$782,СВЦЭМ!$A$39:$A$782,$A14,СВЦЭМ!$B$39:$B$782,J$11)+'СЕТ СН'!$F$11+СВЦЭМ!$D$10+'СЕТ СН'!$F$6-'СЕТ СН'!$F$23</f>
        <v>898.02210333999994</v>
      </c>
      <c r="K14" s="36">
        <f>SUMIFS(СВЦЭМ!$D$39:$D$782,СВЦЭМ!$A$39:$A$782,$A14,СВЦЭМ!$B$39:$B$782,K$11)+'СЕТ СН'!$F$11+СВЦЭМ!$D$10+'СЕТ СН'!$F$6-'СЕТ СН'!$F$23</f>
        <v>851.49387502000002</v>
      </c>
      <c r="L14" s="36">
        <f>SUMIFS(СВЦЭМ!$D$39:$D$782,СВЦЭМ!$A$39:$A$782,$A14,СВЦЭМ!$B$39:$B$782,L$11)+'СЕТ СН'!$F$11+СВЦЭМ!$D$10+'СЕТ СН'!$F$6-'СЕТ СН'!$F$23</f>
        <v>862.90231956000002</v>
      </c>
      <c r="M14" s="36">
        <f>SUMIFS(СВЦЭМ!$D$39:$D$782,СВЦЭМ!$A$39:$A$782,$A14,СВЦЭМ!$B$39:$B$782,M$11)+'СЕТ СН'!$F$11+СВЦЭМ!$D$10+'СЕТ СН'!$F$6-'СЕТ СН'!$F$23</f>
        <v>878.47084798000003</v>
      </c>
      <c r="N14" s="36">
        <f>SUMIFS(СВЦЭМ!$D$39:$D$782,СВЦЭМ!$A$39:$A$782,$A14,СВЦЭМ!$B$39:$B$782,N$11)+'СЕТ СН'!$F$11+СВЦЭМ!$D$10+'СЕТ СН'!$F$6-'СЕТ СН'!$F$23</f>
        <v>873.59162935999996</v>
      </c>
      <c r="O14" s="36">
        <f>SUMIFS(СВЦЭМ!$D$39:$D$782,СВЦЭМ!$A$39:$A$782,$A14,СВЦЭМ!$B$39:$B$782,O$11)+'СЕТ СН'!$F$11+СВЦЭМ!$D$10+'СЕТ СН'!$F$6-'СЕТ СН'!$F$23</f>
        <v>904.28763548999996</v>
      </c>
      <c r="P14" s="36">
        <f>SUMIFS(СВЦЭМ!$D$39:$D$782,СВЦЭМ!$A$39:$A$782,$A14,СВЦЭМ!$B$39:$B$782,P$11)+'СЕТ СН'!$F$11+СВЦЭМ!$D$10+'СЕТ СН'!$F$6-'СЕТ СН'!$F$23</f>
        <v>917.75122027999998</v>
      </c>
      <c r="Q14" s="36">
        <f>SUMIFS(СВЦЭМ!$D$39:$D$782,СВЦЭМ!$A$39:$A$782,$A14,СВЦЭМ!$B$39:$B$782,Q$11)+'СЕТ СН'!$F$11+СВЦЭМ!$D$10+'СЕТ СН'!$F$6-'СЕТ СН'!$F$23</f>
        <v>946.56710204000001</v>
      </c>
      <c r="R14" s="36">
        <f>SUMIFS(СВЦЭМ!$D$39:$D$782,СВЦЭМ!$A$39:$A$782,$A14,СВЦЭМ!$B$39:$B$782,R$11)+'СЕТ СН'!$F$11+СВЦЭМ!$D$10+'СЕТ СН'!$F$6-'СЕТ СН'!$F$23</f>
        <v>929.97005303000003</v>
      </c>
      <c r="S14" s="36">
        <f>SUMIFS(СВЦЭМ!$D$39:$D$782,СВЦЭМ!$A$39:$A$782,$A14,СВЦЭМ!$B$39:$B$782,S$11)+'СЕТ СН'!$F$11+СВЦЭМ!$D$10+'СЕТ СН'!$F$6-'СЕТ СН'!$F$23</f>
        <v>944.25036178999994</v>
      </c>
      <c r="T14" s="36">
        <f>SUMIFS(СВЦЭМ!$D$39:$D$782,СВЦЭМ!$A$39:$A$782,$A14,СВЦЭМ!$B$39:$B$782,T$11)+'СЕТ СН'!$F$11+СВЦЭМ!$D$10+'СЕТ СН'!$F$6-'СЕТ СН'!$F$23</f>
        <v>899.17187043000001</v>
      </c>
      <c r="U14" s="36">
        <f>SUMIFS(СВЦЭМ!$D$39:$D$782,СВЦЭМ!$A$39:$A$782,$A14,СВЦЭМ!$B$39:$B$782,U$11)+'СЕТ СН'!$F$11+СВЦЭМ!$D$10+'СЕТ СН'!$F$6-'СЕТ СН'!$F$23</f>
        <v>890.72331343999997</v>
      </c>
      <c r="V14" s="36">
        <f>SUMIFS(СВЦЭМ!$D$39:$D$782,СВЦЭМ!$A$39:$A$782,$A14,СВЦЭМ!$B$39:$B$782,V$11)+'СЕТ СН'!$F$11+СВЦЭМ!$D$10+'СЕТ СН'!$F$6-'СЕТ СН'!$F$23</f>
        <v>910.75110136000001</v>
      </c>
      <c r="W14" s="36">
        <f>SUMIFS(СВЦЭМ!$D$39:$D$782,СВЦЭМ!$A$39:$A$782,$A14,СВЦЭМ!$B$39:$B$782,W$11)+'СЕТ СН'!$F$11+СВЦЭМ!$D$10+'СЕТ СН'!$F$6-'СЕТ СН'!$F$23</f>
        <v>926.07920474000002</v>
      </c>
      <c r="X14" s="36">
        <f>SUMIFS(СВЦЭМ!$D$39:$D$782,СВЦЭМ!$A$39:$A$782,$A14,СВЦЭМ!$B$39:$B$782,X$11)+'СЕТ СН'!$F$11+СВЦЭМ!$D$10+'СЕТ СН'!$F$6-'СЕТ СН'!$F$23</f>
        <v>896.41051157999993</v>
      </c>
      <c r="Y14" s="36">
        <f>SUMIFS(СВЦЭМ!$D$39:$D$782,СВЦЭМ!$A$39:$A$782,$A14,СВЦЭМ!$B$39:$B$782,Y$11)+'СЕТ СН'!$F$11+СВЦЭМ!$D$10+'СЕТ СН'!$F$6-'СЕТ СН'!$F$23</f>
        <v>910.13845161999996</v>
      </c>
    </row>
    <row r="15" spans="1:27" ht="15.75" x14ac:dyDescent="0.2">
      <c r="A15" s="35">
        <f t="shared" si="0"/>
        <v>44412</v>
      </c>
      <c r="B15" s="36">
        <f>SUMIFS(СВЦЭМ!$D$39:$D$782,СВЦЭМ!$A$39:$A$782,$A15,СВЦЭМ!$B$39:$B$782,B$11)+'СЕТ СН'!$F$11+СВЦЭМ!$D$10+'СЕТ СН'!$F$6-'СЕТ СН'!$F$23</f>
        <v>932.01362587999995</v>
      </c>
      <c r="C15" s="36">
        <f>SUMIFS(СВЦЭМ!$D$39:$D$782,СВЦЭМ!$A$39:$A$782,$A15,СВЦЭМ!$B$39:$B$782,C$11)+'СЕТ СН'!$F$11+СВЦЭМ!$D$10+'СЕТ СН'!$F$6-'СЕТ СН'!$F$23</f>
        <v>1011.95304175</v>
      </c>
      <c r="D15" s="36">
        <f>SUMIFS(СВЦЭМ!$D$39:$D$782,СВЦЭМ!$A$39:$A$782,$A15,СВЦЭМ!$B$39:$B$782,D$11)+'СЕТ СН'!$F$11+СВЦЭМ!$D$10+'СЕТ СН'!$F$6-'СЕТ СН'!$F$23</f>
        <v>1074.7364942899999</v>
      </c>
      <c r="E15" s="36">
        <f>SUMIFS(СВЦЭМ!$D$39:$D$782,СВЦЭМ!$A$39:$A$782,$A15,СВЦЭМ!$B$39:$B$782,E$11)+'СЕТ СН'!$F$11+СВЦЭМ!$D$10+'СЕТ СН'!$F$6-'СЕТ СН'!$F$23</f>
        <v>1098.3647549599998</v>
      </c>
      <c r="F15" s="36">
        <f>SUMIFS(СВЦЭМ!$D$39:$D$782,СВЦЭМ!$A$39:$A$782,$A15,СВЦЭМ!$B$39:$B$782,F$11)+'СЕТ СН'!$F$11+СВЦЭМ!$D$10+'СЕТ СН'!$F$6-'СЕТ СН'!$F$23</f>
        <v>1100.7375481699999</v>
      </c>
      <c r="G15" s="36">
        <f>SUMIFS(СВЦЭМ!$D$39:$D$782,СВЦЭМ!$A$39:$A$782,$A15,СВЦЭМ!$B$39:$B$782,G$11)+'СЕТ СН'!$F$11+СВЦЭМ!$D$10+'СЕТ СН'!$F$6-'СЕТ СН'!$F$23</f>
        <v>1084.3952460099999</v>
      </c>
      <c r="H15" s="36">
        <f>SUMIFS(СВЦЭМ!$D$39:$D$782,СВЦЭМ!$A$39:$A$782,$A15,СВЦЭМ!$B$39:$B$782,H$11)+'СЕТ СН'!$F$11+СВЦЭМ!$D$10+'СЕТ СН'!$F$6-'СЕТ СН'!$F$23</f>
        <v>1038.9788396599999</v>
      </c>
      <c r="I15" s="36">
        <f>SUMIFS(СВЦЭМ!$D$39:$D$782,СВЦЭМ!$A$39:$A$782,$A15,СВЦЭМ!$B$39:$B$782,I$11)+'СЕТ СН'!$F$11+СВЦЭМ!$D$10+'СЕТ СН'!$F$6-'СЕТ СН'!$F$23</f>
        <v>954.35825646000001</v>
      </c>
      <c r="J15" s="36">
        <f>SUMIFS(СВЦЭМ!$D$39:$D$782,СВЦЭМ!$A$39:$A$782,$A15,СВЦЭМ!$B$39:$B$782,J$11)+'СЕТ СН'!$F$11+СВЦЭМ!$D$10+'СЕТ СН'!$F$6-'СЕТ СН'!$F$23</f>
        <v>878.35837862999995</v>
      </c>
      <c r="K15" s="36">
        <f>SUMIFS(СВЦЭМ!$D$39:$D$782,СВЦЭМ!$A$39:$A$782,$A15,СВЦЭМ!$B$39:$B$782,K$11)+'СЕТ СН'!$F$11+СВЦЭМ!$D$10+'СЕТ СН'!$F$6-'СЕТ СН'!$F$23</f>
        <v>832.72231631</v>
      </c>
      <c r="L15" s="36">
        <f>SUMIFS(СВЦЭМ!$D$39:$D$782,СВЦЭМ!$A$39:$A$782,$A15,СВЦЭМ!$B$39:$B$782,L$11)+'СЕТ СН'!$F$11+СВЦЭМ!$D$10+'СЕТ СН'!$F$6-'СЕТ СН'!$F$23</f>
        <v>838.42851214999996</v>
      </c>
      <c r="M15" s="36">
        <f>SUMIFS(СВЦЭМ!$D$39:$D$782,СВЦЭМ!$A$39:$A$782,$A15,СВЦЭМ!$B$39:$B$782,M$11)+'СЕТ СН'!$F$11+СВЦЭМ!$D$10+'СЕТ СН'!$F$6-'СЕТ СН'!$F$23</f>
        <v>843.81171539000002</v>
      </c>
      <c r="N15" s="36">
        <f>SUMIFS(СВЦЭМ!$D$39:$D$782,СВЦЭМ!$A$39:$A$782,$A15,СВЦЭМ!$B$39:$B$782,N$11)+'СЕТ СН'!$F$11+СВЦЭМ!$D$10+'СЕТ СН'!$F$6-'СЕТ СН'!$F$23</f>
        <v>844.93520904000002</v>
      </c>
      <c r="O15" s="36">
        <f>SUMIFS(СВЦЭМ!$D$39:$D$782,СВЦЭМ!$A$39:$A$782,$A15,СВЦЭМ!$B$39:$B$782,O$11)+'СЕТ СН'!$F$11+СВЦЭМ!$D$10+'СЕТ СН'!$F$6-'СЕТ СН'!$F$23</f>
        <v>857.82878901000004</v>
      </c>
      <c r="P15" s="36">
        <f>SUMIFS(СВЦЭМ!$D$39:$D$782,СВЦЭМ!$A$39:$A$782,$A15,СВЦЭМ!$B$39:$B$782,P$11)+'СЕТ СН'!$F$11+СВЦЭМ!$D$10+'СЕТ СН'!$F$6-'СЕТ СН'!$F$23</f>
        <v>862.11073980000003</v>
      </c>
      <c r="Q15" s="36">
        <f>SUMIFS(СВЦЭМ!$D$39:$D$782,СВЦЭМ!$A$39:$A$782,$A15,СВЦЭМ!$B$39:$B$782,Q$11)+'СЕТ СН'!$F$11+СВЦЭМ!$D$10+'СЕТ СН'!$F$6-'СЕТ СН'!$F$23</f>
        <v>867.90453762000004</v>
      </c>
      <c r="R15" s="36">
        <f>SUMIFS(СВЦЭМ!$D$39:$D$782,СВЦЭМ!$A$39:$A$782,$A15,СВЦЭМ!$B$39:$B$782,R$11)+'СЕТ СН'!$F$11+СВЦЭМ!$D$10+'СЕТ СН'!$F$6-'СЕТ СН'!$F$23</f>
        <v>866.88004845</v>
      </c>
      <c r="S15" s="36">
        <f>SUMIFS(СВЦЭМ!$D$39:$D$782,СВЦЭМ!$A$39:$A$782,$A15,СВЦЭМ!$B$39:$B$782,S$11)+'СЕТ СН'!$F$11+СВЦЭМ!$D$10+'СЕТ СН'!$F$6-'СЕТ СН'!$F$23</f>
        <v>874.75786238000001</v>
      </c>
      <c r="T15" s="36">
        <f>SUMIFS(СВЦЭМ!$D$39:$D$782,СВЦЭМ!$A$39:$A$782,$A15,СВЦЭМ!$B$39:$B$782,T$11)+'СЕТ СН'!$F$11+СВЦЭМ!$D$10+'СЕТ СН'!$F$6-'СЕТ СН'!$F$23</f>
        <v>902.28407918999994</v>
      </c>
      <c r="U15" s="36">
        <f>SUMIFS(СВЦЭМ!$D$39:$D$782,СВЦЭМ!$A$39:$A$782,$A15,СВЦЭМ!$B$39:$B$782,U$11)+'СЕТ СН'!$F$11+СВЦЭМ!$D$10+'СЕТ СН'!$F$6-'СЕТ СН'!$F$23</f>
        <v>888.68832536000002</v>
      </c>
      <c r="V15" s="36">
        <f>SUMIFS(СВЦЭМ!$D$39:$D$782,СВЦЭМ!$A$39:$A$782,$A15,СВЦЭМ!$B$39:$B$782,V$11)+'СЕТ СН'!$F$11+СВЦЭМ!$D$10+'СЕТ СН'!$F$6-'СЕТ СН'!$F$23</f>
        <v>881.62511774999996</v>
      </c>
      <c r="W15" s="36">
        <f>SUMIFS(СВЦЭМ!$D$39:$D$782,СВЦЭМ!$A$39:$A$782,$A15,СВЦЭМ!$B$39:$B$782,W$11)+'СЕТ СН'!$F$11+СВЦЭМ!$D$10+'СЕТ СН'!$F$6-'СЕТ СН'!$F$23</f>
        <v>904.69971539999995</v>
      </c>
      <c r="X15" s="36">
        <f>SUMIFS(СВЦЭМ!$D$39:$D$782,СВЦЭМ!$A$39:$A$782,$A15,СВЦЭМ!$B$39:$B$782,X$11)+'СЕТ СН'!$F$11+СВЦЭМ!$D$10+'СЕТ СН'!$F$6-'СЕТ СН'!$F$23</f>
        <v>867.81108284000004</v>
      </c>
      <c r="Y15" s="36">
        <f>SUMIFS(СВЦЭМ!$D$39:$D$782,СВЦЭМ!$A$39:$A$782,$A15,СВЦЭМ!$B$39:$B$782,Y$11)+'СЕТ СН'!$F$11+СВЦЭМ!$D$10+'СЕТ СН'!$F$6-'СЕТ СН'!$F$23</f>
        <v>852.79815413999995</v>
      </c>
    </row>
    <row r="16" spans="1:27" ht="15.75" x14ac:dyDescent="0.2">
      <c r="A16" s="35">
        <f t="shared" si="0"/>
        <v>44413</v>
      </c>
      <c r="B16" s="36">
        <f>SUMIFS(СВЦЭМ!$D$39:$D$782,СВЦЭМ!$A$39:$A$782,$A16,СВЦЭМ!$B$39:$B$782,B$11)+'СЕТ СН'!$F$11+СВЦЭМ!$D$10+'СЕТ СН'!$F$6-'СЕТ СН'!$F$23</f>
        <v>1002.39428054</v>
      </c>
      <c r="C16" s="36">
        <f>SUMIFS(СВЦЭМ!$D$39:$D$782,СВЦЭМ!$A$39:$A$782,$A16,СВЦЭМ!$B$39:$B$782,C$11)+'СЕТ СН'!$F$11+СВЦЭМ!$D$10+'СЕТ СН'!$F$6-'СЕТ СН'!$F$23</f>
        <v>1072.8387629899999</v>
      </c>
      <c r="D16" s="36">
        <f>SUMIFS(СВЦЭМ!$D$39:$D$782,СВЦЭМ!$A$39:$A$782,$A16,СВЦЭМ!$B$39:$B$782,D$11)+'СЕТ СН'!$F$11+СВЦЭМ!$D$10+'СЕТ СН'!$F$6-'СЕТ СН'!$F$23</f>
        <v>1142.2909633699999</v>
      </c>
      <c r="E16" s="36">
        <f>SUMIFS(СВЦЭМ!$D$39:$D$782,СВЦЭМ!$A$39:$A$782,$A16,СВЦЭМ!$B$39:$B$782,E$11)+'СЕТ СН'!$F$11+СВЦЭМ!$D$10+'СЕТ СН'!$F$6-'СЕТ СН'!$F$23</f>
        <v>1163.6051638499998</v>
      </c>
      <c r="F16" s="36">
        <f>SUMIFS(СВЦЭМ!$D$39:$D$782,СВЦЭМ!$A$39:$A$782,$A16,СВЦЭМ!$B$39:$B$782,F$11)+'СЕТ СН'!$F$11+СВЦЭМ!$D$10+'СЕТ СН'!$F$6-'СЕТ СН'!$F$23</f>
        <v>1162.0167309999999</v>
      </c>
      <c r="G16" s="36">
        <f>SUMIFS(СВЦЭМ!$D$39:$D$782,СВЦЭМ!$A$39:$A$782,$A16,СВЦЭМ!$B$39:$B$782,G$11)+'СЕТ СН'!$F$11+СВЦЭМ!$D$10+'СЕТ СН'!$F$6-'СЕТ СН'!$F$23</f>
        <v>1144.9855209199998</v>
      </c>
      <c r="H16" s="36">
        <f>SUMIFS(СВЦЭМ!$D$39:$D$782,СВЦЭМ!$A$39:$A$782,$A16,СВЦЭМ!$B$39:$B$782,H$11)+'СЕТ СН'!$F$11+СВЦЭМ!$D$10+'СЕТ СН'!$F$6-'СЕТ СН'!$F$23</f>
        <v>1112.9491702799999</v>
      </c>
      <c r="I16" s="36">
        <f>SUMIFS(СВЦЭМ!$D$39:$D$782,СВЦЭМ!$A$39:$A$782,$A16,СВЦЭМ!$B$39:$B$782,I$11)+'СЕТ СН'!$F$11+СВЦЭМ!$D$10+'СЕТ СН'!$F$6-'СЕТ СН'!$F$23</f>
        <v>1027.98659974</v>
      </c>
      <c r="J16" s="36">
        <f>SUMIFS(СВЦЭМ!$D$39:$D$782,СВЦЭМ!$A$39:$A$782,$A16,СВЦЭМ!$B$39:$B$782,J$11)+'СЕТ СН'!$F$11+СВЦЭМ!$D$10+'СЕТ СН'!$F$6-'СЕТ СН'!$F$23</f>
        <v>954.09710050000001</v>
      </c>
      <c r="K16" s="36">
        <f>SUMIFS(СВЦЭМ!$D$39:$D$782,СВЦЭМ!$A$39:$A$782,$A16,СВЦЭМ!$B$39:$B$782,K$11)+'СЕТ СН'!$F$11+СВЦЭМ!$D$10+'СЕТ СН'!$F$6-'СЕТ СН'!$F$23</f>
        <v>895.03203867000002</v>
      </c>
      <c r="L16" s="36">
        <f>SUMIFS(СВЦЭМ!$D$39:$D$782,СВЦЭМ!$A$39:$A$782,$A16,СВЦЭМ!$B$39:$B$782,L$11)+'СЕТ СН'!$F$11+СВЦЭМ!$D$10+'СЕТ СН'!$F$6-'СЕТ СН'!$F$23</f>
        <v>902.92783325999994</v>
      </c>
      <c r="M16" s="36">
        <f>SUMIFS(СВЦЭМ!$D$39:$D$782,СВЦЭМ!$A$39:$A$782,$A16,СВЦЭМ!$B$39:$B$782,M$11)+'СЕТ СН'!$F$11+СВЦЭМ!$D$10+'СЕТ СН'!$F$6-'СЕТ СН'!$F$23</f>
        <v>910.94983022999998</v>
      </c>
      <c r="N16" s="36">
        <f>SUMIFS(СВЦЭМ!$D$39:$D$782,СВЦЭМ!$A$39:$A$782,$A16,СВЦЭМ!$B$39:$B$782,N$11)+'СЕТ СН'!$F$11+СВЦЭМ!$D$10+'СЕТ СН'!$F$6-'СЕТ СН'!$F$23</f>
        <v>887.49226300999999</v>
      </c>
      <c r="O16" s="36">
        <f>SUMIFS(СВЦЭМ!$D$39:$D$782,СВЦЭМ!$A$39:$A$782,$A16,СВЦЭМ!$B$39:$B$782,O$11)+'СЕТ СН'!$F$11+СВЦЭМ!$D$10+'СЕТ СН'!$F$6-'СЕТ СН'!$F$23</f>
        <v>895.30154559999994</v>
      </c>
      <c r="P16" s="36">
        <f>SUMIFS(СВЦЭМ!$D$39:$D$782,СВЦЭМ!$A$39:$A$782,$A16,СВЦЭМ!$B$39:$B$782,P$11)+'СЕТ СН'!$F$11+СВЦЭМ!$D$10+'СЕТ СН'!$F$6-'СЕТ СН'!$F$23</f>
        <v>931.24555137999994</v>
      </c>
      <c r="Q16" s="36">
        <f>SUMIFS(СВЦЭМ!$D$39:$D$782,СВЦЭМ!$A$39:$A$782,$A16,СВЦЭМ!$B$39:$B$782,Q$11)+'СЕТ СН'!$F$11+СВЦЭМ!$D$10+'СЕТ СН'!$F$6-'СЕТ СН'!$F$23</f>
        <v>939.67655163999996</v>
      </c>
      <c r="R16" s="36">
        <f>SUMIFS(СВЦЭМ!$D$39:$D$782,СВЦЭМ!$A$39:$A$782,$A16,СВЦЭМ!$B$39:$B$782,R$11)+'СЕТ СН'!$F$11+СВЦЭМ!$D$10+'СЕТ СН'!$F$6-'СЕТ СН'!$F$23</f>
        <v>944.93728739999995</v>
      </c>
      <c r="S16" s="36">
        <f>SUMIFS(СВЦЭМ!$D$39:$D$782,СВЦЭМ!$A$39:$A$782,$A16,СВЦЭМ!$B$39:$B$782,S$11)+'СЕТ СН'!$F$11+СВЦЭМ!$D$10+'СЕТ СН'!$F$6-'СЕТ СН'!$F$23</f>
        <v>908.97318300999996</v>
      </c>
      <c r="T16" s="36">
        <f>SUMIFS(СВЦЭМ!$D$39:$D$782,СВЦЭМ!$A$39:$A$782,$A16,СВЦЭМ!$B$39:$B$782,T$11)+'СЕТ СН'!$F$11+СВЦЭМ!$D$10+'СЕТ СН'!$F$6-'СЕТ СН'!$F$23</f>
        <v>901.25826126000004</v>
      </c>
      <c r="U16" s="36">
        <f>SUMIFS(СВЦЭМ!$D$39:$D$782,СВЦЭМ!$A$39:$A$782,$A16,СВЦЭМ!$B$39:$B$782,U$11)+'СЕТ СН'!$F$11+СВЦЭМ!$D$10+'СЕТ СН'!$F$6-'СЕТ СН'!$F$23</f>
        <v>895.19554901999993</v>
      </c>
      <c r="V16" s="36">
        <f>SUMIFS(СВЦЭМ!$D$39:$D$782,СВЦЭМ!$A$39:$A$782,$A16,СВЦЭМ!$B$39:$B$782,V$11)+'СЕТ СН'!$F$11+СВЦЭМ!$D$10+'СЕТ СН'!$F$6-'СЕТ СН'!$F$23</f>
        <v>891.89770112999997</v>
      </c>
      <c r="W16" s="36">
        <f>SUMIFS(СВЦЭМ!$D$39:$D$782,СВЦЭМ!$A$39:$A$782,$A16,СВЦЭМ!$B$39:$B$782,W$11)+'СЕТ СН'!$F$11+СВЦЭМ!$D$10+'СЕТ СН'!$F$6-'СЕТ СН'!$F$23</f>
        <v>905.64322717999994</v>
      </c>
      <c r="X16" s="36">
        <f>SUMIFS(СВЦЭМ!$D$39:$D$782,СВЦЭМ!$A$39:$A$782,$A16,СВЦЭМ!$B$39:$B$782,X$11)+'СЕТ СН'!$F$11+СВЦЭМ!$D$10+'СЕТ СН'!$F$6-'СЕТ СН'!$F$23</f>
        <v>876.55056118999994</v>
      </c>
      <c r="Y16" s="36">
        <f>SUMIFS(СВЦЭМ!$D$39:$D$782,СВЦЭМ!$A$39:$A$782,$A16,СВЦЭМ!$B$39:$B$782,Y$11)+'СЕТ СН'!$F$11+СВЦЭМ!$D$10+'СЕТ СН'!$F$6-'СЕТ СН'!$F$23</f>
        <v>881.81150461999994</v>
      </c>
    </row>
    <row r="17" spans="1:25" ht="15.75" x14ac:dyDescent="0.2">
      <c r="A17" s="35">
        <f t="shared" si="0"/>
        <v>44414</v>
      </c>
      <c r="B17" s="36">
        <f>SUMIFS(СВЦЭМ!$D$39:$D$782,СВЦЭМ!$A$39:$A$782,$A17,СВЦЭМ!$B$39:$B$782,B$11)+'СЕТ СН'!$F$11+СВЦЭМ!$D$10+'СЕТ СН'!$F$6-'СЕТ СН'!$F$23</f>
        <v>909.67171533999999</v>
      </c>
      <c r="C17" s="36">
        <f>SUMIFS(СВЦЭМ!$D$39:$D$782,СВЦЭМ!$A$39:$A$782,$A17,СВЦЭМ!$B$39:$B$782,C$11)+'СЕТ СН'!$F$11+СВЦЭМ!$D$10+'СЕТ СН'!$F$6-'СЕТ СН'!$F$23</f>
        <v>940.66722485000003</v>
      </c>
      <c r="D17" s="36">
        <f>SUMIFS(СВЦЭМ!$D$39:$D$782,СВЦЭМ!$A$39:$A$782,$A17,СВЦЭМ!$B$39:$B$782,D$11)+'СЕТ СН'!$F$11+СВЦЭМ!$D$10+'СЕТ СН'!$F$6-'СЕТ СН'!$F$23</f>
        <v>965.99857675999999</v>
      </c>
      <c r="E17" s="36">
        <f>SUMIFS(СВЦЭМ!$D$39:$D$782,СВЦЭМ!$A$39:$A$782,$A17,СВЦЭМ!$B$39:$B$782,E$11)+'СЕТ СН'!$F$11+СВЦЭМ!$D$10+'СЕТ СН'!$F$6-'СЕТ СН'!$F$23</f>
        <v>978.51009036999994</v>
      </c>
      <c r="F17" s="36">
        <f>SUMIFS(СВЦЭМ!$D$39:$D$782,СВЦЭМ!$A$39:$A$782,$A17,СВЦЭМ!$B$39:$B$782,F$11)+'СЕТ СН'!$F$11+СВЦЭМ!$D$10+'СЕТ СН'!$F$6-'СЕТ СН'!$F$23</f>
        <v>974.96850423000001</v>
      </c>
      <c r="G17" s="36">
        <f>SUMIFS(СВЦЭМ!$D$39:$D$782,СВЦЭМ!$A$39:$A$782,$A17,СВЦЭМ!$B$39:$B$782,G$11)+'СЕТ СН'!$F$11+СВЦЭМ!$D$10+'СЕТ СН'!$F$6-'СЕТ СН'!$F$23</f>
        <v>977.27321160999998</v>
      </c>
      <c r="H17" s="36">
        <f>SUMIFS(СВЦЭМ!$D$39:$D$782,СВЦЭМ!$A$39:$A$782,$A17,СВЦЭМ!$B$39:$B$782,H$11)+'СЕТ СН'!$F$11+СВЦЭМ!$D$10+'СЕТ СН'!$F$6-'СЕТ СН'!$F$23</f>
        <v>973.56547139999998</v>
      </c>
      <c r="I17" s="36">
        <f>SUMIFS(СВЦЭМ!$D$39:$D$782,СВЦЭМ!$A$39:$A$782,$A17,СВЦЭМ!$B$39:$B$782,I$11)+'СЕТ СН'!$F$11+СВЦЭМ!$D$10+'СЕТ СН'!$F$6-'СЕТ СН'!$F$23</f>
        <v>882.47994498000003</v>
      </c>
      <c r="J17" s="36">
        <f>SUMIFS(СВЦЭМ!$D$39:$D$782,СВЦЭМ!$A$39:$A$782,$A17,СВЦЭМ!$B$39:$B$782,J$11)+'СЕТ СН'!$F$11+СВЦЭМ!$D$10+'СЕТ СН'!$F$6-'СЕТ СН'!$F$23</f>
        <v>826.54097494999996</v>
      </c>
      <c r="K17" s="36">
        <f>SUMIFS(СВЦЭМ!$D$39:$D$782,СВЦЭМ!$A$39:$A$782,$A17,СВЦЭМ!$B$39:$B$782,K$11)+'СЕТ СН'!$F$11+СВЦЭМ!$D$10+'СЕТ СН'!$F$6-'СЕТ СН'!$F$23</f>
        <v>817.10319139000001</v>
      </c>
      <c r="L17" s="36">
        <f>SUMIFS(СВЦЭМ!$D$39:$D$782,СВЦЭМ!$A$39:$A$782,$A17,СВЦЭМ!$B$39:$B$782,L$11)+'СЕТ СН'!$F$11+СВЦЭМ!$D$10+'СЕТ СН'!$F$6-'СЕТ СН'!$F$23</f>
        <v>817.29916722999997</v>
      </c>
      <c r="M17" s="36">
        <f>SUMIFS(СВЦЭМ!$D$39:$D$782,СВЦЭМ!$A$39:$A$782,$A17,СВЦЭМ!$B$39:$B$782,M$11)+'СЕТ СН'!$F$11+СВЦЭМ!$D$10+'СЕТ СН'!$F$6-'СЕТ СН'!$F$23</f>
        <v>822.91849004999995</v>
      </c>
      <c r="N17" s="36">
        <f>SUMIFS(СВЦЭМ!$D$39:$D$782,СВЦЭМ!$A$39:$A$782,$A17,СВЦЭМ!$B$39:$B$782,N$11)+'СЕТ СН'!$F$11+СВЦЭМ!$D$10+'СЕТ СН'!$F$6-'СЕТ СН'!$F$23</f>
        <v>828.27456023000002</v>
      </c>
      <c r="O17" s="36">
        <f>SUMIFS(СВЦЭМ!$D$39:$D$782,СВЦЭМ!$A$39:$A$782,$A17,СВЦЭМ!$B$39:$B$782,O$11)+'СЕТ СН'!$F$11+СВЦЭМ!$D$10+'СЕТ СН'!$F$6-'СЕТ СН'!$F$23</f>
        <v>824.45969748999994</v>
      </c>
      <c r="P17" s="36">
        <f>SUMIFS(СВЦЭМ!$D$39:$D$782,СВЦЭМ!$A$39:$A$782,$A17,СВЦЭМ!$B$39:$B$782,P$11)+'СЕТ СН'!$F$11+СВЦЭМ!$D$10+'СЕТ СН'!$F$6-'СЕТ СН'!$F$23</f>
        <v>805.96715251000001</v>
      </c>
      <c r="Q17" s="36">
        <f>SUMIFS(СВЦЭМ!$D$39:$D$782,СВЦЭМ!$A$39:$A$782,$A17,СВЦЭМ!$B$39:$B$782,Q$11)+'СЕТ СН'!$F$11+СВЦЭМ!$D$10+'СЕТ СН'!$F$6-'СЕТ СН'!$F$23</f>
        <v>801.42673747999993</v>
      </c>
      <c r="R17" s="36">
        <f>SUMIFS(СВЦЭМ!$D$39:$D$782,СВЦЭМ!$A$39:$A$782,$A17,СВЦЭМ!$B$39:$B$782,R$11)+'СЕТ СН'!$F$11+СВЦЭМ!$D$10+'СЕТ СН'!$F$6-'СЕТ СН'!$F$23</f>
        <v>804.45792847999996</v>
      </c>
      <c r="S17" s="36">
        <f>SUMIFS(СВЦЭМ!$D$39:$D$782,СВЦЭМ!$A$39:$A$782,$A17,СВЦЭМ!$B$39:$B$782,S$11)+'СЕТ СН'!$F$11+СВЦЭМ!$D$10+'СЕТ СН'!$F$6-'СЕТ СН'!$F$23</f>
        <v>824.91151907999995</v>
      </c>
      <c r="T17" s="36">
        <f>SUMIFS(СВЦЭМ!$D$39:$D$782,СВЦЭМ!$A$39:$A$782,$A17,СВЦЭМ!$B$39:$B$782,T$11)+'СЕТ СН'!$F$11+СВЦЭМ!$D$10+'СЕТ СН'!$F$6-'СЕТ СН'!$F$23</f>
        <v>856.91452657000002</v>
      </c>
      <c r="U17" s="36">
        <f>SUMIFS(СВЦЭМ!$D$39:$D$782,СВЦЭМ!$A$39:$A$782,$A17,СВЦЭМ!$B$39:$B$782,U$11)+'СЕТ СН'!$F$11+СВЦЭМ!$D$10+'СЕТ СН'!$F$6-'СЕТ СН'!$F$23</f>
        <v>842.75829897999995</v>
      </c>
      <c r="V17" s="36">
        <f>SUMIFS(СВЦЭМ!$D$39:$D$782,СВЦЭМ!$A$39:$A$782,$A17,СВЦЭМ!$B$39:$B$782,V$11)+'СЕТ СН'!$F$11+СВЦЭМ!$D$10+'СЕТ СН'!$F$6-'СЕТ СН'!$F$23</f>
        <v>843.58542559</v>
      </c>
      <c r="W17" s="36">
        <f>SUMIFS(СВЦЭМ!$D$39:$D$782,СВЦЭМ!$A$39:$A$782,$A17,СВЦЭМ!$B$39:$B$782,W$11)+'СЕТ СН'!$F$11+СВЦЭМ!$D$10+'СЕТ СН'!$F$6-'СЕТ СН'!$F$23</f>
        <v>861.61871998999993</v>
      </c>
      <c r="X17" s="36">
        <f>SUMIFS(СВЦЭМ!$D$39:$D$782,СВЦЭМ!$A$39:$A$782,$A17,СВЦЭМ!$B$39:$B$782,X$11)+'СЕТ СН'!$F$11+СВЦЭМ!$D$10+'СЕТ СН'!$F$6-'СЕТ СН'!$F$23</f>
        <v>832.49938616999998</v>
      </c>
      <c r="Y17" s="36">
        <f>SUMIFS(СВЦЭМ!$D$39:$D$782,СВЦЭМ!$A$39:$A$782,$A17,СВЦЭМ!$B$39:$B$782,Y$11)+'СЕТ СН'!$F$11+СВЦЭМ!$D$10+'СЕТ СН'!$F$6-'СЕТ СН'!$F$23</f>
        <v>879.75223230999995</v>
      </c>
    </row>
    <row r="18" spans="1:25" ht="15.75" x14ac:dyDescent="0.2">
      <c r="A18" s="35">
        <f t="shared" si="0"/>
        <v>44415</v>
      </c>
      <c r="B18" s="36">
        <f>SUMIFS(СВЦЭМ!$D$39:$D$782,СВЦЭМ!$A$39:$A$782,$A18,СВЦЭМ!$B$39:$B$782,B$11)+'СЕТ СН'!$F$11+СВЦЭМ!$D$10+'СЕТ СН'!$F$6-'СЕТ СН'!$F$23</f>
        <v>870.67123561999995</v>
      </c>
      <c r="C18" s="36">
        <f>SUMIFS(СВЦЭМ!$D$39:$D$782,СВЦЭМ!$A$39:$A$782,$A18,СВЦЭМ!$B$39:$B$782,C$11)+'СЕТ СН'!$F$11+СВЦЭМ!$D$10+'СЕТ СН'!$F$6-'СЕТ СН'!$F$23</f>
        <v>912.90624531000003</v>
      </c>
      <c r="D18" s="36">
        <f>SUMIFS(СВЦЭМ!$D$39:$D$782,СВЦЭМ!$A$39:$A$782,$A18,СВЦЭМ!$B$39:$B$782,D$11)+'СЕТ СН'!$F$11+СВЦЭМ!$D$10+'СЕТ СН'!$F$6-'СЕТ СН'!$F$23</f>
        <v>984.07863026999996</v>
      </c>
      <c r="E18" s="36">
        <f>SUMIFS(СВЦЭМ!$D$39:$D$782,СВЦЭМ!$A$39:$A$782,$A18,СВЦЭМ!$B$39:$B$782,E$11)+'СЕТ СН'!$F$11+СВЦЭМ!$D$10+'СЕТ СН'!$F$6-'СЕТ СН'!$F$23</f>
        <v>997.40828974999999</v>
      </c>
      <c r="F18" s="36">
        <f>SUMIFS(СВЦЭМ!$D$39:$D$782,СВЦЭМ!$A$39:$A$782,$A18,СВЦЭМ!$B$39:$B$782,F$11)+'СЕТ СН'!$F$11+СВЦЭМ!$D$10+'СЕТ СН'!$F$6-'СЕТ СН'!$F$23</f>
        <v>998.73937468999998</v>
      </c>
      <c r="G18" s="36">
        <f>SUMIFS(СВЦЭМ!$D$39:$D$782,СВЦЭМ!$A$39:$A$782,$A18,СВЦЭМ!$B$39:$B$782,G$11)+'СЕТ СН'!$F$11+СВЦЭМ!$D$10+'СЕТ СН'!$F$6-'СЕТ СН'!$F$23</f>
        <v>1006.22753471</v>
      </c>
      <c r="H18" s="36">
        <f>SUMIFS(СВЦЭМ!$D$39:$D$782,СВЦЭМ!$A$39:$A$782,$A18,СВЦЭМ!$B$39:$B$782,H$11)+'СЕТ СН'!$F$11+СВЦЭМ!$D$10+'СЕТ СН'!$F$6-'СЕТ СН'!$F$23</f>
        <v>990.75346671</v>
      </c>
      <c r="I18" s="36">
        <f>SUMIFS(СВЦЭМ!$D$39:$D$782,СВЦЭМ!$A$39:$A$782,$A18,СВЦЭМ!$B$39:$B$782,I$11)+'СЕТ СН'!$F$11+СВЦЭМ!$D$10+'СЕТ СН'!$F$6-'СЕТ СН'!$F$23</f>
        <v>960.55496141000003</v>
      </c>
      <c r="J18" s="36">
        <f>SUMIFS(СВЦЭМ!$D$39:$D$782,СВЦЭМ!$A$39:$A$782,$A18,СВЦЭМ!$B$39:$B$782,J$11)+'СЕТ СН'!$F$11+СВЦЭМ!$D$10+'СЕТ СН'!$F$6-'СЕТ СН'!$F$23</f>
        <v>870.66387419</v>
      </c>
      <c r="K18" s="36">
        <f>SUMIFS(СВЦЭМ!$D$39:$D$782,СВЦЭМ!$A$39:$A$782,$A18,СВЦЭМ!$B$39:$B$782,K$11)+'СЕТ СН'!$F$11+СВЦЭМ!$D$10+'СЕТ СН'!$F$6-'СЕТ СН'!$F$23</f>
        <v>808.81884933000003</v>
      </c>
      <c r="L18" s="36">
        <f>SUMIFS(СВЦЭМ!$D$39:$D$782,СВЦЭМ!$A$39:$A$782,$A18,СВЦЭМ!$B$39:$B$782,L$11)+'СЕТ СН'!$F$11+СВЦЭМ!$D$10+'СЕТ СН'!$F$6-'СЕТ СН'!$F$23</f>
        <v>778.20752379999999</v>
      </c>
      <c r="M18" s="36">
        <f>SUMIFS(СВЦЭМ!$D$39:$D$782,СВЦЭМ!$A$39:$A$782,$A18,СВЦЭМ!$B$39:$B$782,M$11)+'СЕТ СН'!$F$11+СВЦЭМ!$D$10+'СЕТ СН'!$F$6-'СЕТ СН'!$F$23</f>
        <v>778.29731909999998</v>
      </c>
      <c r="N18" s="36">
        <f>SUMIFS(СВЦЭМ!$D$39:$D$782,СВЦЭМ!$A$39:$A$782,$A18,СВЦЭМ!$B$39:$B$782,N$11)+'СЕТ СН'!$F$11+СВЦЭМ!$D$10+'СЕТ СН'!$F$6-'СЕТ СН'!$F$23</f>
        <v>778.04292712999995</v>
      </c>
      <c r="O18" s="36">
        <f>SUMIFS(СВЦЭМ!$D$39:$D$782,СВЦЭМ!$A$39:$A$782,$A18,СВЦЭМ!$B$39:$B$782,O$11)+'СЕТ СН'!$F$11+СВЦЭМ!$D$10+'СЕТ СН'!$F$6-'СЕТ СН'!$F$23</f>
        <v>799.62063902</v>
      </c>
      <c r="P18" s="36">
        <f>SUMIFS(СВЦЭМ!$D$39:$D$782,СВЦЭМ!$A$39:$A$782,$A18,СВЦЭМ!$B$39:$B$782,P$11)+'СЕТ СН'!$F$11+СВЦЭМ!$D$10+'СЕТ СН'!$F$6-'СЕТ СН'!$F$23</f>
        <v>801.76053462999994</v>
      </c>
      <c r="Q18" s="36">
        <f>SUMIFS(СВЦЭМ!$D$39:$D$782,СВЦЭМ!$A$39:$A$782,$A18,СВЦЭМ!$B$39:$B$782,Q$11)+'СЕТ СН'!$F$11+СВЦЭМ!$D$10+'СЕТ СН'!$F$6-'СЕТ СН'!$F$23</f>
        <v>810.67626552000002</v>
      </c>
      <c r="R18" s="36">
        <f>SUMIFS(СВЦЭМ!$D$39:$D$782,СВЦЭМ!$A$39:$A$782,$A18,СВЦЭМ!$B$39:$B$782,R$11)+'СЕТ СН'!$F$11+СВЦЭМ!$D$10+'СЕТ СН'!$F$6-'СЕТ СН'!$F$23</f>
        <v>804.08602278000001</v>
      </c>
      <c r="S18" s="36">
        <f>SUMIFS(СВЦЭМ!$D$39:$D$782,СВЦЭМ!$A$39:$A$782,$A18,СВЦЭМ!$B$39:$B$782,S$11)+'СЕТ СН'!$F$11+СВЦЭМ!$D$10+'СЕТ СН'!$F$6-'СЕТ СН'!$F$23</f>
        <v>802.21280837999996</v>
      </c>
      <c r="T18" s="36">
        <f>SUMIFS(СВЦЭМ!$D$39:$D$782,СВЦЭМ!$A$39:$A$782,$A18,СВЦЭМ!$B$39:$B$782,T$11)+'СЕТ СН'!$F$11+СВЦЭМ!$D$10+'СЕТ СН'!$F$6-'СЕТ СН'!$F$23</f>
        <v>783.54391686999998</v>
      </c>
      <c r="U18" s="36">
        <f>SUMIFS(СВЦЭМ!$D$39:$D$782,СВЦЭМ!$A$39:$A$782,$A18,СВЦЭМ!$B$39:$B$782,U$11)+'СЕТ СН'!$F$11+СВЦЭМ!$D$10+'СЕТ СН'!$F$6-'СЕТ СН'!$F$23</f>
        <v>782.82192716999998</v>
      </c>
      <c r="V18" s="36">
        <f>SUMIFS(СВЦЭМ!$D$39:$D$782,СВЦЭМ!$A$39:$A$782,$A18,СВЦЭМ!$B$39:$B$782,V$11)+'СЕТ СН'!$F$11+СВЦЭМ!$D$10+'СЕТ СН'!$F$6-'СЕТ СН'!$F$23</f>
        <v>779.78836381999997</v>
      </c>
      <c r="W18" s="36">
        <f>SUMIFS(СВЦЭМ!$D$39:$D$782,СВЦЭМ!$A$39:$A$782,$A18,СВЦЭМ!$B$39:$B$782,W$11)+'СЕТ СН'!$F$11+СВЦЭМ!$D$10+'СЕТ СН'!$F$6-'СЕТ СН'!$F$23</f>
        <v>798.58623192999994</v>
      </c>
      <c r="X18" s="36">
        <f>SUMIFS(СВЦЭМ!$D$39:$D$782,СВЦЭМ!$A$39:$A$782,$A18,СВЦЭМ!$B$39:$B$782,X$11)+'СЕТ СН'!$F$11+СВЦЭМ!$D$10+'СЕТ СН'!$F$6-'СЕТ СН'!$F$23</f>
        <v>803.45906072000002</v>
      </c>
      <c r="Y18" s="36">
        <f>SUMIFS(СВЦЭМ!$D$39:$D$782,СВЦЭМ!$A$39:$A$782,$A18,СВЦЭМ!$B$39:$B$782,Y$11)+'СЕТ СН'!$F$11+СВЦЭМ!$D$10+'СЕТ СН'!$F$6-'СЕТ СН'!$F$23</f>
        <v>839.76547364999999</v>
      </c>
    </row>
    <row r="19" spans="1:25" ht="15.75" x14ac:dyDescent="0.2">
      <c r="A19" s="35">
        <f t="shared" si="0"/>
        <v>44416</v>
      </c>
      <c r="B19" s="36">
        <f>SUMIFS(СВЦЭМ!$D$39:$D$782,СВЦЭМ!$A$39:$A$782,$A19,СВЦЭМ!$B$39:$B$782,B$11)+'СЕТ СН'!$F$11+СВЦЭМ!$D$10+'СЕТ СН'!$F$6-'СЕТ СН'!$F$23</f>
        <v>917.29563593</v>
      </c>
      <c r="C19" s="36">
        <f>SUMIFS(СВЦЭМ!$D$39:$D$782,СВЦЭМ!$A$39:$A$782,$A19,СВЦЭМ!$B$39:$B$782,C$11)+'СЕТ СН'!$F$11+СВЦЭМ!$D$10+'СЕТ СН'!$F$6-'СЕТ СН'!$F$23</f>
        <v>988.51029390999997</v>
      </c>
      <c r="D19" s="36">
        <f>SUMIFS(СВЦЭМ!$D$39:$D$782,СВЦЭМ!$A$39:$A$782,$A19,СВЦЭМ!$B$39:$B$782,D$11)+'СЕТ СН'!$F$11+СВЦЭМ!$D$10+'СЕТ СН'!$F$6-'СЕТ СН'!$F$23</f>
        <v>1041.87450339</v>
      </c>
      <c r="E19" s="36">
        <f>SUMIFS(СВЦЭМ!$D$39:$D$782,СВЦЭМ!$A$39:$A$782,$A19,СВЦЭМ!$B$39:$B$782,E$11)+'СЕТ СН'!$F$11+СВЦЭМ!$D$10+'СЕТ СН'!$F$6-'СЕТ СН'!$F$23</f>
        <v>1064.5805176599999</v>
      </c>
      <c r="F19" s="36">
        <f>SUMIFS(СВЦЭМ!$D$39:$D$782,СВЦЭМ!$A$39:$A$782,$A19,СВЦЭМ!$B$39:$B$782,F$11)+'СЕТ СН'!$F$11+СВЦЭМ!$D$10+'СЕТ СН'!$F$6-'СЕТ СН'!$F$23</f>
        <v>1066.64412219</v>
      </c>
      <c r="G19" s="36">
        <f>SUMIFS(СВЦЭМ!$D$39:$D$782,СВЦЭМ!$A$39:$A$782,$A19,СВЦЭМ!$B$39:$B$782,G$11)+'СЕТ СН'!$F$11+СВЦЭМ!$D$10+'СЕТ СН'!$F$6-'СЕТ СН'!$F$23</f>
        <v>1059.4414250999998</v>
      </c>
      <c r="H19" s="36">
        <f>SUMIFS(СВЦЭМ!$D$39:$D$782,СВЦЭМ!$A$39:$A$782,$A19,СВЦЭМ!$B$39:$B$782,H$11)+'СЕТ СН'!$F$11+СВЦЭМ!$D$10+'СЕТ СН'!$F$6-'СЕТ СН'!$F$23</f>
        <v>1029.00417268</v>
      </c>
      <c r="I19" s="36">
        <f>SUMIFS(СВЦЭМ!$D$39:$D$782,СВЦЭМ!$A$39:$A$782,$A19,СВЦЭМ!$B$39:$B$782,I$11)+'СЕТ СН'!$F$11+СВЦЭМ!$D$10+'СЕТ СН'!$F$6-'СЕТ СН'!$F$23</f>
        <v>972.48922313000003</v>
      </c>
      <c r="J19" s="36">
        <f>SUMIFS(СВЦЭМ!$D$39:$D$782,СВЦЭМ!$A$39:$A$782,$A19,СВЦЭМ!$B$39:$B$782,J$11)+'СЕТ СН'!$F$11+СВЦЭМ!$D$10+'СЕТ СН'!$F$6-'СЕТ СН'!$F$23</f>
        <v>878.10760729000003</v>
      </c>
      <c r="K19" s="36">
        <f>SUMIFS(СВЦЭМ!$D$39:$D$782,СВЦЭМ!$A$39:$A$782,$A19,СВЦЭМ!$B$39:$B$782,K$11)+'СЕТ СН'!$F$11+СВЦЭМ!$D$10+'СЕТ СН'!$F$6-'СЕТ СН'!$F$23</f>
        <v>823.41142387000002</v>
      </c>
      <c r="L19" s="36">
        <f>SUMIFS(СВЦЭМ!$D$39:$D$782,СВЦЭМ!$A$39:$A$782,$A19,СВЦЭМ!$B$39:$B$782,L$11)+'СЕТ СН'!$F$11+СВЦЭМ!$D$10+'СЕТ СН'!$F$6-'СЕТ СН'!$F$23</f>
        <v>849.00964956999997</v>
      </c>
      <c r="M19" s="36">
        <f>SUMIFS(СВЦЭМ!$D$39:$D$782,СВЦЭМ!$A$39:$A$782,$A19,СВЦЭМ!$B$39:$B$782,M$11)+'СЕТ СН'!$F$11+СВЦЭМ!$D$10+'СЕТ СН'!$F$6-'СЕТ СН'!$F$23</f>
        <v>785.89877201000002</v>
      </c>
      <c r="N19" s="36">
        <f>SUMIFS(СВЦЭМ!$D$39:$D$782,СВЦЭМ!$A$39:$A$782,$A19,СВЦЭМ!$B$39:$B$782,N$11)+'СЕТ СН'!$F$11+СВЦЭМ!$D$10+'СЕТ СН'!$F$6-'СЕТ СН'!$F$23</f>
        <v>800.29223903000002</v>
      </c>
      <c r="O19" s="36">
        <f>SUMIFS(СВЦЭМ!$D$39:$D$782,СВЦЭМ!$A$39:$A$782,$A19,СВЦЭМ!$B$39:$B$782,O$11)+'СЕТ СН'!$F$11+СВЦЭМ!$D$10+'СЕТ СН'!$F$6-'СЕТ СН'!$F$23</f>
        <v>842.08597675999999</v>
      </c>
      <c r="P19" s="36">
        <f>SUMIFS(СВЦЭМ!$D$39:$D$782,СВЦЭМ!$A$39:$A$782,$A19,СВЦЭМ!$B$39:$B$782,P$11)+'СЕТ СН'!$F$11+СВЦЭМ!$D$10+'СЕТ СН'!$F$6-'СЕТ СН'!$F$23</f>
        <v>824.44668681999997</v>
      </c>
      <c r="Q19" s="36">
        <f>SUMIFS(СВЦЭМ!$D$39:$D$782,СВЦЭМ!$A$39:$A$782,$A19,СВЦЭМ!$B$39:$B$782,Q$11)+'СЕТ СН'!$F$11+СВЦЭМ!$D$10+'СЕТ СН'!$F$6-'СЕТ СН'!$F$23</f>
        <v>845.15323269999999</v>
      </c>
      <c r="R19" s="36">
        <f>SUMIFS(СВЦЭМ!$D$39:$D$782,СВЦЭМ!$A$39:$A$782,$A19,СВЦЭМ!$B$39:$B$782,R$11)+'СЕТ СН'!$F$11+СВЦЭМ!$D$10+'СЕТ СН'!$F$6-'СЕТ СН'!$F$23</f>
        <v>833.75315835000004</v>
      </c>
      <c r="S19" s="36">
        <f>SUMIFS(СВЦЭМ!$D$39:$D$782,СВЦЭМ!$A$39:$A$782,$A19,СВЦЭМ!$B$39:$B$782,S$11)+'СЕТ СН'!$F$11+СВЦЭМ!$D$10+'СЕТ СН'!$F$6-'СЕТ СН'!$F$23</f>
        <v>832.20067399999994</v>
      </c>
      <c r="T19" s="36">
        <f>SUMIFS(СВЦЭМ!$D$39:$D$782,СВЦЭМ!$A$39:$A$782,$A19,СВЦЭМ!$B$39:$B$782,T$11)+'СЕТ СН'!$F$11+СВЦЭМ!$D$10+'СЕТ СН'!$F$6-'СЕТ СН'!$F$23</f>
        <v>784.52792509999995</v>
      </c>
      <c r="U19" s="36">
        <f>SUMIFS(СВЦЭМ!$D$39:$D$782,СВЦЭМ!$A$39:$A$782,$A19,СВЦЭМ!$B$39:$B$782,U$11)+'СЕТ СН'!$F$11+СВЦЭМ!$D$10+'СЕТ СН'!$F$6-'СЕТ СН'!$F$23</f>
        <v>785.28393816999994</v>
      </c>
      <c r="V19" s="36">
        <f>SUMIFS(СВЦЭМ!$D$39:$D$782,СВЦЭМ!$A$39:$A$782,$A19,СВЦЭМ!$B$39:$B$782,V$11)+'СЕТ СН'!$F$11+СВЦЭМ!$D$10+'СЕТ СН'!$F$6-'СЕТ СН'!$F$23</f>
        <v>778.69004598000004</v>
      </c>
      <c r="W19" s="36">
        <f>SUMIFS(СВЦЭМ!$D$39:$D$782,СВЦЭМ!$A$39:$A$782,$A19,СВЦЭМ!$B$39:$B$782,W$11)+'СЕТ СН'!$F$11+СВЦЭМ!$D$10+'СЕТ СН'!$F$6-'СЕТ СН'!$F$23</f>
        <v>789.66059602999997</v>
      </c>
      <c r="X19" s="36">
        <f>SUMIFS(СВЦЭМ!$D$39:$D$782,СВЦЭМ!$A$39:$A$782,$A19,СВЦЭМ!$B$39:$B$782,X$11)+'СЕТ СН'!$F$11+СВЦЭМ!$D$10+'СЕТ СН'!$F$6-'СЕТ СН'!$F$23</f>
        <v>832.83835443999999</v>
      </c>
      <c r="Y19" s="36">
        <f>SUMIFS(СВЦЭМ!$D$39:$D$782,СВЦЭМ!$A$39:$A$782,$A19,СВЦЭМ!$B$39:$B$782,Y$11)+'СЕТ СН'!$F$11+СВЦЭМ!$D$10+'СЕТ СН'!$F$6-'СЕТ СН'!$F$23</f>
        <v>858.37656902000003</v>
      </c>
    </row>
    <row r="20" spans="1:25" ht="15.75" x14ac:dyDescent="0.2">
      <c r="A20" s="35">
        <f t="shared" si="0"/>
        <v>44417</v>
      </c>
      <c r="B20" s="36">
        <f>SUMIFS(СВЦЭМ!$D$39:$D$782,СВЦЭМ!$A$39:$A$782,$A20,СВЦЭМ!$B$39:$B$782,B$11)+'СЕТ СН'!$F$11+СВЦЭМ!$D$10+'СЕТ СН'!$F$6-'СЕТ СН'!$F$23</f>
        <v>919.54219688000001</v>
      </c>
      <c r="C20" s="36">
        <f>SUMIFS(СВЦЭМ!$D$39:$D$782,СВЦЭМ!$A$39:$A$782,$A20,СВЦЭМ!$B$39:$B$782,C$11)+'СЕТ СН'!$F$11+СВЦЭМ!$D$10+'СЕТ СН'!$F$6-'СЕТ СН'!$F$23</f>
        <v>988.61732659999996</v>
      </c>
      <c r="D20" s="36">
        <f>SUMIFS(СВЦЭМ!$D$39:$D$782,СВЦЭМ!$A$39:$A$782,$A20,СВЦЭМ!$B$39:$B$782,D$11)+'СЕТ СН'!$F$11+СВЦЭМ!$D$10+'СЕТ СН'!$F$6-'СЕТ СН'!$F$23</f>
        <v>1038.2695456199999</v>
      </c>
      <c r="E20" s="36">
        <f>SUMIFS(СВЦЭМ!$D$39:$D$782,СВЦЭМ!$A$39:$A$782,$A20,СВЦЭМ!$B$39:$B$782,E$11)+'СЕТ СН'!$F$11+СВЦЭМ!$D$10+'СЕТ СН'!$F$6-'СЕТ СН'!$F$23</f>
        <v>1050.3942242599999</v>
      </c>
      <c r="F20" s="36">
        <f>SUMIFS(СВЦЭМ!$D$39:$D$782,СВЦЭМ!$A$39:$A$782,$A20,СВЦЭМ!$B$39:$B$782,F$11)+'СЕТ СН'!$F$11+СВЦЭМ!$D$10+'СЕТ СН'!$F$6-'СЕТ СН'!$F$23</f>
        <v>1051.9847710199999</v>
      </c>
      <c r="G20" s="36">
        <f>SUMIFS(СВЦЭМ!$D$39:$D$782,СВЦЭМ!$A$39:$A$782,$A20,СВЦЭМ!$B$39:$B$782,G$11)+'СЕТ СН'!$F$11+СВЦЭМ!$D$10+'СЕТ СН'!$F$6-'СЕТ СН'!$F$23</f>
        <v>1045.67761479</v>
      </c>
      <c r="H20" s="36">
        <f>SUMIFS(СВЦЭМ!$D$39:$D$782,СВЦЭМ!$A$39:$A$782,$A20,СВЦЭМ!$B$39:$B$782,H$11)+'СЕТ СН'!$F$11+СВЦЭМ!$D$10+'СЕТ СН'!$F$6-'СЕТ СН'!$F$23</f>
        <v>1008.0082753199999</v>
      </c>
      <c r="I20" s="36">
        <f>SUMIFS(СВЦЭМ!$D$39:$D$782,СВЦЭМ!$A$39:$A$782,$A20,СВЦЭМ!$B$39:$B$782,I$11)+'СЕТ СН'!$F$11+СВЦЭМ!$D$10+'СЕТ СН'!$F$6-'СЕТ СН'!$F$23</f>
        <v>965.17943656</v>
      </c>
      <c r="J20" s="36">
        <f>SUMIFS(СВЦЭМ!$D$39:$D$782,СВЦЭМ!$A$39:$A$782,$A20,СВЦЭМ!$B$39:$B$782,J$11)+'СЕТ СН'!$F$11+СВЦЭМ!$D$10+'СЕТ СН'!$F$6-'СЕТ СН'!$F$23</f>
        <v>872.89384174999998</v>
      </c>
      <c r="K20" s="36">
        <f>SUMIFS(СВЦЭМ!$D$39:$D$782,СВЦЭМ!$A$39:$A$782,$A20,СВЦЭМ!$B$39:$B$782,K$11)+'СЕТ СН'!$F$11+СВЦЭМ!$D$10+'СЕТ СН'!$F$6-'СЕТ СН'!$F$23</f>
        <v>823.99602105999998</v>
      </c>
      <c r="L20" s="36">
        <f>SUMIFS(СВЦЭМ!$D$39:$D$782,СВЦЭМ!$A$39:$A$782,$A20,СВЦЭМ!$B$39:$B$782,L$11)+'СЕТ СН'!$F$11+СВЦЭМ!$D$10+'СЕТ СН'!$F$6-'СЕТ СН'!$F$23</f>
        <v>799.65788637000003</v>
      </c>
      <c r="M20" s="36">
        <f>SUMIFS(СВЦЭМ!$D$39:$D$782,СВЦЭМ!$A$39:$A$782,$A20,СВЦЭМ!$B$39:$B$782,M$11)+'СЕТ СН'!$F$11+СВЦЭМ!$D$10+'СЕТ СН'!$F$6-'СЕТ СН'!$F$23</f>
        <v>807.92207375999999</v>
      </c>
      <c r="N20" s="36">
        <f>SUMIFS(СВЦЭМ!$D$39:$D$782,СВЦЭМ!$A$39:$A$782,$A20,СВЦЭМ!$B$39:$B$782,N$11)+'СЕТ СН'!$F$11+СВЦЭМ!$D$10+'СЕТ СН'!$F$6-'СЕТ СН'!$F$23</f>
        <v>819.22232223000003</v>
      </c>
      <c r="O20" s="36">
        <f>SUMIFS(СВЦЭМ!$D$39:$D$782,СВЦЭМ!$A$39:$A$782,$A20,СВЦЭМ!$B$39:$B$782,O$11)+'СЕТ СН'!$F$11+СВЦЭМ!$D$10+'СЕТ СН'!$F$6-'СЕТ СН'!$F$23</f>
        <v>854.00985011</v>
      </c>
      <c r="P20" s="36">
        <f>SUMIFS(СВЦЭМ!$D$39:$D$782,СВЦЭМ!$A$39:$A$782,$A20,СВЦЭМ!$B$39:$B$782,P$11)+'СЕТ СН'!$F$11+СВЦЭМ!$D$10+'СЕТ СН'!$F$6-'СЕТ СН'!$F$23</f>
        <v>863.61296929000002</v>
      </c>
      <c r="Q20" s="36">
        <f>SUMIFS(СВЦЭМ!$D$39:$D$782,СВЦЭМ!$A$39:$A$782,$A20,СВЦЭМ!$B$39:$B$782,Q$11)+'СЕТ СН'!$F$11+СВЦЭМ!$D$10+'СЕТ СН'!$F$6-'СЕТ СН'!$F$23</f>
        <v>885.19684209000002</v>
      </c>
      <c r="R20" s="36">
        <f>SUMIFS(СВЦЭМ!$D$39:$D$782,СВЦЭМ!$A$39:$A$782,$A20,СВЦЭМ!$B$39:$B$782,R$11)+'СЕТ СН'!$F$11+СВЦЭМ!$D$10+'СЕТ СН'!$F$6-'СЕТ СН'!$F$23</f>
        <v>864.28946602999997</v>
      </c>
      <c r="S20" s="36">
        <f>SUMIFS(СВЦЭМ!$D$39:$D$782,СВЦЭМ!$A$39:$A$782,$A20,СВЦЭМ!$B$39:$B$782,S$11)+'СЕТ СН'!$F$11+СВЦЭМ!$D$10+'СЕТ СН'!$F$6-'СЕТ СН'!$F$23</f>
        <v>850.50892419000002</v>
      </c>
      <c r="T20" s="36">
        <f>SUMIFS(СВЦЭМ!$D$39:$D$782,СВЦЭМ!$A$39:$A$782,$A20,СВЦЭМ!$B$39:$B$782,T$11)+'СЕТ СН'!$F$11+СВЦЭМ!$D$10+'СЕТ СН'!$F$6-'СЕТ СН'!$F$23</f>
        <v>890.67951600999993</v>
      </c>
      <c r="U20" s="36">
        <f>SUMIFS(СВЦЭМ!$D$39:$D$782,СВЦЭМ!$A$39:$A$782,$A20,СВЦЭМ!$B$39:$B$782,U$11)+'СЕТ СН'!$F$11+СВЦЭМ!$D$10+'СЕТ СН'!$F$6-'СЕТ СН'!$F$23</f>
        <v>881.95572271000003</v>
      </c>
      <c r="V20" s="36">
        <f>SUMIFS(СВЦЭМ!$D$39:$D$782,СВЦЭМ!$A$39:$A$782,$A20,СВЦЭМ!$B$39:$B$782,V$11)+'СЕТ СН'!$F$11+СВЦЭМ!$D$10+'СЕТ СН'!$F$6-'СЕТ СН'!$F$23</f>
        <v>838.62235587999999</v>
      </c>
      <c r="W20" s="36">
        <f>SUMIFS(СВЦЭМ!$D$39:$D$782,СВЦЭМ!$A$39:$A$782,$A20,СВЦЭМ!$B$39:$B$782,W$11)+'СЕТ СН'!$F$11+СВЦЭМ!$D$10+'СЕТ СН'!$F$6-'СЕТ СН'!$F$23</f>
        <v>853.61680699999999</v>
      </c>
      <c r="X20" s="36">
        <f>SUMIFS(СВЦЭМ!$D$39:$D$782,СВЦЭМ!$A$39:$A$782,$A20,СВЦЭМ!$B$39:$B$782,X$11)+'СЕТ СН'!$F$11+СВЦЭМ!$D$10+'СЕТ СН'!$F$6-'СЕТ СН'!$F$23</f>
        <v>861.29644064000001</v>
      </c>
      <c r="Y20" s="36">
        <f>SUMIFS(СВЦЭМ!$D$39:$D$782,СВЦЭМ!$A$39:$A$782,$A20,СВЦЭМ!$B$39:$B$782,Y$11)+'СЕТ СН'!$F$11+СВЦЭМ!$D$10+'СЕТ СН'!$F$6-'СЕТ СН'!$F$23</f>
        <v>891.17015172000004</v>
      </c>
    </row>
    <row r="21" spans="1:25" ht="15.75" x14ac:dyDescent="0.2">
      <c r="A21" s="35">
        <f t="shared" si="0"/>
        <v>44418</v>
      </c>
      <c r="B21" s="36">
        <f>SUMIFS(СВЦЭМ!$D$39:$D$782,СВЦЭМ!$A$39:$A$782,$A21,СВЦЭМ!$B$39:$B$782,B$11)+'СЕТ СН'!$F$11+СВЦЭМ!$D$10+'СЕТ СН'!$F$6-'СЕТ СН'!$F$23</f>
        <v>939.34624366000003</v>
      </c>
      <c r="C21" s="36">
        <f>SUMIFS(СВЦЭМ!$D$39:$D$782,СВЦЭМ!$A$39:$A$782,$A21,СВЦЭМ!$B$39:$B$782,C$11)+'СЕТ СН'!$F$11+СВЦЭМ!$D$10+'СЕТ СН'!$F$6-'СЕТ СН'!$F$23</f>
        <v>1004.77840184</v>
      </c>
      <c r="D21" s="36">
        <f>SUMIFS(СВЦЭМ!$D$39:$D$782,СВЦЭМ!$A$39:$A$782,$A21,СВЦЭМ!$B$39:$B$782,D$11)+'СЕТ СН'!$F$11+СВЦЭМ!$D$10+'СЕТ СН'!$F$6-'СЕТ СН'!$F$23</f>
        <v>1050.4578379499999</v>
      </c>
      <c r="E21" s="36">
        <f>SUMIFS(СВЦЭМ!$D$39:$D$782,СВЦЭМ!$A$39:$A$782,$A21,СВЦЭМ!$B$39:$B$782,E$11)+'СЕТ СН'!$F$11+СВЦЭМ!$D$10+'СЕТ СН'!$F$6-'СЕТ СН'!$F$23</f>
        <v>1067.67882278</v>
      </c>
      <c r="F21" s="36">
        <f>SUMIFS(СВЦЭМ!$D$39:$D$782,СВЦЭМ!$A$39:$A$782,$A21,СВЦЭМ!$B$39:$B$782,F$11)+'СЕТ СН'!$F$11+СВЦЭМ!$D$10+'СЕТ СН'!$F$6-'СЕТ СН'!$F$23</f>
        <v>1066.80702329</v>
      </c>
      <c r="G21" s="36">
        <f>SUMIFS(СВЦЭМ!$D$39:$D$782,СВЦЭМ!$A$39:$A$782,$A21,СВЦЭМ!$B$39:$B$782,G$11)+'СЕТ СН'!$F$11+СВЦЭМ!$D$10+'СЕТ СН'!$F$6-'СЕТ СН'!$F$23</f>
        <v>1051.29870024</v>
      </c>
      <c r="H21" s="36">
        <f>SUMIFS(СВЦЭМ!$D$39:$D$782,СВЦЭМ!$A$39:$A$782,$A21,СВЦЭМ!$B$39:$B$782,H$11)+'СЕТ СН'!$F$11+СВЦЭМ!$D$10+'СЕТ СН'!$F$6-'СЕТ СН'!$F$23</f>
        <v>1015.12034937</v>
      </c>
      <c r="I21" s="36">
        <f>SUMIFS(СВЦЭМ!$D$39:$D$782,СВЦЭМ!$A$39:$A$782,$A21,СВЦЭМ!$B$39:$B$782,I$11)+'СЕТ СН'!$F$11+СВЦЭМ!$D$10+'СЕТ СН'!$F$6-'СЕТ СН'!$F$23</f>
        <v>960.18049483999994</v>
      </c>
      <c r="J21" s="36">
        <f>SUMIFS(СВЦЭМ!$D$39:$D$782,СВЦЭМ!$A$39:$A$782,$A21,СВЦЭМ!$B$39:$B$782,J$11)+'СЕТ СН'!$F$11+СВЦЭМ!$D$10+'СЕТ СН'!$F$6-'СЕТ СН'!$F$23</f>
        <v>891.31112703999997</v>
      </c>
      <c r="K21" s="36">
        <f>SUMIFS(СВЦЭМ!$D$39:$D$782,СВЦЭМ!$A$39:$A$782,$A21,СВЦЭМ!$B$39:$B$782,K$11)+'СЕТ СН'!$F$11+СВЦЭМ!$D$10+'СЕТ СН'!$F$6-'СЕТ СН'!$F$23</f>
        <v>844.72173203</v>
      </c>
      <c r="L21" s="36">
        <f>SUMIFS(СВЦЭМ!$D$39:$D$782,СВЦЭМ!$A$39:$A$782,$A21,СВЦЭМ!$B$39:$B$782,L$11)+'СЕТ СН'!$F$11+СВЦЭМ!$D$10+'СЕТ СН'!$F$6-'СЕТ СН'!$F$23</f>
        <v>847.62570243999994</v>
      </c>
      <c r="M21" s="36">
        <f>SUMIFS(СВЦЭМ!$D$39:$D$782,СВЦЭМ!$A$39:$A$782,$A21,СВЦЭМ!$B$39:$B$782,M$11)+'СЕТ СН'!$F$11+СВЦЭМ!$D$10+'СЕТ СН'!$F$6-'СЕТ СН'!$F$23</f>
        <v>855.61888738999994</v>
      </c>
      <c r="N21" s="36">
        <f>SUMIFS(СВЦЭМ!$D$39:$D$782,СВЦЭМ!$A$39:$A$782,$A21,СВЦЭМ!$B$39:$B$782,N$11)+'СЕТ СН'!$F$11+СВЦЭМ!$D$10+'СЕТ СН'!$F$6-'СЕТ СН'!$F$23</f>
        <v>859.96419357000002</v>
      </c>
      <c r="O21" s="36">
        <f>SUMIFS(СВЦЭМ!$D$39:$D$782,СВЦЭМ!$A$39:$A$782,$A21,СВЦЭМ!$B$39:$B$782,O$11)+'СЕТ СН'!$F$11+СВЦЭМ!$D$10+'СЕТ СН'!$F$6-'СЕТ СН'!$F$23</f>
        <v>853.51229058000001</v>
      </c>
      <c r="P21" s="36">
        <f>SUMIFS(СВЦЭМ!$D$39:$D$782,СВЦЭМ!$A$39:$A$782,$A21,СВЦЭМ!$B$39:$B$782,P$11)+'СЕТ СН'!$F$11+СВЦЭМ!$D$10+'СЕТ СН'!$F$6-'СЕТ СН'!$F$23</f>
        <v>868.71580454000002</v>
      </c>
      <c r="Q21" s="36">
        <f>SUMIFS(СВЦЭМ!$D$39:$D$782,СВЦЭМ!$A$39:$A$782,$A21,СВЦЭМ!$B$39:$B$782,Q$11)+'СЕТ СН'!$F$11+СВЦЭМ!$D$10+'СЕТ СН'!$F$6-'СЕТ СН'!$F$23</f>
        <v>884.08061280999993</v>
      </c>
      <c r="R21" s="36">
        <f>SUMIFS(СВЦЭМ!$D$39:$D$782,СВЦЭМ!$A$39:$A$782,$A21,СВЦЭМ!$B$39:$B$782,R$11)+'СЕТ СН'!$F$11+СВЦЭМ!$D$10+'СЕТ СН'!$F$6-'СЕТ СН'!$F$23</f>
        <v>908.15973196999994</v>
      </c>
      <c r="S21" s="36">
        <f>SUMIFS(СВЦЭМ!$D$39:$D$782,СВЦЭМ!$A$39:$A$782,$A21,СВЦЭМ!$B$39:$B$782,S$11)+'СЕТ СН'!$F$11+СВЦЭМ!$D$10+'СЕТ СН'!$F$6-'СЕТ СН'!$F$23</f>
        <v>878.64440483999999</v>
      </c>
      <c r="T21" s="36">
        <f>SUMIFS(СВЦЭМ!$D$39:$D$782,СВЦЭМ!$A$39:$A$782,$A21,СВЦЭМ!$B$39:$B$782,T$11)+'СЕТ СН'!$F$11+СВЦЭМ!$D$10+'СЕТ СН'!$F$6-'СЕТ СН'!$F$23</f>
        <v>831.18559642000002</v>
      </c>
      <c r="U21" s="36">
        <f>SUMIFS(СВЦЭМ!$D$39:$D$782,СВЦЭМ!$A$39:$A$782,$A21,СВЦЭМ!$B$39:$B$782,U$11)+'СЕТ СН'!$F$11+СВЦЭМ!$D$10+'СЕТ СН'!$F$6-'СЕТ СН'!$F$23</f>
        <v>824.95335761000001</v>
      </c>
      <c r="V21" s="36">
        <f>SUMIFS(СВЦЭМ!$D$39:$D$782,СВЦЭМ!$A$39:$A$782,$A21,СВЦЭМ!$B$39:$B$782,V$11)+'СЕТ СН'!$F$11+СВЦЭМ!$D$10+'СЕТ СН'!$F$6-'СЕТ СН'!$F$23</f>
        <v>830.53721170999995</v>
      </c>
      <c r="W21" s="36">
        <f>SUMIFS(СВЦЭМ!$D$39:$D$782,СВЦЭМ!$A$39:$A$782,$A21,СВЦЭМ!$B$39:$B$782,W$11)+'СЕТ СН'!$F$11+СВЦЭМ!$D$10+'СЕТ СН'!$F$6-'СЕТ СН'!$F$23</f>
        <v>849.83837473999995</v>
      </c>
      <c r="X21" s="36">
        <f>SUMIFS(СВЦЭМ!$D$39:$D$782,СВЦЭМ!$A$39:$A$782,$A21,СВЦЭМ!$B$39:$B$782,X$11)+'СЕТ СН'!$F$11+СВЦЭМ!$D$10+'СЕТ СН'!$F$6-'СЕТ СН'!$F$23</f>
        <v>807.34301797000001</v>
      </c>
      <c r="Y21" s="36">
        <f>SUMIFS(СВЦЭМ!$D$39:$D$782,СВЦЭМ!$A$39:$A$782,$A21,СВЦЭМ!$B$39:$B$782,Y$11)+'СЕТ СН'!$F$11+СВЦЭМ!$D$10+'СЕТ СН'!$F$6-'СЕТ СН'!$F$23</f>
        <v>809.28937612999994</v>
      </c>
    </row>
    <row r="22" spans="1:25" ht="15.75" x14ac:dyDescent="0.2">
      <c r="A22" s="35">
        <f t="shared" si="0"/>
        <v>44419</v>
      </c>
      <c r="B22" s="36">
        <f>SUMIFS(СВЦЭМ!$D$39:$D$782,СВЦЭМ!$A$39:$A$782,$A22,СВЦЭМ!$B$39:$B$782,B$11)+'СЕТ СН'!$F$11+СВЦЭМ!$D$10+'СЕТ СН'!$F$6-'СЕТ СН'!$F$23</f>
        <v>862.70003166000004</v>
      </c>
      <c r="C22" s="36">
        <f>SUMIFS(СВЦЭМ!$D$39:$D$782,СВЦЭМ!$A$39:$A$782,$A22,СВЦЭМ!$B$39:$B$782,C$11)+'СЕТ СН'!$F$11+СВЦЭМ!$D$10+'СЕТ СН'!$F$6-'СЕТ СН'!$F$23</f>
        <v>923.06152852000002</v>
      </c>
      <c r="D22" s="36">
        <f>SUMIFS(СВЦЭМ!$D$39:$D$782,СВЦЭМ!$A$39:$A$782,$A22,СВЦЭМ!$B$39:$B$782,D$11)+'СЕТ СН'!$F$11+СВЦЭМ!$D$10+'СЕТ СН'!$F$6-'СЕТ СН'!$F$23</f>
        <v>973.76555683999993</v>
      </c>
      <c r="E22" s="36">
        <f>SUMIFS(СВЦЭМ!$D$39:$D$782,СВЦЭМ!$A$39:$A$782,$A22,СВЦЭМ!$B$39:$B$782,E$11)+'СЕТ СН'!$F$11+СВЦЭМ!$D$10+'СЕТ СН'!$F$6-'СЕТ СН'!$F$23</f>
        <v>995.22856748999993</v>
      </c>
      <c r="F22" s="36">
        <f>SUMIFS(СВЦЭМ!$D$39:$D$782,СВЦЭМ!$A$39:$A$782,$A22,СВЦЭМ!$B$39:$B$782,F$11)+'СЕТ СН'!$F$11+СВЦЭМ!$D$10+'СЕТ СН'!$F$6-'СЕТ СН'!$F$23</f>
        <v>995.99981871</v>
      </c>
      <c r="G22" s="36">
        <f>SUMIFS(СВЦЭМ!$D$39:$D$782,СВЦЭМ!$A$39:$A$782,$A22,СВЦЭМ!$B$39:$B$782,G$11)+'СЕТ СН'!$F$11+СВЦЭМ!$D$10+'СЕТ СН'!$F$6-'СЕТ СН'!$F$23</f>
        <v>990.01491138999995</v>
      </c>
      <c r="H22" s="36">
        <f>SUMIFS(СВЦЭМ!$D$39:$D$782,СВЦЭМ!$A$39:$A$782,$A22,СВЦЭМ!$B$39:$B$782,H$11)+'СЕТ СН'!$F$11+СВЦЭМ!$D$10+'СЕТ СН'!$F$6-'СЕТ СН'!$F$23</f>
        <v>962.80856370999993</v>
      </c>
      <c r="I22" s="36">
        <f>SUMIFS(СВЦЭМ!$D$39:$D$782,СВЦЭМ!$A$39:$A$782,$A22,СВЦЭМ!$B$39:$B$782,I$11)+'СЕТ СН'!$F$11+СВЦЭМ!$D$10+'СЕТ СН'!$F$6-'СЕТ СН'!$F$23</f>
        <v>926.50350231999994</v>
      </c>
      <c r="J22" s="36">
        <f>SUMIFS(СВЦЭМ!$D$39:$D$782,СВЦЭМ!$A$39:$A$782,$A22,СВЦЭМ!$B$39:$B$782,J$11)+'СЕТ СН'!$F$11+СВЦЭМ!$D$10+'СЕТ СН'!$F$6-'СЕТ СН'!$F$23</f>
        <v>875.53598291000003</v>
      </c>
      <c r="K22" s="36">
        <f>SUMIFS(СВЦЭМ!$D$39:$D$782,СВЦЭМ!$A$39:$A$782,$A22,СВЦЭМ!$B$39:$B$782,K$11)+'СЕТ СН'!$F$11+СВЦЭМ!$D$10+'СЕТ СН'!$F$6-'СЕТ СН'!$F$23</f>
        <v>845.37718026999994</v>
      </c>
      <c r="L22" s="36">
        <f>SUMIFS(СВЦЭМ!$D$39:$D$782,СВЦЭМ!$A$39:$A$782,$A22,СВЦЭМ!$B$39:$B$782,L$11)+'СЕТ СН'!$F$11+СВЦЭМ!$D$10+'СЕТ СН'!$F$6-'СЕТ СН'!$F$23</f>
        <v>819.70916565999994</v>
      </c>
      <c r="M22" s="36">
        <f>SUMIFS(СВЦЭМ!$D$39:$D$782,СВЦЭМ!$A$39:$A$782,$A22,СВЦЭМ!$B$39:$B$782,M$11)+'СЕТ СН'!$F$11+СВЦЭМ!$D$10+'СЕТ СН'!$F$6-'СЕТ СН'!$F$23</f>
        <v>822.87159153999994</v>
      </c>
      <c r="N22" s="36">
        <f>SUMIFS(СВЦЭМ!$D$39:$D$782,СВЦЭМ!$A$39:$A$782,$A22,СВЦЭМ!$B$39:$B$782,N$11)+'СЕТ СН'!$F$11+СВЦЭМ!$D$10+'СЕТ СН'!$F$6-'СЕТ СН'!$F$23</f>
        <v>844.38821356999995</v>
      </c>
      <c r="O22" s="36">
        <f>SUMIFS(СВЦЭМ!$D$39:$D$782,СВЦЭМ!$A$39:$A$782,$A22,СВЦЭМ!$B$39:$B$782,O$11)+'СЕТ СН'!$F$11+СВЦЭМ!$D$10+'СЕТ СН'!$F$6-'СЕТ СН'!$F$23</f>
        <v>858.12639831000001</v>
      </c>
      <c r="P22" s="36">
        <f>SUMIFS(СВЦЭМ!$D$39:$D$782,СВЦЭМ!$A$39:$A$782,$A22,СВЦЭМ!$B$39:$B$782,P$11)+'СЕТ СН'!$F$11+СВЦЭМ!$D$10+'СЕТ СН'!$F$6-'СЕТ СН'!$F$23</f>
        <v>897.54347656999994</v>
      </c>
      <c r="Q22" s="36">
        <f>SUMIFS(СВЦЭМ!$D$39:$D$782,СВЦЭМ!$A$39:$A$782,$A22,СВЦЭМ!$B$39:$B$782,Q$11)+'СЕТ СН'!$F$11+СВЦЭМ!$D$10+'СЕТ СН'!$F$6-'СЕТ СН'!$F$23</f>
        <v>910.02466822999997</v>
      </c>
      <c r="R22" s="36">
        <f>SUMIFS(СВЦЭМ!$D$39:$D$782,СВЦЭМ!$A$39:$A$782,$A22,СВЦЭМ!$B$39:$B$782,R$11)+'СЕТ СН'!$F$11+СВЦЭМ!$D$10+'СЕТ СН'!$F$6-'СЕТ СН'!$F$23</f>
        <v>902.72759224000004</v>
      </c>
      <c r="S22" s="36">
        <f>SUMIFS(СВЦЭМ!$D$39:$D$782,СВЦЭМ!$A$39:$A$782,$A22,СВЦЭМ!$B$39:$B$782,S$11)+'СЕТ СН'!$F$11+СВЦЭМ!$D$10+'СЕТ СН'!$F$6-'СЕТ СН'!$F$23</f>
        <v>874.28853189999995</v>
      </c>
      <c r="T22" s="36">
        <f>SUMIFS(СВЦЭМ!$D$39:$D$782,СВЦЭМ!$A$39:$A$782,$A22,СВЦЭМ!$B$39:$B$782,T$11)+'СЕТ СН'!$F$11+СВЦЭМ!$D$10+'СЕТ СН'!$F$6-'СЕТ СН'!$F$23</f>
        <v>850.69747054000004</v>
      </c>
      <c r="U22" s="36">
        <f>SUMIFS(СВЦЭМ!$D$39:$D$782,СВЦЭМ!$A$39:$A$782,$A22,СВЦЭМ!$B$39:$B$782,U$11)+'СЕТ СН'!$F$11+СВЦЭМ!$D$10+'СЕТ СН'!$F$6-'СЕТ СН'!$F$23</f>
        <v>839.50819374000002</v>
      </c>
      <c r="V22" s="36">
        <f>SUMIFS(СВЦЭМ!$D$39:$D$782,СВЦЭМ!$A$39:$A$782,$A22,СВЦЭМ!$B$39:$B$782,V$11)+'СЕТ СН'!$F$11+СВЦЭМ!$D$10+'СЕТ СН'!$F$6-'СЕТ СН'!$F$23</f>
        <v>844.46266873000002</v>
      </c>
      <c r="W22" s="36">
        <f>SUMIFS(СВЦЭМ!$D$39:$D$782,СВЦЭМ!$A$39:$A$782,$A22,СВЦЭМ!$B$39:$B$782,W$11)+'СЕТ СН'!$F$11+СВЦЭМ!$D$10+'СЕТ СН'!$F$6-'СЕТ СН'!$F$23</f>
        <v>862.10611041000004</v>
      </c>
      <c r="X22" s="36">
        <f>SUMIFS(СВЦЭМ!$D$39:$D$782,СВЦЭМ!$A$39:$A$782,$A22,СВЦЭМ!$B$39:$B$782,X$11)+'СЕТ СН'!$F$11+СВЦЭМ!$D$10+'СЕТ СН'!$F$6-'СЕТ СН'!$F$23</f>
        <v>842.65687494999997</v>
      </c>
      <c r="Y22" s="36">
        <f>SUMIFS(СВЦЭМ!$D$39:$D$782,СВЦЭМ!$A$39:$A$782,$A22,СВЦЭМ!$B$39:$B$782,Y$11)+'СЕТ СН'!$F$11+СВЦЭМ!$D$10+'СЕТ СН'!$F$6-'СЕТ СН'!$F$23</f>
        <v>876.35345509000001</v>
      </c>
    </row>
    <row r="23" spans="1:25" ht="15.75" x14ac:dyDescent="0.2">
      <c r="A23" s="35">
        <f t="shared" si="0"/>
        <v>44420</v>
      </c>
      <c r="B23" s="36">
        <f>SUMIFS(СВЦЭМ!$D$39:$D$782,СВЦЭМ!$A$39:$A$782,$A23,СВЦЭМ!$B$39:$B$782,B$11)+'СЕТ СН'!$F$11+СВЦЭМ!$D$10+'СЕТ СН'!$F$6-'СЕТ СН'!$F$23</f>
        <v>955.56287152999994</v>
      </c>
      <c r="C23" s="36">
        <f>SUMIFS(СВЦЭМ!$D$39:$D$782,СВЦЭМ!$A$39:$A$782,$A23,СВЦЭМ!$B$39:$B$782,C$11)+'СЕТ СН'!$F$11+СВЦЭМ!$D$10+'СЕТ СН'!$F$6-'СЕТ СН'!$F$23</f>
        <v>1016.96925391</v>
      </c>
      <c r="D23" s="36">
        <f>SUMIFS(СВЦЭМ!$D$39:$D$782,СВЦЭМ!$A$39:$A$782,$A23,СВЦЭМ!$B$39:$B$782,D$11)+'СЕТ СН'!$F$11+СВЦЭМ!$D$10+'СЕТ СН'!$F$6-'СЕТ СН'!$F$23</f>
        <v>1064.5295011199998</v>
      </c>
      <c r="E23" s="36">
        <f>SUMIFS(СВЦЭМ!$D$39:$D$782,СВЦЭМ!$A$39:$A$782,$A23,СВЦЭМ!$B$39:$B$782,E$11)+'СЕТ СН'!$F$11+СВЦЭМ!$D$10+'СЕТ СН'!$F$6-'СЕТ СН'!$F$23</f>
        <v>1077.9739519499999</v>
      </c>
      <c r="F23" s="36">
        <f>SUMIFS(СВЦЭМ!$D$39:$D$782,СВЦЭМ!$A$39:$A$782,$A23,СВЦЭМ!$B$39:$B$782,F$11)+'СЕТ СН'!$F$11+СВЦЭМ!$D$10+'СЕТ СН'!$F$6-'СЕТ СН'!$F$23</f>
        <v>1084.62518613</v>
      </c>
      <c r="G23" s="36">
        <f>SUMIFS(СВЦЭМ!$D$39:$D$782,СВЦЭМ!$A$39:$A$782,$A23,СВЦЭМ!$B$39:$B$782,G$11)+'СЕТ СН'!$F$11+СВЦЭМ!$D$10+'СЕТ СН'!$F$6-'СЕТ СН'!$F$23</f>
        <v>1080.81286746</v>
      </c>
      <c r="H23" s="36">
        <f>SUMIFS(СВЦЭМ!$D$39:$D$782,СВЦЭМ!$A$39:$A$782,$A23,СВЦЭМ!$B$39:$B$782,H$11)+'СЕТ СН'!$F$11+СВЦЭМ!$D$10+'СЕТ СН'!$F$6-'СЕТ СН'!$F$23</f>
        <v>1033.7127237099999</v>
      </c>
      <c r="I23" s="36">
        <f>SUMIFS(СВЦЭМ!$D$39:$D$782,СВЦЭМ!$A$39:$A$782,$A23,СВЦЭМ!$B$39:$B$782,I$11)+'СЕТ СН'!$F$11+СВЦЭМ!$D$10+'СЕТ СН'!$F$6-'СЕТ СН'!$F$23</f>
        <v>958.51277790999995</v>
      </c>
      <c r="J23" s="36">
        <f>SUMIFS(СВЦЭМ!$D$39:$D$782,СВЦЭМ!$A$39:$A$782,$A23,СВЦЭМ!$B$39:$B$782,J$11)+'СЕТ СН'!$F$11+СВЦЭМ!$D$10+'СЕТ СН'!$F$6-'СЕТ СН'!$F$23</f>
        <v>877.87941451999995</v>
      </c>
      <c r="K23" s="36">
        <f>SUMIFS(СВЦЭМ!$D$39:$D$782,СВЦЭМ!$A$39:$A$782,$A23,СВЦЭМ!$B$39:$B$782,K$11)+'СЕТ СН'!$F$11+СВЦЭМ!$D$10+'СЕТ СН'!$F$6-'СЕТ СН'!$F$23</f>
        <v>858.96612776999996</v>
      </c>
      <c r="L23" s="36">
        <f>SUMIFS(СВЦЭМ!$D$39:$D$782,СВЦЭМ!$A$39:$A$782,$A23,СВЦЭМ!$B$39:$B$782,L$11)+'СЕТ СН'!$F$11+СВЦЭМ!$D$10+'СЕТ СН'!$F$6-'СЕТ СН'!$F$23</f>
        <v>842.46140456000001</v>
      </c>
      <c r="M23" s="36">
        <f>SUMIFS(СВЦЭМ!$D$39:$D$782,СВЦЭМ!$A$39:$A$782,$A23,СВЦЭМ!$B$39:$B$782,M$11)+'СЕТ СН'!$F$11+СВЦЭМ!$D$10+'СЕТ СН'!$F$6-'СЕТ СН'!$F$23</f>
        <v>837.35309099999995</v>
      </c>
      <c r="N23" s="36">
        <f>SUMIFS(СВЦЭМ!$D$39:$D$782,СВЦЭМ!$A$39:$A$782,$A23,СВЦЭМ!$B$39:$B$782,N$11)+'СЕТ СН'!$F$11+СВЦЭМ!$D$10+'СЕТ СН'!$F$6-'СЕТ СН'!$F$23</f>
        <v>842.70045023</v>
      </c>
      <c r="O23" s="36">
        <f>SUMIFS(СВЦЭМ!$D$39:$D$782,СВЦЭМ!$A$39:$A$782,$A23,СВЦЭМ!$B$39:$B$782,O$11)+'СЕТ СН'!$F$11+СВЦЭМ!$D$10+'СЕТ СН'!$F$6-'СЕТ СН'!$F$23</f>
        <v>853.73584968</v>
      </c>
      <c r="P23" s="36">
        <f>SUMIFS(СВЦЭМ!$D$39:$D$782,СВЦЭМ!$A$39:$A$782,$A23,СВЦЭМ!$B$39:$B$782,P$11)+'СЕТ СН'!$F$11+СВЦЭМ!$D$10+'СЕТ СН'!$F$6-'СЕТ СН'!$F$23</f>
        <v>877.45899234000001</v>
      </c>
      <c r="Q23" s="36">
        <f>SUMIFS(СВЦЭМ!$D$39:$D$782,СВЦЭМ!$A$39:$A$782,$A23,СВЦЭМ!$B$39:$B$782,Q$11)+'СЕТ СН'!$F$11+СВЦЭМ!$D$10+'СЕТ СН'!$F$6-'СЕТ СН'!$F$23</f>
        <v>883.94597117000001</v>
      </c>
      <c r="R23" s="36">
        <f>SUMIFS(СВЦЭМ!$D$39:$D$782,СВЦЭМ!$A$39:$A$782,$A23,СВЦЭМ!$B$39:$B$782,R$11)+'СЕТ СН'!$F$11+СВЦЭМ!$D$10+'СЕТ СН'!$F$6-'СЕТ СН'!$F$23</f>
        <v>882.48628100999997</v>
      </c>
      <c r="S23" s="36">
        <f>SUMIFS(СВЦЭМ!$D$39:$D$782,СВЦЭМ!$A$39:$A$782,$A23,СВЦЭМ!$B$39:$B$782,S$11)+'СЕТ СН'!$F$11+СВЦЭМ!$D$10+'СЕТ СН'!$F$6-'СЕТ СН'!$F$23</f>
        <v>845.86115725000002</v>
      </c>
      <c r="T23" s="36">
        <f>SUMIFS(СВЦЭМ!$D$39:$D$782,СВЦЭМ!$A$39:$A$782,$A23,СВЦЭМ!$B$39:$B$782,T$11)+'СЕТ СН'!$F$11+СВЦЭМ!$D$10+'СЕТ СН'!$F$6-'СЕТ СН'!$F$23</f>
        <v>836.72230067999999</v>
      </c>
      <c r="U23" s="36">
        <f>SUMIFS(СВЦЭМ!$D$39:$D$782,СВЦЭМ!$A$39:$A$782,$A23,СВЦЭМ!$B$39:$B$782,U$11)+'СЕТ СН'!$F$11+СВЦЭМ!$D$10+'СЕТ СН'!$F$6-'СЕТ СН'!$F$23</f>
        <v>835.92768938999995</v>
      </c>
      <c r="V23" s="36">
        <f>SUMIFS(СВЦЭМ!$D$39:$D$782,СВЦЭМ!$A$39:$A$782,$A23,СВЦЭМ!$B$39:$B$782,V$11)+'СЕТ СН'!$F$11+СВЦЭМ!$D$10+'СЕТ СН'!$F$6-'СЕТ СН'!$F$23</f>
        <v>842.41617853000002</v>
      </c>
      <c r="W23" s="36">
        <f>SUMIFS(СВЦЭМ!$D$39:$D$782,СВЦЭМ!$A$39:$A$782,$A23,СВЦЭМ!$B$39:$B$782,W$11)+'СЕТ СН'!$F$11+СВЦЭМ!$D$10+'СЕТ СН'!$F$6-'СЕТ СН'!$F$23</f>
        <v>850.11435405999998</v>
      </c>
      <c r="X23" s="36">
        <f>SUMIFS(СВЦЭМ!$D$39:$D$782,СВЦЭМ!$A$39:$A$782,$A23,СВЦЭМ!$B$39:$B$782,X$11)+'СЕТ СН'!$F$11+СВЦЭМ!$D$10+'СЕТ СН'!$F$6-'СЕТ СН'!$F$23</f>
        <v>848.28849504999994</v>
      </c>
      <c r="Y23" s="36">
        <f>SUMIFS(СВЦЭМ!$D$39:$D$782,СВЦЭМ!$A$39:$A$782,$A23,СВЦЭМ!$B$39:$B$782,Y$11)+'СЕТ СН'!$F$11+СВЦЭМ!$D$10+'СЕТ СН'!$F$6-'СЕТ СН'!$F$23</f>
        <v>907.59698028000003</v>
      </c>
    </row>
    <row r="24" spans="1:25" ht="15.75" x14ac:dyDescent="0.2">
      <c r="A24" s="35">
        <f t="shared" si="0"/>
        <v>44421</v>
      </c>
      <c r="B24" s="36">
        <f>SUMIFS(СВЦЭМ!$D$39:$D$782,СВЦЭМ!$A$39:$A$782,$A24,СВЦЭМ!$B$39:$B$782,B$11)+'СЕТ СН'!$F$11+СВЦЭМ!$D$10+'СЕТ СН'!$F$6-'СЕТ СН'!$F$23</f>
        <v>975.52926233999995</v>
      </c>
      <c r="C24" s="36">
        <f>SUMIFS(СВЦЭМ!$D$39:$D$782,СВЦЭМ!$A$39:$A$782,$A24,СВЦЭМ!$B$39:$B$782,C$11)+'СЕТ СН'!$F$11+СВЦЭМ!$D$10+'СЕТ СН'!$F$6-'СЕТ СН'!$F$23</f>
        <v>1041.51175038</v>
      </c>
      <c r="D24" s="36">
        <f>SUMIFS(СВЦЭМ!$D$39:$D$782,СВЦЭМ!$A$39:$A$782,$A24,СВЦЭМ!$B$39:$B$782,D$11)+'СЕТ СН'!$F$11+СВЦЭМ!$D$10+'СЕТ СН'!$F$6-'СЕТ СН'!$F$23</f>
        <v>1088.2043048199998</v>
      </c>
      <c r="E24" s="36">
        <f>SUMIFS(СВЦЭМ!$D$39:$D$782,СВЦЭМ!$A$39:$A$782,$A24,СВЦЭМ!$B$39:$B$782,E$11)+'СЕТ СН'!$F$11+СВЦЭМ!$D$10+'СЕТ СН'!$F$6-'СЕТ СН'!$F$23</f>
        <v>1100.7786744599998</v>
      </c>
      <c r="F24" s="36">
        <f>SUMIFS(СВЦЭМ!$D$39:$D$782,СВЦЭМ!$A$39:$A$782,$A24,СВЦЭМ!$B$39:$B$782,F$11)+'СЕТ СН'!$F$11+СВЦЭМ!$D$10+'СЕТ СН'!$F$6-'СЕТ СН'!$F$23</f>
        <v>1109.9597168399998</v>
      </c>
      <c r="G24" s="36">
        <f>SUMIFS(СВЦЭМ!$D$39:$D$782,СВЦЭМ!$A$39:$A$782,$A24,СВЦЭМ!$B$39:$B$782,G$11)+'СЕТ СН'!$F$11+СВЦЭМ!$D$10+'СЕТ СН'!$F$6-'СЕТ СН'!$F$23</f>
        <v>1096.1382881499999</v>
      </c>
      <c r="H24" s="36">
        <f>SUMIFS(СВЦЭМ!$D$39:$D$782,СВЦЭМ!$A$39:$A$782,$A24,СВЦЭМ!$B$39:$B$782,H$11)+'СЕТ СН'!$F$11+СВЦЭМ!$D$10+'СЕТ СН'!$F$6-'СЕТ СН'!$F$23</f>
        <v>1050.1508534099999</v>
      </c>
      <c r="I24" s="36">
        <f>SUMIFS(СВЦЭМ!$D$39:$D$782,СВЦЭМ!$A$39:$A$782,$A24,СВЦЭМ!$B$39:$B$782,I$11)+'СЕТ СН'!$F$11+СВЦЭМ!$D$10+'СЕТ СН'!$F$6-'СЕТ СН'!$F$23</f>
        <v>964.90111086000002</v>
      </c>
      <c r="J24" s="36">
        <f>SUMIFS(СВЦЭМ!$D$39:$D$782,СВЦЭМ!$A$39:$A$782,$A24,СВЦЭМ!$B$39:$B$782,J$11)+'СЕТ СН'!$F$11+СВЦЭМ!$D$10+'СЕТ СН'!$F$6-'СЕТ СН'!$F$23</f>
        <v>902.57799144000001</v>
      </c>
      <c r="K24" s="36">
        <f>SUMIFS(СВЦЭМ!$D$39:$D$782,СВЦЭМ!$A$39:$A$782,$A24,СВЦЭМ!$B$39:$B$782,K$11)+'СЕТ СН'!$F$11+СВЦЭМ!$D$10+'СЕТ СН'!$F$6-'СЕТ СН'!$F$23</f>
        <v>869.12684218999993</v>
      </c>
      <c r="L24" s="36">
        <f>SUMIFS(СВЦЭМ!$D$39:$D$782,СВЦЭМ!$A$39:$A$782,$A24,СВЦЭМ!$B$39:$B$782,L$11)+'СЕТ СН'!$F$11+СВЦЭМ!$D$10+'СЕТ СН'!$F$6-'СЕТ СН'!$F$23</f>
        <v>845.37451921000002</v>
      </c>
      <c r="M24" s="36">
        <f>SUMIFS(СВЦЭМ!$D$39:$D$782,СВЦЭМ!$A$39:$A$782,$A24,СВЦЭМ!$B$39:$B$782,M$11)+'СЕТ СН'!$F$11+СВЦЭМ!$D$10+'СЕТ СН'!$F$6-'СЕТ СН'!$F$23</f>
        <v>835.88094904000002</v>
      </c>
      <c r="N24" s="36">
        <f>SUMIFS(СВЦЭМ!$D$39:$D$782,СВЦЭМ!$A$39:$A$782,$A24,СВЦЭМ!$B$39:$B$782,N$11)+'СЕТ СН'!$F$11+СВЦЭМ!$D$10+'СЕТ СН'!$F$6-'СЕТ СН'!$F$23</f>
        <v>827.7841952</v>
      </c>
      <c r="O24" s="36">
        <f>SUMIFS(СВЦЭМ!$D$39:$D$782,СВЦЭМ!$A$39:$A$782,$A24,СВЦЭМ!$B$39:$B$782,O$11)+'СЕТ СН'!$F$11+СВЦЭМ!$D$10+'СЕТ СН'!$F$6-'СЕТ СН'!$F$23</f>
        <v>846.28406926000002</v>
      </c>
      <c r="P24" s="36">
        <f>SUMIFS(СВЦЭМ!$D$39:$D$782,СВЦЭМ!$A$39:$A$782,$A24,СВЦЭМ!$B$39:$B$782,P$11)+'СЕТ СН'!$F$11+СВЦЭМ!$D$10+'СЕТ СН'!$F$6-'СЕТ СН'!$F$23</f>
        <v>873.12472310999999</v>
      </c>
      <c r="Q24" s="36">
        <f>SUMIFS(СВЦЭМ!$D$39:$D$782,СВЦЭМ!$A$39:$A$782,$A24,СВЦЭМ!$B$39:$B$782,Q$11)+'СЕТ СН'!$F$11+СВЦЭМ!$D$10+'СЕТ СН'!$F$6-'СЕТ СН'!$F$23</f>
        <v>881.82410551999999</v>
      </c>
      <c r="R24" s="36">
        <f>SUMIFS(СВЦЭМ!$D$39:$D$782,СВЦЭМ!$A$39:$A$782,$A24,СВЦЭМ!$B$39:$B$782,R$11)+'СЕТ СН'!$F$11+СВЦЭМ!$D$10+'СЕТ СН'!$F$6-'СЕТ СН'!$F$23</f>
        <v>898.58869077999998</v>
      </c>
      <c r="S24" s="36">
        <f>SUMIFS(СВЦЭМ!$D$39:$D$782,СВЦЭМ!$A$39:$A$782,$A24,СВЦЭМ!$B$39:$B$782,S$11)+'СЕТ СН'!$F$11+СВЦЭМ!$D$10+'СЕТ СН'!$F$6-'СЕТ СН'!$F$23</f>
        <v>871.14039174000004</v>
      </c>
      <c r="T24" s="36">
        <f>SUMIFS(СВЦЭМ!$D$39:$D$782,СВЦЭМ!$A$39:$A$782,$A24,СВЦЭМ!$B$39:$B$782,T$11)+'СЕТ СН'!$F$11+СВЦЭМ!$D$10+'СЕТ СН'!$F$6-'СЕТ СН'!$F$23</f>
        <v>848.79315262</v>
      </c>
      <c r="U24" s="36">
        <f>SUMIFS(СВЦЭМ!$D$39:$D$782,СВЦЭМ!$A$39:$A$782,$A24,СВЦЭМ!$B$39:$B$782,U$11)+'СЕТ СН'!$F$11+СВЦЭМ!$D$10+'СЕТ СН'!$F$6-'СЕТ СН'!$F$23</f>
        <v>854.06066718</v>
      </c>
      <c r="V24" s="36">
        <f>SUMIFS(СВЦЭМ!$D$39:$D$782,СВЦЭМ!$A$39:$A$782,$A24,СВЦЭМ!$B$39:$B$782,V$11)+'СЕТ СН'!$F$11+СВЦЭМ!$D$10+'СЕТ СН'!$F$6-'СЕТ СН'!$F$23</f>
        <v>821.13083852</v>
      </c>
      <c r="W24" s="36">
        <f>SUMIFS(СВЦЭМ!$D$39:$D$782,СВЦЭМ!$A$39:$A$782,$A24,СВЦЭМ!$B$39:$B$782,W$11)+'СЕТ СН'!$F$11+СВЦЭМ!$D$10+'СЕТ СН'!$F$6-'СЕТ СН'!$F$23</f>
        <v>804.99315769999998</v>
      </c>
      <c r="X24" s="36">
        <f>SUMIFS(СВЦЭМ!$D$39:$D$782,СВЦЭМ!$A$39:$A$782,$A24,СВЦЭМ!$B$39:$B$782,X$11)+'СЕТ СН'!$F$11+СВЦЭМ!$D$10+'СЕТ СН'!$F$6-'СЕТ СН'!$F$23</f>
        <v>829.71308643999998</v>
      </c>
      <c r="Y24" s="36">
        <f>SUMIFS(СВЦЭМ!$D$39:$D$782,СВЦЭМ!$A$39:$A$782,$A24,СВЦЭМ!$B$39:$B$782,Y$11)+'СЕТ СН'!$F$11+СВЦЭМ!$D$10+'СЕТ СН'!$F$6-'СЕТ СН'!$F$23</f>
        <v>833.68018556000004</v>
      </c>
    </row>
    <row r="25" spans="1:25" ht="15.75" x14ac:dyDescent="0.2">
      <c r="A25" s="35">
        <f t="shared" si="0"/>
        <v>44422</v>
      </c>
      <c r="B25" s="36">
        <f>SUMIFS(СВЦЭМ!$D$39:$D$782,СВЦЭМ!$A$39:$A$782,$A25,СВЦЭМ!$B$39:$B$782,B$11)+'СЕТ СН'!$F$11+СВЦЭМ!$D$10+'СЕТ СН'!$F$6-'СЕТ СН'!$F$23</f>
        <v>730.34606774999997</v>
      </c>
      <c r="C25" s="36">
        <f>SUMIFS(СВЦЭМ!$D$39:$D$782,СВЦЭМ!$A$39:$A$782,$A25,СВЦЭМ!$B$39:$B$782,C$11)+'СЕТ СН'!$F$11+СВЦЭМ!$D$10+'СЕТ СН'!$F$6-'СЕТ СН'!$F$23</f>
        <v>790.66060966999999</v>
      </c>
      <c r="D25" s="36">
        <f>SUMIFS(СВЦЭМ!$D$39:$D$782,СВЦЭМ!$A$39:$A$782,$A25,СВЦЭМ!$B$39:$B$782,D$11)+'СЕТ СН'!$F$11+СВЦЭМ!$D$10+'СЕТ СН'!$F$6-'СЕТ СН'!$F$23</f>
        <v>845.61663366999994</v>
      </c>
      <c r="E25" s="36">
        <f>SUMIFS(СВЦЭМ!$D$39:$D$782,СВЦЭМ!$A$39:$A$782,$A25,СВЦЭМ!$B$39:$B$782,E$11)+'СЕТ СН'!$F$11+СВЦЭМ!$D$10+'СЕТ СН'!$F$6-'СЕТ СН'!$F$23</f>
        <v>849.07273486999998</v>
      </c>
      <c r="F25" s="36">
        <f>SUMIFS(СВЦЭМ!$D$39:$D$782,СВЦЭМ!$A$39:$A$782,$A25,СВЦЭМ!$B$39:$B$782,F$11)+'СЕТ СН'!$F$11+СВЦЭМ!$D$10+'СЕТ СН'!$F$6-'СЕТ СН'!$F$23</f>
        <v>855.83933749999994</v>
      </c>
      <c r="G25" s="36">
        <f>SUMIFS(СВЦЭМ!$D$39:$D$782,СВЦЭМ!$A$39:$A$782,$A25,СВЦЭМ!$B$39:$B$782,G$11)+'СЕТ СН'!$F$11+СВЦЭМ!$D$10+'СЕТ СН'!$F$6-'СЕТ СН'!$F$23</f>
        <v>906.32455800000002</v>
      </c>
      <c r="H25" s="36">
        <f>SUMIFS(СВЦЭМ!$D$39:$D$782,СВЦЭМ!$A$39:$A$782,$A25,СВЦЭМ!$B$39:$B$782,H$11)+'СЕТ СН'!$F$11+СВЦЭМ!$D$10+'СЕТ СН'!$F$6-'СЕТ СН'!$F$23</f>
        <v>863.02195401999995</v>
      </c>
      <c r="I25" s="36">
        <f>SUMIFS(СВЦЭМ!$D$39:$D$782,СВЦЭМ!$A$39:$A$782,$A25,СВЦЭМ!$B$39:$B$782,I$11)+'СЕТ СН'!$F$11+СВЦЭМ!$D$10+'СЕТ СН'!$F$6-'СЕТ СН'!$F$23</f>
        <v>780.91813542</v>
      </c>
      <c r="J25" s="36">
        <f>SUMIFS(СВЦЭМ!$D$39:$D$782,СВЦЭМ!$A$39:$A$782,$A25,СВЦЭМ!$B$39:$B$782,J$11)+'СЕТ СН'!$F$11+СВЦЭМ!$D$10+'СЕТ СН'!$F$6-'СЕТ СН'!$F$23</f>
        <v>698.43381980999993</v>
      </c>
      <c r="K25" s="36">
        <f>SUMIFS(СВЦЭМ!$D$39:$D$782,СВЦЭМ!$A$39:$A$782,$A25,СВЦЭМ!$B$39:$B$782,K$11)+'СЕТ СН'!$F$11+СВЦЭМ!$D$10+'СЕТ СН'!$F$6-'СЕТ СН'!$F$23</f>
        <v>667.18917771999998</v>
      </c>
      <c r="L25" s="36">
        <f>SUMIFS(СВЦЭМ!$D$39:$D$782,СВЦЭМ!$A$39:$A$782,$A25,СВЦЭМ!$B$39:$B$782,L$11)+'СЕТ СН'!$F$11+СВЦЭМ!$D$10+'СЕТ СН'!$F$6-'СЕТ СН'!$F$23</f>
        <v>643.24800312000002</v>
      </c>
      <c r="M25" s="36">
        <f>SUMIFS(СВЦЭМ!$D$39:$D$782,СВЦЭМ!$A$39:$A$782,$A25,СВЦЭМ!$B$39:$B$782,M$11)+'СЕТ СН'!$F$11+СВЦЭМ!$D$10+'СЕТ СН'!$F$6-'СЕТ СН'!$F$23</f>
        <v>639.89348484999994</v>
      </c>
      <c r="N25" s="36">
        <f>SUMIFS(СВЦЭМ!$D$39:$D$782,СВЦЭМ!$A$39:$A$782,$A25,СВЦЭМ!$B$39:$B$782,N$11)+'СЕТ СН'!$F$11+СВЦЭМ!$D$10+'СЕТ СН'!$F$6-'СЕТ СН'!$F$23</f>
        <v>647.99042329999997</v>
      </c>
      <c r="O25" s="36">
        <f>SUMIFS(СВЦЭМ!$D$39:$D$782,СВЦЭМ!$A$39:$A$782,$A25,СВЦЭМ!$B$39:$B$782,O$11)+'СЕТ СН'!$F$11+СВЦЭМ!$D$10+'СЕТ СН'!$F$6-'СЕТ СН'!$F$23</f>
        <v>670.20854843999996</v>
      </c>
      <c r="P25" s="36">
        <f>SUMIFS(СВЦЭМ!$D$39:$D$782,СВЦЭМ!$A$39:$A$782,$A25,СВЦЭМ!$B$39:$B$782,P$11)+'СЕТ СН'!$F$11+СВЦЭМ!$D$10+'СЕТ СН'!$F$6-'СЕТ СН'!$F$23</f>
        <v>701.89498776999994</v>
      </c>
      <c r="Q25" s="36">
        <f>SUMIFS(СВЦЭМ!$D$39:$D$782,СВЦЭМ!$A$39:$A$782,$A25,СВЦЭМ!$B$39:$B$782,Q$11)+'СЕТ СН'!$F$11+СВЦЭМ!$D$10+'СЕТ СН'!$F$6-'СЕТ СН'!$F$23</f>
        <v>712.28319497999996</v>
      </c>
      <c r="R25" s="36">
        <f>SUMIFS(СВЦЭМ!$D$39:$D$782,СВЦЭМ!$A$39:$A$782,$A25,СВЦЭМ!$B$39:$B$782,R$11)+'СЕТ СН'!$F$11+СВЦЭМ!$D$10+'СЕТ СН'!$F$6-'СЕТ СН'!$F$23</f>
        <v>709.07570508000003</v>
      </c>
      <c r="S25" s="36">
        <f>SUMIFS(СВЦЭМ!$D$39:$D$782,СВЦЭМ!$A$39:$A$782,$A25,СВЦЭМ!$B$39:$B$782,S$11)+'СЕТ СН'!$F$11+СВЦЭМ!$D$10+'СЕТ СН'!$F$6-'СЕТ СН'!$F$23</f>
        <v>674.86339663000001</v>
      </c>
      <c r="T25" s="36">
        <f>SUMIFS(СВЦЭМ!$D$39:$D$782,СВЦЭМ!$A$39:$A$782,$A25,СВЦЭМ!$B$39:$B$782,T$11)+'СЕТ СН'!$F$11+СВЦЭМ!$D$10+'СЕТ СН'!$F$6-'СЕТ СН'!$F$23</f>
        <v>655.45108635999998</v>
      </c>
      <c r="U25" s="36">
        <f>SUMIFS(СВЦЭМ!$D$39:$D$782,СВЦЭМ!$A$39:$A$782,$A25,СВЦЭМ!$B$39:$B$782,U$11)+'СЕТ СН'!$F$11+СВЦЭМ!$D$10+'СЕТ СН'!$F$6-'СЕТ СН'!$F$23</f>
        <v>654.72340313999996</v>
      </c>
      <c r="V25" s="36">
        <f>SUMIFS(СВЦЭМ!$D$39:$D$782,СВЦЭМ!$A$39:$A$782,$A25,СВЦЭМ!$B$39:$B$782,V$11)+'СЕТ СН'!$F$11+СВЦЭМ!$D$10+'СЕТ СН'!$F$6-'СЕТ СН'!$F$23</f>
        <v>653.76927825999996</v>
      </c>
      <c r="W25" s="36">
        <f>SUMIFS(СВЦЭМ!$D$39:$D$782,СВЦЭМ!$A$39:$A$782,$A25,СВЦЭМ!$B$39:$B$782,W$11)+'СЕТ СН'!$F$11+СВЦЭМ!$D$10+'СЕТ СН'!$F$6-'СЕТ СН'!$F$23</f>
        <v>660.80639043999997</v>
      </c>
      <c r="X25" s="36">
        <f>SUMIFS(СВЦЭМ!$D$39:$D$782,СВЦЭМ!$A$39:$A$782,$A25,СВЦЭМ!$B$39:$B$782,X$11)+'СЕТ СН'!$F$11+СВЦЭМ!$D$10+'СЕТ СН'!$F$6-'СЕТ СН'!$F$23</f>
        <v>691.86958185000003</v>
      </c>
      <c r="Y25" s="36">
        <f>SUMIFS(СВЦЭМ!$D$39:$D$782,СВЦЭМ!$A$39:$A$782,$A25,СВЦЭМ!$B$39:$B$782,Y$11)+'СЕТ СН'!$F$11+СВЦЭМ!$D$10+'СЕТ СН'!$F$6-'СЕТ СН'!$F$23</f>
        <v>731.30574016000003</v>
      </c>
    </row>
    <row r="26" spans="1:25" ht="15.75" x14ac:dyDescent="0.2">
      <c r="A26" s="35">
        <f t="shared" si="0"/>
        <v>44423</v>
      </c>
      <c r="B26" s="36">
        <f>SUMIFS(СВЦЭМ!$D$39:$D$782,СВЦЭМ!$A$39:$A$782,$A26,СВЦЭМ!$B$39:$B$782,B$11)+'СЕТ СН'!$F$11+СВЦЭМ!$D$10+'СЕТ СН'!$F$6-'СЕТ СН'!$F$23</f>
        <v>774.30700797999998</v>
      </c>
      <c r="C26" s="36">
        <f>SUMIFS(СВЦЭМ!$D$39:$D$782,СВЦЭМ!$A$39:$A$782,$A26,СВЦЭМ!$B$39:$B$782,C$11)+'СЕТ СН'!$F$11+СВЦЭМ!$D$10+'СЕТ СН'!$F$6-'СЕТ СН'!$F$23</f>
        <v>823.20877419999999</v>
      </c>
      <c r="D26" s="36">
        <f>SUMIFS(СВЦЭМ!$D$39:$D$782,СВЦЭМ!$A$39:$A$782,$A26,СВЦЭМ!$B$39:$B$782,D$11)+'СЕТ СН'!$F$11+СВЦЭМ!$D$10+'СЕТ СН'!$F$6-'СЕТ СН'!$F$23</f>
        <v>875.57310445999997</v>
      </c>
      <c r="E26" s="36">
        <f>SUMIFS(СВЦЭМ!$D$39:$D$782,СВЦЭМ!$A$39:$A$782,$A26,СВЦЭМ!$B$39:$B$782,E$11)+'СЕТ СН'!$F$11+СВЦЭМ!$D$10+'СЕТ СН'!$F$6-'СЕТ СН'!$F$23</f>
        <v>880.67845895999994</v>
      </c>
      <c r="F26" s="36">
        <f>SUMIFS(СВЦЭМ!$D$39:$D$782,СВЦЭМ!$A$39:$A$782,$A26,СВЦЭМ!$B$39:$B$782,F$11)+'СЕТ СН'!$F$11+СВЦЭМ!$D$10+'СЕТ СН'!$F$6-'СЕТ СН'!$F$23</f>
        <v>885.90681049</v>
      </c>
      <c r="G26" s="36">
        <f>SUMIFS(СВЦЭМ!$D$39:$D$782,СВЦЭМ!$A$39:$A$782,$A26,СВЦЭМ!$B$39:$B$782,G$11)+'СЕТ СН'!$F$11+СВЦЭМ!$D$10+'СЕТ СН'!$F$6-'СЕТ СН'!$F$23</f>
        <v>889.26229785999999</v>
      </c>
      <c r="H26" s="36">
        <f>SUMIFS(СВЦЭМ!$D$39:$D$782,СВЦЭМ!$A$39:$A$782,$A26,СВЦЭМ!$B$39:$B$782,H$11)+'СЕТ СН'!$F$11+СВЦЭМ!$D$10+'СЕТ СН'!$F$6-'СЕТ СН'!$F$23</f>
        <v>862.49695284999996</v>
      </c>
      <c r="I26" s="36">
        <f>SUMIFS(СВЦЭМ!$D$39:$D$782,СВЦЭМ!$A$39:$A$782,$A26,СВЦЭМ!$B$39:$B$782,I$11)+'СЕТ СН'!$F$11+СВЦЭМ!$D$10+'СЕТ СН'!$F$6-'СЕТ СН'!$F$23</f>
        <v>807.32983910999997</v>
      </c>
      <c r="J26" s="36">
        <f>SUMIFS(СВЦЭМ!$D$39:$D$782,СВЦЭМ!$A$39:$A$782,$A26,СВЦЭМ!$B$39:$B$782,J$11)+'СЕТ СН'!$F$11+СВЦЭМ!$D$10+'СЕТ СН'!$F$6-'СЕТ СН'!$F$23</f>
        <v>736.38545360000001</v>
      </c>
      <c r="K26" s="36">
        <f>SUMIFS(СВЦЭМ!$D$39:$D$782,СВЦЭМ!$A$39:$A$782,$A26,СВЦЭМ!$B$39:$B$782,K$11)+'СЕТ СН'!$F$11+СВЦЭМ!$D$10+'СЕТ СН'!$F$6-'СЕТ СН'!$F$23</f>
        <v>697.66026378999993</v>
      </c>
      <c r="L26" s="36">
        <f>SUMIFS(СВЦЭМ!$D$39:$D$782,СВЦЭМ!$A$39:$A$782,$A26,СВЦЭМ!$B$39:$B$782,L$11)+'СЕТ СН'!$F$11+СВЦЭМ!$D$10+'СЕТ СН'!$F$6-'СЕТ СН'!$F$23</f>
        <v>667.66339198000003</v>
      </c>
      <c r="M26" s="36">
        <f>SUMIFS(СВЦЭМ!$D$39:$D$782,СВЦЭМ!$A$39:$A$782,$A26,СВЦЭМ!$B$39:$B$782,M$11)+'СЕТ СН'!$F$11+СВЦЭМ!$D$10+'СЕТ СН'!$F$6-'СЕТ СН'!$F$23</f>
        <v>664.54765801999997</v>
      </c>
      <c r="N26" s="36">
        <f>SUMIFS(СВЦЭМ!$D$39:$D$782,СВЦЭМ!$A$39:$A$782,$A26,СВЦЭМ!$B$39:$B$782,N$11)+'СЕТ СН'!$F$11+СВЦЭМ!$D$10+'СЕТ СН'!$F$6-'СЕТ СН'!$F$23</f>
        <v>672.38292008999997</v>
      </c>
      <c r="O26" s="36">
        <f>SUMIFS(СВЦЭМ!$D$39:$D$782,СВЦЭМ!$A$39:$A$782,$A26,СВЦЭМ!$B$39:$B$782,O$11)+'СЕТ СН'!$F$11+СВЦЭМ!$D$10+'СЕТ СН'!$F$6-'СЕТ СН'!$F$23</f>
        <v>668.83732123999994</v>
      </c>
      <c r="P26" s="36">
        <f>SUMIFS(СВЦЭМ!$D$39:$D$782,СВЦЭМ!$A$39:$A$782,$A26,СВЦЭМ!$B$39:$B$782,P$11)+'СЕТ СН'!$F$11+СВЦЭМ!$D$10+'СЕТ СН'!$F$6-'СЕТ СН'!$F$23</f>
        <v>683.70797743000003</v>
      </c>
      <c r="Q26" s="36">
        <f>SUMIFS(СВЦЭМ!$D$39:$D$782,СВЦЭМ!$A$39:$A$782,$A26,СВЦЭМ!$B$39:$B$782,Q$11)+'СЕТ СН'!$F$11+СВЦЭМ!$D$10+'СЕТ СН'!$F$6-'СЕТ СН'!$F$23</f>
        <v>688.86519582999995</v>
      </c>
      <c r="R26" s="36">
        <f>SUMIFS(СВЦЭМ!$D$39:$D$782,СВЦЭМ!$A$39:$A$782,$A26,СВЦЭМ!$B$39:$B$782,R$11)+'СЕТ СН'!$F$11+СВЦЭМ!$D$10+'СЕТ СН'!$F$6-'СЕТ СН'!$F$23</f>
        <v>686.52034820999995</v>
      </c>
      <c r="S26" s="36">
        <f>SUMIFS(СВЦЭМ!$D$39:$D$782,СВЦЭМ!$A$39:$A$782,$A26,СВЦЭМ!$B$39:$B$782,S$11)+'СЕТ СН'!$F$11+СВЦЭМ!$D$10+'СЕТ СН'!$F$6-'СЕТ СН'!$F$23</f>
        <v>685.89869513999997</v>
      </c>
      <c r="T26" s="36">
        <f>SUMIFS(СВЦЭМ!$D$39:$D$782,СВЦЭМ!$A$39:$A$782,$A26,СВЦЭМ!$B$39:$B$782,T$11)+'СЕТ СН'!$F$11+СВЦЭМ!$D$10+'СЕТ СН'!$F$6-'СЕТ СН'!$F$23</f>
        <v>654.89978228999996</v>
      </c>
      <c r="U26" s="36">
        <f>SUMIFS(СВЦЭМ!$D$39:$D$782,СВЦЭМ!$A$39:$A$782,$A26,СВЦЭМ!$B$39:$B$782,U$11)+'СЕТ СН'!$F$11+СВЦЭМ!$D$10+'СЕТ СН'!$F$6-'СЕТ СН'!$F$23</f>
        <v>666.89539718000003</v>
      </c>
      <c r="V26" s="36">
        <f>SUMIFS(СВЦЭМ!$D$39:$D$782,СВЦЭМ!$A$39:$A$782,$A26,СВЦЭМ!$B$39:$B$782,V$11)+'СЕТ СН'!$F$11+СВЦЭМ!$D$10+'СЕТ СН'!$F$6-'СЕТ СН'!$F$23</f>
        <v>660.19143827999994</v>
      </c>
      <c r="W26" s="36">
        <f>SUMIFS(СВЦЭМ!$D$39:$D$782,СВЦЭМ!$A$39:$A$782,$A26,СВЦЭМ!$B$39:$B$782,W$11)+'СЕТ СН'!$F$11+СВЦЭМ!$D$10+'СЕТ СН'!$F$6-'СЕТ СН'!$F$23</f>
        <v>656.84615396999993</v>
      </c>
      <c r="X26" s="36">
        <f>SUMIFS(СВЦЭМ!$D$39:$D$782,СВЦЭМ!$A$39:$A$782,$A26,СВЦЭМ!$B$39:$B$782,X$11)+'СЕТ СН'!$F$11+СВЦЭМ!$D$10+'СЕТ СН'!$F$6-'СЕТ СН'!$F$23</f>
        <v>631.58122059999994</v>
      </c>
      <c r="Y26" s="36">
        <f>SUMIFS(СВЦЭМ!$D$39:$D$782,СВЦЭМ!$A$39:$A$782,$A26,СВЦЭМ!$B$39:$B$782,Y$11)+'СЕТ СН'!$F$11+СВЦЭМ!$D$10+'СЕТ СН'!$F$6-'СЕТ СН'!$F$23</f>
        <v>625.58006992999992</v>
      </c>
    </row>
    <row r="27" spans="1:25" ht="15.75" x14ac:dyDescent="0.2">
      <c r="A27" s="35">
        <f t="shared" si="0"/>
        <v>44424</v>
      </c>
      <c r="B27" s="36">
        <f>SUMIFS(СВЦЭМ!$D$39:$D$782,СВЦЭМ!$A$39:$A$782,$A27,СВЦЭМ!$B$39:$B$782,B$11)+'СЕТ СН'!$F$11+СВЦЭМ!$D$10+'СЕТ СН'!$F$6-'СЕТ СН'!$F$23</f>
        <v>742.47354783000003</v>
      </c>
      <c r="C27" s="36">
        <f>SUMIFS(СВЦЭМ!$D$39:$D$782,СВЦЭМ!$A$39:$A$782,$A27,СВЦЭМ!$B$39:$B$782,C$11)+'СЕТ СН'!$F$11+СВЦЭМ!$D$10+'СЕТ СН'!$F$6-'СЕТ СН'!$F$23</f>
        <v>796.98685768999997</v>
      </c>
      <c r="D27" s="36">
        <f>SUMIFS(СВЦЭМ!$D$39:$D$782,СВЦЭМ!$A$39:$A$782,$A27,СВЦЭМ!$B$39:$B$782,D$11)+'СЕТ СН'!$F$11+СВЦЭМ!$D$10+'СЕТ СН'!$F$6-'СЕТ СН'!$F$23</f>
        <v>844.73546347000001</v>
      </c>
      <c r="E27" s="36">
        <f>SUMIFS(СВЦЭМ!$D$39:$D$782,СВЦЭМ!$A$39:$A$782,$A27,СВЦЭМ!$B$39:$B$782,E$11)+'СЕТ СН'!$F$11+СВЦЭМ!$D$10+'СЕТ СН'!$F$6-'СЕТ СН'!$F$23</f>
        <v>885.19530587999998</v>
      </c>
      <c r="F27" s="36">
        <f>SUMIFS(СВЦЭМ!$D$39:$D$782,СВЦЭМ!$A$39:$A$782,$A27,СВЦЭМ!$B$39:$B$782,F$11)+'СЕТ СН'!$F$11+СВЦЭМ!$D$10+'СЕТ СН'!$F$6-'СЕТ СН'!$F$23</f>
        <v>888.02808453</v>
      </c>
      <c r="G27" s="36">
        <f>SUMIFS(СВЦЭМ!$D$39:$D$782,СВЦЭМ!$A$39:$A$782,$A27,СВЦЭМ!$B$39:$B$782,G$11)+'СЕТ СН'!$F$11+СВЦЭМ!$D$10+'СЕТ СН'!$F$6-'СЕТ СН'!$F$23</f>
        <v>887.34299032000001</v>
      </c>
      <c r="H27" s="36">
        <f>SUMIFS(СВЦЭМ!$D$39:$D$782,СВЦЭМ!$A$39:$A$782,$A27,СВЦЭМ!$B$39:$B$782,H$11)+'СЕТ СН'!$F$11+СВЦЭМ!$D$10+'СЕТ СН'!$F$6-'СЕТ СН'!$F$23</f>
        <v>903.62188961999993</v>
      </c>
      <c r="I27" s="36">
        <f>SUMIFS(СВЦЭМ!$D$39:$D$782,СВЦЭМ!$A$39:$A$782,$A27,СВЦЭМ!$B$39:$B$782,I$11)+'СЕТ СН'!$F$11+СВЦЭМ!$D$10+'СЕТ СН'!$F$6-'СЕТ СН'!$F$23</f>
        <v>955.84388462999993</v>
      </c>
      <c r="J27" s="36">
        <f>SUMIFS(СВЦЭМ!$D$39:$D$782,СВЦЭМ!$A$39:$A$782,$A27,СВЦЭМ!$B$39:$B$782,J$11)+'СЕТ СН'!$F$11+СВЦЭМ!$D$10+'СЕТ СН'!$F$6-'СЕТ СН'!$F$23</f>
        <v>934.97344421000003</v>
      </c>
      <c r="K27" s="36">
        <f>SUMIFS(СВЦЭМ!$D$39:$D$782,СВЦЭМ!$A$39:$A$782,$A27,СВЦЭМ!$B$39:$B$782,K$11)+'СЕТ СН'!$F$11+СВЦЭМ!$D$10+'СЕТ СН'!$F$6-'СЕТ СН'!$F$23</f>
        <v>852.49556458999996</v>
      </c>
      <c r="L27" s="36">
        <f>SUMIFS(СВЦЭМ!$D$39:$D$782,СВЦЭМ!$A$39:$A$782,$A27,СВЦЭМ!$B$39:$B$782,L$11)+'СЕТ СН'!$F$11+СВЦЭМ!$D$10+'СЕТ СН'!$F$6-'СЕТ СН'!$F$23</f>
        <v>790.39015501999995</v>
      </c>
      <c r="M27" s="36">
        <f>SUMIFS(СВЦЭМ!$D$39:$D$782,СВЦЭМ!$A$39:$A$782,$A27,СВЦЭМ!$B$39:$B$782,M$11)+'СЕТ СН'!$F$11+СВЦЭМ!$D$10+'СЕТ СН'!$F$6-'СЕТ СН'!$F$23</f>
        <v>788.20055640999999</v>
      </c>
      <c r="N27" s="36">
        <f>SUMIFS(СВЦЭМ!$D$39:$D$782,СВЦЭМ!$A$39:$A$782,$A27,СВЦЭМ!$B$39:$B$782,N$11)+'СЕТ СН'!$F$11+СВЦЭМ!$D$10+'СЕТ СН'!$F$6-'СЕТ СН'!$F$23</f>
        <v>788.10128200999998</v>
      </c>
      <c r="O27" s="36">
        <f>SUMIFS(СВЦЭМ!$D$39:$D$782,СВЦЭМ!$A$39:$A$782,$A27,СВЦЭМ!$B$39:$B$782,O$11)+'СЕТ СН'!$F$11+СВЦЭМ!$D$10+'СЕТ СН'!$F$6-'СЕТ СН'!$F$23</f>
        <v>782.04828643999997</v>
      </c>
      <c r="P27" s="36">
        <f>SUMIFS(СВЦЭМ!$D$39:$D$782,СВЦЭМ!$A$39:$A$782,$A27,СВЦЭМ!$B$39:$B$782,P$11)+'СЕТ СН'!$F$11+СВЦЭМ!$D$10+'СЕТ СН'!$F$6-'СЕТ СН'!$F$23</f>
        <v>826.08113946000003</v>
      </c>
      <c r="Q27" s="36">
        <f>SUMIFS(СВЦЭМ!$D$39:$D$782,СВЦЭМ!$A$39:$A$782,$A27,СВЦЭМ!$B$39:$B$782,Q$11)+'СЕТ СН'!$F$11+СВЦЭМ!$D$10+'СЕТ СН'!$F$6-'СЕТ СН'!$F$23</f>
        <v>816.43117427000004</v>
      </c>
      <c r="R27" s="36">
        <f>SUMIFS(СВЦЭМ!$D$39:$D$782,СВЦЭМ!$A$39:$A$782,$A27,СВЦЭМ!$B$39:$B$782,R$11)+'СЕТ СН'!$F$11+СВЦЭМ!$D$10+'СЕТ СН'!$F$6-'СЕТ СН'!$F$23</f>
        <v>808.28871842000001</v>
      </c>
      <c r="S27" s="36">
        <f>SUMIFS(СВЦЭМ!$D$39:$D$782,СВЦЭМ!$A$39:$A$782,$A27,СВЦЭМ!$B$39:$B$782,S$11)+'СЕТ СН'!$F$11+СВЦЭМ!$D$10+'СЕТ СН'!$F$6-'СЕТ СН'!$F$23</f>
        <v>789.55275368000002</v>
      </c>
      <c r="T27" s="36">
        <f>SUMIFS(СВЦЭМ!$D$39:$D$782,СВЦЭМ!$A$39:$A$782,$A27,СВЦЭМ!$B$39:$B$782,T$11)+'СЕТ СН'!$F$11+СВЦЭМ!$D$10+'СЕТ СН'!$F$6-'СЕТ СН'!$F$23</f>
        <v>791.66065101000004</v>
      </c>
      <c r="U27" s="36">
        <f>SUMIFS(СВЦЭМ!$D$39:$D$782,СВЦЭМ!$A$39:$A$782,$A27,СВЦЭМ!$B$39:$B$782,U$11)+'СЕТ СН'!$F$11+СВЦЭМ!$D$10+'СЕТ СН'!$F$6-'СЕТ СН'!$F$23</f>
        <v>799.12219274999995</v>
      </c>
      <c r="V27" s="36">
        <f>SUMIFS(СВЦЭМ!$D$39:$D$782,СВЦЭМ!$A$39:$A$782,$A27,СВЦЭМ!$B$39:$B$782,V$11)+'СЕТ СН'!$F$11+СВЦЭМ!$D$10+'СЕТ СН'!$F$6-'СЕТ СН'!$F$23</f>
        <v>808.38876905999996</v>
      </c>
      <c r="W27" s="36">
        <f>SUMIFS(СВЦЭМ!$D$39:$D$782,СВЦЭМ!$A$39:$A$782,$A27,СВЦЭМ!$B$39:$B$782,W$11)+'СЕТ СН'!$F$11+СВЦЭМ!$D$10+'СЕТ СН'!$F$6-'СЕТ СН'!$F$23</f>
        <v>812.93787307000002</v>
      </c>
      <c r="X27" s="36">
        <f>SUMIFS(СВЦЭМ!$D$39:$D$782,СВЦЭМ!$A$39:$A$782,$A27,СВЦЭМ!$B$39:$B$782,X$11)+'СЕТ СН'!$F$11+СВЦЭМ!$D$10+'СЕТ СН'!$F$6-'СЕТ СН'!$F$23</f>
        <v>762.58296845999996</v>
      </c>
      <c r="Y27" s="36">
        <f>SUMIFS(СВЦЭМ!$D$39:$D$782,СВЦЭМ!$A$39:$A$782,$A27,СВЦЭМ!$B$39:$B$782,Y$11)+'СЕТ СН'!$F$11+СВЦЭМ!$D$10+'СЕТ СН'!$F$6-'СЕТ СН'!$F$23</f>
        <v>731.93523229999994</v>
      </c>
    </row>
    <row r="28" spans="1:25" ht="15.75" x14ac:dyDescent="0.2">
      <c r="A28" s="35">
        <f t="shared" si="0"/>
        <v>44425</v>
      </c>
      <c r="B28" s="36">
        <f>SUMIFS(СВЦЭМ!$D$39:$D$782,СВЦЭМ!$A$39:$A$782,$A28,СВЦЭМ!$B$39:$B$782,B$11)+'СЕТ СН'!$F$11+СВЦЭМ!$D$10+'СЕТ СН'!$F$6-'СЕТ СН'!$F$23</f>
        <v>869.55252360999998</v>
      </c>
      <c r="C28" s="36">
        <f>SUMIFS(СВЦЭМ!$D$39:$D$782,СВЦЭМ!$A$39:$A$782,$A28,СВЦЭМ!$B$39:$B$782,C$11)+'СЕТ СН'!$F$11+СВЦЭМ!$D$10+'СЕТ СН'!$F$6-'СЕТ СН'!$F$23</f>
        <v>934.52369283999997</v>
      </c>
      <c r="D28" s="36">
        <f>SUMIFS(СВЦЭМ!$D$39:$D$782,СВЦЭМ!$A$39:$A$782,$A28,СВЦЭМ!$B$39:$B$782,D$11)+'СЕТ СН'!$F$11+СВЦЭМ!$D$10+'СЕТ СН'!$F$6-'СЕТ СН'!$F$23</f>
        <v>983.14266046</v>
      </c>
      <c r="E28" s="36">
        <f>SUMIFS(СВЦЭМ!$D$39:$D$782,СВЦЭМ!$A$39:$A$782,$A28,СВЦЭМ!$B$39:$B$782,E$11)+'СЕТ СН'!$F$11+СВЦЭМ!$D$10+'СЕТ СН'!$F$6-'СЕТ СН'!$F$23</f>
        <v>1000.32227864</v>
      </c>
      <c r="F28" s="36">
        <f>SUMIFS(СВЦЭМ!$D$39:$D$782,СВЦЭМ!$A$39:$A$782,$A28,СВЦЭМ!$B$39:$B$782,F$11)+'СЕТ СН'!$F$11+СВЦЭМ!$D$10+'СЕТ СН'!$F$6-'СЕТ СН'!$F$23</f>
        <v>996.80446489999997</v>
      </c>
      <c r="G28" s="36">
        <f>SUMIFS(СВЦЭМ!$D$39:$D$782,СВЦЭМ!$A$39:$A$782,$A28,СВЦЭМ!$B$39:$B$782,G$11)+'СЕТ СН'!$F$11+СВЦЭМ!$D$10+'СЕТ СН'!$F$6-'СЕТ СН'!$F$23</f>
        <v>977.99747358000002</v>
      </c>
      <c r="H28" s="36">
        <f>SUMIFS(СВЦЭМ!$D$39:$D$782,СВЦЭМ!$A$39:$A$782,$A28,СВЦЭМ!$B$39:$B$782,H$11)+'СЕТ СН'!$F$11+СВЦЭМ!$D$10+'СЕТ СН'!$F$6-'СЕТ СН'!$F$23</f>
        <v>913.58493908000003</v>
      </c>
      <c r="I28" s="36">
        <f>SUMIFS(СВЦЭМ!$D$39:$D$782,СВЦЭМ!$A$39:$A$782,$A28,СВЦЭМ!$B$39:$B$782,I$11)+'СЕТ СН'!$F$11+СВЦЭМ!$D$10+'СЕТ СН'!$F$6-'СЕТ СН'!$F$23</f>
        <v>849.98568961000001</v>
      </c>
      <c r="J28" s="36">
        <f>SUMIFS(СВЦЭМ!$D$39:$D$782,СВЦЭМ!$A$39:$A$782,$A28,СВЦЭМ!$B$39:$B$782,J$11)+'СЕТ СН'!$F$11+СВЦЭМ!$D$10+'СЕТ СН'!$F$6-'СЕТ СН'!$F$23</f>
        <v>773.55656996999994</v>
      </c>
      <c r="K28" s="36">
        <f>SUMIFS(СВЦЭМ!$D$39:$D$782,СВЦЭМ!$A$39:$A$782,$A28,СВЦЭМ!$B$39:$B$782,K$11)+'СЕТ СН'!$F$11+СВЦЭМ!$D$10+'СЕТ СН'!$F$6-'СЕТ СН'!$F$23</f>
        <v>769.63473329999999</v>
      </c>
      <c r="L28" s="36">
        <f>SUMIFS(СВЦЭМ!$D$39:$D$782,СВЦЭМ!$A$39:$A$782,$A28,СВЦЭМ!$B$39:$B$782,L$11)+'СЕТ СН'!$F$11+СВЦЭМ!$D$10+'СЕТ СН'!$F$6-'СЕТ СН'!$F$23</f>
        <v>792.74500699999999</v>
      </c>
      <c r="M28" s="36">
        <f>SUMIFS(СВЦЭМ!$D$39:$D$782,СВЦЭМ!$A$39:$A$782,$A28,СВЦЭМ!$B$39:$B$782,M$11)+'СЕТ СН'!$F$11+СВЦЭМ!$D$10+'СЕТ СН'!$F$6-'СЕТ СН'!$F$23</f>
        <v>799.12924104000001</v>
      </c>
      <c r="N28" s="36">
        <f>SUMIFS(СВЦЭМ!$D$39:$D$782,СВЦЭМ!$A$39:$A$782,$A28,СВЦЭМ!$B$39:$B$782,N$11)+'СЕТ СН'!$F$11+СВЦЭМ!$D$10+'СЕТ СН'!$F$6-'СЕТ СН'!$F$23</f>
        <v>797.50083343999995</v>
      </c>
      <c r="O28" s="36">
        <f>SUMIFS(СВЦЭМ!$D$39:$D$782,СВЦЭМ!$A$39:$A$782,$A28,СВЦЭМ!$B$39:$B$782,O$11)+'СЕТ СН'!$F$11+СВЦЭМ!$D$10+'СЕТ СН'!$F$6-'СЕТ СН'!$F$23</f>
        <v>774.13018134000004</v>
      </c>
      <c r="P28" s="36">
        <f>SUMIFS(СВЦЭМ!$D$39:$D$782,СВЦЭМ!$A$39:$A$782,$A28,СВЦЭМ!$B$39:$B$782,P$11)+'СЕТ СН'!$F$11+СВЦЭМ!$D$10+'СЕТ СН'!$F$6-'СЕТ СН'!$F$23</f>
        <v>784.72914572000002</v>
      </c>
      <c r="Q28" s="36">
        <f>SUMIFS(СВЦЭМ!$D$39:$D$782,СВЦЭМ!$A$39:$A$782,$A28,СВЦЭМ!$B$39:$B$782,Q$11)+'СЕТ СН'!$F$11+СВЦЭМ!$D$10+'СЕТ СН'!$F$6-'СЕТ СН'!$F$23</f>
        <v>787.73489963999998</v>
      </c>
      <c r="R28" s="36">
        <f>SUMIFS(СВЦЭМ!$D$39:$D$782,СВЦЭМ!$A$39:$A$782,$A28,СВЦЭМ!$B$39:$B$782,R$11)+'СЕТ СН'!$F$11+СВЦЭМ!$D$10+'СЕТ СН'!$F$6-'СЕТ СН'!$F$23</f>
        <v>789.38009138999996</v>
      </c>
      <c r="S28" s="36">
        <f>SUMIFS(СВЦЭМ!$D$39:$D$782,СВЦЭМ!$A$39:$A$782,$A28,СВЦЭМ!$B$39:$B$782,S$11)+'СЕТ СН'!$F$11+СВЦЭМ!$D$10+'СЕТ СН'!$F$6-'СЕТ СН'!$F$23</f>
        <v>766.61478369999998</v>
      </c>
      <c r="T28" s="36">
        <f>SUMIFS(СВЦЭМ!$D$39:$D$782,СВЦЭМ!$A$39:$A$782,$A28,СВЦЭМ!$B$39:$B$782,T$11)+'СЕТ СН'!$F$11+СВЦЭМ!$D$10+'СЕТ СН'!$F$6-'СЕТ СН'!$F$23</f>
        <v>750.62745700999994</v>
      </c>
      <c r="U28" s="36">
        <f>SUMIFS(СВЦЭМ!$D$39:$D$782,СВЦЭМ!$A$39:$A$782,$A28,СВЦЭМ!$B$39:$B$782,U$11)+'СЕТ СН'!$F$11+СВЦЭМ!$D$10+'СЕТ СН'!$F$6-'СЕТ СН'!$F$23</f>
        <v>749.00371757999994</v>
      </c>
      <c r="V28" s="36">
        <f>SUMIFS(СВЦЭМ!$D$39:$D$782,СВЦЭМ!$A$39:$A$782,$A28,СВЦЭМ!$B$39:$B$782,V$11)+'СЕТ СН'!$F$11+СВЦЭМ!$D$10+'СЕТ СН'!$F$6-'СЕТ СН'!$F$23</f>
        <v>760.43824280000001</v>
      </c>
      <c r="W28" s="36">
        <f>SUMIFS(СВЦЭМ!$D$39:$D$782,СВЦЭМ!$A$39:$A$782,$A28,СВЦЭМ!$B$39:$B$782,W$11)+'СЕТ СН'!$F$11+СВЦЭМ!$D$10+'СЕТ СН'!$F$6-'СЕТ СН'!$F$23</f>
        <v>782.60614613999996</v>
      </c>
      <c r="X28" s="36">
        <f>SUMIFS(СВЦЭМ!$D$39:$D$782,СВЦЭМ!$A$39:$A$782,$A28,СВЦЭМ!$B$39:$B$782,X$11)+'СЕТ СН'!$F$11+СВЦЭМ!$D$10+'СЕТ СН'!$F$6-'СЕТ СН'!$F$23</f>
        <v>754.44661225999994</v>
      </c>
      <c r="Y28" s="36">
        <f>SUMIFS(СВЦЭМ!$D$39:$D$782,СВЦЭМ!$A$39:$A$782,$A28,СВЦЭМ!$B$39:$B$782,Y$11)+'СЕТ СН'!$F$11+СВЦЭМ!$D$10+'СЕТ СН'!$F$6-'СЕТ СН'!$F$23</f>
        <v>780.1910613</v>
      </c>
    </row>
    <row r="29" spans="1:25" ht="15.75" x14ac:dyDescent="0.2">
      <c r="A29" s="35">
        <f t="shared" si="0"/>
        <v>44426</v>
      </c>
      <c r="B29" s="36">
        <f>SUMIFS(СВЦЭМ!$D$39:$D$782,СВЦЭМ!$A$39:$A$782,$A29,СВЦЭМ!$B$39:$B$782,B$11)+'СЕТ СН'!$F$11+СВЦЭМ!$D$10+'СЕТ СН'!$F$6-'СЕТ СН'!$F$23</f>
        <v>857.90434844000004</v>
      </c>
      <c r="C29" s="36">
        <f>SUMIFS(СВЦЭМ!$D$39:$D$782,СВЦЭМ!$A$39:$A$782,$A29,СВЦЭМ!$B$39:$B$782,C$11)+'СЕТ СН'!$F$11+СВЦЭМ!$D$10+'СЕТ СН'!$F$6-'СЕТ СН'!$F$23</f>
        <v>923.76233751999996</v>
      </c>
      <c r="D29" s="36">
        <f>SUMIFS(СВЦЭМ!$D$39:$D$782,СВЦЭМ!$A$39:$A$782,$A29,СВЦЭМ!$B$39:$B$782,D$11)+'СЕТ СН'!$F$11+СВЦЭМ!$D$10+'СЕТ СН'!$F$6-'СЕТ СН'!$F$23</f>
        <v>973.98769922999998</v>
      </c>
      <c r="E29" s="36">
        <f>SUMIFS(СВЦЭМ!$D$39:$D$782,СВЦЭМ!$A$39:$A$782,$A29,СВЦЭМ!$B$39:$B$782,E$11)+'СЕТ СН'!$F$11+СВЦЭМ!$D$10+'СЕТ СН'!$F$6-'СЕТ СН'!$F$23</f>
        <v>984.79011558000002</v>
      </c>
      <c r="F29" s="36">
        <f>SUMIFS(СВЦЭМ!$D$39:$D$782,СВЦЭМ!$A$39:$A$782,$A29,СВЦЭМ!$B$39:$B$782,F$11)+'СЕТ СН'!$F$11+СВЦЭМ!$D$10+'СЕТ СН'!$F$6-'СЕТ СН'!$F$23</f>
        <v>976.15433182000004</v>
      </c>
      <c r="G29" s="36">
        <f>SUMIFS(СВЦЭМ!$D$39:$D$782,СВЦЭМ!$A$39:$A$782,$A29,СВЦЭМ!$B$39:$B$782,G$11)+'СЕТ СН'!$F$11+СВЦЭМ!$D$10+'СЕТ СН'!$F$6-'СЕТ СН'!$F$23</f>
        <v>967.76189278999993</v>
      </c>
      <c r="H29" s="36">
        <f>SUMIFS(СВЦЭМ!$D$39:$D$782,СВЦЭМ!$A$39:$A$782,$A29,СВЦЭМ!$B$39:$B$782,H$11)+'СЕТ СН'!$F$11+СВЦЭМ!$D$10+'СЕТ СН'!$F$6-'СЕТ СН'!$F$23</f>
        <v>933.51122330999999</v>
      </c>
      <c r="I29" s="36">
        <f>SUMIFS(СВЦЭМ!$D$39:$D$782,СВЦЭМ!$A$39:$A$782,$A29,СВЦЭМ!$B$39:$B$782,I$11)+'СЕТ СН'!$F$11+СВЦЭМ!$D$10+'СЕТ СН'!$F$6-'СЕТ СН'!$F$23</f>
        <v>884.24955105000004</v>
      </c>
      <c r="J29" s="36">
        <f>SUMIFS(СВЦЭМ!$D$39:$D$782,СВЦЭМ!$A$39:$A$782,$A29,СВЦЭМ!$B$39:$B$782,J$11)+'СЕТ СН'!$F$11+СВЦЭМ!$D$10+'СЕТ СН'!$F$6-'СЕТ СН'!$F$23</f>
        <v>833.16809230000001</v>
      </c>
      <c r="K29" s="36">
        <f>SUMIFS(СВЦЭМ!$D$39:$D$782,СВЦЭМ!$A$39:$A$782,$A29,СВЦЭМ!$B$39:$B$782,K$11)+'СЕТ СН'!$F$11+СВЦЭМ!$D$10+'СЕТ СН'!$F$6-'СЕТ СН'!$F$23</f>
        <v>860.00806682999996</v>
      </c>
      <c r="L29" s="36">
        <f>SUMIFS(СВЦЭМ!$D$39:$D$782,СВЦЭМ!$A$39:$A$782,$A29,СВЦЭМ!$B$39:$B$782,L$11)+'СЕТ СН'!$F$11+СВЦЭМ!$D$10+'СЕТ СН'!$F$6-'СЕТ СН'!$F$23</f>
        <v>875.02498661000004</v>
      </c>
      <c r="M29" s="36">
        <f>SUMIFS(СВЦЭМ!$D$39:$D$782,СВЦЭМ!$A$39:$A$782,$A29,СВЦЭМ!$B$39:$B$782,M$11)+'СЕТ СН'!$F$11+СВЦЭМ!$D$10+'СЕТ СН'!$F$6-'СЕТ СН'!$F$23</f>
        <v>878.28351096999995</v>
      </c>
      <c r="N29" s="36">
        <f>SUMIFS(СВЦЭМ!$D$39:$D$782,СВЦЭМ!$A$39:$A$782,$A29,СВЦЭМ!$B$39:$B$782,N$11)+'СЕТ СН'!$F$11+СВЦЭМ!$D$10+'СЕТ СН'!$F$6-'СЕТ СН'!$F$23</f>
        <v>872.79552810999996</v>
      </c>
      <c r="O29" s="36">
        <f>SUMIFS(СВЦЭМ!$D$39:$D$782,СВЦЭМ!$A$39:$A$782,$A29,СВЦЭМ!$B$39:$B$782,O$11)+'СЕТ СН'!$F$11+СВЦЭМ!$D$10+'СЕТ СН'!$F$6-'СЕТ СН'!$F$23</f>
        <v>856.32262536999997</v>
      </c>
      <c r="P29" s="36">
        <f>SUMIFS(СВЦЭМ!$D$39:$D$782,СВЦЭМ!$A$39:$A$782,$A29,СВЦЭМ!$B$39:$B$782,P$11)+'СЕТ СН'!$F$11+СВЦЭМ!$D$10+'СЕТ СН'!$F$6-'СЕТ СН'!$F$23</f>
        <v>810.17238399999997</v>
      </c>
      <c r="Q29" s="36">
        <f>SUMIFS(СВЦЭМ!$D$39:$D$782,СВЦЭМ!$A$39:$A$782,$A29,СВЦЭМ!$B$39:$B$782,Q$11)+'СЕТ СН'!$F$11+СВЦЭМ!$D$10+'СЕТ СН'!$F$6-'СЕТ СН'!$F$23</f>
        <v>807.87286223000001</v>
      </c>
      <c r="R29" s="36">
        <f>SUMIFS(СВЦЭМ!$D$39:$D$782,СВЦЭМ!$A$39:$A$782,$A29,СВЦЭМ!$B$39:$B$782,R$11)+'СЕТ СН'!$F$11+СВЦЭМ!$D$10+'СЕТ СН'!$F$6-'СЕТ СН'!$F$23</f>
        <v>803.23806251999997</v>
      </c>
      <c r="S29" s="36">
        <f>SUMIFS(СВЦЭМ!$D$39:$D$782,СВЦЭМ!$A$39:$A$782,$A29,СВЦЭМ!$B$39:$B$782,S$11)+'СЕТ СН'!$F$11+СВЦЭМ!$D$10+'СЕТ СН'!$F$6-'СЕТ СН'!$F$23</f>
        <v>770.14711691000002</v>
      </c>
      <c r="T29" s="36">
        <f>SUMIFS(СВЦЭМ!$D$39:$D$782,СВЦЭМ!$A$39:$A$782,$A29,СВЦЭМ!$B$39:$B$782,T$11)+'СЕТ СН'!$F$11+СВЦЭМ!$D$10+'СЕТ СН'!$F$6-'СЕТ СН'!$F$23</f>
        <v>751.56903105000004</v>
      </c>
      <c r="U29" s="36">
        <f>SUMIFS(СВЦЭМ!$D$39:$D$782,СВЦЭМ!$A$39:$A$782,$A29,СВЦЭМ!$B$39:$B$782,U$11)+'СЕТ СН'!$F$11+СВЦЭМ!$D$10+'СЕТ СН'!$F$6-'СЕТ СН'!$F$23</f>
        <v>740.84712993999995</v>
      </c>
      <c r="V29" s="36">
        <f>SUMIFS(СВЦЭМ!$D$39:$D$782,СВЦЭМ!$A$39:$A$782,$A29,СВЦЭМ!$B$39:$B$782,V$11)+'СЕТ СН'!$F$11+СВЦЭМ!$D$10+'СЕТ СН'!$F$6-'СЕТ СН'!$F$23</f>
        <v>754.01545150999993</v>
      </c>
      <c r="W29" s="36">
        <f>SUMIFS(СВЦЭМ!$D$39:$D$782,СВЦЭМ!$A$39:$A$782,$A29,СВЦЭМ!$B$39:$B$782,W$11)+'СЕТ СН'!$F$11+СВЦЭМ!$D$10+'СЕТ СН'!$F$6-'СЕТ СН'!$F$23</f>
        <v>807.30361906999997</v>
      </c>
      <c r="X29" s="36">
        <f>SUMIFS(СВЦЭМ!$D$39:$D$782,СВЦЭМ!$A$39:$A$782,$A29,СВЦЭМ!$B$39:$B$782,X$11)+'СЕТ СН'!$F$11+СВЦЭМ!$D$10+'СЕТ СН'!$F$6-'СЕТ СН'!$F$23</f>
        <v>758.81284684000002</v>
      </c>
      <c r="Y29" s="36">
        <f>SUMIFS(СВЦЭМ!$D$39:$D$782,СВЦЭМ!$A$39:$A$782,$A29,СВЦЭМ!$B$39:$B$782,Y$11)+'СЕТ СН'!$F$11+СВЦЭМ!$D$10+'СЕТ СН'!$F$6-'СЕТ СН'!$F$23</f>
        <v>746.10022128000003</v>
      </c>
    </row>
    <row r="30" spans="1:25" ht="15.75" x14ac:dyDescent="0.2">
      <c r="A30" s="35">
        <f t="shared" si="0"/>
        <v>44427</v>
      </c>
      <c r="B30" s="36">
        <f>SUMIFS(СВЦЭМ!$D$39:$D$782,СВЦЭМ!$A$39:$A$782,$A30,СВЦЭМ!$B$39:$B$782,B$11)+'СЕТ СН'!$F$11+СВЦЭМ!$D$10+'СЕТ СН'!$F$6-'СЕТ СН'!$F$23</f>
        <v>811.80544578000001</v>
      </c>
      <c r="C30" s="36">
        <f>SUMIFS(СВЦЭМ!$D$39:$D$782,СВЦЭМ!$A$39:$A$782,$A30,СВЦЭМ!$B$39:$B$782,C$11)+'СЕТ СН'!$F$11+СВЦЭМ!$D$10+'СЕТ СН'!$F$6-'СЕТ СН'!$F$23</f>
        <v>886.98125995999999</v>
      </c>
      <c r="D30" s="36">
        <f>SUMIFS(СВЦЭМ!$D$39:$D$782,СВЦЭМ!$A$39:$A$782,$A30,СВЦЭМ!$B$39:$B$782,D$11)+'СЕТ СН'!$F$11+СВЦЭМ!$D$10+'СЕТ СН'!$F$6-'СЕТ СН'!$F$23</f>
        <v>940.48752456</v>
      </c>
      <c r="E30" s="36">
        <f>SUMIFS(СВЦЭМ!$D$39:$D$782,СВЦЭМ!$A$39:$A$782,$A30,СВЦЭМ!$B$39:$B$782,E$11)+'СЕТ СН'!$F$11+СВЦЭМ!$D$10+'СЕТ СН'!$F$6-'СЕТ СН'!$F$23</f>
        <v>961.40851161000001</v>
      </c>
      <c r="F30" s="36">
        <f>SUMIFS(СВЦЭМ!$D$39:$D$782,СВЦЭМ!$A$39:$A$782,$A30,СВЦЭМ!$B$39:$B$782,F$11)+'СЕТ СН'!$F$11+СВЦЭМ!$D$10+'СЕТ СН'!$F$6-'СЕТ СН'!$F$23</f>
        <v>953.09443844999998</v>
      </c>
      <c r="G30" s="36">
        <f>SUMIFS(СВЦЭМ!$D$39:$D$782,СВЦЭМ!$A$39:$A$782,$A30,СВЦЭМ!$B$39:$B$782,G$11)+'СЕТ СН'!$F$11+СВЦЭМ!$D$10+'СЕТ СН'!$F$6-'СЕТ СН'!$F$23</f>
        <v>937.81050972000003</v>
      </c>
      <c r="H30" s="36">
        <f>SUMIFS(СВЦЭМ!$D$39:$D$782,СВЦЭМ!$A$39:$A$782,$A30,СВЦЭМ!$B$39:$B$782,H$11)+'СЕТ СН'!$F$11+СВЦЭМ!$D$10+'СЕТ СН'!$F$6-'СЕТ СН'!$F$23</f>
        <v>880.46209131000001</v>
      </c>
      <c r="I30" s="36">
        <f>SUMIFS(СВЦЭМ!$D$39:$D$782,СВЦЭМ!$A$39:$A$782,$A30,СВЦЭМ!$B$39:$B$782,I$11)+'СЕТ СН'!$F$11+СВЦЭМ!$D$10+'СЕТ СН'!$F$6-'СЕТ СН'!$F$23</f>
        <v>833.80519564999997</v>
      </c>
      <c r="J30" s="36">
        <f>SUMIFS(СВЦЭМ!$D$39:$D$782,СВЦЭМ!$A$39:$A$782,$A30,СВЦЭМ!$B$39:$B$782,J$11)+'СЕТ СН'!$F$11+СВЦЭМ!$D$10+'СЕТ СН'!$F$6-'СЕТ СН'!$F$23</f>
        <v>760.25445189999994</v>
      </c>
      <c r="K30" s="36">
        <f>SUMIFS(СВЦЭМ!$D$39:$D$782,СВЦЭМ!$A$39:$A$782,$A30,СВЦЭМ!$B$39:$B$782,K$11)+'СЕТ СН'!$F$11+СВЦЭМ!$D$10+'СЕТ СН'!$F$6-'СЕТ СН'!$F$23</f>
        <v>757.73520609000002</v>
      </c>
      <c r="L30" s="36">
        <f>SUMIFS(СВЦЭМ!$D$39:$D$782,СВЦЭМ!$A$39:$A$782,$A30,СВЦЭМ!$B$39:$B$782,L$11)+'СЕТ СН'!$F$11+СВЦЭМ!$D$10+'СЕТ СН'!$F$6-'СЕТ СН'!$F$23</f>
        <v>753.71069810999995</v>
      </c>
      <c r="M30" s="36">
        <f>SUMIFS(СВЦЭМ!$D$39:$D$782,СВЦЭМ!$A$39:$A$782,$A30,СВЦЭМ!$B$39:$B$782,M$11)+'СЕТ СН'!$F$11+СВЦЭМ!$D$10+'СЕТ СН'!$F$6-'СЕТ СН'!$F$23</f>
        <v>760.36077912999997</v>
      </c>
      <c r="N30" s="36">
        <f>SUMIFS(СВЦЭМ!$D$39:$D$782,СВЦЭМ!$A$39:$A$782,$A30,СВЦЭМ!$B$39:$B$782,N$11)+'СЕТ СН'!$F$11+СВЦЭМ!$D$10+'СЕТ СН'!$F$6-'СЕТ СН'!$F$23</f>
        <v>756.40284194000003</v>
      </c>
      <c r="O30" s="36">
        <f>SUMIFS(СВЦЭМ!$D$39:$D$782,СВЦЭМ!$A$39:$A$782,$A30,СВЦЭМ!$B$39:$B$782,O$11)+'СЕТ СН'!$F$11+СВЦЭМ!$D$10+'СЕТ СН'!$F$6-'СЕТ СН'!$F$23</f>
        <v>756.29544508999993</v>
      </c>
      <c r="P30" s="36">
        <f>SUMIFS(СВЦЭМ!$D$39:$D$782,СВЦЭМ!$A$39:$A$782,$A30,СВЦЭМ!$B$39:$B$782,P$11)+'СЕТ СН'!$F$11+СВЦЭМ!$D$10+'СЕТ СН'!$F$6-'СЕТ СН'!$F$23</f>
        <v>810.54011190999995</v>
      </c>
      <c r="Q30" s="36">
        <f>SUMIFS(СВЦЭМ!$D$39:$D$782,СВЦЭМ!$A$39:$A$782,$A30,СВЦЭМ!$B$39:$B$782,Q$11)+'СЕТ СН'!$F$11+СВЦЭМ!$D$10+'СЕТ СН'!$F$6-'СЕТ СН'!$F$23</f>
        <v>808.54435113</v>
      </c>
      <c r="R30" s="36">
        <f>SUMIFS(СВЦЭМ!$D$39:$D$782,СВЦЭМ!$A$39:$A$782,$A30,СВЦЭМ!$B$39:$B$782,R$11)+'СЕТ СН'!$F$11+СВЦЭМ!$D$10+'СЕТ СН'!$F$6-'СЕТ СН'!$F$23</f>
        <v>805.27942946999997</v>
      </c>
      <c r="S30" s="36">
        <f>SUMIFS(СВЦЭМ!$D$39:$D$782,СВЦЭМ!$A$39:$A$782,$A30,СВЦЭМ!$B$39:$B$782,S$11)+'СЕТ СН'!$F$11+СВЦЭМ!$D$10+'СЕТ СН'!$F$6-'СЕТ СН'!$F$23</f>
        <v>827.64884093000001</v>
      </c>
      <c r="T30" s="36">
        <f>SUMIFS(СВЦЭМ!$D$39:$D$782,СВЦЭМ!$A$39:$A$782,$A30,СВЦЭМ!$B$39:$B$782,T$11)+'СЕТ СН'!$F$11+СВЦЭМ!$D$10+'СЕТ СН'!$F$6-'СЕТ СН'!$F$23</f>
        <v>793.68748004999998</v>
      </c>
      <c r="U30" s="36">
        <f>SUMIFS(СВЦЭМ!$D$39:$D$782,СВЦЭМ!$A$39:$A$782,$A30,СВЦЭМ!$B$39:$B$782,U$11)+'СЕТ СН'!$F$11+СВЦЭМ!$D$10+'СЕТ СН'!$F$6-'СЕТ СН'!$F$23</f>
        <v>768.98016412000004</v>
      </c>
      <c r="V30" s="36">
        <f>SUMIFS(СВЦЭМ!$D$39:$D$782,СВЦЭМ!$A$39:$A$782,$A30,СВЦЭМ!$B$39:$B$782,V$11)+'СЕТ СН'!$F$11+СВЦЭМ!$D$10+'СЕТ СН'!$F$6-'СЕТ СН'!$F$23</f>
        <v>780.67488054</v>
      </c>
      <c r="W30" s="36">
        <f>SUMIFS(СВЦЭМ!$D$39:$D$782,СВЦЭМ!$A$39:$A$782,$A30,СВЦЭМ!$B$39:$B$782,W$11)+'СЕТ СН'!$F$11+СВЦЭМ!$D$10+'СЕТ СН'!$F$6-'СЕТ СН'!$F$23</f>
        <v>793.73130987000002</v>
      </c>
      <c r="X30" s="36">
        <f>SUMIFS(СВЦЭМ!$D$39:$D$782,СВЦЭМ!$A$39:$A$782,$A30,СВЦЭМ!$B$39:$B$782,X$11)+'СЕТ СН'!$F$11+СВЦЭМ!$D$10+'СЕТ СН'!$F$6-'СЕТ СН'!$F$23</f>
        <v>757.87109337000004</v>
      </c>
      <c r="Y30" s="36">
        <f>SUMIFS(СВЦЭМ!$D$39:$D$782,СВЦЭМ!$A$39:$A$782,$A30,СВЦЭМ!$B$39:$B$782,Y$11)+'СЕТ СН'!$F$11+СВЦЭМ!$D$10+'СЕТ СН'!$F$6-'СЕТ СН'!$F$23</f>
        <v>738.07305054999995</v>
      </c>
    </row>
    <row r="31" spans="1:25" ht="15.75" x14ac:dyDescent="0.2">
      <c r="A31" s="35">
        <f t="shared" si="0"/>
        <v>44428</v>
      </c>
      <c r="B31" s="36">
        <f>SUMIFS(СВЦЭМ!$D$39:$D$782,СВЦЭМ!$A$39:$A$782,$A31,СВЦЭМ!$B$39:$B$782,B$11)+'СЕТ СН'!$F$11+СВЦЭМ!$D$10+'СЕТ СН'!$F$6-'СЕТ СН'!$F$23</f>
        <v>825.92113628000004</v>
      </c>
      <c r="C31" s="36">
        <f>SUMIFS(СВЦЭМ!$D$39:$D$782,СВЦЭМ!$A$39:$A$782,$A31,СВЦЭМ!$B$39:$B$782,C$11)+'СЕТ СН'!$F$11+СВЦЭМ!$D$10+'СЕТ СН'!$F$6-'СЕТ СН'!$F$23</f>
        <v>876.36358882000002</v>
      </c>
      <c r="D31" s="36">
        <f>SUMIFS(СВЦЭМ!$D$39:$D$782,СВЦЭМ!$A$39:$A$782,$A31,СВЦЭМ!$B$39:$B$782,D$11)+'СЕТ СН'!$F$11+СВЦЭМ!$D$10+'СЕТ СН'!$F$6-'СЕТ СН'!$F$23</f>
        <v>932.51880671999993</v>
      </c>
      <c r="E31" s="36">
        <f>SUMIFS(СВЦЭМ!$D$39:$D$782,СВЦЭМ!$A$39:$A$782,$A31,СВЦЭМ!$B$39:$B$782,E$11)+'СЕТ СН'!$F$11+СВЦЭМ!$D$10+'СЕТ СН'!$F$6-'СЕТ СН'!$F$23</f>
        <v>944.92077604999997</v>
      </c>
      <c r="F31" s="36">
        <f>SUMIFS(СВЦЭМ!$D$39:$D$782,СВЦЭМ!$A$39:$A$782,$A31,СВЦЭМ!$B$39:$B$782,F$11)+'СЕТ СН'!$F$11+СВЦЭМ!$D$10+'СЕТ СН'!$F$6-'СЕТ СН'!$F$23</f>
        <v>942.58167560999993</v>
      </c>
      <c r="G31" s="36">
        <f>SUMIFS(СВЦЭМ!$D$39:$D$782,СВЦЭМ!$A$39:$A$782,$A31,СВЦЭМ!$B$39:$B$782,G$11)+'СЕТ СН'!$F$11+СВЦЭМ!$D$10+'СЕТ СН'!$F$6-'СЕТ СН'!$F$23</f>
        <v>928.79728994000004</v>
      </c>
      <c r="H31" s="36">
        <f>SUMIFS(СВЦЭМ!$D$39:$D$782,СВЦЭМ!$A$39:$A$782,$A31,СВЦЭМ!$B$39:$B$782,H$11)+'СЕТ СН'!$F$11+СВЦЭМ!$D$10+'СЕТ СН'!$F$6-'СЕТ СН'!$F$23</f>
        <v>877.89713429999995</v>
      </c>
      <c r="I31" s="36">
        <f>SUMIFS(СВЦЭМ!$D$39:$D$782,СВЦЭМ!$A$39:$A$782,$A31,СВЦЭМ!$B$39:$B$782,I$11)+'СЕТ СН'!$F$11+СВЦЭМ!$D$10+'СЕТ СН'!$F$6-'СЕТ СН'!$F$23</f>
        <v>801.78045309999993</v>
      </c>
      <c r="J31" s="36">
        <f>SUMIFS(СВЦЭМ!$D$39:$D$782,СВЦЭМ!$A$39:$A$782,$A31,СВЦЭМ!$B$39:$B$782,J$11)+'СЕТ СН'!$F$11+СВЦЭМ!$D$10+'СЕТ СН'!$F$6-'СЕТ СН'!$F$23</f>
        <v>742.02357361999998</v>
      </c>
      <c r="K31" s="36">
        <f>SUMIFS(СВЦЭМ!$D$39:$D$782,СВЦЭМ!$A$39:$A$782,$A31,СВЦЭМ!$B$39:$B$782,K$11)+'СЕТ СН'!$F$11+СВЦЭМ!$D$10+'СЕТ СН'!$F$6-'СЕТ СН'!$F$23</f>
        <v>725.31945354999993</v>
      </c>
      <c r="L31" s="36">
        <f>SUMIFS(СВЦЭМ!$D$39:$D$782,СВЦЭМ!$A$39:$A$782,$A31,СВЦЭМ!$B$39:$B$782,L$11)+'СЕТ СН'!$F$11+СВЦЭМ!$D$10+'СЕТ СН'!$F$6-'СЕТ СН'!$F$23</f>
        <v>728.37637632999997</v>
      </c>
      <c r="M31" s="36">
        <f>SUMIFS(СВЦЭМ!$D$39:$D$782,СВЦЭМ!$A$39:$A$782,$A31,СВЦЭМ!$B$39:$B$782,M$11)+'СЕТ СН'!$F$11+СВЦЭМ!$D$10+'СЕТ СН'!$F$6-'СЕТ СН'!$F$23</f>
        <v>714.28769691000002</v>
      </c>
      <c r="N31" s="36">
        <f>SUMIFS(СВЦЭМ!$D$39:$D$782,СВЦЭМ!$A$39:$A$782,$A31,СВЦЭМ!$B$39:$B$782,N$11)+'СЕТ СН'!$F$11+СВЦЭМ!$D$10+'СЕТ СН'!$F$6-'СЕТ СН'!$F$23</f>
        <v>711.95603455000003</v>
      </c>
      <c r="O31" s="36">
        <f>SUMIFS(СВЦЭМ!$D$39:$D$782,СВЦЭМ!$A$39:$A$782,$A31,СВЦЭМ!$B$39:$B$782,O$11)+'СЕТ СН'!$F$11+СВЦЭМ!$D$10+'СЕТ СН'!$F$6-'СЕТ СН'!$F$23</f>
        <v>717.48145294999995</v>
      </c>
      <c r="P31" s="36">
        <f>SUMIFS(СВЦЭМ!$D$39:$D$782,СВЦЭМ!$A$39:$A$782,$A31,СВЦЭМ!$B$39:$B$782,P$11)+'СЕТ СН'!$F$11+СВЦЭМ!$D$10+'СЕТ СН'!$F$6-'СЕТ СН'!$F$23</f>
        <v>755.49423966999996</v>
      </c>
      <c r="Q31" s="36">
        <f>SUMIFS(СВЦЭМ!$D$39:$D$782,СВЦЭМ!$A$39:$A$782,$A31,СВЦЭМ!$B$39:$B$782,Q$11)+'СЕТ СН'!$F$11+СВЦЭМ!$D$10+'СЕТ СН'!$F$6-'СЕТ СН'!$F$23</f>
        <v>754.15502186000003</v>
      </c>
      <c r="R31" s="36">
        <f>SUMIFS(СВЦЭМ!$D$39:$D$782,СВЦЭМ!$A$39:$A$782,$A31,СВЦЭМ!$B$39:$B$782,R$11)+'СЕТ СН'!$F$11+СВЦЭМ!$D$10+'СЕТ СН'!$F$6-'СЕТ СН'!$F$23</f>
        <v>751.74366153999995</v>
      </c>
      <c r="S31" s="36">
        <f>SUMIFS(СВЦЭМ!$D$39:$D$782,СВЦЭМ!$A$39:$A$782,$A31,СВЦЭМ!$B$39:$B$782,S$11)+'СЕТ СН'!$F$11+СВЦЭМ!$D$10+'СЕТ СН'!$F$6-'СЕТ СН'!$F$23</f>
        <v>751.66999597999995</v>
      </c>
      <c r="T31" s="36">
        <f>SUMIFS(СВЦЭМ!$D$39:$D$782,СВЦЭМ!$A$39:$A$782,$A31,СВЦЭМ!$B$39:$B$782,T$11)+'СЕТ СН'!$F$11+СВЦЭМ!$D$10+'СЕТ СН'!$F$6-'СЕТ СН'!$F$23</f>
        <v>734.06477256999995</v>
      </c>
      <c r="U31" s="36">
        <f>SUMIFS(СВЦЭМ!$D$39:$D$782,СВЦЭМ!$A$39:$A$782,$A31,СВЦЭМ!$B$39:$B$782,U$11)+'СЕТ СН'!$F$11+СВЦЭМ!$D$10+'СЕТ СН'!$F$6-'СЕТ СН'!$F$23</f>
        <v>723.31669941999996</v>
      </c>
      <c r="V31" s="36">
        <f>SUMIFS(СВЦЭМ!$D$39:$D$782,СВЦЭМ!$A$39:$A$782,$A31,СВЦЭМ!$B$39:$B$782,V$11)+'СЕТ СН'!$F$11+СВЦЭМ!$D$10+'СЕТ СН'!$F$6-'СЕТ СН'!$F$23</f>
        <v>758.15677218999997</v>
      </c>
      <c r="W31" s="36">
        <f>SUMIFS(СВЦЭМ!$D$39:$D$782,СВЦЭМ!$A$39:$A$782,$A31,СВЦЭМ!$B$39:$B$782,W$11)+'СЕТ СН'!$F$11+СВЦЭМ!$D$10+'СЕТ СН'!$F$6-'СЕТ СН'!$F$23</f>
        <v>771.11356957999999</v>
      </c>
      <c r="X31" s="36">
        <f>SUMIFS(СВЦЭМ!$D$39:$D$782,СВЦЭМ!$A$39:$A$782,$A31,СВЦЭМ!$B$39:$B$782,X$11)+'СЕТ СН'!$F$11+СВЦЭМ!$D$10+'СЕТ СН'!$F$6-'СЕТ СН'!$F$23</f>
        <v>720.92808442</v>
      </c>
      <c r="Y31" s="36">
        <f>SUMIFS(СВЦЭМ!$D$39:$D$782,СВЦЭМ!$A$39:$A$782,$A31,СВЦЭМ!$B$39:$B$782,Y$11)+'СЕТ СН'!$F$11+СВЦЭМ!$D$10+'СЕТ СН'!$F$6-'СЕТ СН'!$F$23</f>
        <v>725.20818468999994</v>
      </c>
    </row>
    <row r="32" spans="1:25" ht="15.75" x14ac:dyDescent="0.2">
      <c r="A32" s="35">
        <f t="shared" si="0"/>
        <v>44429</v>
      </c>
      <c r="B32" s="36">
        <f>SUMIFS(СВЦЭМ!$D$39:$D$782,СВЦЭМ!$A$39:$A$782,$A32,СВЦЭМ!$B$39:$B$782,B$11)+'СЕТ СН'!$F$11+СВЦЭМ!$D$10+'СЕТ СН'!$F$6-'СЕТ СН'!$F$23</f>
        <v>780.00679287000003</v>
      </c>
      <c r="C32" s="36">
        <f>SUMIFS(СВЦЭМ!$D$39:$D$782,СВЦЭМ!$A$39:$A$782,$A32,СВЦЭМ!$B$39:$B$782,C$11)+'СЕТ СН'!$F$11+СВЦЭМ!$D$10+'СЕТ СН'!$F$6-'СЕТ СН'!$F$23</f>
        <v>842.08207398000002</v>
      </c>
      <c r="D32" s="36">
        <f>SUMIFS(СВЦЭМ!$D$39:$D$782,СВЦЭМ!$A$39:$A$782,$A32,СВЦЭМ!$B$39:$B$782,D$11)+'СЕТ СН'!$F$11+СВЦЭМ!$D$10+'СЕТ СН'!$F$6-'СЕТ СН'!$F$23</f>
        <v>892.28418869999996</v>
      </c>
      <c r="E32" s="36">
        <f>SUMIFS(СВЦЭМ!$D$39:$D$782,СВЦЭМ!$A$39:$A$782,$A32,СВЦЭМ!$B$39:$B$782,E$11)+'СЕТ СН'!$F$11+СВЦЭМ!$D$10+'СЕТ СН'!$F$6-'СЕТ СН'!$F$23</f>
        <v>910.88643977999993</v>
      </c>
      <c r="F32" s="36">
        <f>SUMIFS(СВЦЭМ!$D$39:$D$782,СВЦЭМ!$A$39:$A$782,$A32,СВЦЭМ!$B$39:$B$782,F$11)+'СЕТ СН'!$F$11+СВЦЭМ!$D$10+'СЕТ СН'!$F$6-'СЕТ СН'!$F$23</f>
        <v>914.44819767000001</v>
      </c>
      <c r="G32" s="36">
        <f>SUMIFS(СВЦЭМ!$D$39:$D$782,СВЦЭМ!$A$39:$A$782,$A32,СВЦЭМ!$B$39:$B$782,G$11)+'СЕТ СН'!$F$11+СВЦЭМ!$D$10+'СЕТ СН'!$F$6-'СЕТ СН'!$F$23</f>
        <v>909.96573661000002</v>
      </c>
      <c r="H32" s="36">
        <f>SUMIFS(СВЦЭМ!$D$39:$D$782,СВЦЭМ!$A$39:$A$782,$A32,СВЦЭМ!$B$39:$B$782,H$11)+'СЕТ СН'!$F$11+СВЦЭМ!$D$10+'СЕТ СН'!$F$6-'СЕТ СН'!$F$23</f>
        <v>873.89933985999994</v>
      </c>
      <c r="I32" s="36">
        <f>SUMIFS(СВЦЭМ!$D$39:$D$782,СВЦЭМ!$A$39:$A$782,$A32,СВЦЭМ!$B$39:$B$782,I$11)+'СЕТ СН'!$F$11+СВЦЭМ!$D$10+'СЕТ СН'!$F$6-'СЕТ СН'!$F$23</f>
        <v>806.06842366000001</v>
      </c>
      <c r="J32" s="36">
        <f>SUMIFS(СВЦЭМ!$D$39:$D$782,СВЦЭМ!$A$39:$A$782,$A32,СВЦЭМ!$B$39:$B$782,J$11)+'СЕТ СН'!$F$11+СВЦЭМ!$D$10+'СЕТ СН'!$F$6-'СЕТ СН'!$F$23</f>
        <v>765.81847519999997</v>
      </c>
      <c r="K32" s="36">
        <f>SUMIFS(СВЦЭМ!$D$39:$D$782,СВЦЭМ!$A$39:$A$782,$A32,СВЦЭМ!$B$39:$B$782,K$11)+'СЕТ СН'!$F$11+СВЦЭМ!$D$10+'СЕТ СН'!$F$6-'СЕТ СН'!$F$23</f>
        <v>739.62386273000004</v>
      </c>
      <c r="L32" s="36">
        <f>SUMIFS(СВЦЭМ!$D$39:$D$782,СВЦЭМ!$A$39:$A$782,$A32,СВЦЭМ!$B$39:$B$782,L$11)+'СЕТ СН'!$F$11+СВЦЭМ!$D$10+'СЕТ СН'!$F$6-'СЕТ СН'!$F$23</f>
        <v>736.59414590999995</v>
      </c>
      <c r="M32" s="36">
        <f>SUMIFS(СВЦЭМ!$D$39:$D$782,СВЦЭМ!$A$39:$A$782,$A32,СВЦЭМ!$B$39:$B$782,M$11)+'СЕТ СН'!$F$11+СВЦЭМ!$D$10+'СЕТ СН'!$F$6-'СЕТ СН'!$F$23</f>
        <v>743.78157078000004</v>
      </c>
      <c r="N32" s="36">
        <f>SUMIFS(СВЦЭМ!$D$39:$D$782,СВЦЭМ!$A$39:$A$782,$A32,СВЦЭМ!$B$39:$B$782,N$11)+'СЕТ СН'!$F$11+СВЦЭМ!$D$10+'СЕТ СН'!$F$6-'СЕТ СН'!$F$23</f>
        <v>738.71558450999999</v>
      </c>
      <c r="O32" s="36">
        <f>SUMIFS(СВЦЭМ!$D$39:$D$782,СВЦЭМ!$A$39:$A$782,$A32,СВЦЭМ!$B$39:$B$782,O$11)+'СЕТ СН'!$F$11+СВЦЭМ!$D$10+'СЕТ СН'!$F$6-'СЕТ СН'!$F$23</f>
        <v>735.19359773999997</v>
      </c>
      <c r="P32" s="36">
        <f>SUMIFS(СВЦЭМ!$D$39:$D$782,СВЦЭМ!$A$39:$A$782,$A32,СВЦЭМ!$B$39:$B$782,P$11)+'СЕТ СН'!$F$11+СВЦЭМ!$D$10+'СЕТ СН'!$F$6-'СЕТ СН'!$F$23</f>
        <v>741.24371015999998</v>
      </c>
      <c r="Q32" s="36">
        <f>SUMIFS(СВЦЭМ!$D$39:$D$782,СВЦЭМ!$A$39:$A$782,$A32,СВЦЭМ!$B$39:$B$782,Q$11)+'СЕТ СН'!$F$11+СВЦЭМ!$D$10+'СЕТ СН'!$F$6-'СЕТ СН'!$F$23</f>
        <v>747.33524075000003</v>
      </c>
      <c r="R32" s="36">
        <f>SUMIFS(СВЦЭМ!$D$39:$D$782,СВЦЭМ!$A$39:$A$782,$A32,СВЦЭМ!$B$39:$B$782,R$11)+'СЕТ СН'!$F$11+СВЦЭМ!$D$10+'СЕТ СН'!$F$6-'СЕТ СН'!$F$23</f>
        <v>739.28520837999997</v>
      </c>
      <c r="S32" s="36">
        <f>SUMIFS(СВЦЭМ!$D$39:$D$782,СВЦЭМ!$A$39:$A$782,$A32,СВЦЭМ!$B$39:$B$782,S$11)+'СЕТ СН'!$F$11+СВЦЭМ!$D$10+'СЕТ СН'!$F$6-'СЕТ СН'!$F$23</f>
        <v>725.20873649999999</v>
      </c>
      <c r="T32" s="36">
        <f>SUMIFS(СВЦЭМ!$D$39:$D$782,СВЦЭМ!$A$39:$A$782,$A32,СВЦЭМ!$B$39:$B$782,T$11)+'СЕТ СН'!$F$11+СВЦЭМ!$D$10+'СЕТ СН'!$F$6-'СЕТ СН'!$F$23</f>
        <v>745.77967126999999</v>
      </c>
      <c r="U32" s="36">
        <f>SUMIFS(СВЦЭМ!$D$39:$D$782,СВЦЭМ!$A$39:$A$782,$A32,СВЦЭМ!$B$39:$B$782,U$11)+'СЕТ СН'!$F$11+СВЦЭМ!$D$10+'СЕТ СН'!$F$6-'СЕТ СН'!$F$23</f>
        <v>743.33537047999994</v>
      </c>
      <c r="V32" s="36">
        <f>SUMIFS(СВЦЭМ!$D$39:$D$782,СВЦЭМ!$A$39:$A$782,$A32,СВЦЭМ!$B$39:$B$782,V$11)+'СЕТ СН'!$F$11+СВЦЭМ!$D$10+'СЕТ СН'!$F$6-'СЕТ СН'!$F$23</f>
        <v>746.79101814000001</v>
      </c>
      <c r="W32" s="36">
        <f>SUMIFS(СВЦЭМ!$D$39:$D$782,СВЦЭМ!$A$39:$A$782,$A32,СВЦЭМ!$B$39:$B$782,W$11)+'СЕТ СН'!$F$11+СВЦЭМ!$D$10+'СЕТ СН'!$F$6-'СЕТ СН'!$F$23</f>
        <v>770.00933806</v>
      </c>
      <c r="X32" s="36">
        <f>SUMIFS(СВЦЭМ!$D$39:$D$782,СВЦЭМ!$A$39:$A$782,$A32,СВЦЭМ!$B$39:$B$782,X$11)+'СЕТ СН'!$F$11+СВЦЭМ!$D$10+'СЕТ СН'!$F$6-'СЕТ СН'!$F$23</f>
        <v>733.29885623999996</v>
      </c>
      <c r="Y32" s="36">
        <f>SUMIFS(СВЦЭМ!$D$39:$D$782,СВЦЭМ!$A$39:$A$782,$A32,СВЦЭМ!$B$39:$B$782,Y$11)+'СЕТ СН'!$F$11+СВЦЭМ!$D$10+'СЕТ СН'!$F$6-'СЕТ СН'!$F$23</f>
        <v>763.56853215000001</v>
      </c>
    </row>
    <row r="33" spans="1:27" ht="15.75" x14ac:dyDescent="0.2">
      <c r="A33" s="35">
        <f t="shared" si="0"/>
        <v>44430</v>
      </c>
      <c r="B33" s="36">
        <f>SUMIFS(СВЦЭМ!$D$39:$D$782,СВЦЭМ!$A$39:$A$782,$A33,СВЦЭМ!$B$39:$B$782,B$11)+'СЕТ СН'!$F$11+СВЦЭМ!$D$10+'СЕТ СН'!$F$6-'СЕТ СН'!$F$23</f>
        <v>806.34990159999995</v>
      </c>
      <c r="C33" s="36">
        <f>SUMIFS(СВЦЭМ!$D$39:$D$782,СВЦЭМ!$A$39:$A$782,$A33,СВЦЭМ!$B$39:$B$782,C$11)+'СЕТ СН'!$F$11+СВЦЭМ!$D$10+'СЕТ СН'!$F$6-'СЕТ СН'!$F$23</f>
        <v>877.92450642999995</v>
      </c>
      <c r="D33" s="36">
        <f>SUMIFS(СВЦЭМ!$D$39:$D$782,СВЦЭМ!$A$39:$A$782,$A33,СВЦЭМ!$B$39:$B$782,D$11)+'СЕТ СН'!$F$11+СВЦЭМ!$D$10+'СЕТ СН'!$F$6-'СЕТ СН'!$F$23</f>
        <v>968.01971251999998</v>
      </c>
      <c r="E33" s="36">
        <f>SUMIFS(СВЦЭМ!$D$39:$D$782,СВЦЭМ!$A$39:$A$782,$A33,СВЦЭМ!$B$39:$B$782,E$11)+'СЕТ СН'!$F$11+СВЦЭМ!$D$10+'СЕТ СН'!$F$6-'СЕТ СН'!$F$23</f>
        <v>1034.3810901899999</v>
      </c>
      <c r="F33" s="36">
        <f>SUMIFS(СВЦЭМ!$D$39:$D$782,СВЦЭМ!$A$39:$A$782,$A33,СВЦЭМ!$B$39:$B$782,F$11)+'СЕТ СН'!$F$11+СВЦЭМ!$D$10+'СЕТ СН'!$F$6-'СЕТ СН'!$F$23</f>
        <v>1047.7766430099998</v>
      </c>
      <c r="G33" s="36">
        <f>SUMIFS(СВЦЭМ!$D$39:$D$782,СВЦЭМ!$A$39:$A$782,$A33,СВЦЭМ!$B$39:$B$782,G$11)+'СЕТ СН'!$F$11+СВЦЭМ!$D$10+'СЕТ СН'!$F$6-'СЕТ СН'!$F$23</f>
        <v>1043.10888464</v>
      </c>
      <c r="H33" s="36">
        <f>SUMIFS(СВЦЭМ!$D$39:$D$782,СВЦЭМ!$A$39:$A$782,$A33,СВЦЭМ!$B$39:$B$782,H$11)+'СЕТ СН'!$F$11+СВЦЭМ!$D$10+'СЕТ СН'!$F$6-'СЕТ СН'!$F$23</f>
        <v>1000.78034188</v>
      </c>
      <c r="I33" s="36">
        <f>SUMIFS(СВЦЭМ!$D$39:$D$782,СВЦЭМ!$A$39:$A$782,$A33,СВЦЭМ!$B$39:$B$782,I$11)+'СЕТ СН'!$F$11+СВЦЭМ!$D$10+'СЕТ СН'!$F$6-'СЕТ СН'!$F$23</f>
        <v>843.77302034000002</v>
      </c>
      <c r="J33" s="36">
        <f>SUMIFS(СВЦЭМ!$D$39:$D$782,СВЦЭМ!$A$39:$A$782,$A33,СВЦЭМ!$B$39:$B$782,J$11)+'СЕТ СН'!$F$11+СВЦЭМ!$D$10+'СЕТ СН'!$F$6-'СЕТ СН'!$F$23</f>
        <v>768.50615586999993</v>
      </c>
      <c r="K33" s="36">
        <f>SUMIFS(СВЦЭМ!$D$39:$D$782,СВЦЭМ!$A$39:$A$782,$A33,СВЦЭМ!$B$39:$B$782,K$11)+'СЕТ СН'!$F$11+СВЦЭМ!$D$10+'СЕТ СН'!$F$6-'СЕТ СН'!$F$23</f>
        <v>705.24686047</v>
      </c>
      <c r="L33" s="36">
        <f>SUMIFS(СВЦЭМ!$D$39:$D$782,СВЦЭМ!$A$39:$A$782,$A33,СВЦЭМ!$B$39:$B$782,L$11)+'СЕТ СН'!$F$11+СВЦЭМ!$D$10+'СЕТ СН'!$F$6-'СЕТ СН'!$F$23</f>
        <v>687.91564346999996</v>
      </c>
      <c r="M33" s="36">
        <f>SUMIFS(СВЦЭМ!$D$39:$D$782,СВЦЭМ!$A$39:$A$782,$A33,СВЦЭМ!$B$39:$B$782,M$11)+'СЕТ СН'!$F$11+СВЦЭМ!$D$10+'СЕТ СН'!$F$6-'СЕТ СН'!$F$23</f>
        <v>679.54307505999998</v>
      </c>
      <c r="N33" s="36">
        <f>SUMIFS(СВЦЭМ!$D$39:$D$782,СВЦЭМ!$A$39:$A$782,$A33,СВЦЭМ!$B$39:$B$782,N$11)+'СЕТ СН'!$F$11+СВЦЭМ!$D$10+'СЕТ СН'!$F$6-'СЕТ СН'!$F$23</f>
        <v>676.67335710999998</v>
      </c>
      <c r="O33" s="36">
        <f>SUMIFS(СВЦЭМ!$D$39:$D$782,СВЦЭМ!$A$39:$A$782,$A33,СВЦЭМ!$B$39:$B$782,O$11)+'СЕТ СН'!$F$11+СВЦЭМ!$D$10+'СЕТ СН'!$F$6-'СЕТ СН'!$F$23</f>
        <v>684.18322198999999</v>
      </c>
      <c r="P33" s="36">
        <f>SUMIFS(СВЦЭМ!$D$39:$D$782,СВЦЭМ!$A$39:$A$782,$A33,СВЦЭМ!$B$39:$B$782,P$11)+'СЕТ СН'!$F$11+СВЦЭМ!$D$10+'СЕТ СН'!$F$6-'СЕТ СН'!$F$23</f>
        <v>714.40590036000003</v>
      </c>
      <c r="Q33" s="36">
        <f>SUMIFS(СВЦЭМ!$D$39:$D$782,СВЦЭМ!$A$39:$A$782,$A33,СВЦЭМ!$B$39:$B$782,Q$11)+'СЕТ СН'!$F$11+СВЦЭМ!$D$10+'СЕТ СН'!$F$6-'СЕТ СН'!$F$23</f>
        <v>725.16280740000002</v>
      </c>
      <c r="R33" s="36">
        <f>SUMIFS(СВЦЭМ!$D$39:$D$782,СВЦЭМ!$A$39:$A$782,$A33,СВЦЭМ!$B$39:$B$782,R$11)+'СЕТ СН'!$F$11+СВЦЭМ!$D$10+'СЕТ СН'!$F$6-'СЕТ СН'!$F$23</f>
        <v>720.95231903000001</v>
      </c>
      <c r="S33" s="36">
        <f>SUMIFS(СВЦЭМ!$D$39:$D$782,СВЦЭМ!$A$39:$A$782,$A33,СВЦЭМ!$B$39:$B$782,S$11)+'СЕТ СН'!$F$11+СВЦЭМ!$D$10+'СЕТ СН'!$F$6-'СЕТ СН'!$F$23</f>
        <v>690.57035522000001</v>
      </c>
      <c r="T33" s="36">
        <f>SUMIFS(СВЦЭМ!$D$39:$D$782,СВЦЭМ!$A$39:$A$782,$A33,СВЦЭМ!$B$39:$B$782,T$11)+'СЕТ СН'!$F$11+СВЦЭМ!$D$10+'СЕТ СН'!$F$6-'СЕТ СН'!$F$23</f>
        <v>665.40204853</v>
      </c>
      <c r="U33" s="36">
        <f>SUMIFS(СВЦЭМ!$D$39:$D$782,СВЦЭМ!$A$39:$A$782,$A33,СВЦЭМ!$B$39:$B$782,U$11)+'СЕТ СН'!$F$11+СВЦЭМ!$D$10+'СЕТ СН'!$F$6-'СЕТ СН'!$F$23</f>
        <v>662.60093623</v>
      </c>
      <c r="V33" s="36">
        <f>SUMIFS(СВЦЭМ!$D$39:$D$782,СВЦЭМ!$A$39:$A$782,$A33,СВЦЭМ!$B$39:$B$782,V$11)+'СЕТ СН'!$F$11+СВЦЭМ!$D$10+'СЕТ СН'!$F$6-'СЕТ СН'!$F$23</f>
        <v>660.16036939000003</v>
      </c>
      <c r="W33" s="36">
        <f>SUMIFS(СВЦЭМ!$D$39:$D$782,СВЦЭМ!$A$39:$A$782,$A33,СВЦЭМ!$B$39:$B$782,W$11)+'СЕТ СН'!$F$11+СВЦЭМ!$D$10+'СЕТ СН'!$F$6-'СЕТ СН'!$F$23</f>
        <v>667.97730944</v>
      </c>
      <c r="X33" s="36">
        <f>SUMIFS(СВЦЭМ!$D$39:$D$782,СВЦЭМ!$A$39:$A$782,$A33,СВЦЭМ!$B$39:$B$782,X$11)+'СЕТ СН'!$F$11+СВЦЭМ!$D$10+'СЕТ СН'!$F$6-'СЕТ СН'!$F$23</f>
        <v>676.77666947</v>
      </c>
      <c r="Y33" s="36">
        <f>SUMIFS(СВЦЭМ!$D$39:$D$782,СВЦЭМ!$A$39:$A$782,$A33,СВЦЭМ!$B$39:$B$782,Y$11)+'СЕТ СН'!$F$11+СВЦЭМ!$D$10+'СЕТ СН'!$F$6-'СЕТ СН'!$F$23</f>
        <v>732.82814191</v>
      </c>
    </row>
    <row r="34" spans="1:27" ht="15.75" x14ac:dyDescent="0.2">
      <c r="A34" s="35">
        <f t="shared" si="0"/>
        <v>44431</v>
      </c>
      <c r="B34" s="36">
        <f>SUMIFS(СВЦЭМ!$D$39:$D$782,СВЦЭМ!$A$39:$A$782,$A34,СВЦЭМ!$B$39:$B$782,B$11)+'СЕТ СН'!$F$11+СВЦЭМ!$D$10+'СЕТ СН'!$F$6-'СЕТ СН'!$F$23</f>
        <v>828.46082354999999</v>
      </c>
      <c r="C34" s="36">
        <f>SUMIFS(СВЦЭМ!$D$39:$D$782,СВЦЭМ!$A$39:$A$782,$A34,СВЦЭМ!$B$39:$B$782,C$11)+'СЕТ СН'!$F$11+СВЦЭМ!$D$10+'СЕТ СН'!$F$6-'СЕТ СН'!$F$23</f>
        <v>842.80993865999994</v>
      </c>
      <c r="D34" s="36">
        <f>SUMIFS(СВЦЭМ!$D$39:$D$782,СВЦЭМ!$A$39:$A$782,$A34,СВЦЭМ!$B$39:$B$782,D$11)+'СЕТ СН'!$F$11+СВЦЭМ!$D$10+'СЕТ СН'!$F$6-'СЕТ СН'!$F$23</f>
        <v>880.97117530000003</v>
      </c>
      <c r="E34" s="36">
        <f>SUMIFS(СВЦЭМ!$D$39:$D$782,СВЦЭМ!$A$39:$A$782,$A34,СВЦЭМ!$B$39:$B$782,E$11)+'СЕТ СН'!$F$11+СВЦЭМ!$D$10+'СЕТ СН'!$F$6-'СЕТ СН'!$F$23</f>
        <v>905.14246369</v>
      </c>
      <c r="F34" s="36">
        <f>SUMIFS(СВЦЭМ!$D$39:$D$782,СВЦЭМ!$A$39:$A$782,$A34,СВЦЭМ!$B$39:$B$782,F$11)+'СЕТ СН'!$F$11+СВЦЭМ!$D$10+'СЕТ СН'!$F$6-'СЕТ СН'!$F$23</f>
        <v>906.55608377999999</v>
      </c>
      <c r="G34" s="36">
        <f>SUMIFS(СВЦЭМ!$D$39:$D$782,СВЦЭМ!$A$39:$A$782,$A34,СВЦЭМ!$B$39:$B$782,G$11)+'СЕТ СН'!$F$11+СВЦЭМ!$D$10+'СЕТ СН'!$F$6-'СЕТ СН'!$F$23</f>
        <v>896.39157770999998</v>
      </c>
      <c r="H34" s="36">
        <f>SUMIFS(СВЦЭМ!$D$39:$D$782,СВЦЭМ!$A$39:$A$782,$A34,СВЦЭМ!$B$39:$B$782,H$11)+'СЕТ СН'!$F$11+СВЦЭМ!$D$10+'СЕТ СН'!$F$6-'СЕТ СН'!$F$23</f>
        <v>865.69418139999993</v>
      </c>
      <c r="I34" s="36">
        <f>SUMIFS(СВЦЭМ!$D$39:$D$782,СВЦЭМ!$A$39:$A$782,$A34,СВЦЭМ!$B$39:$B$782,I$11)+'СЕТ СН'!$F$11+СВЦЭМ!$D$10+'СЕТ СН'!$F$6-'СЕТ СН'!$F$23</f>
        <v>818.85111761999997</v>
      </c>
      <c r="J34" s="36">
        <f>SUMIFS(СВЦЭМ!$D$39:$D$782,СВЦЭМ!$A$39:$A$782,$A34,СВЦЭМ!$B$39:$B$782,J$11)+'СЕТ СН'!$F$11+СВЦЭМ!$D$10+'СЕТ СН'!$F$6-'СЕТ СН'!$F$23</f>
        <v>766.60778997</v>
      </c>
      <c r="K34" s="36">
        <f>SUMIFS(СВЦЭМ!$D$39:$D$782,СВЦЭМ!$A$39:$A$782,$A34,СВЦЭМ!$B$39:$B$782,K$11)+'СЕТ СН'!$F$11+СВЦЭМ!$D$10+'СЕТ СН'!$F$6-'СЕТ СН'!$F$23</f>
        <v>767.41712806999999</v>
      </c>
      <c r="L34" s="36">
        <f>SUMIFS(СВЦЭМ!$D$39:$D$782,СВЦЭМ!$A$39:$A$782,$A34,СВЦЭМ!$B$39:$B$782,L$11)+'СЕТ СН'!$F$11+СВЦЭМ!$D$10+'СЕТ СН'!$F$6-'СЕТ СН'!$F$23</f>
        <v>790.79716809000001</v>
      </c>
      <c r="M34" s="36">
        <f>SUMIFS(СВЦЭМ!$D$39:$D$782,СВЦЭМ!$A$39:$A$782,$A34,СВЦЭМ!$B$39:$B$782,M$11)+'СЕТ СН'!$F$11+СВЦЭМ!$D$10+'СЕТ СН'!$F$6-'СЕТ СН'!$F$23</f>
        <v>793.53997574999994</v>
      </c>
      <c r="N34" s="36">
        <f>SUMIFS(СВЦЭМ!$D$39:$D$782,СВЦЭМ!$A$39:$A$782,$A34,СВЦЭМ!$B$39:$B$782,N$11)+'СЕТ СН'!$F$11+СВЦЭМ!$D$10+'СЕТ СН'!$F$6-'СЕТ СН'!$F$23</f>
        <v>790.15802894000001</v>
      </c>
      <c r="O34" s="36">
        <f>SUMIFS(СВЦЭМ!$D$39:$D$782,СВЦЭМ!$A$39:$A$782,$A34,СВЦЭМ!$B$39:$B$782,O$11)+'СЕТ СН'!$F$11+СВЦЭМ!$D$10+'СЕТ СН'!$F$6-'СЕТ СН'!$F$23</f>
        <v>809.83276627999999</v>
      </c>
      <c r="P34" s="36">
        <f>SUMIFS(СВЦЭМ!$D$39:$D$782,СВЦЭМ!$A$39:$A$782,$A34,СВЦЭМ!$B$39:$B$782,P$11)+'СЕТ СН'!$F$11+СВЦЭМ!$D$10+'СЕТ СН'!$F$6-'СЕТ СН'!$F$23</f>
        <v>794.82534776</v>
      </c>
      <c r="Q34" s="36">
        <f>SUMIFS(СВЦЭМ!$D$39:$D$782,СВЦЭМ!$A$39:$A$782,$A34,СВЦЭМ!$B$39:$B$782,Q$11)+'СЕТ СН'!$F$11+СВЦЭМ!$D$10+'СЕТ СН'!$F$6-'СЕТ СН'!$F$23</f>
        <v>790.99021088999996</v>
      </c>
      <c r="R34" s="36">
        <f>SUMIFS(СВЦЭМ!$D$39:$D$782,СВЦЭМ!$A$39:$A$782,$A34,СВЦЭМ!$B$39:$B$782,R$11)+'СЕТ СН'!$F$11+СВЦЭМ!$D$10+'СЕТ СН'!$F$6-'СЕТ СН'!$F$23</f>
        <v>785.00226782999994</v>
      </c>
      <c r="S34" s="36">
        <f>SUMIFS(СВЦЭМ!$D$39:$D$782,СВЦЭМ!$A$39:$A$782,$A34,СВЦЭМ!$B$39:$B$782,S$11)+'СЕТ СН'!$F$11+СВЦЭМ!$D$10+'СЕТ СН'!$F$6-'СЕТ СН'!$F$23</f>
        <v>774.74305430000004</v>
      </c>
      <c r="T34" s="36">
        <f>SUMIFS(СВЦЭМ!$D$39:$D$782,СВЦЭМ!$A$39:$A$782,$A34,СВЦЭМ!$B$39:$B$782,T$11)+'СЕТ СН'!$F$11+СВЦЭМ!$D$10+'СЕТ СН'!$F$6-'СЕТ СН'!$F$23</f>
        <v>809.20955903999993</v>
      </c>
      <c r="U34" s="36">
        <f>SUMIFS(СВЦЭМ!$D$39:$D$782,СВЦЭМ!$A$39:$A$782,$A34,СВЦЭМ!$B$39:$B$782,U$11)+'СЕТ СН'!$F$11+СВЦЭМ!$D$10+'СЕТ СН'!$F$6-'СЕТ СН'!$F$23</f>
        <v>796.36746932999995</v>
      </c>
      <c r="V34" s="36">
        <f>SUMIFS(СВЦЭМ!$D$39:$D$782,СВЦЭМ!$A$39:$A$782,$A34,СВЦЭМ!$B$39:$B$782,V$11)+'СЕТ СН'!$F$11+СВЦЭМ!$D$10+'СЕТ СН'!$F$6-'СЕТ СН'!$F$23</f>
        <v>792.78856415999996</v>
      </c>
      <c r="W34" s="36">
        <f>SUMIFS(СВЦЭМ!$D$39:$D$782,СВЦЭМ!$A$39:$A$782,$A34,СВЦЭМ!$B$39:$B$782,W$11)+'СЕТ СН'!$F$11+СВЦЭМ!$D$10+'СЕТ СН'!$F$6-'СЕТ СН'!$F$23</f>
        <v>809.66515810999999</v>
      </c>
      <c r="X34" s="36">
        <f>SUMIFS(СВЦЭМ!$D$39:$D$782,СВЦЭМ!$A$39:$A$782,$A34,СВЦЭМ!$B$39:$B$782,X$11)+'СЕТ СН'!$F$11+СВЦЭМ!$D$10+'СЕТ СН'!$F$6-'СЕТ СН'!$F$23</f>
        <v>768.96329565999997</v>
      </c>
      <c r="Y34" s="36">
        <f>SUMIFS(СВЦЭМ!$D$39:$D$782,СВЦЭМ!$A$39:$A$782,$A34,СВЦЭМ!$B$39:$B$782,Y$11)+'СЕТ СН'!$F$11+СВЦЭМ!$D$10+'СЕТ СН'!$F$6-'СЕТ СН'!$F$23</f>
        <v>792.77630434000002</v>
      </c>
    </row>
    <row r="35" spans="1:27" ht="15.75" x14ac:dyDescent="0.2">
      <c r="A35" s="35">
        <f t="shared" si="0"/>
        <v>44432</v>
      </c>
      <c r="B35" s="36">
        <f>SUMIFS(СВЦЭМ!$D$39:$D$782,СВЦЭМ!$A$39:$A$782,$A35,СВЦЭМ!$B$39:$B$782,B$11)+'СЕТ СН'!$F$11+СВЦЭМ!$D$10+'СЕТ СН'!$F$6-'СЕТ СН'!$F$23</f>
        <v>785.31293410000001</v>
      </c>
      <c r="C35" s="36">
        <f>SUMIFS(СВЦЭМ!$D$39:$D$782,СВЦЭМ!$A$39:$A$782,$A35,СВЦЭМ!$B$39:$B$782,C$11)+'СЕТ СН'!$F$11+СВЦЭМ!$D$10+'СЕТ СН'!$F$6-'СЕТ СН'!$F$23</f>
        <v>853.45427589999997</v>
      </c>
      <c r="D35" s="36">
        <f>SUMIFS(СВЦЭМ!$D$39:$D$782,СВЦЭМ!$A$39:$A$782,$A35,СВЦЭМ!$B$39:$B$782,D$11)+'СЕТ СН'!$F$11+СВЦЭМ!$D$10+'СЕТ СН'!$F$6-'СЕТ СН'!$F$23</f>
        <v>897.96369854</v>
      </c>
      <c r="E35" s="36">
        <f>SUMIFS(СВЦЭМ!$D$39:$D$782,СВЦЭМ!$A$39:$A$782,$A35,СВЦЭМ!$B$39:$B$782,E$11)+'СЕТ СН'!$F$11+СВЦЭМ!$D$10+'СЕТ СН'!$F$6-'СЕТ СН'!$F$23</f>
        <v>954.63150189999999</v>
      </c>
      <c r="F35" s="36">
        <f>SUMIFS(СВЦЭМ!$D$39:$D$782,СВЦЭМ!$A$39:$A$782,$A35,СВЦЭМ!$B$39:$B$782,F$11)+'СЕТ СН'!$F$11+СВЦЭМ!$D$10+'СЕТ СН'!$F$6-'СЕТ СН'!$F$23</f>
        <v>954.01229535999994</v>
      </c>
      <c r="G35" s="36">
        <f>SUMIFS(СВЦЭМ!$D$39:$D$782,СВЦЭМ!$A$39:$A$782,$A35,СВЦЭМ!$B$39:$B$782,G$11)+'СЕТ СН'!$F$11+СВЦЭМ!$D$10+'СЕТ СН'!$F$6-'СЕТ СН'!$F$23</f>
        <v>934.68997248999995</v>
      </c>
      <c r="H35" s="36">
        <f>SUMIFS(СВЦЭМ!$D$39:$D$782,СВЦЭМ!$A$39:$A$782,$A35,СВЦЭМ!$B$39:$B$782,H$11)+'СЕТ СН'!$F$11+СВЦЭМ!$D$10+'СЕТ СН'!$F$6-'СЕТ СН'!$F$23</f>
        <v>887.10433883999997</v>
      </c>
      <c r="I35" s="36">
        <f>SUMIFS(СВЦЭМ!$D$39:$D$782,СВЦЭМ!$A$39:$A$782,$A35,СВЦЭМ!$B$39:$B$782,I$11)+'СЕТ СН'!$F$11+СВЦЭМ!$D$10+'СЕТ СН'!$F$6-'СЕТ СН'!$F$23</f>
        <v>819.40274617</v>
      </c>
      <c r="J35" s="36">
        <f>SUMIFS(СВЦЭМ!$D$39:$D$782,СВЦЭМ!$A$39:$A$782,$A35,СВЦЭМ!$B$39:$B$782,J$11)+'СЕТ СН'!$F$11+СВЦЭМ!$D$10+'СЕТ СН'!$F$6-'СЕТ СН'!$F$23</f>
        <v>725.83988552999995</v>
      </c>
      <c r="K35" s="36">
        <f>SUMIFS(СВЦЭМ!$D$39:$D$782,СВЦЭМ!$A$39:$A$782,$A35,СВЦЭМ!$B$39:$B$782,K$11)+'СЕТ СН'!$F$11+СВЦЭМ!$D$10+'СЕТ СН'!$F$6-'СЕТ СН'!$F$23</f>
        <v>716.06705662000002</v>
      </c>
      <c r="L35" s="36">
        <f>SUMIFS(СВЦЭМ!$D$39:$D$782,СВЦЭМ!$A$39:$A$782,$A35,СВЦЭМ!$B$39:$B$782,L$11)+'СЕТ СН'!$F$11+СВЦЭМ!$D$10+'СЕТ СН'!$F$6-'СЕТ СН'!$F$23</f>
        <v>722.0002399</v>
      </c>
      <c r="M35" s="36">
        <f>SUMIFS(СВЦЭМ!$D$39:$D$782,СВЦЭМ!$A$39:$A$782,$A35,СВЦЭМ!$B$39:$B$782,M$11)+'СЕТ СН'!$F$11+СВЦЭМ!$D$10+'СЕТ СН'!$F$6-'СЕТ СН'!$F$23</f>
        <v>720.42975724999997</v>
      </c>
      <c r="N35" s="36">
        <f>SUMIFS(СВЦЭМ!$D$39:$D$782,СВЦЭМ!$A$39:$A$782,$A35,СВЦЭМ!$B$39:$B$782,N$11)+'СЕТ СН'!$F$11+СВЦЭМ!$D$10+'СЕТ СН'!$F$6-'СЕТ СН'!$F$23</f>
        <v>720.52999345000001</v>
      </c>
      <c r="O35" s="36">
        <f>SUMIFS(СВЦЭМ!$D$39:$D$782,СВЦЭМ!$A$39:$A$782,$A35,СВЦЭМ!$B$39:$B$782,O$11)+'СЕТ СН'!$F$11+СВЦЭМ!$D$10+'СЕТ СН'!$F$6-'СЕТ СН'!$F$23</f>
        <v>707.78697485999999</v>
      </c>
      <c r="P35" s="36">
        <f>SUMIFS(СВЦЭМ!$D$39:$D$782,СВЦЭМ!$A$39:$A$782,$A35,СВЦЭМ!$B$39:$B$782,P$11)+'СЕТ СН'!$F$11+СВЦЭМ!$D$10+'СЕТ СН'!$F$6-'СЕТ СН'!$F$23</f>
        <v>717.85735222999995</v>
      </c>
      <c r="Q35" s="36">
        <f>SUMIFS(СВЦЭМ!$D$39:$D$782,СВЦЭМ!$A$39:$A$782,$A35,СВЦЭМ!$B$39:$B$782,Q$11)+'СЕТ СН'!$F$11+СВЦЭМ!$D$10+'СЕТ СН'!$F$6-'СЕТ СН'!$F$23</f>
        <v>728.61185021999995</v>
      </c>
      <c r="R35" s="36">
        <f>SUMIFS(СВЦЭМ!$D$39:$D$782,СВЦЭМ!$A$39:$A$782,$A35,СВЦЭМ!$B$39:$B$782,R$11)+'СЕТ СН'!$F$11+СВЦЭМ!$D$10+'СЕТ СН'!$F$6-'СЕТ СН'!$F$23</f>
        <v>727.53961867999999</v>
      </c>
      <c r="S35" s="36">
        <f>SUMIFS(СВЦЭМ!$D$39:$D$782,СВЦЭМ!$A$39:$A$782,$A35,СВЦЭМ!$B$39:$B$782,S$11)+'СЕТ СН'!$F$11+СВЦЭМ!$D$10+'СЕТ СН'!$F$6-'СЕТ СН'!$F$23</f>
        <v>707.98089462999997</v>
      </c>
      <c r="T35" s="36">
        <f>SUMIFS(СВЦЭМ!$D$39:$D$782,СВЦЭМ!$A$39:$A$782,$A35,СВЦЭМ!$B$39:$B$782,T$11)+'СЕТ СН'!$F$11+СВЦЭМ!$D$10+'СЕТ СН'!$F$6-'СЕТ СН'!$F$23</f>
        <v>747.03486094999994</v>
      </c>
      <c r="U35" s="36">
        <f>SUMIFS(СВЦЭМ!$D$39:$D$782,СВЦЭМ!$A$39:$A$782,$A35,СВЦЭМ!$B$39:$B$782,U$11)+'СЕТ СН'!$F$11+СВЦЭМ!$D$10+'СЕТ СН'!$F$6-'СЕТ СН'!$F$23</f>
        <v>743.28120534999994</v>
      </c>
      <c r="V35" s="36">
        <f>SUMIFS(СВЦЭМ!$D$39:$D$782,СВЦЭМ!$A$39:$A$782,$A35,СВЦЭМ!$B$39:$B$782,V$11)+'СЕТ СН'!$F$11+СВЦЭМ!$D$10+'СЕТ СН'!$F$6-'СЕТ СН'!$F$23</f>
        <v>752.79484487000002</v>
      </c>
      <c r="W35" s="36">
        <f>SUMIFS(СВЦЭМ!$D$39:$D$782,СВЦЭМ!$A$39:$A$782,$A35,СВЦЭМ!$B$39:$B$782,W$11)+'СЕТ СН'!$F$11+СВЦЭМ!$D$10+'СЕТ СН'!$F$6-'СЕТ СН'!$F$23</f>
        <v>770.61252551999996</v>
      </c>
      <c r="X35" s="36">
        <f>SUMIFS(СВЦЭМ!$D$39:$D$782,СВЦЭМ!$A$39:$A$782,$A35,СВЦЭМ!$B$39:$B$782,X$11)+'СЕТ СН'!$F$11+СВЦЭМ!$D$10+'СЕТ СН'!$F$6-'СЕТ СН'!$F$23</f>
        <v>719.03451424000002</v>
      </c>
      <c r="Y35" s="36">
        <f>SUMIFS(СВЦЭМ!$D$39:$D$782,СВЦЭМ!$A$39:$A$782,$A35,СВЦЭМ!$B$39:$B$782,Y$11)+'СЕТ СН'!$F$11+СВЦЭМ!$D$10+'СЕТ СН'!$F$6-'СЕТ СН'!$F$23</f>
        <v>742.2345497</v>
      </c>
    </row>
    <row r="36" spans="1:27" ht="15.75" x14ac:dyDescent="0.2">
      <c r="A36" s="35">
        <f t="shared" si="0"/>
        <v>44433</v>
      </c>
      <c r="B36" s="36">
        <f>SUMIFS(СВЦЭМ!$D$39:$D$782,СВЦЭМ!$A$39:$A$782,$A36,СВЦЭМ!$B$39:$B$782,B$11)+'СЕТ СН'!$F$11+СВЦЭМ!$D$10+'СЕТ СН'!$F$6-'СЕТ СН'!$F$23</f>
        <v>851.87532236999994</v>
      </c>
      <c r="C36" s="36">
        <f>SUMIFS(СВЦЭМ!$D$39:$D$782,СВЦЭМ!$A$39:$A$782,$A36,СВЦЭМ!$B$39:$B$782,C$11)+'СЕТ СН'!$F$11+СВЦЭМ!$D$10+'СЕТ СН'!$F$6-'СЕТ СН'!$F$23</f>
        <v>928.14387625999996</v>
      </c>
      <c r="D36" s="36">
        <f>SUMIFS(СВЦЭМ!$D$39:$D$782,СВЦЭМ!$A$39:$A$782,$A36,СВЦЭМ!$B$39:$B$782,D$11)+'СЕТ СН'!$F$11+СВЦЭМ!$D$10+'СЕТ СН'!$F$6-'СЕТ СН'!$F$23</f>
        <v>958.16898012000001</v>
      </c>
      <c r="E36" s="36">
        <f>SUMIFS(СВЦЭМ!$D$39:$D$782,СВЦЭМ!$A$39:$A$782,$A36,СВЦЭМ!$B$39:$B$782,E$11)+'СЕТ СН'!$F$11+СВЦЭМ!$D$10+'СЕТ СН'!$F$6-'СЕТ СН'!$F$23</f>
        <v>964.78540801999998</v>
      </c>
      <c r="F36" s="36">
        <f>SUMIFS(СВЦЭМ!$D$39:$D$782,СВЦЭМ!$A$39:$A$782,$A36,СВЦЭМ!$B$39:$B$782,F$11)+'СЕТ СН'!$F$11+СВЦЭМ!$D$10+'СЕТ СН'!$F$6-'СЕТ СН'!$F$23</f>
        <v>957.18649675999995</v>
      </c>
      <c r="G36" s="36">
        <f>SUMIFS(СВЦЭМ!$D$39:$D$782,СВЦЭМ!$A$39:$A$782,$A36,СВЦЭМ!$B$39:$B$782,G$11)+'СЕТ СН'!$F$11+СВЦЭМ!$D$10+'СЕТ СН'!$F$6-'СЕТ СН'!$F$23</f>
        <v>945.03680409000003</v>
      </c>
      <c r="H36" s="36">
        <f>SUMIFS(СВЦЭМ!$D$39:$D$782,СВЦЭМ!$A$39:$A$782,$A36,СВЦЭМ!$B$39:$B$782,H$11)+'СЕТ СН'!$F$11+СВЦЭМ!$D$10+'СЕТ СН'!$F$6-'СЕТ СН'!$F$23</f>
        <v>916.56581097000003</v>
      </c>
      <c r="I36" s="36">
        <f>SUMIFS(СВЦЭМ!$D$39:$D$782,СВЦЭМ!$A$39:$A$782,$A36,СВЦЭМ!$B$39:$B$782,I$11)+'СЕТ СН'!$F$11+СВЦЭМ!$D$10+'СЕТ СН'!$F$6-'СЕТ СН'!$F$23</f>
        <v>842.07024288000002</v>
      </c>
      <c r="J36" s="36">
        <f>SUMIFS(СВЦЭМ!$D$39:$D$782,СВЦЭМ!$A$39:$A$782,$A36,СВЦЭМ!$B$39:$B$782,J$11)+'СЕТ СН'!$F$11+СВЦЭМ!$D$10+'СЕТ СН'!$F$6-'СЕТ СН'!$F$23</f>
        <v>766.40114693999999</v>
      </c>
      <c r="K36" s="36">
        <f>SUMIFS(СВЦЭМ!$D$39:$D$782,СВЦЭМ!$A$39:$A$782,$A36,СВЦЭМ!$B$39:$B$782,K$11)+'СЕТ СН'!$F$11+СВЦЭМ!$D$10+'СЕТ СН'!$F$6-'СЕТ СН'!$F$23</f>
        <v>740.95455681999999</v>
      </c>
      <c r="L36" s="36">
        <f>SUMIFS(СВЦЭМ!$D$39:$D$782,СВЦЭМ!$A$39:$A$782,$A36,СВЦЭМ!$B$39:$B$782,L$11)+'СЕТ СН'!$F$11+СВЦЭМ!$D$10+'СЕТ СН'!$F$6-'СЕТ СН'!$F$23</f>
        <v>750.79219860000001</v>
      </c>
      <c r="M36" s="36">
        <f>SUMIFS(СВЦЭМ!$D$39:$D$782,СВЦЭМ!$A$39:$A$782,$A36,СВЦЭМ!$B$39:$B$782,M$11)+'СЕТ СН'!$F$11+СВЦЭМ!$D$10+'СЕТ СН'!$F$6-'СЕТ СН'!$F$23</f>
        <v>759.99735293000003</v>
      </c>
      <c r="N36" s="36">
        <f>SUMIFS(СВЦЭМ!$D$39:$D$782,СВЦЭМ!$A$39:$A$782,$A36,СВЦЭМ!$B$39:$B$782,N$11)+'СЕТ СН'!$F$11+СВЦЭМ!$D$10+'СЕТ СН'!$F$6-'СЕТ СН'!$F$23</f>
        <v>753.72858986999995</v>
      </c>
      <c r="O36" s="36">
        <f>SUMIFS(СВЦЭМ!$D$39:$D$782,СВЦЭМ!$A$39:$A$782,$A36,СВЦЭМ!$B$39:$B$782,O$11)+'СЕТ СН'!$F$11+СВЦЭМ!$D$10+'СЕТ СН'!$F$6-'СЕТ СН'!$F$23</f>
        <v>755.80925891000004</v>
      </c>
      <c r="P36" s="36">
        <f>SUMIFS(СВЦЭМ!$D$39:$D$782,СВЦЭМ!$A$39:$A$782,$A36,СВЦЭМ!$B$39:$B$782,P$11)+'СЕТ СН'!$F$11+СВЦЭМ!$D$10+'СЕТ СН'!$F$6-'СЕТ СН'!$F$23</f>
        <v>771.96944272999997</v>
      </c>
      <c r="Q36" s="36">
        <f>SUMIFS(СВЦЭМ!$D$39:$D$782,СВЦЭМ!$A$39:$A$782,$A36,СВЦЭМ!$B$39:$B$782,Q$11)+'СЕТ СН'!$F$11+СВЦЭМ!$D$10+'СЕТ СН'!$F$6-'СЕТ СН'!$F$23</f>
        <v>776.62845704999995</v>
      </c>
      <c r="R36" s="36">
        <f>SUMIFS(СВЦЭМ!$D$39:$D$782,СВЦЭМ!$A$39:$A$782,$A36,СВЦЭМ!$B$39:$B$782,R$11)+'СЕТ СН'!$F$11+СВЦЭМ!$D$10+'СЕТ СН'!$F$6-'СЕТ СН'!$F$23</f>
        <v>775.33733251000001</v>
      </c>
      <c r="S36" s="36">
        <f>SUMIFS(СВЦЭМ!$D$39:$D$782,СВЦЭМ!$A$39:$A$782,$A36,СВЦЭМ!$B$39:$B$782,S$11)+'СЕТ СН'!$F$11+СВЦЭМ!$D$10+'СЕТ СН'!$F$6-'СЕТ СН'!$F$23</f>
        <v>760.27229851000004</v>
      </c>
      <c r="T36" s="36">
        <f>SUMIFS(СВЦЭМ!$D$39:$D$782,СВЦЭМ!$A$39:$A$782,$A36,СВЦЭМ!$B$39:$B$782,T$11)+'СЕТ СН'!$F$11+СВЦЭМ!$D$10+'СЕТ СН'!$F$6-'СЕТ СН'!$F$23</f>
        <v>787.32532111</v>
      </c>
      <c r="U36" s="36">
        <f>SUMIFS(СВЦЭМ!$D$39:$D$782,СВЦЭМ!$A$39:$A$782,$A36,СВЦЭМ!$B$39:$B$782,U$11)+'СЕТ СН'!$F$11+СВЦЭМ!$D$10+'СЕТ СН'!$F$6-'СЕТ СН'!$F$23</f>
        <v>782.20615287999999</v>
      </c>
      <c r="V36" s="36">
        <f>SUMIFS(СВЦЭМ!$D$39:$D$782,СВЦЭМ!$A$39:$A$782,$A36,СВЦЭМ!$B$39:$B$782,V$11)+'СЕТ СН'!$F$11+СВЦЭМ!$D$10+'СЕТ СН'!$F$6-'СЕТ СН'!$F$23</f>
        <v>799.40127856999993</v>
      </c>
      <c r="W36" s="36">
        <f>SUMIFS(СВЦЭМ!$D$39:$D$782,СВЦЭМ!$A$39:$A$782,$A36,СВЦЭМ!$B$39:$B$782,W$11)+'СЕТ СН'!$F$11+СВЦЭМ!$D$10+'СЕТ СН'!$F$6-'СЕТ СН'!$F$23</f>
        <v>811.29333464000001</v>
      </c>
      <c r="X36" s="36">
        <f>SUMIFS(СВЦЭМ!$D$39:$D$782,СВЦЭМ!$A$39:$A$782,$A36,СВЦЭМ!$B$39:$B$782,X$11)+'СЕТ СН'!$F$11+СВЦЭМ!$D$10+'СЕТ СН'!$F$6-'СЕТ СН'!$F$23</f>
        <v>760.18431007999993</v>
      </c>
      <c r="Y36" s="36">
        <f>SUMIFS(СВЦЭМ!$D$39:$D$782,СВЦЭМ!$A$39:$A$782,$A36,СВЦЭМ!$B$39:$B$782,Y$11)+'СЕТ СН'!$F$11+СВЦЭМ!$D$10+'СЕТ СН'!$F$6-'СЕТ СН'!$F$23</f>
        <v>772.56385359000001</v>
      </c>
    </row>
    <row r="37" spans="1:27" ht="15.75" x14ac:dyDescent="0.2">
      <c r="A37" s="35">
        <f t="shared" si="0"/>
        <v>44434</v>
      </c>
      <c r="B37" s="36">
        <f>SUMIFS(СВЦЭМ!$D$39:$D$782,СВЦЭМ!$A$39:$A$782,$A37,СВЦЭМ!$B$39:$B$782,B$11)+'СЕТ СН'!$F$11+СВЦЭМ!$D$10+'СЕТ СН'!$F$6-'СЕТ СН'!$F$23</f>
        <v>866.18158572999994</v>
      </c>
      <c r="C37" s="36">
        <f>SUMIFS(СВЦЭМ!$D$39:$D$782,СВЦЭМ!$A$39:$A$782,$A37,СВЦЭМ!$B$39:$B$782,C$11)+'СЕТ СН'!$F$11+СВЦЭМ!$D$10+'СЕТ СН'!$F$6-'СЕТ СН'!$F$23</f>
        <v>933.41827394999996</v>
      </c>
      <c r="D37" s="36">
        <f>SUMIFS(СВЦЭМ!$D$39:$D$782,СВЦЭМ!$A$39:$A$782,$A37,СВЦЭМ!$B$39:$B$782,D$11)+'СЕТ СН'!$F$11+СВЦЭМ!$D$10+'СЕТ СН'!$F$6-'СЕТ СН'!$F$23</f>
        <v>988.23533465000003</v>
      </c>
      <c r="E37" s="36">
        <f>SUMIFS(СВЦЭМ!$D$39:$D$782,СВЦЭМ!$A$39:$A$782,$A37,СВЦЭМ!$B$39:$B$782,E$11)+'СЕТ СН'!$F$11+СВЦЭМ!$D$10+'СЕТ СН'!$F$6-'СЕТ СН'!$F$23</f>
        <v>1003.93555708</v>
      </c>
      <c r="F37" s="36">
        <f>SUMIFS(СВЦЭМ!$D$39:$D$782,СВЦЭМ!$A$39:$A$782,$A37,СВЦЭМ!$B$39:$B$782,F$11)+'СЕТ СН'!$F$11+СВЦЭМ!$D$10+'СЕТ СН'!$F$6-'СЕТ СН'!$F$23</f>
        <v>1000.96220662</v>
      </c>
      <c r="G37" s="36">
        <f>SUMIFS(СВЦЭМ!$D$39:$D$782,СВЦЭМ!$A$39:$A$782,$A37,СВЦЭМ!$B$39:$B$782,G$11)+'СЕТ СН'!$F$11+СВЦЭМ!$D$10+'СЕТ СН'!$F$6-'СЕТ СН'!$F$23</f>
        <v>985.01104921000001</v>
      </c>
      <c r="H37" s="36">
        <f>SUMIFS(СВЦЭМ!$D$39:$D$782,СВЦЭМ!$A$39:$A$782,$A37,СВЦЭМ!$B$39:$B$782,H$11)+'СЕТ СН'!$F$11+СВЦЭМ!$D$10+'СЕТ СН'!$F$6-'СЕТ СН'!$F$23</f>
        <v>947.34451465999996</v>
      </c>
      <c r="I37" s="36">
        <f>SUMIFS(СВЦЭМ!$D$39:$D$782,СВЦЭМ!$A$39:$A$782,$A37,СВЦЭМ!$B$39:$B$782,I$11)+'СЕТ СН'!$F$11+СВЦЭМ!$D$10+'СЕТ СН'!$F$6-'СЕТ СН'!$F$23</f>
        <v>866.13737624999999</v>
      </c>
      <c r="J37" s="36">
        <f>SUMIFS(СВЦЭМ!$D$39:$D$782,СВЦЭМ!$A$39:$A$782,$A37,СВЦЭМ!$B$39:$B$782,J$11)+'СЕТ СН'!$F$11+СВЦЭМ!$D$10+'СЕТ СН'!$F$6-'СЕТ СН'!$F$23</f>
        <v>783.63928499999997</v>
      </c>
      <c r="K37" s="36">
        <f>SUMIFS(СВЦЭМ!$D$39:$D$782,СВЦЭМ!$A$39:$A$782,$A37,СВЦЭМ!$B$39:$B$782,K$11)+'СЕТ СН'!$F$11+СВЦЭМ!$D$10+'СЕТ СН'!$F$6-'СЕТ СН'!$F$23</f>
        <v>791.37693487000001</v>
      </c>
      <c r="L37" s="36">
        <f>SUMIFS(СВЦЭМ!$D$39:$D$782,СВЦЭМ!$A$39:$A$782,$A37,СВЦЭМ!$B$39:$B$782,L$11)+'СЕТ СН'!$F$11+СВЦЭМ!$D$10+'СЕТ СН'!$F$6-'СЕТ СН'!$F$23</f>
        <v>809.20625897000002</v>
      </c>
      <c r="M37" s="36">
        <f>SUMIFS(СВЦЭМ!$D$39:$D$782,СВЦЭМ!$A$39:$A$782,$A37,СВЦЭМ!$B$39:$B$782,M$11)+'СЕТ СН'!$F$11+СВЦЭМ!$D$10+'СЕТ СН'!$F$6-'СЕТ СН'!$F$23</f>
        <v>807.11317263000001</v>
      </c>
      <c r="N37" s="36">
        <f>SUMIFS(СВЦЭМ!$D$39:$D$782,СВЦЭМ!$A$39:$A$782,$A37,СВЦЭМ!$B$39:$B$782,N$11)+'СЕТ СН'!$F$11+СВЦЭМ!$D$10+'СЕТ СН'!$F$6-'СЕТ СН'!$F$23</f>
        <v>803.59032404000004</v>
      </c>
      <c r="O37" s="36">
        <f>SUMIFS(СВЦЭМ!$D$39:$D$782,СВЦЭМ!$A$39:$A$782,$A37,СВЦЭМ!$B$39:$B$782,O$11)+'СЕТ СН'!$F$11+СВЦЭМ!$D$10+'СЕТ СН'!$F$6-'СЕТ СН'!$F$23</f>
        <v>785.65372886</v>
      </c>
      <c r="P37" s="36">
        <f>SUMIFS(СВЦЭМ!$D$39:$D$782,СВЦЭМ!$A$39:$A$782,$A37,СВЦЭМ!$B$39:$B$782,P$11)+'СЕТ СН'!$F$11+СВЦЭМ!$D$10+'СЕТ СН'!$F$6-'СЕТ СН'!$F$23</f>
        <v>786.34869149999997</v>
      </c>
      <c r="Q37" s="36">
        <f>SUMIFS(СВЦЭМ!$D$39:$D$782,СВЦЭМ!$A$39:$A$782,$A37,СВЦЭМ!$B$39:$B$782,Q$11)+'СЕТ СН'!$F$11+СВЦЭМ!$D$10+'СЕТ СН'!$F$6-'СЕТ СН'!$F$23</f>
        <v>774.99052787999995</v>
      </c>
      <c r="R37" s="36">
        <f>SUMIFS(СВЦЭМ!$D$39:$D$782,СВЦЭМ!$A$39:$A$782,$A37,СВЦЭМ!$B$39:$B$782,R$11)+'СЕТ СН'!$F$11+СВЦЭМ!$D$10+'СЕТ СН'!$F$6-'СЕТ СН'!$F$23</f>
        <v>766.18565323999997</v>
      </c>
      <c r="S37" s="36">
        <f>SUMIFS(СВЦЭМ!$D$39:$D$782,СВЦЭМ!$A$39:$A$782,$A37,СВЦЭМ!$B$39:$B$782,S$11)+'СЕТ СН'!$F$11+СВЦЭМ!$D$10+'СЕТ СН'!$F$6-'СЕТ СН'!$F$23</f>
        <v>779.70234123</v>
      </c>
      <c r="T37" s="36">
        <f>SUMIFS(СВЦЭМ!$D$39:$D$782,СВЦЭМ!$A$39:$A$782,$A37,СВЦЭМ!$B$39:$B$782,T$11)+'СЕТ СН'!$F$11+СВЦЭМ!$D$10+'СЕТ СН'!$F$6-'СЕТ СН'!$F$23</f>
        <v>832.61043140999993</v>
      </c>
      <c r="U37" s="36">
        <f>SUMIFS(СВЦЭМ!$D$39:$D$782,СВЦЭМ!$A$39:$A$782,$A37,СВЦЭМ!$B$39:$B$782,U$11)+'СЕТ СН'!$F$11+СВЦЭМ!$D$10+'СЕТ СН'!$F$6-'СЕТ СН'!$F$23</f>
        <v>827.13115830000004</v>
      </c>
      <c r="V37" s="36">
        <f>SUMIFS(СВЦЭМ!$D$39:$D$782,СВЦЭМ!$A$39:$A$782,$A37,СВЦЭМ!$B$39:$B$782,V$11)+'СЕТ СН'!$F$11+СВЦЭМ!$D$10+'СЕТ СН'!$F$6-'СЕТ СН'!$F$23</f>
        <v>848.67934146999994</v>
      </c>
      <c r="W37" s="36">
        <f>SUMIFS(СВЦЭМ!$D$39:$D$782,СВЦЭМ!$A$39:$A$782,$A37,СВЦЭМ!$B$39:$B$782,W$11)+'СЕТ СН'!$F$11+СВЦЭМ!$D$10+'СЕТ СН'!$F$6-'СЕТ СН'!$F$23</f>
        <v>849.09614655999997</v>
      </c>
      <c r="X37" s="36">
        <f>SUMIFS(СВЦЭМ!$D$39:$D$782,СВЦЭМ!$A$39:$A$782,$A37,СВЦЭМ!$B$39:$B$782,X$11)+'СЕТ СН'!$F$11+СВЦЭМ!$D$10+'СЕТ СН'!$F$6-'СЕТ СН'!$F$23</f>
        <v>816.95471842999996</v>
      </c>
      <c r="Y37" s="36">
        <f>SUMIFS(СВЦЭМ!$D$39:$D$782,СВЦЭМ!$A$39:$A$782,$A37,СВЦЭМ!$B$39:$B$782,Y$11)+'СЕТ СН'!$F$11+СВЦЭМ!$D$10+'СЕТ СН'!$F$6-'СЕТ СН'!$F$23</f>
        <v>805.58117869</v>
      </c>
    </row>
    <row r="38" spans="1:27" ht="15.75" x14ac:dyDescent="0.2">
      <c r="A38" s="35">
        <f t="shared" si="0"/>
        <v>44435</v>
      </c>
      <c r="B38" s="36">
        <f>SUMIFS(СВЦЭМ!$D$39:$D$782,СВЦЭМ!$A$39:$A$782,$A38,СВЦЭМ!$B$39:$B$782,B$11)+'СЕТ СН'!$F$11+СВЦЭМ!$D$10+'СЕТ СН'!$F$6-'СЕТ СН'!$F$23</f>
        <v>948.97126044000004</v>
      </c>
      <c r="C38" s="36">
        <f>SUMIFS(СВЦЭМ!$D$39:$D$782,СВЦЭМ!$A$39:$A$782,$A38,СВЦЭМ!$B$39:$B$782,C$11)+'СЕТ СН'!$F$11+СВЦЭМ!$D$10+'СЕТ СН'!$F$6-'СЕТ СН'!$F$23</f>
        <v>1016.41623263</v>
      </c>
      <c r="D38" s="36">
        <f>SUMIFS(СВЦЭМ!$D$39:$D$782,СВЦЭМ!$A$39:$A$782,$A38,СВЦЭМ!$B$39:$B$782,D$11)+'СЕТ СН'!$F$11+СВЦЭМ!$D$10+'СЕТ СН'!$F$6-'СЕТ СН'!$F$23</f>
        <v>1099.94197723</v>
      </c>
      <c r="E38" s="36">
        <f>SUMIFS(СВЦЭМ!$D$39:$D$782,СВЦЭМ!$A$39:$A$782,$A38,СВЦЭМ!$B$39:$B$782,E$11)+'СЕТ СН'!$F$11+СВЦЭМ!$D$10+'СЕТ СН'!$F$6-'СЕТ СН'!$F$23</f>
        <v>1139.3297611099999</v>
      </c>
      <c r="F38" s="36">
        <f>SUMIFS(СВЦЭМ!$D$39:$D$782,СВЦЭМ!$A$39:$A$782,$A38,СВЦЭМ!$B$39:$B$782,F$11)+'СЕТ СН'!$F$11+СВЦЭМ!$D$10+'СЕТ СН'!$F$6-'СЕТ СН'!$F$23</f>
        <v>1148.4714585999998</v>
      </c>
      <c r="G38" s="36">
        <f>SUMIFS(СВЦЭМ!$D$39:$D$782,СВЦЭМ!$A$39:$A$782,$A38,СВЦЭМ!$B$39:$B$782,G$11)+'СЕТ СН'!$F$11+СВЦЭМ!$D$10+'СЕТ СН'!$F$6-'СЕТ СН'!$F$23</f>
        <v>1130.8294985799998</v>
      </c>
      <c r="H38" s="36">
        <f>SUMIFS(СВЦЭМ!$D$39:$D$782,СВЦЭМ!$A$39:$A$782,$A38,СВЦЭМ!$B$39:$B$782,H$11)+'СЕТ СН'!$F$11+СВЦЭМ!$D$10+'СЕТ СН'!$F$6-'СЕТ СН'!$F$23</f>
        <v>1056.20502081</v>
      </c>
      <c r="I38" s="36">
        <f>SUMIFS(СВЦЭМ!$D$39:$D$782,СВЦЭМ!$A$39:$A$782,$A38,СВЦЭМ!$B$39:$B$782,I$11)+'СЕТ СН'!$F$11+СВЦЭМ!$D$10+'СЕТ СН'!$F$6-'СЕТ СН'!$F$23</f>
        <v>941.80570907000003</v>
      </c>
      <c r="J38" s="36">
        <f>SUMIFS(СВЦЭМ!$D$39:$D$782,СВЦЭМ!$A$39:$A$782,$A38,СВЦЭМ!$B$39:$B$782,J$11)+'СЕТ СН'!$F$11+СВЦЭМ!$D$10+'СЕТ СН'!$F$6-'СЕТ СН'!$F$23</f>
        <v>861.51636207000001</v>
      </c>
      <c r="K38" s="36">
        <f>SUMIFS(СВЦЭМ!$D$39:$D$782,СВЦЭМ!$A$39:$A$782,$A38,СВЦЭМ!$B$39:$B$782,K$11)+'СЕТ СН'!$F$11+СВЦЭМ!$D$10+'СЕТ СН'!$F$6-'СЕТ СН'!$F$23</f>
        <v>813.37865861</v>
      </c>
      <c r="L38" s="36">
        <f>SUMIFS(СВЦЭМ!$D$39:$D$782,СВЦЭМ!$A$39:$A$782,$A38,СВЦЭМ!$B$39:$B$782,L$11)+'СЕТ СН'!$F$11+СВЦЭМ!$D$10+'СЕТ СН'!$F$6-'СЕТ СН'!$F$23</f>
        <v>817.01617575</v>
      </c>
      <c r="M38" s="36">
        <f>SUMIFS(СВЦЭМ!$D$39:$D$782,СВЦЭМ!$A$39:$A$782,$A38,СВЦЭМ!$B$39:$B$782,M$11)+'СЕТ СН'!$F$11+СВЦЭМ!$D$10+'СЕТ СН'!$F$6-'СЕТ СН'!$F$23</f>
        <v>819.63878044000001</v>
      </c>
      <c r="N38" s="36">
        <f>SUMIFS(СВЦЭМ!$D$39:$D$782,СВЦЭМ!$A$39:$A$782,$A38,СВЦЭМ!$B$39:$B$782,N$11)+'СЕТ СН'!$F$11+СВЦЭМ!$D$10+'СЕТ СН'!$F$6-'СЕТ СН'!$F$23</f>
        <v>819.25101914000004</v>
      </c>
      <c r="O38" s="36">
        <f>SUMIFS(СВЦЭМ!$D$39:$D$782,СВЦЭМ!$A$39:$A$782,$A38,СВЦЭМ!$B$39:$B$782,O$11)+'СЕТ СН'!$F$11+СВЦЭМ!$D$10+'СЕТ СН'!$F$6-'СЕТ СН'!$F$23</f>
        <v>819.63815749000003</v>
      </c>
      <c r="P38" s="36">
        <f>SUMIFS(СВЦЭМ!$D$39:$D$782,СВЦЭМ!$A$39:$A$782,$A38,СВЦЭМ!$B$39:$B$782,P$11)+'СЕТ СН'!$F$11+СВЦЭМ!$D$10+'СЕТ СН'!$F$6-'СЕТ СН'!$F$23</f>
        <v>841.79959315999997</v>
      </c>
      <c r="Q38" s="36">
        <f>SUMIFS(СВЦЭМ!$D$39:$D$782,СВЦЭМ!$A$39:$A$782,$A38,СВЦЭМ!$B$39:$B$782,Q$11)+'СЕТ СН'!$F$11+СВЦЭМ!$D$10+'СЕТ СН'!$F$6-'СЕТ СН'!$F$23</f>
        <v>848.07262957</v>
      </c>
      <c r="R38" s="36">
        <f>SUMIFS(СВЦЭМ!$D$39:$D$782,СВЦЭМ!$A$39:$A$782,$A38,СВЦЭМ!$B$39:$B$782,R$11)+'СЕТ СН'!$F$11+СВЦЭМ!$D$10+'СЕТ СН'!$F$6-'СЕТ СН'!$F$23</f>
        <v>847.16321715999993</v>
      </c>
      <c r="S38" s="36">
        <f>SUMIFS(СВЦЭМ!$D$39:$D$782,СВЦЭМ!$A$39:$A$782,$A38,СВЦЭМ!$B$39:$B$782,S$11)+'СЕТ СН'!$F$11+СВЦЭМ!$D$10+'СЕТ СН'!$F$6-'СЕТ СН'!$F$23</f>
        <v>815.81837087999997</v>
      </c>
      <c r="T38" s="36">
        <f>SUMIFS(СВЦЭМ!$D$39:$D$782,СВЦЭМ!$A$39:$A$782,$A38,СВЦЭМ!$B$39:$B$782,T$11)+'СЕТ СН'!$F$11+СВЦЭМ!$D$10+'СЕТ СН'!$F$6-'СЕТ СН'!$F$23</f>
        <v>801.02427580999995</v>
      </c>
      <c r="U38" s="36">
        <f>SUMIFS(СВЦЭМ!$D$39:$D$782,СВЦЭМ!$A$39:$A$782,$A38,СВЦЭМ!$B$39:$B$782,U$11)+'СЕТ СН'!$F$11+СВЦЭМ!$D$10+'СЕТ СН'!$F$6-'СЕТ СН'!$F$23</f>
        <v>809.65442039000004</v>
      </c>
      <c r="V38" s="36">
        <f>SUMIFS(СВЦЭМ!$D$39:$D$782,СВЦЭМ!$A$39:$A$782,$A38,СВЦЭМ!$B$39:$B$782,V$11)+'СЕТ СН'!$F$11+СВЦЭМ!$D$10+'СЕТ СН'!$F$6-'СЕТ СН'!$F$23</f>
        <v>795.22926957999994</v>
      </c>
      <c r="W38" s="36">
        <f>SUMIFS(СВЦЭМ!$D$39:$D$782,СВЦЭМ!$A$39:$A$782,$A38,СВЦЭМ!$B$39:$B$782,W$11)+'СЕТ СН'!$F$11+СВЦЭМ!$D$10+'СЕТ СН'!$F$6-'СЕТ СН'!$F$23</f>
        <v>786.13444578999997</v>
      </c>
      <c r="X38" s="36">
        <f>SUMIFS(СВЦЭМ!$D$39:$D$782,СВЦЭМ!$A$39:$A$782,$A38,СВЦЭМ!$B$39:$B$782,X$11)+'СЕТ СН'!$F$11+СВЦЭМ!$D$10+'СЕТ СН'!$F$6-'СЕТ СН'!$F$23</f>
        <v>831.45297471999993</v>
      </c>
      <c r="Y38" s="36">
        <f>SUMIFS(СВЦЭМ!$D$39:$D$782,СВЦЭМ!$A$39:$A$782,$A38,СВЦЭМ!$B$39:$B$782,Y$11)+'СЕТ СН'!$F$11+СВЦЭМ!$D$10+'СЕТ СН'!$F$6-'СЕТ СН'!$F$23</f>
        <v>893.54374525000003</v>
      </c>
    </row>
    <row r="39" spans="1:27" ht="15.75" x14ac:dyDescent="0.2">
      <c r="A39" s="35">
        <f t="shared" si="0"/>
        <v>44436</v>
      </c>
      <c r="B39" s="36">
        <f>SUMIFS(СВЦЭМ!$D$39:$D$782,СВЦЭМ!$A$39:$A$782,$A39,СВЦЭМ!$B$39:$B$782,B$11)+'СЕТ СН'!$F$11+СВЦЭМ!$D$10+'СЕТ СН'!$F$6-'СЕТ СН'!$F$23</f>
        <v>904.47191700999997</v>
      </c>
      <c r="C39" s="36">
        <f>SUMIFS(СВЦЭМ!$D$39:$D$782,СВЦЭМ!$A$39:$A$782,$A39,СВЦЭМ!$B$39:$B$782,C$11)+'СЕТ СН'!$F$11+СВЦЭМ!$D$10+'СЕТ СН'!$F$6-'СЕТ СН'!$F$23</f>
        <v>972.39891461000002</v>
      </c>
      <c r="D39" s="36">
        <f>SUMIFS(СВЦЭМ!$D$39:$D$782,СВЦЭМ!$A$39:$A$782,$A39,СВЦЭМ!$B$39:$B$782,D$11)+'СЕТ СН'!$F$11+СВЦЭМ!$D$10+'СЕТ СН'!$F$6-'СЕТ СН'!$F$23</f>
        <v>1024.4188210099999</v>
      </c>
      <c r="E39" s="36">
        <f>SUMIFS(СВЦЭМ!$D$39:$D$782,СВЦЭМ!$A$39:$A$782,$A39,СВЦЭМ!$B$39:$B$782,E$11)+'СЕТ СН'!$F$11+СВЦЭМ!$D$10+'СЕТ СН'!$F$6-'СЕТ СН'!$F$23</f>
        <v>1046.03665075</v>
      </c>
      <c r="F39" s="36">
        <f>SUMIFS(СВЦЭМ!$D$39:$D$782,СВЦЭМ!$A$39:$A$782,$A39,СВЦЭМ!$B$39:$B$782,F$11)+'СЕТ СН'!$F$11+СВЦЭМ!$D$10+'СЕТ СН'!$F$6-'СЕТ СН'!$F$23</f>
        <v>1052.7946185199999</v>
      </c>
      <c r="G39" s="36">
        <f>SUMIFS(СВЦЭМ!$D$39:$D$782,СВЦЭМ!$A$39:$A$782,$A39,СВЦЭМ!$B$39:$B$782,G$11)+'СЕТ СН'!$F$11+СВЦЭМ!$D$10+'СЕТ СН'!$F$6-'СЕТ СН'!$F$23</f>
        <v>1050.8350810899999</v>
      </c>
      <c r="H39" s="36">
        <f>SUMIFS(СВЦЭМ!$D$39:$D$782,СВЦЭМ!$A$39:$A$782,$A39,СВЦЭМ!$B$39:$B$782,H$11)+'СЕТ СН'!$F$11+СВЦЭМ!$D$10+'СЕТ СН'!$F$6-'СЕТ СН'!$F$23</f>
        <v>1022.6296304599999</v>
      </c>
      <c r="I39" s="36">
        <f>SUMIFS(СВЦЭМ!$D$39:$D$782,СВЦЭМ!$A$39:$A$782,$A39,СВЦЭМ!$B$39:$B$782,I$11)+'СЕТ СН'!$F$11+СВЦЭМ!$D$10+'СЕТ СН'!$F$6-'СЕТ СН'!$F$23</f>
        <v>920.31631705999996</v>
      </c>
      <c r="J39" s="36">
        <f>SUMIFS(СВЦЭМ!$D$39:$D$782,СВЦЭМ!$A$39:$A$782,$A39,СВЦЭМ!$B$39:$B$782,J$11)+'СЕТ СН'!$F$11+СВЦЭМ!$D$10+'СЕТ СН'!$F$6-'СЕТ СН'!$F$23</f>
        <v>833.10966664</v>
      </c>
      <c r="K39" s="36">
        <f>SUMIFS(СВЦЭМ!$D$39:$D$782,СВЦЭМ!$A$39:$A$782,$A39,СВЦЭМ!$B$39:$B$782,K$11)+'СЕТ СН'!$F$11+СВЦЭМ!$D$10+'СЕТ СН'!$F$6-'СЕТ СН'!$F$23</f>
        <v>766.29321811</v>
      </c>
      <c r="L39" s="36">
        <f>SUMIFS(СВЦЭМ!$D$39:$D$782,СВЦЭМ!$A$39:$A$782,$A39,СВЦЭМ!$B$39:$B$782,L$11)+'СЕТ СН'!$F$11+СВЦЭМ!$D$10+'СЕТ СН'!$F$6-'СЕТ СН'!$F$23</f>
        <v>730.83316953999997</v>
      </c>
      <c r="M39" s="36">
        <f>SUMIFS(СВЦЭМ!$D$39:$D$782,СВЦЭМ!$A$39:$A$782,$A39,СВЦЭМ!$B$39:$B$782,M$11)+'СЕТ СН'!$F$11+СВЦЭМ!$D$10+'СЕТ СН'!$F$6-'СЕТ СН'!$F$23</f>
        <v>726.48286358999997</v>
      </c>
      <c r="N39" s="36">
        <f>SUMIFS(СВЦЭМ!$D$39:$D$782,СВЦЭМ!$A$39:$A$782,$A39,СВЦЭМ!$B$39:$B$782,N$11)+'СЕТ СН'!$F$11+СВЦЭМ!$D$10+'СЕТ СН'!$F$6-'СЕТ СН'!$F$23</f>
        <v>735.92669885999999</v>
      </c>
      <c r="O39" s="36">
        <f>SUMIFS(СВЦЭМ!$D$39:$D$782,СВЦЭМ!$A$39:$A$782,$A39,СВЦЭМ!$B$39:$B$782,O$11)+'СЕТ СН'!$F$11+СВЦЭМ!$D$10+'СЕТ СН'!$F$6-'СЕТ СН'!$F$23</f>
        <v>752.04817351999998</v>
      </c>
      <c r="P39" s="36">
        <f>SUMIFS(СВЦЭМ!$D$39:$D$782,СВЦЭМ!$A$39:$A$782,$A39,СВЦЭМ!$B$39:$B$782,P$11)+'СЕТ СН'!$F$11+СВЦЭМ!$D$10+'СЕТ СН'!$F$6-'СЕТ СН'!$F$23</f>
        <v>768.80532233999998</v>
      </c>
      <c r="Q39" s="36">
        <f>SUMIFS(СВЦЭМ!$D$39:$D$782,СВЦЭМ!$A$39:$A$782,$A39,СВЦЭМ!$B$39:$B$782,Q$11)+'СЕТ СН'!$F$11+СВЦЭМ!$D$10+'СЕТ СН'!$F$6-'СЕТ СН'!$F$23</f>
        <v>779.51441101</v>
      </c>
      <c r="R39" s="36">
        <f>SUMIFS(СВЦЭМ!$D$39:$D$782,СВЦЭМ!$A$39:$A$782,$A39,СВЦЭМ!$B$39:$B$782,R$11)+'СЕТ СН'!$F$11+СВЦЭМ!$D$10+'СЕТ СН'!$F$6-'СЕТ СН'!$F$23</f>
        <v>776.92063884000004</v>
      </c>
      <c r="S39" s="36">
        <f>SUMIFS(СВЦЭМ!$D$39:$D$782,СВЦЭМ!$A$39:$A$782,$A39,СВЦЭМ!$B$39:$B$782,S$11)+'СЕТ СН'!$F$11+СВЦЭМ!$D$10+'СЕТ СН'!$F$6-'СЕТ СН'!$F$23</f>
        <v>753.10521631999995</v>
      </c>
      <c r="T39" s="36">
        <f>SUMIFS(СВЦЭМ!$D$39:$D$782,СВЦЭМ!$A$39:$A$782,$A39,СВЦЭМ!$B$39:$B$782,T$11)+'СЕТ СН'!$F$11+СВЦЭМ!$D$10+'СЕТ СН'!$F$6-'СЕТ СН'!$F$23</f>
        <v>738.64836289999994</v>
      </c>
      <c r="U39" s="36">
        <f>SUMIFS(СВЦЭМ!$D$39:$D$782,СВЦЭМ!$A$39:$A$782,$A39,СВЦЭМ!$B$39:$B$782,U$11)+'СЕТ СН'!$F$11+СВЦЭМ!$D$10+'СЕТ СН'!$F$6-'СЕТ СН'!$F$23</f>
        <v>740.13324928999998</v>
      </c>
      <c r="V39" s="36">
        <f>SUMIFS(СВЦЭМ!$D$39:$D$782,СВЦЭМ!$A$39:$A$782,$A39,СВЦЭМ!$B$39:$B$782,V$11)+'СЕТ СН'!$F$11+СВЦЭМ!$D$10+'СЕТ СН'!$F$6-'СЕТ СН'!$F$23</f>
        <v>734.45598448999999</v>
      </c>
      <c r="W39" s="36">
        <f>SUMIFS(СВЦЭМ!$D$39:$D$782,СВЦЭМ!$A$39:$A$782,$A39,СВЦЭМ!$B$39:$B$782,W$11)+'СЕТ СН'!$F$11+СВЦЭМ!$D$10+'СЕТ СН'!$F$6-'СЕТ СН'!$F$23</f>
        <v>749.83077208999998</v>
      </c>
      <c r="X39" s="36">
        <f>SUMIFS(СВЦЭМ!$D$39:$D$782,СВЦЭМ!$A$39:$A$782,$A39,СВЦЭМ!$B$39:$B$782,X$11)+'СЕТ СН'!$F$11+СВЦЭМ!$D$10+'СЕТ СН'!$F$6-'СЕТ СН'!$F$23</f>
        <v>774.09484134000002</v>
      </c>
      <c r="Y39" s="36">
        <f>SUMIFS(СВЦЭМ!$D$39:$D$782,СВЦЭМ!$A$39:$A$782,$A39,СВЦЭМ!$B$39:$B$782,Y$11)+'СЕТ СН'!$F$11+СВЦЭМ!$D$10+'СЕТ СН'!$F$6-'СЕТ СН'!$F$23</f>
        <v>814.17991159999997</v>
      </c>
    </row>
    <row r="40" spans="1:27" ht="15.75" x14ac:dyDescent="0.2">
      <c r="A40" s="35">
        <f t="shared" si="0"/>
        <v>44437</v>
      </c>
      <c r="B40" s="36">
        <f>SUMIFS(СВЦЭМ!$D$39:$D$782,СВЦЭМ!$A$39:$A$782,$A40,СВЦЭМ!$B$39:$B$782,B$11)+'СЕТ СН'!$F$11+СВЦЭМ!$D$10+'СЕТ СН'!$F$6-'СЕТ СН'!$F$23</f>
        <v>909.66731630999993</v>
      </c>
      <c r="C40" s="36">
        <f>SUMIFS(СВЦЭМ!$D$39:$D$782,СВЦЭМ!$A$39:$A$782,$A40,СВЦЭМ!$B$39:$B$782,C$11)+'СЕТ СН'!$F$11+СВЦЭМ!$D$10+'СЕТ СН'!$F$6-'СЕТ СН'!$F$23</f>
        <v>973.45927900000004</v>
      </c>
      <c r="D40" s="36">
        <f>SUMIFS(СВЦЭМ!$D$39:$D$782,СВЦЭМ!$A$39:$A$782,$A40,СВЦЭМ!$B$39:$B$782,D$11)+'СЕТ СН'!$F$11+СВЦЭМ!$D$10+'СЕТ СН'!$F$6-'СЕТ СН'!$F$23</f>
        <v>1035.22318632</v>
      </c>
      <c r="E40" s="36">
        <f>SUMIFS(СВЦЭМ!$D$39:$D$782,СВЦЭМ!$A$39:$A$782,$A40,СВЦЭМ!$B$39:$B$782,E$11)+'СЕТ СН'!$F$11+СВЦЭМ!$D$10+'СЕТ СН'!$F$6-'СЕТ СН'!$F$23</f>
        <v>1064.3548252099999</v>
      </c>
      <c r="F40" s="36">
        <f>SUMIFS(СВЦЭМ!$D$39:$D$782,СВЦЭМ!$A$39:$A$782,$A40,СВЦЭМ!$B$39:$B$782,F$11)+'СЕТ СН'!$F$11+СВЦЭМ!$D$10+'СЕТ СН'!$F$6-'СЕТ СН'!$F$23</f>
        <v>1071.6318786699999</v>
      </c>
      <c r="G40" s="36">
        <f>SUMIFS(СВЦЭМ!$D$39:$D$782,СВЦЭМ!$A$39:$A$782,$A40,СВЦЭМ!$B$39:$B$782,G$11)+'СЕТ СН'!$F$11+СВЦЭМ!$D$10+'СЕТ СН'!$F$6-'СЕТ СН'!$F$23</f>
        <v>1066.30252963</v>
      </c>
      <c r="H40" s="36">
        <f>SUMIFS(СВЦЭМ!$D$39:$D$782,СВЦЭМ!$A$39:$A$782,$A40,СВЦЭМ!$B$39:$B$782,H$11)+'СЕТ СН'!$F$11+СВЦЭМ!$D$10+'СЕТ СН'!$F$6-'СЕТ СН'!$F$23</f>
        <v>1037.0636657999999</v>
      </c>
      <c r="I40" s="36">
        <f>SUMIFS(СВЦЭМ!$D$39:$D$782,СВЦЭМ!$A$39:$A$782,$A40,СВЦЭМ!$B$39:$B$782,I$11)+'СЕТ СН'!$F$11+СВЦЭМ!$D$10+'СЕТ СН'!$F$6-'СЕТ СН'!$F$23</f>
        <v>972.33963918999996</v>
      </c>
      <c r="J40" s="36">
        <f>SUMIFS(СВЦЭМ!$D$39:$D$782,СВЦЭМ!$A$39:$A$782,$A40,СВЦЭМ!$B$39:$B$782,J$11)+'СЕТ СН'!$F$11+СВЦЭМ!$D$10+'СЕТ СН'!$F$6-'СЕТ СН'!$F$23</f>
        <v>876.46654285</v>
      </c>
      <c r="K40" s="36">
        <f>SUMIFS(СВЦЭМ!$D$39:$D$782,СВЦЭМ!$A$39:$A$782,$A40,СВЦЭМ!$B$39:$B$782,K$11)+'СЕТ СН'!$F$11+СВЦЭМ!$D$10+'СЕТ СН'!$F$6-'СЕТ СН'!$F$23</f>
        <v>812.76520495</v>
      </c>
      <c r="L40" s="36">
        <f>SUMIFS(СВЦЭМ!$D$39:$D$782,СВЦЭМ!$A$39:$A$782,$A40,СВЦЭМ!$B$39:$B$782,L$11)+'СЕТ СН'!$F$11+СВЦЭМ!$D$10+'СЕТ СН'!$F$6-'СЕТ СН'!$F$23</f>
        <v>774.24704480000003</v>
      </c>
      <c r="M40" s="36">
        <f>SUMIFS(СВЦЭМ!$D$39:$D$782,СВЦЭМ!$A$39:$A$782,$A40,СВЦЭМ!$B$39:$B$782,M$11)+'СЕТ СН'!$F$11+СВЦЭМ!$D$10+'СЕТ СН'!$F$6-'СЕТ СН'!$F$23</f>
        <v>766.05148961999998</v>
      </c>
      <c r="N40" s="36">
        <f>SUMIFS(СВЦЭМ!$D$39:$D$782,СВЦЭМ!$A$39:$A$782,$A40,СВЦЭМ!$B$39:$B$782,N$11)+'СЕТ СН'!$F$11+СВЦЭМ!$D$10+'СЕТ СН'!$F$6-'СЕТ СН'!$F$23</f>
        <v>766.24356550999994</v>
      </c>
      <c r="O40" s="36">
        <f>SUMIFS(СВЦЭМ!$D$39:$D$782,СВЦЭМ!$A$39:$A$782,$A40,СВЦЭМ!$B$39:$B$782,O$11)+'СЕТ СН'!$F$11+СВЦЭМ!$D$10+'СЕТ СН'!$F$6-'СЕТ СН'!$F$23</f>
        <v>778.36606858999994</v>
      </c>
      <c r="P40" s="36">
        <f>SUMIFS(СВЦЭМ!$D$39:$D$782,СВЦЭМ!$A$39:$A$782,$A40,СВЦЭМ!$B$39:$B$782,P$11)+'СЕТ СН'!$F$11+СВЦЭМ!$D$10+'СЕТ СН'!$F$6-'СЕТ СН'!$F$23</f>
        <v>804.55545856000003</v>
      </c>
      <c r="Q40" s="36">
        <f>SUMIFS(СВЦЭМ!$D$39:$D$782,СВЦЭМ!$A$39:$A$782,$A40,СВЦЭМ!$B$39:$B$782,Q$11)+'СЕТ СН'!$F$11+СВЦЭМ!$D$10+'СЕТ СН'!$F$6-'СЕТ СН'!$F$23</f>
        <v>812.39522206000004</v>
      </c>
      <c r="R40" s="36">
        <f>SUMIFS(СВЦЭМ!$D$39:$D$782,СВЦЭМ!$A$39:$A$782,$A40,СВЦЭМ!$B$39:$B$782,R$11)+'СЕТ СН'!$F$11+СВЦЭМ!$D$10+'СЕТ СН'!$F$6-'СЕТ СН'!$F$23</f>
        <v>806.182411</v>
      </c>
      <c r="S40" s="36">
        <f>SUMIFS(СВЦЭМ!$D$39:$D$782,СВЦЭМ!$A$39:$A$782,$A40,СВЦЭМ!$B$39:$B$782,S$11)+'СЕТ СН'!$F$11+СВЦЭМ!$D$10+'СЕТ СН'!$F$6-'СЕТ СН'!$F$23</f>
        <v>781.04044345</v>
      </c>
      <c r="T40" s="36">
        <f>SUMIFS(СВЦЭМ!$D$39:$D$782,СВЦЭМ!$A$39:$A$782,$A40,СВЦЭМ!$B$39:$B$782,T$11)+'СЕТ СН'!$F$11+СВЦЭМ!$D$10+'СЕТ СН'!$F$6-'СЕТ СН'!$F$23</f>
        <v>758.51247467999997</v>
      </c>
      <c r="U40" s="36">
        <f>SUMIFS(СВЦЭМ!$D$39:$D$782,СВЦЭМ!$A$39:$A$782,$A40,СВЦЭМ!$B$39:$B$782,U$11)+'СЕТ СН'!$F$11+СВЦЭМ!$D$10+'СЕТ СН'!$F$6-'СЕТ СН'!$F$23</f>
        <v>756.78310880999993</v>
      </c>
      <c r="V40" s="36">
        <f>SUMIFS(СВЦЭМ!$D$39:$D$782,СВЦЭМ!$A$39:$A$782,$A40,СВЦЭМ!$B$39:$B$782,V$11)+'СЕТ СН'!$F$11+СВЦЭМ!$D$10+'СЕТ СН'!$F$6-'СЕТ СН'!$F$23</f>
        <v>749.68809980000003</v>
      </c>
      <c r="W40" s="36">
        <f>SUMIFS(СВЦЭМ!$D$39:$D$782,СВЦЭМ!$A$39:$A$782,$A40,СВЦЭМ!$B$39:$B$782,W$11)+'СЕТ СН'!$F$11+СВЦЭМ!$D$10+'СЕТ СН'!$F$6-'СЕТ СН'!$F$23</f>
        <v>767.76880325000002</v>
      </c>
      <c r="X40" s="36">
        <f>SUMIFS(СВЦЭМ!$D$39:$D$782,СВЦЭМ!$A$39:$A$782,$A40,СВЦЭМ!$B$39:$B$782,X$11)+'СЕТ СН'!$F$11+СВЦЭМ!$D$10+'СЕТ СН'!$F$6-'СЕТ СН'!$F$23</f>
        <v>757.87711507999995</v>
      </c>
      <c r="Y40" s="36">
        <f>SUMIFS(СВЦЭМ!$D$39:$D$782,СВЦЭМ!$A$39:$A$782,$A40,СВЦЭМ!$B$39:$B$782,Y$11)+'СЕТ СН'!$F$11+СВЦЭМ!$D$10+'СЕТ СН'!$F$6-'СЕТ СН'!$F$23</f>
        <v>801.96172027</v>
      </c>
    </row>
    <row r="41" spans="1:27" ht="15.75" x14ac:dyDescent="0.2">
      <c r="A41" s="35">
        <f t="shared" si="0"/>
        <v>44438</v>
      </c>
      <c r="B41" s="36">
        <f>SUMIFS(СВЦЭМ!$D$39:$D$782,СВЦЭМ!$A$39:$A$782,$A41,СВЦЭМ!$B$39:$B$782,B$11)+'СЕТ СН'!$F$11+СВЦЭМ!$D$10+'СЕТ СН'!$F$6-'СЕТ СН'!$F$23</f>
        <v>881.18208196</v>
      </c>
      <c r="C41" s="36">
        <f>SUMIFS(СВЦЭМ!$D$39:$D$782,СВЦЭМ!$A$39:$A$782,$A41,СВЦЭМ!$B$39:$B$782,C$11)+'СЕТ СН'!$F$11+СВЦЭМ!$D$10+'СЕТ СН'!$F$6-'СЕТ СН'!$F$23</f>
        <v>956.69282635000002</v>
      </c>
      <c r="D41" s="36">
        <f>SUMIFS(СВЦЭМ!$D$39:$D$782,СВЦЭМ!$A$39:$A$782,$A41,СВЦЭМ!$B$39:$B$782,D$11)+'СЕТ СН'!$F$11+СВЦЭМ!$D$10+'СЕТ СН'!$F$6-'СЕТ СН'!$F$23</f>
        <v>1007.05550723</v>
      </c>
      <c r="E41" s="36">
        <f>SUMIFS(СВЦЭМ!$D$39:$D$782,СВЦЭМ!$A$39:$A$782,$A41,СВЦЭМ!$B$39:$B$782,E$11)+'СЕТ СН'!$F$11+СВЦЭМ!$D$10+'СЕТ СН'!$F$6-'СЕТ СН'!$F$23</f>
        <v>1031.85140273</v>
      </c>
      <c r="F41" s="36">
        <f>SUMIFS(СВЦЭМ!$D$39:$D$782,СВЦЭМ!$A$39:$A$782,$A41,СВЦЭМ!$B$39:$B$782,F$11)+'СЕТ СН'!$F$11+СВЦЭМ!$D$10+'СЕТ СН'!$F$6-'СЕТ СН'!$F$23</f>
        <v>1038.12085566</v>
      </c>
      <c r="G41" s="36">
        <f>SUMIFS(СВЦЭМ!$D$39:$D$782,СВЦЭМ!$A$39:$A$782,$A41,СВЦЭМ!$B$39:$B$782,G$11)+'СЕТ СН'!$F$11+СВЦЭМ!$D$10+'СЕТ СН'!$F$6-'СЕТ СН'!$F$23</f>
        <v>1022.27076499</v>
      </c>
      <c r="H41" s="36">
        <f>SUMIFS(СВЦЭМ!$D$39:$D$782,СВЦЭМ!$A$39:$A$782,$A41,СВЦЭМ!$B$39:$B$782,H$11)+'СЕТ СН'!$F$11+СВЦЭМ!$D$10+'СЕТ СН'!$F$6-'СЕТ СН'!$F$23</f>
        <v>975.60411168999997</v>
      </c>
      <c r="I41" s="36">
        <f>SUMIFS(СВЦЭМ!$D$39:$D$782,СВЦЭМ!$A$39:$A$782,$A41,СВЦЭМ!$B$39:$B$782,I$11)+'СЕТ СН'!$F$11+СВЦЭМ!$D$10+'СЕТ СН'!$F$6-'СЕТ СН'!$F$23</f>
        <v>884.11225912999998</v>
      </c>
      <c r="J41" s="36">
        <f>SUMIFS(СВЦЭМ!$D$39:$D$782,СВЦЭМ!$A$39:$A$782,$A41,СВЦЭМ!$B$39:$B$782,J$11)+'СЕТ СН'!$F$11+СВЦЭМ!$D$10+'СЕТ СН'!$F$6-'СЕТ СН'!$F$23</f>
        <v>824.97397548000004</v>
      </c>
      <c r="K41" s="36">
        <f>SUMIFS(СВЦЭМ!$D$39:$D$782,СВЦЭМ!$A$39:$A$782,$A41,СВЦЭМ!$B$39:$B$782,K$11)+'СЕТ СН'!$F$11+СВЦЭМ!$D$10+'СЕТ СН'!$F$6-'СЕТ СН'!$F$23</f>
        <v>756.92659394999998</v>
      </c>
      <c r="L41" s="36">
        <f>SUMIFS(СВЦЭМ!$D$39:$D$782,СВЦЭМ!$A$39:$A$782,$A41,СВЦЭМ!$B$39:$B$782,L$11)+'СЕТ СН'!$F$11+СВЦЭМ!$D$10+'СЕТ СН'!$F$6-'СЕТ СН'!$F$23</f>
        <v>755.70908986999996</v>
      </c>
      <c r="M41" s="36">
        <f>SUMIFS(СВЦЭМ!$D$39:$D$782,СВЦЭМ!$A$39:$A$782,$A41,СВЦЭМ!$B$39:$B$782,M$11)+'СЕТ СН'!$F$11+СВЦЭМ!$D$10+'СЕТ СН'!$F$6-'СЕТ СН'!$F$23</f>
        <v>756.84735893000004</v>
      </c>
      <c r="N41" s="36">
        <f>SUMIFS(СВЦЭМ!$D$39:$D$782,СВЦЭМ!$A$39:$A$782,$A41,СВЦЭМ!$B$39:$B$782,N$11)+'СЕТ СН'!$F$11+СВЦЭМ!$D$10+'СЕТ СН'!$F$6-'СЕТ СН'!$F$23</f>
        <v>754.81248144999995</v>
      </c>
      <c r="O41" s="36">
        <f>SUMIFS(СВЦЭМ!$D$39:$D$782,СВЦЭМ!$A$39:$A$782,$A41,СВЦЭМ!$B$39:$B$782,O$11)+'СЕТ СН'!$F$11+СВЦЭМ!$D$10+'СЕТ СН'!$F$6-'СЕТ СН'!$F$23</f>
        <v>797.65387196999995</v>
      </c>
      <c r="P41" s="36">
        <f>SUMIFS(СВЦЭМ!$D$39:$D$782,СВЦЭМ!$A$39:$A$782,$A41,СВЦЭМ!$B$39:$B$782,P$11)+'СЕТ СН'!$F$11+СВЦЭМ!$D$10+'СЕТ СН'!$F$6-'СЕТ СН'!$F$23</f>
        <v>792.09807386</v>
      </c>
      <c r="Q41" s="36">
        <f>SUMIFS(СВЦЭМ!$D$39:$D$782,СВЦЭМ!$A$39:$A$782,$A41,СВЦЭМ!$B$39:$B$782,Q$11)+'СЕТ СН'!$F$11+СВЦЭМ!$D$10+'СЕТ СН'!$F$6-'СЕТ СН'!$F$23</f>
        <v>791.62903958999993</v>
      </c>
      <c r="R41" s="36">
        <f>SUMIFS(СВЦЭМ!$D$39:$D$782,СВЦЭМ!$A$39:$A$782,$A41,СВЦЭМ!$B$39:$B$782,R$11)+'СЕТ СН'!$F$11+СВЦЭМ!$D$10+'СЕТ СН'!$F$6-'СЕТ СН'!$F$23</f>
        <v>787.49551624000003</v>
      </c>
      <c r="S41" s="36">
        <f>SUMIFS(СВЦЭМ!$D$39:$D$782,СВЦЭМ!$A$39:$A$782,$A41,СВЦЭМ!$B$39:$B$782,S$11)+'СЕТ СН'!$F$11+СВЦЭМ!$D$10+'СЕТ СН'!$F$6-'СЕТ СН'!$F$23</f>
        <v>762.62855300000001</v>
      </c>
      <c r="T41" s="36">
        <f>SUMIFS(СВЦЭМ!$D$39:$D$782,СВЦЭМ!$A$39:$A$782,$A41,СВЦЭМ!$B$39:$B$782,T$11)+'СЕТ СН'!$F$11+СВЦЭМ!$D$10+'СЕТ СН'!$F$6-'СЕТ СН'!$F$23</f>
        <v>773.27337389000002</v>
      </c>
      <c r="U41" s="36">
        <f>SUMIFS(СВЦЭМ!$D$39:$D$782,СВЦЭМ!$A$39:$A$782,$A41,СВЦЭМ!$B$39:$B$782,U$11)+'СЕТ СН'!$F$11+СВЦЭМ!$D$10+'СЕТ СН'!$F$6-'СЕТ СН'!$F$23</f>
        <v>773.89967458000001</v>
      </c>
      <c r="V41" s="36">
        <f>SUMIFS(СВЦЭМ!$D$39:$D$782,СВЦЭМ!$A$39:$A$782,$A41,СВЦЭМ!$B$39:$B$782,V$11)+'СЕТ СН'!$F$11+СВЦЭМ!$D$10+'СЕТ СН'!$F$6-'СЕТ СН'!$F$23</f>
        <v>779.06583541999998</v>
      </c>
      <c r="W41" s="36">
        <f>SUMIFS(СВЦЭМ!$D$39:$D$782,СВЦЭМ!$A$39:$A$782,$A41,СВЦЭМ!$B$39:$B$782,W$11)+'СЕТ СН'!$F$11+СВЦЭМ!$D$10+'СЕТ СН'!$F$6-'СЕТ СН'!$F$23</f>
        <v>785.63451314999998</v>
      </c>
      <c r="X41" s="36">
        <f>SUMIFS(СВЦЭМ!$D$39:$D$782,СВЦЭМ!$A$39:$A$782,$A41,СВЦЭМ!$B$39:$B$782,X$11)+'СЕТ СН'!$F$11+СВЦЭМ!$D$10+'СЕТ СН'!$F$6-'СЕТ СН'!$F$23</f>
        <v>764.88757684999996</v>
      </c>
      <c r="Y41" s="36">
        <f>SUMIFS(СВЦЭМ!$D$39:$D$782,СВЦЭМ!$A$39:$A$782,$A41,СВЦЭМ!$B$39:$B$782,Y$11)+'СЕТ СН'!$F$11+СВЦЭМ!$D$10+'СЕТ СН'!$F$6-'СЕТ СН'!$F$23</f>
        <v>825.84119415999999</v>
      </c>
    </row>
    <row r="42" spans="1:27" ht="15.75" x14ac:dyDescent="0.2">
      <c r="A42" s="35">
        <f t="shared" si="0"/>
        <v>44439</v>
      </c>
      <c r="B42" s="36">
        <f>SUMIFS(СВЦЭМ!$D$39:$D$782,СВЦЭМ!$A$39:$A$782,$A42,СВЦЭМ!$B$39:$B$782,B$11)+'СЕТ СН'!$F$11+СВЦЭМ!$D$10+'СЕТ СН'!$F$6-'СЕТ СН'!$F$23</f>
        <v>920.38160657000003</v>
      </c>
      <c r="C42" s="36">
        <f>SUMIFS(СВЦЭМ!$D$39:$D$782,СВЦЭМ!$A$39:$A$782,$A42,СВЦЭМ!$B$39:$B$782,C$11)+'СЕТ СН'!$F$11+СВЦЭМ!$D$10+'СЕТ СН'!$F$6-'СЕТ СН'!$F$23</f>
        <v>991.38233812999999</v>
      </c>
      <c r="D42" s="36">
        <f>SUMIFS(СВЦЭМ!$D$39:$D$782,СВЦЭМ!$A$39:$A$782,$A42,СВЦЭМ!$B$39:$B$782,D$11)+'СЕТ СН'!$F$11+СВЦЭМ!$D$10+'СЕТ СН'!$F$6-'СЕТ СН'!$F$23</f>
        <v>1039.6996923199999</v>
      </c>
      <c r="E42" s="36">
        <f>SUMIFS(СВЦЭМ!$D$39:$D$782,СВЦЭМ!$A$39:$A$782,$A42,СВЦЭМ!$B$39:$B$782,E$11)+'СЕТ СН'!$F$11+СВЦЭМ!$D$10+'СЕТ СН'!$F$6-'СЕТ СН'!$F$23</f>
        <v>1055.31487393</v>
      </c>
      <c r="F42" s="36">
        <f>SUMIFS(СВЦЭМ!$D$39:$D$782,СВЦЭМ!$A$39:$A$782,$A42,СВЦЭМ!$B$39:$B$782,F$11)+'СЕТ СН'!$F$11+СВЦЭМ!$D$10+'СЕТ СН'!$F$6-'СЕТ СН'!$F$23</f>
        <v>1063.5568094</v>
      </c>
      <c r="G42" s="36">
        <f>SUMIFS(СВЦЭМ!$D$39:$D$782,СВЦЭМ!$A$39:$A$782,$A42,СВЦЭМ!$B$39:$B$782,G$11)+'СЕТ СН'!$F$11+СВЦЭМ!$D$10+'СЕТ СН'!$F$6-'СЕТ СН'!$F$23</f>
        <v>1061.8520039099999</v>
      </c>
      <c r="H42" s="36">
        <f>SUMIFS(СВЦЭМ!$D$39:$D$782,СВЦЭМ!$A$39:$A$782,$A42,СВЦЭМ!$B$39:$B$782,H$11)+'СЕТ СН'!$F$11+СВЦЭМ!$D$10+'СЕТ СН'!$F$6-'СЕТ СН'!$F$23</f>
        <v>1013.6399824599999</v>
      </c>
      <c r="I42" s="36">
        <f>SUMIFS(СВЦЭМ!$D$39:$D$782,СВЦЭМ!$A$39:$A$782,$A42,СВЦЭМ!$B$39:$B$782,I$11)+'СЕТ СН'!$F$11+СВЦЭМ!$D$10+'СЕТ СН'!$F$6-'СЕТ СН'!$F$23</f>
        <v>889.77274702</v>
      </c>
      <c r="J42" s="36">
        <f>SUMIFS(СВЦЭМ!$D$39:$D$782,СВЦЭМ!$A$39:$A$782,$A42,СВЦЭМ!$B$39:$B$782,J$11)+'СЕТ СН'!$F$11+СВЦЭМ!$D$10+'СЕТ СН'!$F$6-'СЕТ СН'!$F$23</f>
        <v>791.30607477000001</v>
      </c>
      <c r="K42" s="36">
        <f>SUMIFS(СВЦЭМ!$D$39:$D$782,СВЦЭМ!$A$39:$A$782,$A42,СВЦЭМ!$B$39:$B$782,K$11)+'СЕТ СН'!$F$11+СВЦЭМ!$D$10+'СЕТ СН'!$F$6-'СЕТ СН'!$F$23</f>
        <v>739.75656556000001</v>
      </c>
      <c r="L42" s="36">
        <f>SUMIFS(СВЦЭМ!$D$39:$D$782,СВЦЭМ!$A$39:$A$782,$A42,СВЦЭМ!$B$39:$B$782,L$11)+'СЕТ СН'!$F$11+СВЦЭМ!$D$10+'СЕТ СН'!$F$6-'СЕТ СН'!$F$23</f>
        <v>731.56495709000001</v>
      </c>
      <c r="M42" s="36">
        <f>SUMIFS(СВЦЭМ!$D$39:$D$782,СВЦЭМ!$A$39:$A$782,$A42,СВЦЭМ!$B$39:$B$782,M$11)+'СЕТ СН'!$F$11+СВЦЭМ!$D$10+'СЕТ СН'!$F$6-'СЕТ СН'!$F$23</f>
        <v>730.30007010999998</v>
      </c>
      <c r="N42" s="36">
        <f>SUMIFS(СВЦЭМ!$D$39:$D$782,СВЦЭМ!$A$39:$A$782,$A42,СВЦЭМ!$B$39:$B$782,N$11)+'СЕТ СН'!$F$11+СВЦЭМ!$D$10+'СЕТ СН'!$F$6-'СЕТ СН'!$F$23</f>
        <v>728.67402744000003</v>
      </c>
      <c r="O42" s="36">
        <f>SUMIFS(СВЦЭМ!$D$39:$D$782,СВЦЭМ!$A$39:$A$782,$A42,СВЦЭМ!$B$39:$B$782,O$11)+'СЕТ СН'!$F$11+СВЦЭМ!$D$10+'СЕТ СН'!$F$6-'СЕТ СН'!$F$23</f>
        <v>737.72118348000004</v>
      </c>
      <c r="P42" s="36">
        <f>SUMIFS(СВЦЭМ!$D$39:$D$782,СВЦЭМ!$A$39:$A$782,$A42,СВЦЭМ!$B$39:$B$782,P$11)+'СЕТ СН'!$F$11+СВЦЭМ!$D$10+'СЕТ СН'!$F$6-'СЕТ СН'!$F$23</f>
        <v>769.80236788000002</v>
      </c>
      <c r="Q42" s="36">
        <f>SUMIFS(СВЦЭМ!$D$39:$D$782,СВЦЭМ!$A$39:$A$782,$A42,СВЦЭМ!$B$39:$B$782,Q$11)+'СЕТ СН'!$F$11+СВЦЭМ!$D$10+'СЕТ СН'!$F$6-'СЕТ СН'!$F$23</f>
        <v>772.81023549999998</v>
      </c>
      <c r="R42" s="36">
        <f>SUMIFS(СВЦЭМ!$D$39:$D$782,СВЦЭМ!$A$39:$A$782,$A42,СВЦЭМ!$B$39:$B$782,R$11)+'СЕТ СН'!$F$11+СВЦЭМ!$D$10+'СЕТ СН'!$F$6-'СЕТ СН'!$F$23</f>
        <v>767.38685515999998</v>
      </c>
      <c r="S42" s="36">
        <f>SUMIFS(СВЦЭМ!$D$39:$D$782,СВЦЭМ!$A$39:$A$782,$A42,СВЦЭМ!$B$39:$B$782,S$11)+'СЕТ СН'!$F$11+СВЦЭМ!$D$10+'СЕТ СН'!$F$6-'СЕТ СН'!$F$23</f>
        <v>750.20062746999997</v>
      </c>
      <c r="T42" s="36">
        <f>SUMIFS(СВЦЭМ!$D$39:$D$782,СВЦЭМ!$A$39:$A$782,$A42,СВЦЭМ!$B$39:$B$782,T$11)+'СЕТ СН'!$F$11+СВЦЭМ!$D$10+'СЕТ СН'!$F$6-'СЕТ СН'!$F$23</f>
        <v>752.98203494999996</v>
      </c>
      <c r="U42" s="36">
        <f>SUMIFS(СВЦЭМ!$D$39:$D$782,СВЦЭМ!$A$39:$A$782,$A42,СВЦЭМ!$B$39:$B$782,U$11)+'СЕТ СН'!$F$11+СВЦЭМ!$D$10+'СЕТ СН'!$F$6-'СЕТ СН'!$F$23</f>
        <v>752.30925891999993</v>
      </c>
      <c r="V42" s="36">
        <f>SUMIFS(СВЦЭМ!$D$39:$D$782,СВЦЭМ!$A$39:$A$782,$A42,СВЦЭМ!$B$39:$B$782,V$11)+'СЕТ СН'!$F$11+СВЦЭМ!$D$10+'СЕТ СН'!$F$6-'СЕТ СН'!$F$23</f>
        <v>769.75385668000001</v>
      </c>
      <c r="W42" s="36">
        <f>SUMIFS(СВЦЭМ!$D$39:$D$782,СВЦЭМ!$A$39:$A$782,$A42,СВЦЭМ!$B$39:$B$782,W$11)+'СЕТ СН'!$F$11+СВЦЭМ!$D$10+'СЕТ СН'!$F$6-'СЕТ СН'!$F$23</f>
        <v>774.69828132999999</v>
      </c>
      <c r="X42" s="36">
        <f>SUMIFS(СВЦЭМ!$D$39:$D$782,СВЦЭМ!$A$39:$A$782,$A42,СВЦЭМ!$B$39:$B$782,X$11)+'СЕТ СН'!$F$11+СВЦЭМ!$D$10+'СЕТ СН'!$F$6-'СЕТ СН'!$F$23</f>
        <v>745.52345002000004</v>
      </c>
      <c r="Y42" s="36">
        <f>SUMIFS(СВЦЭМ!$D$39:$D$782,СВЦЭМ!$A$39:$A$782,$A42,СВЦЭМ!$B$39:$B$782,Y$11)+'СЕТ СН'!$F$11+СВЦЭМ!$D$10+'СЕТ СН'!$F$6-'СЕТ СН'!$F$23</f>
        <v>806.83539126999995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01.08.2021</v>
      </c>
      <c r="B48" s="36">
        <f>SUMIFS(СВЦЭМ!$D$39:$D$782,СВЦЭМ!$A$39:$A$782,$A48,СВЦЭМ!$B$39:$B$782,B$47)+'СЕТ СН'!$G$11+СВЦЭМ!$D$10+'СЕТ СН'!$G$6-'СЕТ СН'!$G$23</f>
        <v>1009.8598260499999</v>
      </c>
      <c r="C48" s="36">
        <f>SUMIFS(СВЦЭМ!$D$39:$D$782,СВЦЭМ!$A$39:$A$782,$A48,СВЦЭМ!$B$39:$B$782,C$47)+'СЕТ СН'!$G$11+СВЦЭМ!$D$10+'СЕТ СН'!$G$6-'СЕТ СН'!$G$23</f>
        <v>1085.2631866899999</v>
      </c>
      <c r="D48" s="36">
        <f>SUMIFS(СВЦЭМ!$D$39:$D$782,СВЦЭМ!$A$39:$A$782,$A48,СВЦЭМ!$B$39:$B$782,D$47)+'СЕТ СН'!$G$11+СВЦЭМ!$D$10+'СЕТ СН'!$G$6-'СЕТ СН'!$G$23</f>
        <v>1147.2966771900001</v>
      </c>
      <c r="E48" s="36">
        <f>SUMIFS(СВЦЭМ!$D$39:$D$782,СВЦЭМ!$A$39:$A$782,$A48,СВЦЭМ!$B$39:$B$782,E$47)+'СЕТ СН'!$G$11+СВЦЭМ!$D$10+'СЕТ СН'!$G$6-'СЕТ СН'!$G$23</f>
        <v>1169.7002093999999</v>
      </c>
      <c r="F48" s="36">
        <f>SUMIFS(СВЦЭМ!$D$39:$D$782,СВЦЭМ!$A$39:$A$782,$A48,СВЦЭМ!$B$39:$B$782,F$47)+'СЕТ СН'!$G$11+СВЦЭМ!$D$10+'СЕТ СН'!$G$6-'СЕТ СН'!$G$23</f>
        <v>1170.93629556</v>
      </c>
      <c r="G48" s="36">
        <f>SUMIFS(СВЦЭМ!$D$39:$D$782,СВЦЭМ!$A$39:$A$782,$A48,СВЦЭМ!$B$39:$B$782,G$47)+'СЕТ СН'!$G$11+СВЦЭМ!$D$10+'СЕТ СН'!$G$6-'СЕТ СН'!$G$23</f>
        <v>1165.3375039800001</v>
      </c>
      <c r="H48" s="36">
        <f>SUMIFS(СВЦЭМ!$D$39:$D$782,СВЦЭМ!$A$39:$A$782,$A48,СВЦЭМ!$B$39:$B$782,H$47)+'СЕТ СН'!$G$11+СВЦЭМ!$D$10+'СЕТ СН'!$G$6-'СЕТ СН'!$G$23</f>
        <v>1140.5138041</v>
      </c>
      <c r="I48" s="36">
        <f>SUMIFS(СВЦЭМ!$D$39:$D$782,СВЦЭМ!$A$39:$A$782,$A48,СВЦЭМ!$B$39:$B$782,I$47)+'СЕТ СН'!$G$11+СВЦЭМ!$D$10+'СЕТ СН'!$G$6-'СЕТ СН'!$G$23</f>
        <v>1075.3957218600001</v>
      </c>
      <c r="J48" s="36">
        <f>SUMIFS(СВЦЭМ!$D$39:$D$782,СВЦЭМ!$A$39:$A$782,$A48,СВЦЭМ!$B$39:$B$782,J$47)+'СЕТ СН'!$G$11+СВЦЭМ!$D$10+'СЕТ СН'!$G$6-'СЕТ СН'!$G$23</f>
        <v>999.19960688999993</v>
      </c>
      <c r="K48" s="36">
        <f>SUMIFS(СВЦЭМ!$D$39:$D$782,СВЦЭМ!$A$39:$A$782,$A48,СВЦЭМ!$B$39:$B$782,K$47)+'СЕТ СН'!$G$11+СВЦЭМ!$D$10+'СЕТ СН'!$G$6-'СЕТ СН'!$G$23</f>
        <v>945.31159975999992</v>
      </c>
      <c r="L48" s="36">
        <f>SUMIFS(СВЦЭМ!$D$39:$D$782,СВЦЭМ!$A$39:$A$782,$A48,СВЦЭМ!$B$39:$B$782,L$47)+'СЕТ СН'!$G$11+СВЦЭМ!$D$10+'СЕТ СН'!$G$6-'СЕТ СН'!$G$23</f>
        <v>965.62454242999991</v>
      </c>
      <c r="M48" s="36">
        <f>SUMIFS(СВЦЭМ!$D$39:$D$782,СВЦЭМ!$A$39:$A$782,$A48,СВЦЭМ!$B$39:$B$782,M$47)+'СЕТ СН'!$G$11+СВЦЭМ!$D$10+'СЕТ СН'!$G$6-'СЕТ СН'!$G$23</f>
        <v>951.15285618999997</v>
      </c>
      <c r="N48" s="36">
        <f>SUMIFS(СВЦЭМ!$D$39:$D$782,СВЦЭМ!$A$39:$A$782,$A48,СВЦЭМ!$B$39:$B$782,N$47)+'СЕТ СН'!$G$11+СВЦЭМ!$D$10+'СЕТ СН'!$G$6-'СЕТ СН'!$G$23</f>
        <v>963.89038822999999</v>
      </c>
      <c r="O48" s="36">
        <f>SUMIFS(СВЦЭМ!$D$39:$D$782,СВЦЭМ!$A$39:$A$782,$A48,СВЦЭМ!$B$39:$B$782,O$47)+'СЕТ СН'!$G$11+СВЦЭМ!$D$10+'СЕТ СН'!$G$6-'СЕТ СН'!$G$23</f>
        <v>973.17785944999991</v>
      </c>
      <c r="P48" s="36">
        <f>SUMIFS(СВЦЭМ!$D$39:$D$782,СВЦЭМ!$A$39:$A$782,$A48,СВЦЭМ!$B$39:$B$782,P$47)+'СЕТ СН'!$G$11+СВЦЭМ!$D$10+'СЕТ СН'!$G$6-'СЕТ СН'!$G$23</f>
        <v>983.33447823999995</v>
      </c>
      <c r="Q48" s="36">
        <f>SUMIFS(СВЦЭМ!$D$39:$D$782,СВЦЭМ!$A$39:$A$782,$A48,СВЦЭМ!$B$39:$B$782,Q$47)+'СЕТ СН'!$G$11+СВЦЭМ!$D$10+'СЕТ СН'!$G$6-'СЕТ СН'!$G$23</f>
        <v>991.35764228999994</v>
      </c>
      <c r="R48" s="36">
        <f>SUMIFS(СВЦЭМ!$D$39:$D$782,СВЦЭМ!$A$39:$A$782,$A48,СВЦЭМ!$B$39:$B$782,R$47)+'СЕТ СН'!$G$11+СВЦЭМ!$D$10+'СЕТ СН'!$G$6-'СЕТ СН'!$G$23</f>
        <v>976.82454716999996</v>
      </c>
      <c r="S48" s="36">
        <f>SUMIFS(СВЦЭМ!$D$39:$D$782,СВЦЭМ!$A$39:$A$782,$A48,СВЦЭМ!$B$39:$B$782,S$47)+'СЕТ СН'!$G$11+СВЦЭМ!$D$10+'СЕТ СН'!$G$6-'СЕТ СН'!$G$23</f>
        <v>962.13763770999992</v>
      </c>
      <c r="T48" s="36">
        <f>SUMIFS(СВЦЭМ!$D$39:$D$782,СВЦЭМ!$A$39:$A$782,$A48,СВЦЭМ!$B$39:$B$782,T$47)+'СЕТ СН'!$G$11+СВЦЭМ!$D$10+'СЕТ СН'!$G$6-'СЕТ СН'!$G$23</f>
        <v>949.58009631999994</v>
      </c>
      <c r="U48" s="36">
        <f>SUMIFS(СВЦЭМ!$D$39:$D$782,СВЦЭМ!$A$39:$A$782,$A48,СВЦЭМ!$B$39:$B$782,U$47)+'СЕТ СН'!$G$11+СВЦЭМ!$D$10+'СЕТ СН'!$G$6-'СЕТ СН'!$G$23</f>
        <v>935.15259879999996</v>
      </c>
      <c r="V48" s="36">
        <f>SUMIFS(СВЦЭМ!$D$39:$D$782,СВЦЭМ!$A$39:$A$782,$A48,СВЦЭМ!$B$39:$B$782,V$47)+'СЕТ СН'!$G$11+СВЦЭМ!$D$10+'СЕТ СН'!$G$6-'СЕТ СН'!$G$23</f>
        <v>921.60502317999999</v>
      </c>
      <c r="W48" s="36">
        <f>SUMIFS(СВЦЭМ!$D$39:$D$782,СВЦЭМ!$A$39:$A$782,$A48,СВЦЭМ!$B$39:$B$782,W$47)+'СЕТ СН'!$G$11+СВЦЭМ!$D$10+'СЕТ СН'!$G$6-'СЕТ СН'!$G$23</f>
        <v>931.65420541999993</v>
      </c>
      <c r="X48" s="36">
        <f>SUMIFS(СВЦЭМ!$D$39:$D$782,СВЦЭМ!$A$39:$A$782,$A48,СВЦЭМ!$B$39:$B$782,X$47)+'СЕТ СН'!$G$11+СВЦЭМ!$D$10+'СЕТ СН'!$G$6-'СЕТ СН'!$G$23</f>
        <v>914.2077571399999</v>
      </c>
      <c r="Y48" s="36">
        <f>SUMIFS(СВЦЭМ!$D$39:$D$782,СВЦЭМ!$A$39:$A$782,$A48,СВЦЭМ!$B$39:$B$782,Y$47)+'СЕТ СН'!$G$11+СВЦЭМ!$D$10+'СЕТ СН'!$G$6-'СЕТ СН'!$G$23</f>
        <v>952.52620703999992</v>
      </c>
      <c r="AA48" s="45"/>
    </row>
    <row r="49" spans="1:25" ht="15.75" x14ac:dyDescent="0.2">
      <c r="A49" s="35">
        <f>A48+1</f>
        <v>44410</v>
      </c>
      <c r="B49" s="36">
        <f>SUMIFS(СВЦЭМ!$D$39:$D$782,СВЦЭМ!$A$39:$A$782,$A49,СВЦЭМ!$B$39:$B$782,B$47)+'СЕТ СН'!$G$11+СВЦЭМ!$D$10+'СЕТ СН'!$G$6-'СЕТ СН'!$G$23</f>
        <v>1009.1208080599999</v>
      </c>
      <c r="C49" s="36">
        <f>SUMIFS(СВЦЭМ!$D$39:$D$782,СВЦЭМ!$A$39:$A$782,$A49,СВЦЭМ!$B$39:$B$782,C$47)+'СЕТ СН'!$G$11+СВЦЭМ!$D$10+'СЕТ СН'!$G$6-'СЕТ СН'!$G$23</f>
        <v>1041.06708882</v>
      </c>
      <c r="D49" s="36">
        <f>SUMIFS(СВЦЭМ!$D$39:$D$782,СВЦЭМ!$A$39:$A$782,$A49,СВЦЭМ!$B$39:$B$782,D$47)+'СЕТ СН'!$G$11+СВЦЭМ!$D$10+'СЕТ СН'!$G$6-'СЕТ СН'!$G$23</f>
        <v>1089.08292684</v>
      </c>
      <c r="E49" s="36">
        <f>SUMIFS(СВЦЭМ!$D$39:$D$782,СВЦЭМ!$A$39:$A$782,$A49,СВЦЭМ!$B$39:$B$782,E$47)+'СЕТ СН'!$G$11+СВЦЭМ!$D$10+'СЕТ СН'!$G$6-'СЕТ СН'!$G$23</f>
        <v>1112.33822194</v>
      </c>
      <c r="F49" s="36">
        <f>SUMIFS(СВЦЭМ!$D$39:$D$782,СВЦЭМ!$A$39:$A$782,$A49,СВЦЭМ!$B$39:$B$782,F$47)+'СЕТ СН'!$G$11+СВЦЭМ!$D$10+'СЕТ СН'!$G$6-'СЕТ СН'!$G$23</f>
        <v>1110.2921446400001</v>
      </c>
      <c r="G49" s="36">
        <f>SUMIFS(СВЦЭМ!$D$39:$D$782,СВЦЭМ!$A$39:$A$782,$A49,СВЦЭМ!$B$39:$B$782,G$47)+'СЕТ СН'!$G$11+СВЦЭМ!$D$10+'СЕТ СН'!$G$6-'СЕТ СН'!$G$23</f>
        <v>1090.48640907</v>
      </c>
      <c r="H49" s="36">
        <f>SUMIFS(СВЦЭМ!$D$39:$D$782,СВЦЭМ!$A$39:$A$782,$A49,СВЦЭМ!$B$39:$B$782,H$47)+'СЕТ СН'!$G$11+СВЦЭМ!$D$10+'СЕТ СН'!$G$6-'СЕТ СН'!$G$23</f>
        <v>1058.30726807</v>
      </c>
      <c r="I49" s="36">
        <f>SUMIFS(СВЦЭМ!$D$39:$D$782,СВЦЭМ!$A$39:$A$782,$A49,СВЦЭМ!$B$39:$B$782,I$47)+'СЕТ СН'!$G$11+СВЦЭМ!$D$10+'СЕТ СН'!$G$6-'СЕТ СН'!$G$23</f>
        <v>1000.0517480999999</v>
      </c>
      <c r="J49" s="36">
        <f>SUMIFS(СВЦЭМ!$D$39:$D$782,СВЦЭМ!$A$39:$A$782,$A49,СВЦЭМ!$B$39:$B$782,J$47)+'СЕТ СН'!$G$11+СВЦЭМ!$D$10+'СЕТ СН'!$G$6-'СЕТ СН'!$G$23</f>
        <v>934.78418687999999</v>
      </c>
      <c r="K49" s="36">
        <f>SUMIFS(СВЦЭМ!$D$39:$D$782,СВЦЭМ!$A$39:$A$782,$A49,СВЦЭМ!$B$39:$B$782,K$47)+'СЕТ СН'!$G$11+СВЦЭМ!$D$10+'СЕТ СН'!$G$6-'СЕТ СН'!$G$23</f>
        <v>900.29934393999997</v>
      </c>
      <c r="L49" s="36">
        <f>SUMIFS(СВЦЭМ!$D$39:$D$782,СВЦЭМ!$A$39:$A$782,$A49,СВЦЭМ!$B$39:$B$782,L$47)+'СЕТ СН'!$G$11+СВЦЭМ!$D$10+'СЕТ СН'!$G$6-'СЕТ СН'!$G$23</f>
        <v>922.99992479999992</v>
      </c>
      <c r="M49" s="36">
        <f>SUMIFS(СВЦЭМ!$D$39:$D$782,СВЦЭМ!$A$39:$A$782,$A49,СВЦЭМ!$B$39:$B$782,M$47)+'СЕТ СН'!$G$11+СВЦЭМ!$D$10+'СЕТ СН'!$G$6-'СЕТ СН'!$G$23</f>
        <v>935.43818335999993</v>
      </c>
      <c r="N49" s="36">
        <f>SUMIFS(СВЦЭМ!$D$39:$D$782,СВЦЭМ!$A$39:$A$782,$A49,СВЦЭМ!$B$39:$B$782,N$47)+'СЕТ СН'!$G$11+СВЦЭМ!$D$10+'СЕТ СН'!$G$6-'СЕТ СН'!$G$23</f>
        <v>932.82990558999995</v>
      </c>
      <c r="O49" s="36">
        <f>SUMIFS(СВЦЭМ!$D$39:$D$782,СВЦЭМ!$A$39:$A$782,$A49,СВЦЭМ!$B$39:$B$782,O$47)+'СЕТ СН'!$G$11+СВЦЭМ!$D$10+'СЕТ СН'!$G$6-'СЕТ СН'!$G$23</f>
        <v>934.27710860999991</v>
      </c>
      <c r="P49" s="36">
        <f>SUMIFS(СВЦЭМ!$D$39:$D$782,СВЦЭМ!$A$39:$A$782,$A49,СВЦЭМ!$B$39:$B$782,P$47)+'СЕТ СН'!$G$11+СВЦЭМ!$D$10+'СЕТ СН'!$G$6-'СЕТ СН'!$G$23</f>
        <v>937.01946781999993</v>
      </c>
      <c r="Q49" s="36">
        <f>SUMIFS(СВЦЭМ!$D$39:$D$782,СВЦЭМ!$A$39:$A$782,$A49,СВЦЭМ!$B$39:$B$782,Q$47)+'СЕТ СН'!$G$11+СВЦЭМ!$D$10+'СЕТ СН'!$G$6-'СЕТ СН'!$G$23</f>
        <v>940.63425326999993</v>
      </c>
      <c r="R49" s="36">
        <f>SUMIFS(СВЦЭМ!$D$39:$D$782,СВЦЭМ!$A$39:$A$782,$A49,СВЦЭМ!$B$39:$B$782,R$47)+'СЕТ СН'!$G$11+СВЦЭМ!$D$10+'СЕТ СН'!$G$6-'СЕТ СН'!$G$23</f>
        <v>933.87114021999992</v>
      </c>
      <c r="S49" s="36">
        <f>SUMIFS(СВЦЭМ!$D$39:$D$782,СВЦЭМ!$A$39:$A$782,$A49,СВЦЭМ!$B$39:$B$782,S$47)+'СЕТ СН'!$G$11+СВЦЭМ!$D$10+'СЕТ СН'!$G$6-'СЕТ СН'!$G$23</f>
        <v>949.55748483999992</v>
      </c>
      <c r="T49" s="36">
        <f>SUMIFS(СВЦЭМ!$D$39:$D$782,СВЦЭМ!$A$39:$A$782,$A49,СВЦЭМ!$B$39:$B$782,T$47)+'СЕТ СН'!$G$11+СВЦЭМ!$D$10+'СЕТ СН'!$G$6-'СЕТ СН'!$G$23</f>
        <v>985.00662650999993</v>
      </c>
      <c r="U49" s="36">
        <f>SUMIFS(СВЦЭМ!$D$39:$D$782,СВЦЭМ!$A$39:$A$782,$A49,СВЦЭМ!$B$39:$B$782,U$47)+'СЕТ СН'!$G$11+СВЦЭМ!$D$10+'СЕТ СН'!$G$6-'СЕТ СН'!$G$23</f>
        <v>984.38648695999996</v>
      </c>
      <c r="V49" s="36">
        <f>SUMIFS(СВЦЭМ!$D$39:$D$782,СВЦЭМ!$A$39:$A$782,$A49,СВЦЭМ!$B$39:$B$782,V$47)+'СЕТ СН'!$G$11+СВЦЭМ!$D$10+'СЕТ СН'!$G$6-'СЕТ СН'!$G$23</f>
        <v>951.68601113999989</v>
      </c>
      <c r="W49" s="36">
        <f>SUMIFS(СВЦЭМ!$D$39:$D$782,СВЦЭМ!$A$39:$A$782,$A49,СВЦЭМ!$B$39:$B$782,W$47)+'СЕТ СН'!$G$11+СВЦЭМ!$D$10+'СЕТ СН'!$G$6-'СЕТ СН'!$G$23</f>
        <v>959.31872503</v>
      </c>
      <c r="X49" s="36">
        <f>SUMIFS(СВЦЭМ!$D$39:$D$782,СВЦЭМ!$A$39:$A$782,$A49,СВЦЭМ!$B$39:$B$782,X$47)+'СЕТ СН'!$G$11+СВЦЭМ!$D$10+'СЕТ СН'!$G$6-'СЕТ СН'!$G$23</f>
        <v>964.27433637999991</v>
      </c>
      <c r="Y49" s="36">
        <f>SUMIFS(СВЦЭМ!$D$39:$D$782,СВЦЭМ!$A$39:$A$782,$A49,СВЦЭМ!$B$39:$B$782,Y$47)+'СЕТ СН'!$G$11+СВЦЭМ!$D$10+'СЕТ СН'!$G$6-'СЕТ СН'!$G$23</f>
        <v>935.41918474999989</v>
      </c>
    </row>
    <row r="50" spans="1:25" ht="15.75" x14ac:dyDescent="0.2">
      <c r="A50" s="35">
        <f t="shared" ref="A50:A78" si="1">A49+1</f>
        <v>44411</v>
      </c>
      <c r="B50" s="36">
        <f>SUMIFS(СВЦЭМ!$D$39:$D$782,СВЦЭМ!$A$39:$A$782,$A50,СВЦЭМ!$B$39:$B$782,B$47)+'СЕТ СН'!$G$11+СВЦЭМ!$D$10+'СЕТ СН'!$G$6-'СЕТ СН'!$G$23</f>
        <v>1081.31391123</v>
      </c>
      <c r="C50" s="36">
        <f>SUMIFS(СВЦЭМ!$D$39:$D$782,СВЦЭМ!$A$39:$A$782,$A50,СВЦЭМ!$B$39:$B$782,C$47)+'СЕТ СН'!$G$11+СВЦЭМ!$D$10+'СЕТ СН'!$G$6-'СЕТ СН'!$G$23</f>
        <v>1153.49169547</v>
      </c>
      <c r="D50" s="36">
        <f>SUMIFS(СВЦЭМ!$D$39:$D$782,СВЦЭМ!$A$39:$A$782,$A50,СВЦЭМ!$B$39:$B$782,D$47)+'СЕТ СН'!$G$11+СВЦЭМ!$D$10+'СЕТ СН'!$G$6-'СЕТ СН'!$G$23</f>
        <v>1215.9147420100001</v>
      </c>
      <c r="E50" s="36">
        <f>SUMIFS(СВЦЭМ!$D$39:$D$782,СВЦЭМ!$A$39:$A$782,$A50,СВЦЭМ!$B$39:$B$782,E$47)+'СЕТ СН'!$G$11+СВЦЭМ!$D$10+'СЕТ СН'!$G$6-'СЕТ СН'!$G$23</f>
        <v>1243.62797985</v>
      </c>
      <c r="F50" s="36">
        <f>SUMIFS(СВЦЭМ!$D$39:$D$782,СВЦЭМ!$A$39:$A$782,$A50,СВЦЭМ!$B$39:$B$782,F$47)+'СЕТ СН'!$G$11+СВЦЭМ!$D$10+'СЕТ СН'!$G$6-'СЕТ СН'!$G$23</f>
        <v>1244.24308236</v>
      </c>
      <c r="G50" s="36">
        <f>SUMIFS(СВЦЭМ!$D$39:$D$782,СВЦЭМ!$A$39:$A$782,$A50,СВЦЭМ!$B$39:$B$782,G$47)+'СЕТ СН'!$G$11+СВЦЭМ!$D$10+'СЕТ СН'!$G$6-'СЕТ СН'!$G$23</f>
        <v>1221.10107511</v>
      </c>
      <c r="H50" s="36">
        <f>SUMIFS(СВЦЭМ!$D$39:$D$782,СВЦЭМ!$A$39:$A$782,$A50,СВЦЭМ!$B$39:$B$782,H$47)+'СЕТ СН'!$G$11+СВЦЭМ!$D$10+'СЕТ СН'!$G$6-'СЕТ СН'!$G$23</f>
        <v>1164.8269584100001</v>
      </c>
      <c r="I50" s="36">
        <f>SUMIFS(СВЦЭМ!$D$39:$D$782,СВЦЭМ!$A$39:$A$782,$A50,СВЦЭМ!$B$39:$B$782,I$47)+'СЕТ СН'!$G$11+СВЦЭМ!$D$10+'СЕТ СН'!$G$6-'СЕТ СН'!$G$23</f>
        <v>1070.4939612000001</v>
      </c>
      <c r="J50" s="36">
        <f>SUMIFS(СВЦЭМ!$D$39:$D$782,СВЦЭМ!$A$39:$A$782,$A50,СВЦЭМ!$B$39:$B$782,J$47)+'СЕТ СН'!$G$11+СВЦЭМ!$D$10+'СЕТ СН'!$G$6-'СЕТ СН'!$G$23</f>
        <v>983.0721033399999</v>
      </c>
      <c r="K50" s="36">
        <f>SUMIFS(СВЦЭМ!$D$39:$D$782,СВЦЭМ!$A$39:$A$782,$A50,СВЦЭМ!$B$39:$B$782,K$47)+'СЕТ СН'!$G$11+СВЦЭМ!$D$10+'СЕТ СН'!$G$6-'СЕТ СН'!$G$23</f>
        <v>936.54387501999997</v>
      </c>
      <c r="L50" s="36">
        <f>SUMIFS(СВЦЭМ!$D$39:$D$782,СВЦЭМ!$A$39:$A$782,$A50,СВЦЭМ!$B$39:$B$782,L$47)+'СЕТ СН'!$G$11+СВЦЭМ!$D$10+'СЕТ СН'!$G$6-'СЕТ СН'!$G$23</f>
        <v>947.95231955999998</v>
      </c>
      <c r="M50" s="36">
        <f>SUMIFS(СВЦЭМ!$D$39:$D$782,СВЦЭМ!$A$39:$A$782,$A50,СВЦЭМ!$B$39:$B$782,M$47)+'СЕТ СН'!$G$11+СВЦЭМ!$D$10+'СЕТ СН'!$G$6-'СЕТ СН'!$G$23</f>
        <v>963.52084797999999</v>
      </c>
      <c r="N50" s="36">
        <f>SUMIFS(СВЦЭМ!$D$39:$D$782,СВЦЭМ!$A$39:$A$782,$A50,СВЦЭМ!$B$39:$B$782,N$47)+'СЕТ СН'!$G$11+СВЦЭМ!$D$10+'СЕТ СН'!$G$6-'СЕТ СН'!$G$23</f>
        <v>958.64162935999991</v>
      </c>
      <c r="O50" s="36">
        <f>SUMIFS(СВЦЭМ!$D$39:$D$782,СВЦЭМ!$A$39:$A$782,$A50,СВЦЭМ!$B$39:$B$782,O$47)+'СЕТ СН'!$G$11+СВЦЭМ!$D$10+'СЕТ СН'!$G$6-'СЕТ СН'!$G$23</f>
        <v>989.33763548999991</v>
      </c>
      <c r="P50" s="36">
        <f>SUMIFS(СВЦЭМ!$D$39:$D$782,СВЦЭМ!$A$39:$A$782,$A50,СВЦЭМ!$B$39:$B$782,P$47)+'СЕТ СН'!$G$11+СВЦЭМ!$D$10+'СЕТ СН'!$G$6-'СЕТ СН'!$G$23</f>
        <v>1002.8012202799999</v>
      </c>
      <c r="Q50" s="36">
        <f>SUMIFS(СВЦЭМ!$D$39:$D$782,СВЦЭМ!$A$39:$A$782,$A50,СВЦЭМ!$B$39:$B$782,Q$47)+'СЕТ СН'!$G$11+СВЦЭМ!$D$10+'СЕТ СН'!$G$6-'СЕТ СН'!$G$23</f>
        <v>1031.61710204</v>
      </c>
      <c r="R50" s="36">
        <f>SUMIFS(СВЦЭМ!$D$39:$D$782,СВЦЭМ!$A$39:$A$782,$A50,СВЦЭМ!$B$39:$B$782,R$47)+'СЕТ СН'!$G$11+СВЦЭМ!$D$10+'СЕТ СН'!$G$6-'СЕТ СН'!$G$23</f>
        <v>1015.02005303</v>
      </c>
      <c r="S50" s="36">
        <f>SUMIFS(СВЦЭМ!$D$39:$D$782,СВЦЭМ!$A$39:$A$782,$A50,СВЦЭМ!$B$39:$B$782,S$47)+'СЕТ СН'!$G$11+СВЦЭМ!$D$10+'СЕТ СН'!$G$6-'СЕТ СН'!$G$23</f>
        <v>1029.3003617899999</v>
      </c>
      <c r="T50" s="36">
        <f>SUMIFS(СВЦЭМ!$D$39:$D$782,СВЦЭМ!$A$39:$A$782,$A50,СВЦЭМ!$B$39:$B$782,T$47)+'СЕТ СН'!$G$11+СВЦЭМ!$D$10+'СЕТ СН'!$G$6-'СЕТ СН'!$G$23</f>
        <v>984.22187042999997</v>
      </c>
      <c r="U50" s="36">
        <f>SUMIFS(СВЦЭМ!$D$39:$D$782,СВЦЭМ!$A$39:$A$782,$A50,СВЦЭМ!$B$39:$B$782,U$47)+'СЕТ СН'!$G$11+СВЦЭМ!$D$10+'СЕТ СН'!$G$6-'СЕТ СН'!$G$23</f>
        <v>975.77331343999992</v>
      </c>
      <c r="V50" s="36">
        <f>SUMIFS(СВЦЭМ!$D$39:$D$782,СВЦЭМ!$A$39:$A$782,$A50,СВЦЭМ!$B$39:$B$782,V$47)+'СЕТ СН'!$G$11+СВЦЭМ!$D$10+'СЕТ СН'!$G$6-'СЕТ СН'!$G$23</f>
        <v>995.80110135999996</v>
      </c>
      <c r="W50" s="36">
        <f>SUMIFS(СВЦЭМ!$D$39:$D$782,СВЦЭМ!$A$39:$A$782,$A50,СВЦЭМ!$B$39:$B$782,W$47)+'СЕТ СН'!$G$11+СВЦЭМ!$D$10+'СЕТ СН'!$G$6-'СЕТ СН'!$G$23</f>
        <v>1011.12920474</v>
      </c>
      <c r="X50" s="36">
        <f>SUMIFS(СВЦЭМ!$D$39:$D$782,СВЦЭМ!$A$39:$A$782,$A50,СВЦЭМ!$B$39:$B$782,X$47)+'СЕТ СН'!$G$11+СВЦЭМ!$D$10+'СЕТ СН'!$G$6-'СЕТ СН'!$G$23</f>
        <v>981.46051157999989</v>
      </c>
      <c r="Y50" s="36">
        <f>SUMIFS(СВЦЭМ!$D$39:$D$782,СВЦЭМ!$A$39:$A$782,$A50,СВЦЭМ!$B$39:$B$782,Y$47)+'СЕТ СН'!$G$11+СВЦЭМ!$D$10+'СЕТ СН'!$G$6-'СЕТ СН'!$G$23</f>
        <v>995.18845161999991</v>
      </c>
    </row>
    <row r="51" spans="1:25" ht="15.75" x14ac:dyDescent="0.2">
      <c r="A51" s="35">
        <f t="shared" si="1"/>
        <v>44412</v>
      </c>
      <c r="B51" s="36">
        <f>SUMIFS(СВЦЭМ!$D$39:$D$782,СВЦЭМ!$A$39:$A$782,$A51,СВЦЭМ!$B$39:$B$782,B$47)+'СЕТ СН'!$G$11+СВЦЭМ!$D$10+'СЕТ СН'!$G$6-'СЕТ СН'!$G$23</f>
        <v>1017.0636258799999</v>
      </c>
      <c r="C51" s="36">
        <f>SUMIFS(СВЦЭМ!$D$39:$D$782,СВЦЭМ!$A$39:$A$782,$A51,СВЦЭМ!$B$39:$B$782,C$47)+'СЕТ СН'!$G$11+СВЦЭМ!$D$10+'СЕТ СН'!$G$6-'СЕТ СН'!$G$23</f>
        <v>1097.00304175</v>
      </c>
      <c r="D51" s="36">
        <f>SUMIFS(СВЦЭМ!$D$39:$D$782,СВЦЭМ!$A$39:$A$782,$A51,СВЦЭМ!$B$39:$B$782,D$47)+'СЕТ СН'!$G$11+СВЦЭМ!$D$10+'СЕТ СН'!$G$6-'СЕТ СН'!$G$23</f>
        <v>1159.7864942900001</v>
      </c>
      <c r="E51" s="36">
        <f>SUMIFS(СВЦЭМ!$D$39:$D$782,СВЦЭМ!$A$39:$A$782,$A51,СВЦЭМ!$B$39:$B$782,E$47)+'СЕТ СН'!$G$11+СВЦЭМ!$D$10+'СЕТ СН'!$G$6-'СЕТ СН'!$G$23</f>
        <v>1183.41475496</v>
      </c>
      <c r="F51" s="36">
        <f>SUMIFS(СВЦЭМ!$D$39:$D$782,СВЦЭМ!$A$39:$A$782,$A51,СВЦЭМ!$B$39:$B$782,F$47)+'СЕТ СН'!$G$11+СВЦЭМ!$D$10+'СЕТ СН'!$G$6-'СЕТ СН'!$G$23</f>
        <v>1185.78754817</v>
      </c>
      <c r="G51" s="36">
        <f>SUMIFS(СВЦЭМ!$D$39:$D$782,СВЦЭМ!$A$39:$A$782,$A51,СВЦЭМ!$B$39:$B$782,G$47)+'СЕТ СН'!$G$11+СВЦЭМ!$D$10+'СЕТ СН'!$G$6-'СЕТ СН'!$G$23</f>
        <v>1169.4452460099999</v>
      </c>
      <c r="H51" s="36">
        <f>SUMIFS(СВЦЭМ!$D$39:$D$782,СВЦЭМ!$A$39:$A$782,$A51,СВЦЭМ!$B$39:$B$782,H$47)+'СЕТ СН'!$G$11+СВЦЭМ!$D$10+'СЕТ СН'!$G$6-'СЕТ СН'!$G$23</f>
        <v>1124.0288396599999</v>
      </c>
      <c r="I51" s="36">
        <f>SUMIFS(СВЦЭМ!$D$39:$D$782,СВЦЭМ!$A$39:$A$782,$A51,СВЦЭМ!$B$39:$B$782,I$47)+'СЕТ СН'!$G$11+СВЦЭМ!$D$10+'СЕТ СН'!$G$6-'СЕТ СН'!$G$23</f>
        <v>1039.4082564600001</v>
      </c>
      <c r="J51" s="36">
        <f>SUMIFS(СВЦЭМ!$D$39:$D$782,СВЦЭМ!$A$39:$A$782,$A51,СВЦЭМ!$B$39:$B$782,J$47)+'СЕТ СН'!$G$11+СВЦЭМ!$D$10+'СЕТ СН'!$G$6-'СЕТ СН'!$G$23</f>
        <v>963.4083786299999</v>
      </c>
      <c r="K51" s="36">
        <f>SUMIFS(СВЦЭМ!$D$39:$D$782,СВЦЭМ!$A$39:$A$782,$A51,СВЦЭМ!$B$39:$B$782,K$47)+'СЕТ СН'!$G$11+СВЦЭМ!$D$10+'СЕТ СН'!$G$6-'СЕТ СН'!$G$23</f>
        <v>917.77231630999995</v>
      </c>
      <c r="L51" s="36">
        <f>SUMIFS(СВЦЭМ!$D$39:$D$782,СВЦЭМ!$A$39:$A$782,$A51,СВЦЭМ!$B$39:$B$782,L$47)+'СЕТ СН'!$G$11+СВЦЭМ!$D$10+'СЕТ СН'!$G$6-'СЕТ СН'!$G$23</f>
        <v>923.47851214999991</v>
      </c>
      <c r="M51" s="36">
        <f>SUMIFS(СВЦЭМ!$D$39:$D$782,СВЦЭМ!$A$39:$A$782,$A51,СВЦЭМ!$B$39:$B$782,M$47)+'СЕТ СН'!$G$11+СВЦЭМ!$D$10+'СЕТ СН'!$G$6-'СЕТ СН'!$G$23</f>
        <v>928.86171538999997</v>
      </c>
      <c r="N51" s="36">
        <f>SUMIFS(СВЦЭМ!$D$39:$D$782,СВЦЭМ!$A$39:$A$782,$A51,СВЦЭМ!$B$39:$B$782,N$47)+'СЕТ СН'!$G$11+СВЦЭМ!$D$10+'СЕТ СН'!$G$6-'СЕТ СН'!$G$23</f>
        <v>929.98520903999997</v>
      </c>
      <c r="O51" s="36">
        <f>SUMIFS(СВЦЭМ!$D$39:$D$782,СВЦЭМ!$A$39:$A$782,$A51,СВЦЭМ!$B$39:$B$782,O$47)+'СЕТ СН'!$G$11+СВЦЭМ!$D$10+'СЕТ СН'!$G$6-'СЕТ СН'!$G$23</f>
        <v>942.87878900999999</v>
      </c>
      <c r="P51" s="36">
        <f>SUMIFS(СВЦЭМ!$D$39:$D$782,СВЦЭМ!$A$39:$A$782,$A51,СВЦЭМ!$B$39:$B$782,P$47)+'СЕТ СН'!$G$11+СВЦЭМ!$D$10+'СЕТ СН'!$G$6-'СЕТ СН'!$G$23</f>
        <v>947.16073979999999</v>
      </c>
      <c r="Q51" s="36">
        <f>SUMIFS(СВЦЭМ!$D$39:$D$782,СВЦЭМ!$A$39:$A$782,$A51,СВЦЭМ!$B$39:$B$782,Q$47)+'СЕТ СН'!$G$11+СВЦЭМ!$D$10+'СЕТ СН'!$G$6-'СЕТ СН'!$G$23</f>
        <v>952.95453762</v>
      </c>
      <c r="R51" s="36">
        <f>SUMIFS(СВЦЭМ!$D$39:$D$782,СВЦЭМ!$A$39:$A$782,$A51,СВЦЭМ!$B$39:$B$782,R$47)+'СЕТ СН'!$G$11+СВЦЭМ!$D$10+'СЕТ СН'!$G$6-'СЕТ СН'!$G$23</f>
        <v>951.93004844999996</v>
      </c>
      <c r="S51" s="36">
        <f>SUMIFS(СВЦЭМ!$D$39:$D$782,СВЦЭМ!$A$39:$A$782,$A51,СВЦЭМ!$B$39:$B$782,S$47)+'СЕТ СН'!$G$11+СВЦЭМ!$D$10+'СЕТ СН'!$G$6-'СЕТ СН'!$G$23</f>
        <v>959.80786237999996</v>
      </c>
      <c r="T51" s="36">
        <f>SUMIFS(СВЦЭМ!$D$39:$D$782,СВЦЭМ!$A$39:$A$782,$A51,СВЦЭМ!$B$39:$B$782,T$47)+'СЕТ СН'!$G$11+СВЦЭМ!$D$10+'СЕТ СН'!$G$6-'СЕТ СН'!$G$23</f>
        <v>987.3340791899999</v>
      </c>
      <c r="U51" s="36">
        <f>SUMIFS(СВЦЭМ!$D$39:$D$782,СВЦЭМ!$A$39:$A$782,$A51,СВЦЭМ!$B$39:$B$782,U$47)+'СЕТ СН'!$G$11+СВЦЭМ!$D$10+'СЕТ СН'!$G$6-'СЕТ СН'!$G$23</f>
        <v>973.73832535999998</v>
      </c>
      <c r="V51" s="36">
        <f>SUMIFS(СВЦЭМ!$D$39:$D$782,СВЦЭМ!$A$39:$A$782,$A51,СВЦЭМ!$B$39:$B$782,V$47)+'СЕТ СН'!$G$11+СВЦЭМ!$D$10+'СЕТ СН'!$G$6-'СЕТ СН'!$G$23</f>
        <v>966.67511774999991</v>
      </c>
      <c r="W51" s="36">
        <f>SUMIFS(СВЦЭМ!$D$39:$D$782,СВЦЭМ!$A$39:$A$782,$A51,СВЦЭМ!$B$39:$B$782,W$47)+'СЕТ СН'!$G$11+СВЦЭМ!$D$10+'СЕТ СН'!$G$6-'СЕТ СН'!$G$23</f>
        <v>989.7497153999999</v>
      </c>
      <c r="X51" s="36">
        <f>SUMIFS(СВЦЭМ!$D$39:$D$782,СВЦЭМ!$A$39:$A$782,$A51,СВЦЭМ!$B$39:$B$782,X$47)+'СЕТ СН'!$G$11+СВЦЭМ!$D$10+'СЕТ СН'!$G$6-'СЕТ СН'!$G$23</f>
        <v>952.86108283999999</v>
      </c>
      <c r="Y51" s="36">
        <f>SUMIFS(СВЦЭМ!$D$39:$D$782,СВЦЭМ!$A$39:$A$782,$A51,СВЦЭМ!$B$39:$B$782,Y$47)+'СЕТ СН'!$G$11+СВЦЭМ!$D$10+'СЕТ СН'!$G$6-'СЕТ СН'!$G$23</f>
        <v>937.84815413999991</v>
      </c>
    </row>
    <row r="52" spans="1:25" ht="15.75" x14ac:dyDescent="0.2">
      <c r="A52" s="35">
        <f t="shared" si="1"/>
        <v>44413</v>
      </c>
      <c r="B52" s="36">
        <f>SUMIFS(СВЦЭМ!$D$39:$D$782,СВЦЭМ!$A$39:$A$782,$A52,СВЦЭМ!$B$39:$B$782,B$47)+'СЕТ СН'!$G$11+СВЦЭМ!$D$10+'СЕТ СН'!$G$6-'СЕТ СН'!$G$23</f>
        <v>1087.4442805399999</v>
      </c>
      <c r="C52" s="36">
        <f>SUMIFS(СВЦЭМ!$D$39:$D$782,СВЦЭМ!$A$39:$A$782,$A52,СВЦЭМ!$B$39:$B$782,C$47)+'СЕТ СН'!$G$11+СВЦЭМ!$D$10+'СЕТ СН'!$G$6-'СЕТ СН'!$G$23</f>
        <v>1157.88876299</v>
      </c>
      <c r="D52" s="36">
        <f>SUMIFS(СВЦЭМ!$D$39:$D$782,СВЦЭМ!$A$39:$A$782,$A52,СВЦЭМ!$B$39:$B$782,D$47)+'СЕТ СН'!$G$11+СВЦЭМ!$D$10+'СЕТ СН'!$G$6-'СЕТ СН'!$G$23</f>
        <v>1227.3409633700001</v>
      </c>
      <c r="E52" s="36">
        <f>SUMIFS(СВЦЭМ!$D$39:$D$782,СВЦЭМ!$A$39:$A$782,$A52,СВЦЭМ!$B$39:$B$782,E$47)+'СЕТ СН'!$G$11+СВЦЭМ!$D$10+'СЕТ СН'!$G$6-'СЕТ СН'!$G$23</f>
        <v>1248.65516385</v>
      </c>
      <c r="F52" s="36">
        <f>SUMIFS(СВЦЭМ!$D$39:$D$782,СВЦЭМ!$A$39:$A$782,$A52,СВЦЭМ!$B$39:$B$782,F$47)+'СЕТ СН'!$G$11+СВЦЭМ!$D$10+'СЕТ СН'!$G$6-'СЕТ СН'!$G$23</f>
        <v>1247.0667310000001</v>
      </c>
      <c r="G52" s="36">
        <f>SUMIFS(СВЦЭМ!$D$39:$D$782,СВЦЭМ!$A$39:$A$782,$A52,СВЦЭМ!$B$39:$B$782,G$47)+'СЕТ СН'!$G$11+СВЦЭМ!$D$10+'СЕТ СН'!$G$6-'СЕТ СН'!$G$23</f>
        <v>1230.03552092</v>
      </c>
      <c r="H52" s="36">
        <f>SUMIFS(СВЦЭМ!$D$39:$D$782,СВЦЭМ!$A$39:$A$782,$A52,СВЦЭМ!$B$39:$B$782,H$47)+'СЕТ СН'!$G$11+СВЦЭМ!$D$10+'СЕТ СН'!$G$6-'СЕТ СН'!$G$23</f>
        <v>1197.99917028</v>
      </c>
      <c r="I52" s="36">
        <f>SUMIFS(СВЦЭМ!$D$39:$D$782,СВЦЭМ!$A$39:$A$782,$A52,СВЦЭМ!$B$39:$B$782,I$47)+'СЕТ СН'!$G$11+СВЦЭМ!$D$10+'СЕТ СН'!$G$6-'СЕТ СН'!$G$23</f>
        <v>1113.0365997399999</v>
      </c>
      <c r="J52" s="36">
        <f>SUMIFS(СВЦЭМ!$D$39:$D$782,СВЦЭМ!$A$39:$A$782,$A52,СВЦЭМ!$B$39:$B$782,J$47)+'СЕТ СН'!$G$11+СВЦЭМ!$D$10+'СЕТ СН'!$G$6-'СЕТ СН'!$G$23</f>
        <v>1039.1471005000001</v>
      </c>
      <c r="K52" s="36">
        <f>SUMIFS(СВЦЭМ!$D$39:$D$782,СВЦЭМ!$A$39:$A$782,$A52,СВЦЭМ!$B$39:$B$782,K$47)+'СЕТ СН'!$G$11+СВЦЭМ!$D$10+'СЕТ СН'!$G$6-'СЕТ СН'!$G$23</f>
        <v>980.08203866999997</v>
      </c>
      <c r="L52" s="36">
        <f>SUMIFS(СВЦЭМ!$D$39:$D$782,СВЦЭМ!$A$39:$A$782,$A52,СВЦЭМ!$B$39:$B$782,L$47)+'СЕТ СН'!$G$11+СВЦЭМ!$D$10+'СЕТ СН'!$G$6-'СЕТ СН'!$G$23</f>
        <v>987.9778332599999</v>
      </c>
      <c r="M52" s="36">
        <f>SUMIFS(СВЦЭМ!$D$39:$D$782,СВЦЭМ!$A$39:$A$782,$A52,СВЦЭМ!$B$39:$B$782,M$47)+'СЕТ СН'!$G$11+СВЦЭМ!$D$10+'СЕТ СН'!$G$6-'СЕТ СН'!$G$23</f>
        <v>995.99983022999993</v>
      </c>
      <c r="N52" s="36">
        <f>SUMIFS(СВЦЭМ!$D$39:$D$782,СВЦЭМ!$A$39:$A$782,$A52,СВЦЭМ!$B$39:$B$782,N$47)+'СЕТ СН'!$G$11+СВЦЭМ!$D$10+'СЕТ СН'!$G$6-'СЕТ СН'!$G$23</f>
        <v>972.54226300999994</v>
      </c>
      <c r="O52" s="36">
        <f>SUMIFS(СВЦЭМ!$D$39:$D$782,СВЦЭМ!$A$39:$A$782,$A52,СВЦЭМ!$B$39:$B$782,O$47)+'СЕТ СН'!$G$11+СВЦЭМ!$D$10+'СЕТ СН'!$G$6-'СЕТ СН'!$G$23</f>
        <v>980.35154559999989</v>
      </c>
      <c r="P52" s="36">
        <f>SUMIFS(СВЦЭМ!$D$39:$D$782,СВЦЭМ!$A$39:$A$782,$A52,СВЦЭМ!$B$39:$B$782,P$47)+'СЕТ СН'!$G$11+СВЦЭМ!$D$10+'СЕТ СН'!$G$6-'СЕТ СН'!$G$23</f>
        <v>1016.2955513799999</v>
      </c>
      <c r="Q52" s="36">
        <f>SUMIFS(СВЦЭМ!$D$39:$D$782,СВЦЭМ!$A$39:$A$782,$A52,СВЦЭМ!$B$39:$B$782,Q$47)+'СЕТ СН'!$G$11+СВЦЭМ!$D$10+'СЕТ СН'!$G$6-'СЕТ СН'!$G$23</f>
        <v>1024.72655164</v>
      </c>
      <c r="R52" s="36">
        <f>SUMIFS(СВЦЭМ!$D$39:$D$782,СВЦЭМ!$A$39:$A$782,$A52,СВЦЭМ!$B$39:$B$782,R$47)+'СЕТ СН'!$G$11+СВЦЭМ!$D$10+'СЕТ СН'!$G$6-'СЕТ СН'!$G$23</f>
        <v>1029.9872874</v>
      </c>
      <c r="S52" s="36">
        <f>SUMIFS(СВЦЭМ!$D$39:$D$782,СВЦЭМ!$A$39:$A$782,$A52,СВЦЭМ!$B$39:$B$782,S$47)+'СЕТ СН'!$G$11+СВЦЭМ!$D$10+'СЕТ СН'!$G$6-'СЕТ СН'!$G$23</f>
        <v>994.02318300999991</v>
      </c>
      <c r="T52" s="36">
        <f>SUMIFS(СВЦЭМ!$D$39:$D$782,СВЦЭМ!$A$39:$A$782,$A52,СВЦЭМ!$B$39:$B$782,T$47)+'СЕТ СН'!$G$11+СВЦЭМ!$D$10+'СЕТ СН'!$G$6-'СЕТ СН'!$G$23</f>
        <v>986.30826125999999</v>
      </c>
      <c r="U52" s="36">
        <f>SUMIFS(СВЦЭМ!$D$39:$D$782,СВЦЭМ!$A$39:$A$782,$A52,СВЦЭМ!$B$39:$B$782,U$47)+'СЕТ СН'!$G$11+СВЦЭМ!$D$10+'СЕТ СН'!$G$6-'СЕТ СН'!$G$23</f>
        <v>980.24554901999988</v>
      </c>
      <c r="V52" s="36">
        <f>SUMIFS(СВЦЭМ!$D$39:$D$782,СВЦЭМ!$A$39:$A$782,$A52,СВЦЭМ!$B$39:$B$782,V$47)+'СЕТ СН'!$G$11+СВЦЭМ!$D$10+'СЕТ СН'!$G$6-'СЕТ СН'!$G$23</f>
        <v>976.94770112999993</v>
      </c>
      <c r="W52" s="36">
        <f>SUMIFS(СВЦЭМ!$D$39:$D$782,СВЦЭМ!$A$39:$A$782,$A52,СВЦЭМ!$B$39:$B$782,W$47)+'СЕТ СН'!$G$11+СВЦЭМ!$D$10+'СЕТ СН'!$G$6-'СЕТ СН'!$G$23</f>
        <v>990.69322717999989</v>
      </c>
      <c r="X52" s="36">
        <f>SUMIFS(СВЦЭМ!$D$39:$D$782,СВЦЭМ!$A$39:$A$782,$A52,СВЦЭМ!$B$39:$B$782,X$47)+'СЕТ СН'!$G$11+СВЦЭМ!$D$10+'СЕТ СН'!$G$6-'СЕТ СН'!$G$23</f>
        <v>961.60056118999989</v>
      </c>
      <c r="Y52" s="36">
        <f>SUMIFS(СВЦЭМ!$D$39:$D$782,СВЦЭМ!$A$39:$A$782,$A52,СВЦЭМ!$B$39:$B$782,Y$47)+'СЕТ СН'!$G$11+СВЦЭМ!$D$10+'СЕТ СН'!$G$6-'СЕТ СН'!$G$23</f>
        <v>966.86150461999989</v>
      </c>
    </row>
    <row r="53" spans="1:25" ht="15.75" x14ac:dyDescent="0.2">
      <c r="A53" s="35">
        <f t="shared" si="1"/>
        <v>44414</v>
      </c>
      <c r="B53" s="36">
        <f>SUMIFS(СВЦЭМ!$D$39:$D$782,СВЦЭМ!$A$39:$A$782,$A53,СВЦЭМ!$B$39:$B$782,B$47)+'СЕТ СН'!$G$11+СВЦЭМ!$D$10+'СЕТ СН'!$G$6-'СЕТ СН'!$G$23</f>
        <v>994.72171533999995</v>
      </c>
      <c r="C53" s="36">
        <f>SUMIFS(СВЦЭМ!$D$39:$D$782,СВЦЭМ!$A$39:$A$782,$A53,СВЦЭМ!$B$39:$B$782,C$47)+'СЕТ СН'!$G$11+СВЦЭМ!$D$10+'СЕТ СН'!$G$6-'СЕТ СН'!$G$23</f>
        <v>1025.7172248500001</v>
      </c>
      <c r="D53" s="36">
        <f>SUMIFS(СВЦЭМ!$D$39:$D$782,СВЦЭМ!$A$39:$A$782,$A53,СВЦЭМ!$B$39:$B$782,D$47)+'СЕТ СН'!$G$11+СВЦЭМ!$D$10+'СЕТ СН'!$G$6-'СЕТ СН'!$G$23</f>
        <v>1051.0485767600001</v>
      </c>
      <c r="E53" s="36">
        <f>SUMIFS(СВЦЭМ!$D$39:$D$782,СВЦЭМ!$A$39:$A$782,$A53,СВЦЭМ!$B$39:$B$782,E$47)+'СЕТ СН'!$G$11+СВЦЭМ!$D$10+'СЕТ СН'!$G$6-'СЕТ СН'!$G$23</f>
        <v>1063.5600903699999</v>
      </c>
      <c r="F53" s="36">
        <f>SUMIFS(СВЦЭМ!$D$39:$D$782,СВЦЭМ!$A$39:$A$782,$A53,СВЦЭМ!$B$39:$B$782,F$47)+'СЕТ СН'!$G$11+СВЦЭМ!$D$10+'СЕТ СН'!$G$6-'СЕТ СН'!$G$23</f>
        <v>1060.01850423</v>
      </c>
      <c r="G53" s="36">
        <f>SUMIFS(СВЦЭМ!$D$39:$D$782,СВЦЭМ!$A$39:$A$782,$A53,СВЦЭМ!$B$39:$B$782,G$47)+'СЕТ СН'!$G$11+СВЦЭМ!$D$10+'СЕТ СН'!$G$6-'СЕТ СН'!$G$23</f>
        <v>1062.32321161</v>
      </c>
      <c r="H53" s="36">
        <f>SUMIFS(СВЦЭМ!$D$39:$D$782,СВЦЭМ!$A$39:$A$782,$A53,СВЦЭМ!$B$39:$B$782,H$47)+'СЕТ СН'!$G$11+СВЦЭМ!$D$10+'СЕТ СН'!$G$6-'СЕТ СН'!$G$23</f>
        <v>1058.6154713999999</v>
      </c>
      <c r="I53" s="36">
        <f>SUMIFS(СВЦЭМ!$D$39:$D$782,СВЦЭМ!$A$39:$A$782,$A53,СВЦЭМ!$B$39:$B$782,I$47)+'СЕТ СН'!$G$11+СВЦЭМ!$D$10+'СЕТ СН'!$G$6-'СЕТ СН'!$G$23</f>
        <v>967.52994497999998</v>
      </c>
      <c r="J53" s="36">
        <f>SUMIFS(СВЦЭМ!$D$39:$D$782,СВЦЭМ!$A$39:$A$782,$A53,СВЦЭМ!$B$39:$B$782,J$47)+'СЕТ СН'!$G$11+СВЦЭМ!$D$10+'СЕТ СН'!$G$6-'СЕТ СН'!$G$23</f>
        <v>911.59097494999992</v>
      </c>
      <c r="K53" s="36">
        <f>SUMIFS(СВЦЭМ!$D$39:$D$782,СВЦЭМ!$A$39:$A$782,$A53,СВЦЭМ!$B$39:$B$782,K$47)+'СЕТ СН'!$G$11+СВЦЭМ!$D$10+'СЕТ СН'!$G$6-'СЕТ СН'!$G$23</f>
        <v>902.15319138999996</v>
      </c>
      <c r="L53" s="36">
        <f>SUMIFS(СВЦЭМ!$D$39:$D$782,СВЦЭМ!$A$39:$A$782,$A53,СВЦЭМ!$B$39:$B$782,L$47)+'СЕТ СН'!$G$11+СВЦЭМ!$D$10+'СЕТ СН'!$G$6-'СЕТ СН'!$G$23</f>
        <v>902.34916722999992</v>
      </c>
      <c r="M53" s="36">
        <f>SUMIFS(СВЦЭМ!$D$39:$D$782,СВЦЭМ!$A$39:$A$782,$A53,СВЦЭМ!$B$39:$B$782,M$47)+'СЕТ СН'!$G$11+СВЦЭМ!$D$10+'СЕТ СН'!$G$6-'СЕТ СН'!$G$23</f>
        <v>907.9684900499999</v>
      </c>
      <c r="N53" s="36">
        <f>SUMIFS(СВЦЭМ!$D$39:$D$782,СВЦЭМ!$A$39:$A$782,$A53,СВЦЭМ!$B$39:$B$782,N$47)+'СЕТ СН'!$G$11+СВЦЭМ!$D$10+'СЕТ СН'!$G$6-'СЕТ СН'!$G$23</f>
        <v>913.32456022999997</v>
      </c>
      <c r="O53" s="36">
        <f>SUMIFS(СВЦЭМ!$D$39:$D$782,СВЦЭМ!$A$39:$A$782,$A53,СВЦЭМ!$B$39:$B$782,O$47)+'СЕТ СН'!$G$11+СВЦЭМ!$D$10+'СЕТ СН'!$G$6-'СЕТ СН'!$G$23</f>
        <v>909.50969748999989</v>
      </c>
      <c r="P53" s="36">
        <f>SUMIFS(СВЦЭМ!$D$39:$D$782,СВЦЭМ!$A$39:$A$782,$A53,СВЦЭМ!$B$39:$B$782,P$47)+'СЕТ СН'!$G$11+СВЦЭМ!$D$10+'СЕТ СН'!$G$6-'СЕТ СН'!$G$23</f>
        <v>891.01715250999996</v>
      </c>
      <c r="Q53" s="36">
        <f>SUMIFS(СВЦЭМ!$D$39:$D$782,СВЦЭМ!$A$39:$A$782,$A53,СВЦЭМ!$B$39:$B$782,Q$47)+'СЕТ СН'!$G$11+СВЦЭМ!$D$10+'СЕТ СН'!$G$6-'СЕТ СН'!$G$23</f>
        <v>886.47673747999988</v>
      </c>
      <c r="R53" s="36">
        <f>SUMIFS(СВЦЭМ!$D$39:$D$782,СВЦЭМ!$A$39:$A$782,$A53,СВЦЭМ!$B$39:$B$782,R$47)+'СЕТ СН'!$G$11+СВЦЭМ!$D$10+'СЕТ СН'!$G$6-'СЕТ СН'!$G$23</f>
        <v>889.50792847999992</v>
      </c>
      <c r="S53" s="36">
        <f>SUMIFS(СВЦЭМ!$D$39:$D$782,СВЦЭМ!$A$39:$A$782,$A53,СВЦЭМ!$B$39:$B$782,S$47)+'СЕТ СН'!$G$11+СВЦЭМ!$D$10+'СЕТ СН'!$G$6-'СЕТ СН'!$G$23</f>
        <v>909.9615190799999</v>
      </c>
      <c r="T53" s="36">
        <f>SUMIFS(СВЦЭМ!$D$39:$D$782,СВЦЭМ!$A$39:$A$782,$A53,СВЦЭМ!$B$39:$B$782,T$47)+'СЕТ СН'!$G$11+СВЦЭМ!$D$10+'СЕТ СН'!$G$6-'СЕТ СН'!$G$23</f>
        <v>941.96452656999998</v>
      </c>
      <c r="U53" s="36">
        <f>SUMIFS(СВЦЭМ!$D$39:$D$782,СВЦЭМ!$A$39:$A$782,$A53,СВЦЭМ!$B$39:$B$782,U$47)+'СЕТ СН'!$G$11+СВЦЭМ!$D$10+'СЕТ СН'!$G$6-'СЕТ СН'!$G$23</f>
        <v>927.8082989799999</v>
      </c>
      <c r="V53" s="36">
        <f>SUMIFS(СВЦЭМ!$D$39:$D$782,СВЦЭМ!$A$39:$A$782,$A53,СВЦЭМ!$B$39:$B$782,V$47)+'СЕТ СН'!$G$11+СВЦЭМ!$D$10+'СЕТ СН'!$G$6-'СЕТ СН'!$G$23</f>
        <v>928.63542558999995</v>
      </c>
      <c r="W53" s="36">
        <f>SUMIFS(СВЦЭМ!$D$39:$D$782,СВЦЭМ!$A$39:$A$782,$A53,СВЦЭМ!$B$39:$B$782,W$47)+'СЕТ СН'!$G$11+СВЦЭМ!$D$10+'СЕТ СН'!$G$6-'СЕТ СН'!$G$23</f>
        <v>946.66871998999989</v>
      </c>
      <c r="X53" s="36">
        <f>SUMIFS(СВЦЭМ!$D$39:$D$782,СВЦЭМ!$A$39:$A$782,$A53,СВЦЭМ!$B$39:$B$782,X$47)+'СЕТ СН'!$G$11+СВЦЭМ!$D$10+'СЕТ СН'!$G$6-'СЕТ СН'!$G$23</f>
        <v>917.54938616999993</v>
      </c>
      <c r="Y53" s="36">
        <f>SUMIFS(СВЦЭМ!$D$39:$D$782,СВЦЭМ!$A$39:$A$782,$A53,СВЦЭМ!$B$39:$B$782,Y$47)+'СЕТ СН'!$G$11+СВЦЭМ!$D$10+'СЕТ СН'!$G$6-'СЕТ СН'!$G$23</f>
        <v>964.80223230999991</v>
      </c>
    </row>
    <row r="54" spans="1:25" ht="15.75" x14ac:dyDescent="0.2">
      <c r="A54" s="35">
        <f t="shared" si="1"/>
        <v>44415</v>
      </c>
      <c r="B54" s="36">
        <f>SUMIFS(СВЦЭМ!$D$39:$D$782,СВЦЭМ!$A$39:$A$782,$A54,СВЦЭМ!$B$39:$B$782,B$47)+'СЕТ СН'!$G$11+СВЦЭМ!$D$10+'СЕТ СН'!$G$6-'СЕТ СН'!$G$23</f>
        <v>955.7212356199999</v>
      </c>
      <c r="C54" s="36">
        <f>SUMIFS(СВЦЭМ!$D$39:$D$782,СВЦЭМ!$A$39:$A$782,$A54,СВЦЭМ!$B$39:$B$782,C$47)+'СЕТ СН'!$G$11+СВЦЭМ!$D$10+'СЕТ СН'!$G$6-'СЕТ СН'!$G$23</f>
        <v>997.95624530999999</v>
      </c>
      <c r="D54" s="36">
        <f>SUMIFS(СВЦЭМ!$D$39:$D$782,СВЦЭМ!$A$39:$A$782,$A54,СВЦЭМ!$B$39:$B$782,D$47)+'СЕТ СН'!$G$11+СВЦЭМ!$D$10+'СЕТ СН'!$G$6-'СЕТ СН'!$G$23</f>
        <v>1069.12863027</v>
      </c>
      <c r="E54" s="36">
        <f>SUMIFS(СВЦЭМ!$D$39:$D$782,СВЦЭМ!$A$39:$A$782,$A54,СВЦЭМ!$B$39:$B$782,E$47)+'СЕТ СН'!$G$11+СВЦЭМ!$D$10+'СЕТ СН'!$G$6-'СЕТ СН'!$G$23</f>
        <v>1082.4582897499999</v>
      </c>
      <c r="F54" s="36">
        <f>SUMIFS(СВЦЭМ!$D$39:$D$782,СВЦЭМ!$A$39:$A$782,$A54,СВЦЭМ!$B$39:$B$782,F$47)+'СЕТ СН'!$G$11+СВЦЭМ!$D$10+'СЕТ СН'!$G$6-'СЕТ СН'!$G$23</f>
        <v>1083.7893746899999</v>
      </c>
      <c r="G54" s="36">
        <f>SUMIFS(СВЦЭМ!$D$39:$D$782,СВЦЭМ!$A$39:$A$782,$A54,СВЦЭМ!$B$39:$B$782,G$47)+'СЕТ СН'!$G$11+СВЦЭМ!$D$10+'СЕТ СН'!$G$6-'СЕТ СН'!$G$23</f>
        <v>1091.2775347100001</v>
      </c>
      <c r="H54" s="36">
        <f>SUMIFS(СВЦЭМ!$D$39:$D$782,СВЦЭМ!$A$39:$A$782,$A54,СВЦЭМ!$B$39:$B$782,H$47)+'СЕТ СН'!$G$11+СВЦЭМ!$D$10+'СЕТ СН'!$G$6-'СЕТ СН'!$G$23</f>
        <v>1075.8034667100001</v>
      </c>
      <c r="I54" s="36">
        <f>SUMIFS(СВЦЭМ!$D$39:$D$782,СВЦЭМ!$A$39:$A$782,$A54,СВЦЭМ!$B$39:$B$782,I$47)+'СЕТ СН'!$G$11+СВЦЭМ!$D$10+'СЕТ СН'!$G$6-'СЕТ СН'!$G$23</f>
        <v>1045.60496141</v>
      </c>
      <c r="J54" s="36">
        <f>SUMIFS(СВЦЭМ!$D$39:$D$782,СВЦЭМ!$A$39:$A$782,$A54,СВЦЭМ!$B$39:$B$782,J$47)+'СЕТ СН'!$G$11+СВЦЭМ!$D$10+'СЕТ СН'!$G$6-'СЕТ СН'!$G$23</f>
        <v>955.71387418999996</v>
      </c>
      <c r="K54" s="36">
        <f>SUMIFS(СВЦЭМ!$D$39:$D$782,СВЦЭМ!$A$39:$A$782,$A54,СВЦЭМ!$B$39:$B$782,K$47)+'СЕТ СН'!$G$11+СВЦЭМ!$D$10+'СЕТ СН'!$G$6-'СЕТ СН'!$G$23</f>
        <v>893.86884932999999</v>
      </c>
      <c r="L54" s="36">
        <f>SUMIFS(СВЦЭМ!$D$39:$D$782,СВЦЭМ!$A$39:$A$782,$A54,СВЦЭМ!$B$39:$B$782,L$47)+'СЕТ СН'!$G$11+СВЦЭМ!$D$10+'СЕТ СН'!$G$6-'СЕТ СН'!$G$23</f>
        <v>863.25752379999994</v>
      </c>
      <c r="M54" s="36">
        <f>SUMIFS(СВЦЭМ!$D$39:$D$782,СВЦЭМ!$A$39:$A$782,$A54,СВЦЭМ!$B$39:$B$782,M$47)+'СЕТ СН'!$G$11+СВЦЭМ!$D$10+'СЕТ СН'!$G$6-'СЕТ СН'!$G$23</f>
        <v>863.34731909999994</v>
      </c>
      <c r="N54" s="36">
        <f>SUMIFS(СВЦЭМ!$D$39:$D$782,СВЦЭМ!$A$39:$A$782,$A54,СВЦЭМ!$B$39:$B$782,N$47)+'СЕТ СН'!$G$11+СВЦЭМ!$D$10+'СЕТ СН'!$G$6-'СЕТ СН'!$G$23</f>
        <v>863.09292712999991</v>
      </c>
      <c r="O54" s="36">
        <f>SUMIFS(СВЦЭМ!$D$39:$D$782,СВЦЭМ!$A$39:$A$782,$A54,СВЦЭМ!$B$39:$B$782,O$47)+'СЕТ СН'!$G$11+СВЦЭМ!$D$10+'СЕТ СН'!$G$6-'СЕТ СН'!$G$23</f>
        <v>884.67063901999995</v>
      </c>
      <c r="P54" s="36">
        <f>SUMIFS(СВЦЭМ!$D$39:$D$782,СВЦЭМ!$A$39:$A$782,$A54,СВЦЭМ!$B$39:$B$782,P$47)+'СЕТ СН'!$G$11+СВЦЭМ!$D$10+'СЕТ СН'!$G$6-'СЕТ СН'!$G$23</f>
        <v>886.81053462999989</v>
      </c>
      <c r="Q54" s="36">
        <f>SUMIFS(СВЦЭМ!$D$39:$D$782,СВЦЭМ!$A$39:$A$782,$A54,СВЦЭМ!$B$39:$B$782,Q$47)+'СЕТ СН'!$G$11+СВЦЭМ!$D$10+'СЕТ СН'!$G$6-'СЕТ СН'!$G$23</f>
        <v>895.72626551999997</v>
      </c>
      <c r="R54" s="36">
        <f>SUMIFS(СВЦЭМ!$D$39:$D$782,СВЦЭМ!$A$39:$A$782,$A54,СВЦЭМ!$B$39:$B$782,R$47)+'СЕТ СН'!$G$11+СВЦЭМ!$D$10+'СЕТ СН'!$G$6-'СЕТ СН'!$G$23</f>
        <v>889.13602277999996</v>
      </c>
      <c r="S54" s="36">
        <f>SUMIFS(СВЦЭМ!$D$39:$D$782,СВЦЭМ!$A$39:$A$782,$A54,СВЦЭМ!$B$39:$B$782,S$47)+'СЕТ СН'!$G$11+СВЦЭМ!$D$10+'СЕТ СН'!$G$6-'СЕТ СН'!$G$23</f>
        <v>887.26280837999991</v>
      </c>
      <c r="T54" s="36">
        <f>SUMIFS(СВЦЭМ!$D$39:$D$782,СВЦЭМ!$A$39:$A$782,$A54,СВЦЭМ!$B$39:$B$782,T$47)+'СЕТ СН'!$G$11+СВЦЭМ!$D$10+'СЕТ СН'!$G$6-'СЕТ СН'!$G$23</f>
        <v>868.59391686999993</v>
      </c>
      <c r="U54" s="36">
        <f>SUMIFS(СВЦЭМ!$D$39:$D$782,СВЦЭМ!$A$39:$A$782,$A54,СВЦЭМ!$B$39:$B$782,U$47)+'СЕТ СН'!$G$11+СВЦЭМ!$D$10+'СЕТ СН'!$G$6-'СЕТ СН'!$G$23</f>
        <v>867.87192716999994</v>
      </c>
      <c r="V54" s="36">
        <f>SUMIFS(СВЦЭМ!$D$39:$D$782,СВЦЭМ!$A$39:$A$782,$A54,СВЦЭМ!$B$39:$B$782,V$47)+'СЕТ СН'!$G$11+СВЦЭМ!$D$10+'СЕТ СН'!$G$6-'СЕТ СН'!$G$23</f>
        <v>864.83836381999993</v>
      </c>
      <c r="W54" s="36">
        <f>SUMIFS(СВЦЭМ!$D$39:$D$782,СВЦЭМ!$A$39:$A$782,$A54,СВЦЭМ!$B$39:$B$782,W$47)+'СЕТ СН'!$G$11+СВЦЭМ!$D$10+'СЕТ СН'!$G$6-'СЕТ СН'!$G$23</f>
        <v>883.63623192999989</v>
      </c>
      <c r="X54" s="36">
        <f>SUMIFS(СВЦЭМ!$D$39:$D$782,СВЦЭМ!$A$39:$A$782,$A54,СВЦЭМ!$B$39:$B$782,X$47)+'СЕТ СН'!$G$11+СВЦЭМ!$D$10+'СЕТ СН'!$G$6-'СЕТ СН'!$G$23</f>
        <v>888.50906071999998</v>
      </c>
      <c r="Y54" s="36">
        <f>SUMIFS(СВЦЭМ!$D$39:$D$782,СВЦЭМ!$A$39:$A$782,$A54,СВЦЭМ!$B$39:$B$782,Y$47)+'СЕТ СН'!$G$11+СВЦЭМ!$D$10+'СЕТ СН'!$G$6-'СЕТ СН'!$G$23</f>
        <v>924.81547364999994</v>
      </c>
    </row>
    <row r="55" spans="1:25" ht="15.75" x14ac:dyDescent="0.2">
      <c r="A55" s="35">
        <f t="shared" si="1"/>
        <v>44416</v>
      </c>
      <c r="B55" s="36">
        <f>SUMIFS(СВЦЭМ!$D$39:$D$782,СВЦЭМ!$A$39:$A$782,$A55,СВЦЭМ!$B$39:$B$782,B$47)+'СЕТ СН'!$G$11+СВЦЭМ!$D$10+'СЕТ СН'!$G$6-'СЕТ СН'!$G$23</f>
        <v>1002.34563593</v>
      </c>
      <c r="C55" s="36">
        <f>SUMIFS(СВЦЭМ!$D$39:$D$782,СВЦЭМ!$A$39:$A$782,$A55,СВЦЭМ!$B$39:$B$782,C$47)+'СЕТ СН'!$G$11+СВЦЭМ!$D$10+'СЕТ СН'!$G$6-'СЕТ СН'!$G$23</f>
        <v>1073.5602939099999</v>
      </c>
      <c r="D55" s="36">
        <f>SUMIFS(СВЦЭМ!$D$39:$D$782,СВЦЭМ!$A$39:$A$782,$A55,СВЦЭМ!$B$39:$B$782,D$47)+'СЕТ СН'!$G$11+СВЦЭМ!$D$10+'СЕТ СН'!$G$6-'СЕТ СН'!$G$23</f>
        <v>1126.9245033899999</v>
      </c>
      <c r="E55" s="36">
        <f>SUMIFS(СВЦЭМ!$D$39:$D$782,СВЦЭМ!$A$39:$A$782,$A55,СВЦЭМ!$B$39:$B$782,E$47)+'СЕТ СН'!$G$11+СВЦЭМ!$D$10+'СЕТ СН'!$G$6-'СЕТ СН'!$G$23</f>
        <v>1149.6305176599999</v>
      </c>
      <c r="F55" s="36">
        <f>SUMIFS(СВЦЭМ!$D$39:$D$782,СВЦЭМ!$A$39:$A$782,$A55,СВЦЭМ!$B$39:$B$782,F$47)+'СЕТ СН'!$G$11+СВЦЭМ!$D$10+'СЕТ СН'!$G$6-'СЕТ СН'!$G$23</f>
        <v>1151.6941221899999</v>
      </c>
      <c r="G55" s="36">
        <f>SUMIFS(СВЦЭМ!$D$39:$D$782,СВЦЭМ!$A$39:$A$782,$A55,СВЦЭМ!$B$39:$B$782,G$47)+'СЕТ СН'!$G$11+СВЦЭМ!$D$10+'СЕТ СН'!$G$6-'СЕТ СН'!$G$23</f>
        <v>1144.4914251</v>
      </c>
      <c r="H55" s="36">
        <f>SUMIFS(СВЦЭМ!$D$39:$D$782,СВЦЭМ!$A$39:$A$782,$A55,СВЦЭМ!$B$39:$B$782,H$47)+'СЕТ СН'!$G$11+СВЦЭМ!$D$10+'СЕТ СН'!$G$6-'СЕТ СН'!$G$23</f>
        <v>1114.05417268</v>
      </c>
      <c r="I55" s="36">
        <f>SUMIFS(СВЦЭМ!$D$39:$D$782,СВЦЭМ!$A$39:$A$782,$A55,СВЦЭМ!$B$39:$B$782,I$47)+'СЕТ СН'!$G$11+СВЦЭМ!$D$10+'СЕТ СН'!$G$6-'СЕТ СН'!$G$23</f>
        <v>1057.53922313</v>
      </c>
      <c r="J55" s="36">
        <f>SUMIFS(СВЦЭМ!$D$39:$D$782,СВЦЭМ!$A$39:$A$782,$A55,СВЦЭМ!$B$39:$B$782,J$47)+'СЕТ СН'!$G$11+СВЦЭМ!$D$10+'СЕТ СН'!$G$6-'СЕТ СН'!$G$23</f>
        <v>963.15760728999999</v>
      </c>
      <c r="K55" s="36">
        <f>SUMIFS(СВЦЭМ!$D$39:$D$782,СВЦЭМ!$A$39:$A$782,$A55,СВЦЭМ!$B$39:$B$782,K$47)+'СЕТ СН'!$G$11+СВЦЭМ!$D$10+'СЕТ СН'!$G$6-'СЕТ СН'!$G$23</f>
        <v>908.46142386999998</v>
      </c>
      <c r="L55" s="36">
        <f>SUMIFS(СВЦЭМ!$D$39:$D$782,СВЦЭМ!$A$39:$A$782,$A55,СВЦЭМ!$B$39:$B$782,L$47)+'СЕТ СН'!$G$11+СВЦЭМ!$D$10+'СЕТ СН'!$G$6-'СЕТ СН'!$G$23</f>
        <v>934.05964956999992</v>
      </c>
      <c r="M55" s="36">
        <f>SUMIFS(СВЦЭМ!$D$39:$D$782,СВЦЭМ!$A$39:$A$782,$A55,СВЦЭМ!$B$39:$B$782,M$47)+'СЕТ СН'!$G$11+СВЦЭМ!$D$10+'СЕТ СН'!$G$6-'СЕТ СН'!$G$23</f>
        <v>870.94877200999997</v>
      </c>
      <c r="N55" s="36">
        <f>SUMIFS(СВЦЭМ!$D$39:$D$782,СВЦЭМ!$A$39:$A$782,$A55,СВЦЭМ!$B$39:$B$782,N$47)+'СЕТ СН'!$G$11+СВЦЭМ!$D$10+'СЕТ СН'!$G$6-'СЕТ СН'!$G$23</f>
        <v>885.34223902999997</v>
      </c>
      <c r="O55" s="36">
        <f>SUMIFS(СВЦЭМ!$D$39:$D$782,СВЦЭМ!$A$39:$A$782,$A55,СВЦЭМ!$B$39:$B$782,O$47)+'СЕТ СН'!$G$11+СВЦЭМ!$D$10+'СЕТ СН'!$G$6-'СЕТ СН'!$G$23</f>
        <v>927.13597675999995</v>
      </c>
      <c r="P55" s="36">
        <f>SUMIFS(СВЦЭМ!$D$39:$D$782,СВЦЭМ!$A$39:$A$782,$A55,СВЦЭМ!$B$39:$B$782,P$47)+'СЕТ СН'!$G$11+СВЦЭМ!$D$10+'СЕТ СН'!$G$6-'СЕТ СН'!$G$23</f>
        <v>909.49668681999992</v>
      </c>
      <c r="Q55" s="36">
        <f>SUMIFS(СВЦЭМ!$D$39:$D$782,СВЦЭМ!$A$39:$A$782,$A55,СВЦЭМ!$B$39:$B$782,Q$47)+'СЕТ СН'!$G$11+СВЦЭМ!$D$10+'СЕТ СН'!$G$6-'СЕТ СН'!$G$23</f>
        <v>930.20323269999994</v>
      </c>
      <c r="R55" s="36">
        <f>SUMIFS(СВЦЭМ!$D$39:$D$782,СВЦЭМ!$A$39:$A$782,$A55,СВЦЭМ!$B$39:$B$782,R$47)+'СЕТ СН'!$G$11+СВЦЭМ!$D$10+'СЕТ СН'!$G$6-'СЕТ СН'!$G$23</f>
        <v>918.80315834999999</v>
      </c>
      <c r="S55" s="36">
        <f>SUMIFS(СВЦЭМ!$D$39:$D$782,СВЦЭМ!$A$39:$A$782,$A55,СВЦЭМ!$B$39:$B$782,S$47)+'СЕТ СН'!$G$11+СВЦЭМ!$D$10+'СЕТ СН'!$G$6-'СЕТ СН'!$G$23</f>
        <v>917.25067399999989</v>
      </c>
      <c r="T55" s="36">
        <f>SUMIFS(СВЦЭМ!$D$39:$D$782,СВЦЭМ!$A$39:$A$782,$A55,СВЦЭМ!$B$39:$B$782,T$47)+'СЕТ СН'!$G$11+СВЦЭМ!$D$10+'СЕТ СН'!$G$6-'СЕТ СН'!$G$23</f>
        <v>869.5779250999999</v>
      </c>
      <c r="U55" s="36">
        <f>SUMIFS(СВЦЭМ!$D$39:$D$782,СВЦЭМ!$A$39:$A$782,$A55,СВЦЭМ!$B$39:$B$782,U$47)+'СЕТ СН'!$G$11+СВЦЭМ!$D$10+'СЕТ СН'!$G$6-'СЕТ СН'!$G$23</f>
        <v>870.3339381699999</v>
      </c>
      <c r="V55" s="36">
        <f>SUMIFS(СВЦЭМ!$D$39:$D$782,СВЦЭМ!$A$39:$A$782,$A55,СВЦЭМ!$B$39:$B$782,V$47)+'СЕТ СН'!$G$11+СВЦЭМ!$D$10+'СЕТ СН'!$G$6-'СЕТ СН'!$G$23</f>
        <v>863.74004597999999</v>
      </c>
      <c r="W55" s="36">
        <f>SUMIFS(СВЦЭМ!$D$39:$D$782,СВЦЭМ!$A$39:$A$782,$A55,СВЦЭМ!$B$39:$B$782,W$47)+'СЕТ СН'!$G$11+СВЦЭМ!$D$10+'СЕТ СН'!$G$6-'СЕТ СН'!$G$23</f>
        <v>874.71059602999992</v>
      </c>
      <c r="X55" s="36">
        <f>SUMIFS(СВЦЭМ!$D$39:$D$782,СВЦЭМ!$A$39:$A$782,$A55,СВЦЭМ!$B$39:$B$782,X$47)+'СЕТ СН'!$G$11+СВЦЭМ!$D$10+'СЕТ СН'!$G$6-'СЕТ СН'!$G$23</f>
        <v>917.88835443999994</v>
      </c>
      <c r="Y55" s="36">
        <f>SUMIFS(СВЦЭМ!$D$39:$D$782,СВЦЭМ!$A$39:$A$782,$A55,СВЦЭМ!$B$39:$B$782,Y$47)+'СЕТ СН'!$G$11+СВЦЭМ!$D$10+'СЕТ СН'!$G$6-'СЕТ СН'!$G$23</f>
        <v>943.42656901999999</v>
      </c>
    </row>
    <row r="56" spans="1:25" ht="15.75" x14ac:dyDescent="0.2">
      <c r="A56" s="35">
        <f t="shared" si="1"/>
        <v>44417</v>
      </c>
      <c r="B56" s="36">
        <f>SUMIFS(СВЦЭМ!$D$39:$D$782,СВЦЭМ!$A$39:$A$782,$A56,СВЦЭМ!$B$39:$B$782,B$47)+'СЕТ СН'!$G$11+СВЦЭМ!$D$10+'СЕТ СН'!$G$6-'СЕТ СН'!$G$23</f>
        <v>1004.59219688</v>
      </c>
      <c r="C56" s="36">
        <f>SUMIFS(СВЦЭМ!$D$39:$D$782,СВЦЭМ!$A$39:$A$782,$A56,СВЦЭМ!$B$39:$B$782,C$47)+'СЕТ СН'!$G$11+СВЦЭМ!$D$10+'СЕТ СН'!$G$6-'СЕТ СН'!$G$23</f>
        <v>1073.6673266</v>
      </c>
      <c r="D56" s="36">
        <f>SUMIFS(СВЦЭМ!$D$39:$D$782,СВЦЭМ!$A$39:$A$782,$A56,СВЦЭМ!$B$39:$B$782,D$47)+'СЕТ СН'!$G$11+СВЦЭМ!$D$10+'СЕТ СН'!$G$6-'СЕТ СН'!$G$23</f>
        <v>1123.3195456200001</v>
      </c>
      <c r="E56" s="36">
        <f>SUMIFS(СВЦЭМ!$D$39:$D$782,СВЦЭМ!$A$39:$A$782,$A56,СВЦЭМ!$B$39:$B$782,E$47)+'СЕТ СН'!$G$11+СВЦЭМ!$D$10+'СЕТ СН'!$G$6-'СЕТ СН'!$G$23</f>
        <v>1135.4442242600001</v>
      </c>
      <c r="F56" s="36">
        <f>SUMIFS(СВЦЭМ!$D$39:$D$782,СВЦЭМ!$A$39:$A$782,$A56,СВЦЭМ!$B$39:$B$782,F$47)+'СЕТ СН'!$G$11+СВЦЭМ!$D$10+'СЕТ СН'!$G$6-'СЕТ СН'!$G$23</f>
        <v>1137.0347710200001</v>
      </c>
      <c r="G56" s="36">
        <f>SUMIFS(СВЦЭМ!$D$39:$D$782,СВЦЭМ!$A$39:$A$782,$A56,СВЦЭМ!$B$39:$B$782,G$47)+'СЕТ СН'!$G$11+СВЦЭМ!$D$10+'СЕТ СН'!$G$6-'СЕТ СН'!$G$23</f>
        <v>1130.72761479</v>
      </c>
      <c r="H56" s="36">
        <f>SUMIFS(СВЦЭМ!$D$39:$D$782,СВЦЭМ!$A$39:$A$782,$A56,СВЦЭМ!$B$39:$B$782,H$47)+'СЕТ СН'!$G$11+СВЦЭМ!$D$10+'СЕТ СН'!$G$6-'СЕТ СН'!$G$23</f>
        <v>1093.0582753199999</v>
      </c>
      <c r="I56" s="36">
        <f>SUMIFS(СВЦЭМ!$D$39:$D$782,СВЦЭМ!$A$39:$A$782,$A56,СВЦЭМ!$B$39:$B$782,I$47)+'СЕТ СН'!$G$11+СВЦЭМ!$D$10+'СЕТ СН'!$G$6-'СЕТ СН'!$G$23</f>
        <v>1050.2294365600001</v>
      </c>
      <c r="J56" s="36">
        <f>SUMIFS(СВЦЭМ!$D$39:$D$782,СВЦЭМ!$A$39:$A$782,$A56,СВЦЭМ!$B$39:$B$782,J$47)+'СЕТ СН'!$G$11+СВЦЭМ!$D$10+'СЕТ СН'!$G$6-'СЕТ СН'!$G$23</f>
        <v>957.94384174999993</v>
      </c>
      <c r="K56" s="36">
        <f>SUMIFS(СВЦЭМ!$D$39:$D$782,СВЦЭМ!$A$39:$A$782,$A56,СВЦЭМ!$B$39:$B$782,K$47)+'СЕТ СН'!$G$11+СВЦЭМ!$D$10+'СЕТ СН'!$G$6-'СЕТ СН'!$G$23</f>
        <v>909.04602105999993</v>
      </c>
      <c r="L56" s="36">
        <f>SUMIFS(СВЦЭМ!$D$39:$D$782,СВЦЭМ!$A$39:$A$782,$A56,СВЦЭМ!$B$39:$B$782,L$47)+'СЕТ СН'!$G$11+СВЦЭМ!$D$10+'СЕТ СН'!$G$6-'СЕТ СН'!$G$23</f>
        <v>884.70788636999998</v>
      </c>
      <c r="M56" s="36">
        <f>SUMIFS(СВЦЭМ!$D$39:$D$782,СВЦЭМ!$A$39:$A$782,$A56,СВЦЭМ!$B$39:$B$782,M$47)+'СЕТ СН'!$G$11+СВЦЭМ!$D$10+'СЕТ СН'!$G$6-'СЕТ СН'!$G$23</f>
        <v>892.97207375999994</v>
      </c>
      <c r="N56" s="36">
        <f>SUMIFS(СВЦЭМ!$D$39:$D$782,СВЦЭМ!$A$39:$A$782,$A56,СВЦЭМ!$B$39:$B$782,N$47)+'СЕТ СН'!$G$11+СВЦЭМ!$D$10+'СЕТ СН'!$G$6-'СЕТ СН'!$G$23</f>
        <v>904.27232222999999</v>
      </c>
      <c r="O56" s="36">
        <f>SUMIFS(СВЦЭМ!$D$39:$D$782,СВЦЭМ!$A$39:$A$782,$A56,СВЦЭМ!$B$39:$B$782,O$47)+'СЕТ СН'!$G$11+СВЦЭМ!$D$10+'СЕТ СН'!$G$6-'СЕТ СН'!$G$23</f>
        <v>939.05985010999996</v>
      </c>
      <c r="P56" s="36">
        <f>SUMIFS(СВЦЭМ!$D$39:$D$782,СВЦЭМ!$A$39:$A$782,$A56,СВЦЭМ!$B$39:$B$782,P$47)+'СЕТ СН'!$G$11+СВЦЭМ!$D$10+'СЕТ СН'!$G$6-'СЕТ СН'!$G$23</f>
        <v>948.66296928999998</v>
      </c>
      <c r="Q56" s="36">
        <f>SUMIFS(СВЦЭМ!$D$39:$D$782,СВЦЭМ!$A$39:$A$782,$A56,СВЦЭМ!$B$39:$B$782,Q$47)+'СЕТ СН'!$G$11+СВЦЭМ!$D$10+'СЕТ СН'!$G$6-'СЕТ СН'!$G$23</f>
        <v>970.24684208999997</v>
      </c>
      <c r="R56" s="36">
        <f>SUMIFS(СВЦЭМ!$D$39:$D$782,СВЦЭМ!$A$39:$A$782,$A56,СВЦЭМ!$B$39:$B$782,R$47)+'СЕТ СН'!$G$11+СВЦЭМ!$D$10+'СЕТ СН'!$G$6-'СЕТ СН'!$G$23</f>
        <v>949.33946602999993</v>
      </c>
      <c r="S56" s="36">
        <f>SUMIFS(СВЦЭМ!$D$39:$D$782,СВЦЭМ!$A$39:$A$782,$A56,СВЦЭМ!$B$39:$B$782,S$47)+'СЕТ СН'!$G$11+СВЦЭМ!$D$10+'СЕТ СН'!$G$6-'СЕТ СН'!$G$23</f>
        <v>935.55892418999997</v>
      </c>
      <c r="T56" s="36">
        <f>SUMIFS(СВЦЭМ!$D$39:$D$782,СВЦЭМ!$A$39:$A$782,$A56,СВЦЭМ!$B$39:$B$782,T$47)+'СЕТ СН'!$G$11+СВЦЭМ!$D$10+'СЕТ СН'!$G$6-'СЕТ СН'!$G$23</f>
        <v>975.72951600999988</v>
      </c>
      <c r="U56" s="36">
        <f>SUMIFS(СВЦЭМ!$D$39:$D$782,СВЦЭМ!$A$39:$A$782,$A56,СВЦЭМ!$B$39:$B$782,U$47)+'СЕТ СН'!$G$11+СВЦЭМ!$D$10+'СЕТ СН'!$G$6-'СЕТ СН'!$G$23</f>
        <v>967.00572270999999</v>
      </c>
      <c r="V56" s="36">
        <f>SUMIFS(СВЦЭМ!$D$39:$D$782,СВЦЭМ!$A$39:$A$782,$A56,СВЦЭМ!$B$39:$B$782,V$47)+'СЕТ СН'!$G$11+СВЦЭМ!$D$10+'СЕТ СН'!$G$6-'СЕТ СН'!$G$23</f>
        <v>923.67235587999994</v>
      </c>
      <c r="W56" s="36">
        <f>SUMIFS(СВЦЭМ!$D$39:$D$782,СВЦЭМ!$A$39:$A$782,$A56,СВЦЭМ!$B$39:$B$782,W$47)+'СЕТ СН'!$G$11+СВЦЭМ!$D$10+'СЕТ СН'!$G$6-'СЕТ СН'!$G$23</f>
        <v>938.66680699999995</v>
      </c>
      <c r="X56" s="36">
        <f>SUMIFS(СВЦЭМ!$D$39:$D$782,СВЦЭМ!$A$39:$A$782,$A56,СВЦЭМ!$B$39:$B$782,X$47)+'СЕТ СН'!$G$11+СВЦЭМ!$D$10+'СЕТ СН'!$G$6-'СЕТ СН'!$G$23</f>
        <v>946.34644063999997</v>
      </c>
      <c r="Y56" s="36">
        <f>SUMIFS(СВЦЭМ!$D$39:$D$782,СВЦЭМ!$A$39:$A$782,$A56,СВЦЭМ!$B$39:$B$782,Y$47)+'СЕТ СН'!$G$11+СВЦЭМ!$D$10+'СЕТ СН'!$G$6-'СЕТ СН'!$G$23</f>
        <v>976.22015171999999</v>
      </c>
    </row>
    <row r="57" spans="1:25" ht="15.75" x14ac:dyDescent="0.2">
      <c r="A57" s="35">
        <f t="shared" si="1"/>
        <v>44418</v>
      </c>
      <c r="B57" s="36">
        <f>SUMIFS(СВЦЭМ!$D$39:$D$782,СВЦЭМ!$A$39:$A$782,$A57,СВЦЭМ!$B$39:$B$782,B$47)+'СЕТ СН'!$G$11+СВЦЭМ!$D$10+'СЕТ СН'!$G$6-'СЕТ СН'!$G$23</f>
        <v>1024.39624366</v>
      </c>
      <c r="C57" s="36">
        <f>SUMIFS(СВЦЭМ!$D$39:$D$782,СВЦЭМ!$A$39:$A$782,$A57,СВЦЭМ!$B$39:$B$782,C$47)+'СЕТ СН'!$G$11+СВЦЭМ!$D$10+'СЕТ СН'!$G$6-'СЕТ СН'!$G$23</f>
        <v>1089.82840184</v>
      </c>
      <c r="D57" s="36">
        <f>SUMIFS(СВЦЭМ!$D$39:$D$782,СВЦЭМ!$A$39:$A$782,$A57,СВЦЭМ!$B$39:$B$782,D$47)+'СЕТ СН'!$G$11+СВЦЭМ!$D$10+'СЕТ СН'!$G$6-'СЕТ СН'!$G$23</f>
        <v>1135.5078379500001</v>
      </c>
      <c r="E57" s="36">
        <f>SUMIFS(СВЦЭМ!$D$39:$D$782,СВЦЭМ!$A$39:$A$782,$A57,СВЦЭМ!$B$39:$B$782,E$47)+'СЕТ СН'!$G$11+СВЦЭМ!$D$10+'СЕТ СН'!$G$6-'СЕТ СН'!$G$23</f>
        <v>1152.72882278</v>
      </c>
      <c r="F57" s="36">
        <f>SUMIFS(СВЦЭМ!$D$39:$D$782,СВЦЭМ!$A$39:$A$782,$A57,СВЦЭМ!$B$39:$B$782,F$47)+'СЕТ СН'!$G$11+СВЦЭМ!$D$10+'СЕТ СН'!$G$6-'СЕТ СН'!$G$23</f>
        <v>1151.8570232899999</v>
      </c>
      <c r="G57" s="36">
        <f>SUMIFS(СВЦЭМ!$D$39:$D$782,СВЦЭМ!$A$39:$A$782,$A57,СВЦЭМ!$B$39:$B$782,G$47)+'СЕТ СН'!$G$11+СВЦЭМ!$D$10+'СЕТ СН'!$G$6-'СЕТ СН'!$G$23</f>
        <v>1136.34870024</v>
      </c>
      <c r="H57" s="36">
        <f>SUMIFS(СВЦЭМ!$D$39:$D$782,СВЦЭМ!$A$39:$A$782,$A57,СВЦЭМ!$B$39:$B$782,H$47)+'СЕТ СН'!$G$11+СВЦЭМ!$D$10+'СЕТ СН'!$G$6-'СЕТ СН'!$G$23</f>
        <v>1100.1703493699999</v>
      </c>
      <c r="I57" s="36">
        <f>SUMIFS(СВЦЭМ!$D$39:$D$782,СВЦЭМ!$A$39:$A$782,$A57,СВЦЭМ!$B$39:$B$782,I$47)+'СЕТ СН'!$G$11+СВЦЭМ!$D$10+'СЕТ СН'!$G$6-'СЕТ СН'!$G$23</f>
        <v>1045.2304948399999</v>
      </c>
      <c r="J57" s="36">
        <f>SUMIFS(СВЦЭМ!$D$39:$D$782,СВЦЭМ!$A$39:$A$782,$A57,СВЦЭМ!$B$39:$B$782,J$47)+'СЕТ СН'!$G$11+СВЦЭМ!$D$10+'СЕТ СН'!$G$6-'СЕТ СН'!$G$23</f>
        <v>976.36112703999993</v>
      </c>
      <c r="K57" s="36">
        <f>SUMIFS(СВЦЭМ!$D$39:$D$782,СВЦЭМ!$A$39:$A$782,$A57,СВЦЭМ!$B$39:$B$782,K$47)+'СЕТ СН'!$G$11+СВЦЭМ!$D$10+'СЕТ СН'!$G$6-'СЕТ СН'!$G$23</f>
        <v>929.77173202999995</v>
      </c>
      <c r="L57" s="36">
        <f>SUMIFS(СВЦЭМ!$D$39:$D$782,СВЦЭМ!$A$39:$A$782,$A57,СВЦЭМ!$B$39:$B$782,L$47)+'СЕТ СН'!$G$11+СВЦЭМ!$D$10+'СЕТ СН'!$G$6-'СЕТ СН'!$G$23</f>
        <v>932.6757024399999</v>
      </c>
      <c r="M57" s="36">
        <f>SUMIFS(СВЦЭМ!$D$39:$D$782,СВЦЭМ!$A$39:$A$782,$A57,СВЦЭМ!$B$39:$B$782,M$47)+'СЕТ СН'!$G$11+СВЦЭМ!$D$10+'СЕТ СН'!$G$6-'СЕТ СН'!$G$23</f>
        <v>940.6688873899999</v>
      </c>
      <c r="N57" s="36">
        <f>SUMIFS(СВЦЭМ!$D$39:$D$782,СВЦЭМ!$A$39:$A$782,$A57,СВЦЭМ!$B$39:$B$782,N$47)+'СЕТ СН'!$G$11+СВЦЭМ!$D$10+'СЕТ СН'!$G$6-'СЕТ СН'!$G$23</f>
        <v>945.01419356999997</v>
      </c>
      <c r="O57" s="36">
        <f>SUMIFS(СВЦЭМ!$D$39:$D$782,СВЦЭМ!$A$39:$A$782,$A57,СВЦЭМ!$B$39:$B$782,O$47)+'СЕТ СН'!$G$11+СВЦЭМ!$D$10+'СЕТ СН'!$G$6-'СЕТ СН'!$G$23</f>
        <v>938.56229057999997</v>
      </c>
      <c r="P57" s="36">
        <f>SUMIFS(СВЦЭМ!$D$39:$D$782,СВЦЭМ!$A$39:$A$782,$A57,СВЦЭМ!$B$39:$B$782,P$47)+'СЕТ СН'!$G$11+СВЦЭМ!$D$10+'СЕТ СН'!$G$6-'СЕТ СН'!$G$23</f>
        <v>953.76580453999998</v>
      </c>
      <c r="Q57" s="36">
        <f>SUMIFS(СВЦЭМ!$D$39:$D$782,СВЦЭМ!$A$39:$A$782,$A57,СВЦЭМ!$B$39:$B$782,Q$47)+'СЕТ СН'!$G$11+СВЦЭМ!$D$10+'СЕТ СН'!$G$6-'СЕТ СН'!$G$23</f>
        <v>969.13061280999989</v>
      </c>
      <c r="R57" s="36">
        <f>SUMIFS(СВЦЭМ!$D$39:$D$782,СВЦЭМ!$A$39:$A$782,$A57,СВЦЭМ!$B$39:$B$782,R$47)+'СЕТ СН'!$G$11+СВЦЭМ!$D$10+'СЕТ СН'!$G$6-'СЕТ СН'!$G$23</f>
        <v>993.20973196999989</v>
      </c>
      <c r="S57" s="36">
        <f>SUMIFS(СВЦЭМ!$D$39:$D$782,СВЦЭМ!$A$39:$A$782,$A57,СВЦЭМ!$B$39:$B$782,S$47)+'СЕТ СН'!$G$11+СВЦЭМ!$D$10+'СЕТ СН'!$G$6-'СЕТ СН'!$G$23</f>
        <v>963.69440483999995</v>
      </c>
      <c r="T57" s="36">
        <f>SUMIFS(СВЦЭМ!$D$39:$D$782,СВЦЭМ!$A$39:$A$782,$A57,СВЦЭМ!$B$39:$B$782,T$47)+'СЕТ СН'!$G$11+СВЦЭМ!$D$10+'СЕТ СН'!$G$6-'СЕТ СН'!$G$23</f>
        <v>916.23559641999998</v>
      </c>
      <c r="U57" s="36">
        <f>SUMIFS(СВЦЭМ!$D$39:$D$782,СВЦЭМ!$A$39:$A$782,$A57,СВЦЭМ!$B$39:$B$782,U$47)+'СЕТ СН'!$G$11+СВЦЭМ!$D$10+'СЕТ СН'!$G$6-'СЕТ СН'!$G$23</f>
        <v>910.00335760999997</v>
      </c>
      <c r="V57" s="36">
        <f>SUMIFS(СВЦЭМ!$D$39:$D$782,СВЦЭМ!$A$39:$A$782,$A57,СВЦЭМ!$B$39:$B$782,V$47)+'СЕТ СН'!$G$11+СВЦЭМ!$D$10+'СЕТ СН'!$G$6-'СЕТ СН'!$G$23</f>
        <v>915.58721170999991</v>
      </c>
      <c r="W57" s="36">
        <f>SUMIFS(СВЦЭМ!$D$39:$D$782,СВЦЭМ!$A$39:$A$782,$A57,СВЦЭМ!$B$39:$B$782,W$47)+'СЕТ СН'!$G$11+СВЦЭМ!$D$10+'СЕТ СН'!$G$6-'СЕТ СН'!$G$23</f>
        <v>934.8883747399999</v>
      </c>
      <c r="X57" s="36">
        <f>SUMIFS(СВЦЭМ!$D$39:$D$782,СВЦЭМ!$A$39:$A$782,$A57,СВЦЭМ!$B$39:$B$782,X$47)+'СЕТ СН'!$G$11+СВЦЭМ!$D$10+'СЕТ СН'!$G$6-'СЕТ СН'!$G$23</f>
        <v>892.39301796999996</v>
      </c>
      <c r="Y57" s="36">
        <f>SUMIFS(СВЦЭМ!$D$39:$D$782,СВЦЭМ!$A$39:$A$782,$A57,СВЦЭМ!$B$39:$B$782,Y$47)+'СЕТ СН'!$G$11+СВЦЭМ!$D$10+'СЕТ СН'!$G$6-'СЕТ СН'!$G$23</f>
        <v>894.33937612999989</v>
      </c>
    </row>
    <row r="58" spans="1:25" ht="15.75" x14ac:dyDescent="0.2">
      <c r="A58" s="35">
        <f t="shared" si="1"/>
        <v>44419</v>
      </c>
      <c r="B58" s="36">
        <f>SUMIFS(СВЦЭМ!$D$39:$D$782,СВЦЭМ!$A$39:$A$782,$A58,СВЦЭМ!$B$39:$B$782,B$47)+'СЕТ СН'!$G$11+СВЦЭМ!$D$10+'СЕТ СН'!$G$6-'СЕТ СН'!$G$23</f>
        <v>947.75003165999999</v>
      </c>
      <c r="C58" s="36">
        <f>SUMIFS(СВЦЭМ!$D$39:$D$782,СВЦЭМ!$A$39:$A$782,$A58,СВЦЭМ!$B$39:$B$782,C$47)+'СЕТ СН'!$G$11+СВЦЭМ!$D$10+'СЕТ СН'!$G$6-'СЕТ СН'!$G$23</f>
        <v>1008.11152852</v>
      </c>
      <c r="D58" s="36">
        <f>SUMIFS(СВЦЭМ!$D$39:$D$782,СВЦЭМ!$A$39:$A$782,$A58,СВЦЭМ!$B$39:$B$782,D$47)+'СЕТ СН'!$G$11+СВЦЭМ!$D$10+'СЕТ СН'!$G$6-'СЕТ СН'!$G$23</f>
        <v>1058.81555684</v>
      </c>
      <c r="E58" s="36">
        <f>SUMIFS(СВЦЭМ!$D$39:$D$782,СВЦЭМ!$A$39:$A$782,$A58,СВЦЭМ!$B$39:$B$782,E$47)+'СЕТ СН'!$G$11+СВЦЭМ!$D$10+'СЕТ СН'!$G$6-'СЕТ СН'!$G$23</f>
        <v>1080.2785674899999</v>
      </c>
      <c r="F58" s="36">
        <f>SUMIFS(СВЦЭМ!$D$39:$D$782,СВЦЭМ!$A$39:$A$782,$A58,СВЦЭМ!$B$39:$B$782,F$47)+'СЕТ СН'!$G$11+СВЦЭМ!$D$10+'СЕТ СН'!$G$6-'СЕТ СН'!$G$23</f>
        <v>1081.04981871</v>
      </c>
      <c r="G58" s="36">
        <f>SUMIFS(СВЦЭМ!$D$39:$D$782,СВЦЭМ!$A$39:$A$782,$A58,СВЦЭМ!$B$39:$B$782,G$47)+'СЕТ СН'!$G$11+СВЦЭМ!$D$10+'СЕТ СН'!$G$6-'СЕТ СН'!$G$23</f>
        <v>1075.0649113899999</v>
      </c>
      <c r="H58" s="36">
        <f>SUMIFS(СВЦЭМ!$D$39:$D$782,СВЦЭМ!$A$39:$A$782,$A58,СВЦЭМ!$B$39:$B$782,H$47)+'СЕТ СН'!$G$11+СВЦЭМ!$D$10+'СЕТ СН'!$G$6-'СЕТ СН'!$G$23</f>
        <v>1047.85856371</v>
      </c>
      <c r="I58" s="36">
        <f>SUMIFS(СВЦЭМ!$D$39:$D$782,СВЦЭМ!$A$39:$A$782,$A58,СВЦЭМ!$B$39:$B$782,I$47)+'СЕТ СН'!$G$11+СВЦЭМ!$D$10+'СЕТ СН'!$G$6-'СЕТ СН'!$G$23</f>
        <v>1011.5535023199999</v>
      </c>
      <c r="J58" s="36">
        <f>SUMIFS(СВЦЭМ!$D$39:$D$782,СВЦЭМ!$A$39:$A$782,$A58,СВЦЭМ!$B$39:$B$782,J$47)+'СЕТ СН'!$G$11+СВЦЭМ!$D$10+'СЕТ СН'!$G$6-'СЕТ СН'!$G$23</f>
        <v>960.58598290999998</v>
      </c>
      <c r="K58" s="36">
        <f>SUMIFS(СВЦЭМ!$D$39:$D$782,СВЦЭМ!$A$39:$A$782,$A58,СВЦЭМ!$B$39:$B$782,K$47)+'СЕТ СН'!$G$11+СВЦЭМ!$D$10+'СЕТ СН'!$G$6-'СЕТ СН'!$G$23</f>
        <v>930.42718026999989</v>
      </c>
      <c r="L58" s="36">
        <f>SUMIFS(СВЦЭМ!$D$39:$D$782,СВЦЭМ!$A$39:$A$782,$A58,СВЦЭМ!$B$39:$B$782,L$47)+'СЕТ СН'!$G$11+СВЦЭМ!$D$10+'СЕТ СН'!$G$6-'СЕТ СН'!$G$23</f>
        <v>904.75916565999989</v>
      </c>
      <c r="M58" s="36">
        <f>SUMIFS(СВЦЭМ!$D$39:$D$782,СВЦЭМ!$A$39:$A$782,$A58,СВЦЭМ!$B$39:$B$782,M$47)+'СЕТ СН'!$G$11+СВЦЭМ!$D$10+'СЕТ СН'!$G$6-'СЕТ СН'!$G$23</f>
        <v>907.92159153999989</v>
      </c>
      <c r="N58" s="36">
        <f>SUMIFS(СВЦЭМ!$D$39:$D$782,СВЦЭМ!$A$39:$A$782,$A58,СВЦЭМ!$B$39:$B$782,N$47)+'СЕТ СН'!$G$11+СВЦЭМ!$D$10+'СЕТ СН'!$G$6-'СЕТ СН'!$G$23</f>
        <v>929.4382135699999</v>
      </c>
      <c r="O58" s="36">
        <f>SUMIFS(СВЦЭМ!$D$39:$D$782,СВЦЭМ!$A$39:$A$782,$A58,СВЦЭМ!$B$39:$B$782,O$47)+'СЕТ СН'!$G$11+СВЦЭМ!$D$10+'СЕТ СН'!$G$6-'СЕТ СН'!$G$23</f>
        <v>943.17639830999997</v>
      </c>
      <c r="P58" s="36">
        <f>SUMIFS(СВЦЭМ!$D$39:$D$782,СВЦЭМ!$A$39:$A$782,$A58,СВЦЭМ!$B$39:$B$782,P$47)+'СЕТ СН'!$G$11+СВЦЭМ!$D$10+'СЕТ СН'!$G$6-'СЕТ СН'!$G$23</f>
        <v>982.59347656999989</v>
      </c>
      <c r="Q58" s="36">
        <f>SUMIFS(СВЦЭМ!$D$39:$D$782,СВЦЭМ!$A$39:$A$782,$A58,СВЦЭМ!$B$39:$B$782,Q$47)+'СЕТ СН'!$G$11+СВЦЭМ!$D$10+'СЕТ СН'!$G$6-'СЕТ СН'!$G$23</f>
        <v>995.07466822999993</v>
      </c>
      <c r="R58" s="36">
        <f>SUMIFS(СВЦЭМ!$D$39:$D$782,СВЦЭМ!$A$39:$A$782,$A58,СВЦЭМ!$B$39:$B$782,R$47)+'СЕТ СН'!$G$11+СВЦЭМ!$D$10+'СЕТ СН'!$G$6-'СЕТ СН'!$G$23</f>
        <v>987.77759223999999</v>
      </c>
      <c r="S58" s="36">
        <f>SUMIFS(СВЦЭМ!$D$39:$D$782,СВЦЭМ!$A$39:$A$782,$A58,СВЦЭМ!$B$39:$B$782,S$47)+'СЕТ СН'!$G$11+СВЦЭМ!$D$10+'СЕТ СН'!$G$6-'СЕТ СН'!$G$23</f>
        <v>959.33853189999991</v>
      </c>
      <c r="T58" s="36">
        <f>SUMIFS(СВЦЭМ!$D$39:$D$782,СВЦЭМ!$A$39:$A$782,$A58,СВЦЭМ!$B$39:$B$782,T$47)+'СЕТ СН'!$G$11+СВЦЭМ!$D$10+'СЕТ СН'!$G$6-'СЕТ СН'!$G$23</f>
        <v>935.74747053999999</v>
      </c>
      <c r="U58" s="36">
        <f>SUMIFS(СВЦЭМ!$D$39:$D$782,СВЦЭМ!$A$39:$A$782,$A58,СВЦЭМ!$B$39:$B$782,U$47)+'СЕТ СН'!$G$11+СВЦЭМ!$D$10+'СЕТ СН'!$G$6-'СЕТ СН'!$G$23</f>
        <v>924.55819373999998</v>
      </c>
      <c r="V58" s="36">
        <f>SUMIFS(СВЦЭМ!$D$39:$D$782,СВЦЭМ!$A$39:$A$782,$A58,СВЦЭМ!$B$39:$B$782,V$47)+'СЕТ СН'!$G$11+СВЦЭМ!$D$10+'СЕТ СН'!$G$6-'СЕТ СН'!$G$23</f>
        <v>929.51266872999997</v>
      </c>
      <c r="W58" s="36">
        <f>SUMIFS(СВЦЭМ!$D$39:$D$782,СВЦЭМ!$A$39:$A$782,$A58,СВЦЭМ!$B$39:$B$782,W$47)+'СЕТ СН'!$G$11+СВЦЭМ!$D$10+'СЕТ СН'!$G$6-'СЕТ СН'!$G$23</f>
        <v>947.15611041</v>
      </c>
      <c r="X58" s="36">
        <f>SUMIFS(СВЦЭМ!$D$39:$D$782,СВЦЭМ!$A$39:$A$782,$A58,СВЦЭМ!$B$39:$B$782,X$47)+'СЕТ СН'!$G$11+СВЦЭМ!$D$10+'СЕТ СН'!$G$6-'СЕТ СН'!$G$23</f>
        <v>927.70687494999993</v>
      </c>
      <c r="Y58" s="36">
        <f>SUMIFS(СВЦЭМ!$D$39:$D$782,СВЦЭМ!$A$39:$A$782,$A58,СВЦЭМ!$B$39:$B$782,Y$47)+'СЕТ СН'!$G$11+СВЦЭМ!$D$10+'СЕТ СН'!$G$6-'СЕТ СН'!$G$23</f>
        <v>961.40345508999997</v>
      </c>
    </row>
    <row r="59" spans="1:25" ht="15.75" x14ac:dyDescent="0.2">
      <c r="A59" s="35">
        <f t="shared" si="1"/>
        <v>44420</v>
      </c>
      <c r="B59" s="36">
        <f>SUMIFS(СВЦЭМ!$D$39:$D$782,СВЦЭМ!$A$39:$A$782,$A59,СВЦЭМ!$B$39:$B$782,B$47)+'СЕТ СН'!$G$11+СВЦЭМ!$D$10+'СЕТ СН'!$G$6-'СЕТ СН'!$G$23</f>
        <v>1040.6128715299999</v>
      </c>
      <c r="C59" s="36">
        <f>SUMIFS(СВЦЭМ!$D$39:$D$782,СВЦЭМ!$A$39:$A$782,$A59,СВЦЭМ!$B$39:$B$782,C$47)+'СЕТ СН'!$G$11+СВЦЭМ!$D$10+'СЕТ СН'!$G$6-'СЕТ СН'!$G$23</f>
        <v>1102.0192539100001</v>
      </c>
      <c r="D59" s="36">
        <f>SUMIFS(СВЦЭМ!$D$39:$D$782,СВЦЭМ!$A$39:$A$782,$A59,СВЦЭМ!$B$39:$B$782,D$47)+'СЕТ СН'!$G$11+СВЦЭМ!$D$10+'СЕТ СН'!$G$6-'СЕТ СН'!$G$23</f>
        <v>1149.57950112</v>
      </c>
      <c r="E59" s="36">
        <f>SUMIFS(СВЦЭМ!$D$39:$D$782,СВЦЭМ!$A$39:$A$782,$A59,СВЦЭМ!$B$39:$B$782,E$47)+'СЕТ СН'!$G$11+СВЦЭМ!$D$10+'СЕТ СН'!$G$6-'СЕТ СН'!$G$23</f>
        <v>1163.0239519500001</v>
      </c>
      <c r="F59" s="36">
        <f>SUMIFS(СВЦЭМ!$D$39:$D$782,СВЦЭМ!$A$39:$A$782,$A59,СВЦЭМ!$B$39:$B$782,F$47)+'СЕТ СН'!$G$11+СВЦЭМ!$D$10+'СЕТ СН'!$G$6-'СЕТ СН'!$G$23</f>
        <v>1169.6751861299999</v>
      </c>
      <c r="G59" s="36">
        <f>SUMIFS(СВЦЭМ!$D$39:$D$782,СВЦЭМ!$A$39:$A$782,$A59,СВЦЭМ!$B$39:$B$782,G$47)+'СЕТ СН'!$G$11+СВЦЭМ!$D$10+'СЕТ СН'!$G$6-'СЕТ СН'!$G$23</f>
        <v>1165.86286746</v>
      </c>
      <c r="H59" s="36">
        <f>SUMIFS(СВЦЭМ!$D$39:$D$782,СВЦЭМ!$A$39:$A$782,$A59,СВЦЭМ!$B$39:$B$782,H$47)+'СЕТ СН'!$G$11+СВЦЭМ!$D$10+'СЕТ СН'!$G$6-'СЕТ СН'!$G$23</f>
        <v>1118.76272371</v>
      </c>
      <c r="I59" s="36">
        <f>SUMIFS(СВЦЭМ!$D$39:$D$782,СВЦЭМ!$A$39:$A$782,$A59,СВЦЭМ!$B$39:$B$782,I$47)+'СЕТ СН'!$G$11+СВЦЭМ!$D$10+'СЕТ СН'!$G$6-'СЕТ СН'!$G$23</f>
        <v>1043.56277791</v>
      </c>
      <c r="J59" s="36">
        <f>SUMIFS(СВЦЭМ!$D$39:$D$782,СВЦЭМ!$A$39:$A$782,$A59,СВЦЭМ!$B$39:$B$782,J$47)+'СЕТ СН'!$G$11+СВЦЭМ!$D$10+'СЕТ СН'!$G$6-'СЕТ СН'!$G$23</f>
        <v>962.92941451999991</v>
      </c>
      <c r="K59" s="36">
        <f>SUMIFS(СВЦЭМ!$D$39:$D$782,СВЦЭМ!$A$39:$A$782,$A59,СВЦЭМ!$B$39:$B$782,K$47)+'СЕТ СН'!$G$11+СВЦЭМ!$D$10+'СЕТ СН'!$G$6-'СЕТ СН'!$G$23</f>
        <v>944.01612776999991</v>
      </c>
      <c r="L59" s="36">
        <f>SUMIFS(СВЦЭМ!$D$39:$D$782,СВЦЭМ!$A$39:$A$782,$A59,СВЦЭМ!$B$39:$B$782,L$47)+'СЕТ СН'!$G$11+СВЦЭМ!$D$10+'СЕТ СН'!$G$6-'СЕТ СН'!$G$23</f>
        <v>927.51140455999996</v>
      </c>
      <c r="M59" s="36">
        <f>SUMIFS(СВЦЭМ!$D$39:$D$782,СВЦЭМ!$A$39:$A$782,$A59,СВЦЭМ!$B$39:$B$782,M$47)+'СЕТ СН'!$G$11+СВЦЭМ!$D$10+'СЕТ СН'!$G$6-'СЕТ СН'!$G$23</f>
        <v>922.4030909999999</v>
      </c>
      <c r="N59" s="36">
        <f>SUMIFS(СВЦЭМ!$D$39:$D$782,СВЦЭМ!$A$39:$A$782,$A59,СВЦЭМ!$B$39:$B$782,N$47)+'СЕТ СН'!$G$11+СВЦЭМ!$D$10+'СЕТ СН'!$G$6-'СЕТ СН'!$G$23</f>
        <v>927.75045022999996</v>
      </c>
      <c r="O59" s="36">
        <f>SUMIFS(СВЦЭМ!$D$39:$D$782,СВЦЭМ!$A$39:$A$782,$A59,СВЦЭМ!$B$39:$B$782,O$47)+'СЕТ СН'!$G$11+СВЦЭМ!$D$10+'СЕТ СН'!$G$6-'СЕТ СН'!$G$23</f>
        <v>938.78584967999996</v>
      </c>
      <c r="P59" s="36">
        <f>SUMIFS(СВЦЭМ!$D$39:$D$782,СВЦЭМ!$A$39:$A$782,$A59,СВЦЭМ!$B$39:$B$782,P$47)+'СЕТ СН'!$G$11+СВЦЭМ!$D$10+'СЕТ СН'!$G$6-'СЕТ СН'!$G$23</f>
        <v>962.50899233999996</v>
      </c>
      <c r="Q59" s="36">
        <f>SUMIFS(СВЦЭМ!$D$39:$D$782,СВЦЭМ!$A$39:$A$782,$A59,СВЦЭМ!$B$39:$B$782,Q$47)+'СЕТ СН'!$G$11+СВЦЭМ!$D$10+'СЕТ СН'!$G$6-'СЕТ СН'!$G$23</f>
        <v>968.99597116999996</v>
      </c>
      <c r="R59" s="36">
        <f>SUMIFS(СВЦЭМ!$D$39:$D$782,СВЦЭМ!$A$39:$A$782,$A59,СВЦЭМ!$B$39:$B$782,R$47)+'СЕТ СН'!$G$11+СВЦЭМ!$D$10+'СЕТ СН'!$G$6-'СЕТ СН'!$G$23</f>
        <v>967.53628100999993</v>
      </c>
      <c r="S59" s="36">
        <f>SUMIFS(СВЦЭМ!$D$39:$D$782,СВЦЭМ!$A$39:$A$782,$A59,СВЦЭМ!$B$39:$B$782,S$47)+'СЕТ СН'!$G$11+СВЦЭМ!$D$10+'СЕТ СН'!$G$6-'СЕТ СН'!$G$23</f>
        <v>930.91115724999997</v>
      </c>
      <c r="T59" s="36">
        <f>SUMIFS(СВЦЭМ!$D$39:$D$782,СВЦЭМ!$A$39:$A$782,$A59,СВЦЭМ!$B$39:$B$782,T$47)+'СЕТ СН'!$G$11+СВЦЭМ!$D$10+'СЕТ СН'!$G$6-'СЕТ СН'!$G$23</f>
        <v>921.77230067999994</v>
      </c>
      <c r="U59" s="36">
        <f>SUMIFS(СВЦЭМ!$D$39:$D$782,СВЦЭМ!$A$39:$A$782,$A59,СВЦЭМ!$B$39:$B$782,U$47)+'СЕТ СН'!$G$11+СВЦЭМ!$D$10+'СЕТ СН'!$G$6-'СЕТ СН'!$G$23</f>
        <v>920.97768938999991</v>
      </c>
      <c r="V59" s="36">
        <f>SUMIFS(СВЦЭМ!$D$39:$D$782,СВЦЭМ!$A$39:$A$782,$A59,СВЦЭМ!$B$39:$B$782,V$47)+'СЕТ СН'!$G$11+СВЦЭМ!$D$10+'СЕТ СН'!$G$6-'СЕТ СН'!$G$23</f>
        <v>927.46617852999998</v>
      </c>
      <c r="W59" s="36">
        <f>SUMIFS(СВЦЭМ!$D$39:$D$782,СВЦЭМ!$A$39:$A$782,$A59,СВЦЭМ!$B$39:$B$782,W$47)+'СЕТ СН'!$G$11+СВЦЭМ!$D$10+'СЕТ СН'!$G$6-'СЕТ СН'!$G$23</f>
        <v>935.16435405999994</v>
      </c>
      <c r="X59" s="36">
        <f>SUMIFS(СВЦЭМ!$D$39:$D$782,СВЦЭМ!$A$39:$A$782,$A59,СВЦЭМ!$B$39:$B$782,X$47)+'СЕТ СН'!$G$11+СВЦЭМ!$D$10+'СЕТ СН'!$G$6-'СЕТ СН'!$G$23</f>
        <v>933.33849504999989</v>
      </c>
      <c r="Y59" s="36">
        <f>SUMIFS(СВЦЭМ!$D$39:$D$782,СВЦЭМ!$A$39:$A$782,$A59,СВЦЭМ!$B$39:$B$782,Y$47)+'СЕТ СН'!$G$11+СВЦЭМ!$D$10+'СЕТ СН'!$G$6-'СЕТ СН'!$G$23</f>
        <v>992.64698027999998</v>
      </c>
    </row>
    <row r="60" spans="1:25" ht="15.75" x14ac:dyDescent="0.2">
      <c r="A60" s="35">
        <f t="shared" si="1"/>
        <v>44421</v>
      </c>
      <c r="B60" s="36">
        <f>SUMIFS(СВЦЭМ!$D$39:$D$782,СВЦЭМ!$A$39:$A$782,$A60,СВЦЭМ!$B$39:$B$782,B$47)+'СЕТ СН'!$G$11+СВЦЭМ!$D$10+'СЕТ СН'!$G$6-'СЕТ СН'!$G$23</f>
        <v>1060.57926234</v>
      </c>
      <c r="C60" s="36">
        <f>SUMIFS(СВЦЭМ!$D$39:$D$782,СВЦЭМ!$A$39:$A$782,$A60,СВЦЭМ!$B$39:$B$782,C$47)+'СЕТ СН'!$G$11+СВЦЭМ!$D$10+'СЕТ СН'!$G$6-'СЕТ СН'!$G$23</f>
        <v>1126.5617503799999</v>
      </c>
      <c r="D60" s="36">
        <f>SUMIFS(СВЦЭМ!$D$39:$D$782,СВЦЭМ!$A$39:$A$782,$A60,СВЦЭМ!$B$39:$B$782,D$47)+'СЕТ СН'!$G$11+СВЦЭМ!$D$10+'СЕТ СН'!$G$6-'СЕТ СН'!$G$23</f>
        <v>1173.25430482</v>
      </c>
      <c r="E60" s="36">
        <f>SUMIFS(СВЦЭМ!$D$39:$D$782,СВЦЭМ!$A$39:$A$782,$A60,СВЦЭМ!$B$39:$B$782,E$47)+'СЕТ СН'!$G$11+СВЦЭМ!$D$10+'СЕТ СН'!$G$6-'СЕТ СН'!$G$23</f>
        <v>1185.82867446</v>
      </c>
      <c r="F60" s="36">
        <f>SUMIFS(СВЦЭМ!$D$39:$D$782,СВЦЭМ!$A$39:$A$782,$A60,СВЦЭМ!$B$39:$B$782,F$47)+'СЕТ СН'!$G$11+СВЦЭМ!$D$10+'СЕТ СН'!$G$6-'СЕТ СН'!$G$23</f>
        <v>1195.00971684</v>
      </c>
      <c r="G60" s="36">
        <f>SUMIFS(СВЦЭМ!$D$39:$D$782,СВЦЭМ!$A$39:$A$782,$A60,СВЦЭМ!$B$39:$B$782,G$47)+'СЕТ СН'!$G$11+СВЦЭМ!$D$10+'СЕТ СН'!$G$6-'СЕТ СН'!$G$23</f>
        <v>1181.1882881500001</v>
      </c>
      <c r="H60" s="36">
        <f>SUMIFS(СВЦЭМ!$D$39:$D$782,СВЦЭМ!$A$39:$A$782,$A60,СВЦЭМ!$B$39:$B$782,H$47)+'СЕТ СН'!$G$11+СВЦЭМ!$D$10+'СЕТ СН'!$G$6-'СЕТ СН'!$G$23</f>
        <v>1135.20085341</v>
      </c>
      <c r="I60" s="36">
        <f>SUMIFS(СВЦЭМ!$D$39:$D$782,СВЦЭМ!$A$39:$A$782,$A60,СВЦЭМ!$B$39:$B$782,I$47)+'СЕТ СН'!$G$11+СВЦЭМ!$D$10+'СЕТ СН'!$G$6-'СЕТ СН'!$G$23</f>
        <v>1049.95111086</v>
      </c>
      <c r="J60" s="36">
        <f>SUMIFS(СВЦЭМ!$D$39:$D$782,СВЦЭМ!$A$39:$A$782,$A60,СВЦЭМ!$B$39:$B$782,J$47)+'СЕТ СН'!$G$11+СВЦЭМ!$D$10+'СЕТ СН'!$G$6-'СЕТ СН'!$G$23</f>
        <v>987.62799143999996</v>
      </c>
      <c r="K60" s="36">
        <f>SUMIFS(СВЦЭМ!$D$39:$D$782,СВЦЭМ!$A$39:$A$782,$A60,СВЦЭМ!$B$39:$B$782,K$47)+'СЕТ СН'!$G$11+СВЦЭМ!$D$10+'СЕТ СН'!$G$6-'СЕТ СН'!$G$23</f>
        <v>954.17684218999989</v>
      </c>
      <c r="L60" s="36">
        <f>SUMIFS(СВЦЭМ!$D$39:$D$782,СВЦЭМ!$A$39:$A$782,$A60,СВЦЭМ!$B$39:$B$782,L$47)+'СЕТ СН'!$G$11+СВЦЭМ!$D$10+'СЕТ СН'!$G$6-'СЕТ СН'!$G$23</f>
        <v>930.42451920999997</v>
      </c>
      <c r="M60" s="36">
        <f>SUMIFS(СВЦЭМ!$D$39:$D$782,СВЦЭМ!$A$39:$A$782,$A60,СВЦЭМ!$B$39:$B$782,M$47)+'СЕТ СН'!$G$11+СВЦЭМ!$D$10+'СЕТ СН'!$G$6-'СЕТ СН'!$G$23</f>
        <v>920.93094903999997</v>
      </c>
      <c r="N60" s="36">
        <f>SUMIFS(СВЦЭМ!$D$39:$D$782,СВЦЭМ!$A$39:$A$782,$A60,СВЦЭМ!$B$39:$B$782,N$47)+'СЕТ СН'!$G$11+СВЦЭМ!$D$10+'СЕТ СН'!$G$6-'СЕТ СН'!$G$23</f>
        <v>912.83419519999995</v>
      </c>
      <c r="O60" s="36">
        <f>SUMIFS(СВЦЭМ!$D$39:$D$782,СВЦЭМ!$A$39:$A$782,$A60,СВЦЭМ!$B$39:$B$782,O$47)+'СЕТ СН'!$G$11+СВЦЭМ!$D$10+'СЕТ СН'!$G$6-'СЕТ СН'!$G$23</f>
        <v>931.33406925999998</v>
      </c>
      <c r="P60" s="36">
        <f>SUMIFS(СВЦЭМ!$D$39:$D$782,СВЦЭМ!$A$39:$A$782,$A60,СВЦЭМ!$B$39:$B$782,P$47)+'СЕТ СН'!$G$11+СВЦЭМ!$D$10+'СЕТ СН'!$G$6-'СЕТ СН'!$G$23</f>
        <v>958.17472310999995</v>
      </c>
      <c r="Q60" s="36">
        <f>SUMIFS(СВЦЭМ!$D$39:$D$782,СВЦЭМ!$A$39:$A$782,$A60,СВЦЭМ!$B$39:$B$782,Q$47)+'СЕТ СН'!$G$11+СВЦЭМ!$D$10+'СЕТ СН'!$G$6-'СЕТ СН'!$G$23</f>
        <v>966.87410551999994</v>
      </c>
      <c r="R60" s="36">
        <f>SUMIFS(СВЦЭМ!$D$39:$D$782,СВЦЭМ!$A$39:$A$782,$A60,СВЦЭМ!$B$39:$B$782,R$47)+'СЕТ СН'!$G$11+СВЦЭМ!$D$10+'СЕТ СН'!$G$6-'СЕТ СН'!$G$23</f>
        <v>983.63869077999993</v>
      </c>
      <c r="S60" s="36">
        <f>SUMIFS(СВЦЭМ!$D$39:$D$782,СВЦЭМ!$A$39:$A$782,$A60,СВЦЭМ!$B$39:$B$782,S$47)+'СЕТ СН'!$G$11+СВЦЭМ!$D$10+'СЕТ СН'!$G$6-'СЕТ СН'!$G$23</f>
        <v>956.19039174</v>
      </c>
      <c r="T60" s="36">
        <f>SUMIFS(СВЦЭМ!$D$39:$D$782,СВЦЭМ!$A$39:$A$782,$A60,СВЦЭМ!$B$39:$B$782,T$47)+'СЕТ СН'!$G$11+СВЦЭМ!$D$10+'СЕТ СН'!$G$6-'СЕТ СН'!$G$23</f>
        <v>933.84315261999996</v>
      </c>
      <c r="U60" s="36">
        <f>SUMIFS(СВЦЭМ!$D$39:$D$782,СВЦЭМ!$A$39:$A$782,$A60,СВЦЭМ!$B$39:$B$782,U$47)+'СЕТ СН'!$G$11+СВЦЭМ!$D$10+'СЕТ СН'!$G$6-'СЕТ СН'!$G$23</f>
        <v>939.11066717999995</v>
      </c>
      <c r="V60" s="36">
        <f>SUMIFS(СВЦЭМ!$D$39:$D$782,СВЦЭМ!$A$39:$A$782,$A60,СВЦЭМ!$B$39:$B$782,V$47)+'СЕТ СН'!$G$11+СВЦЭМ!$D$10+'СЕТ СН'!$G$6-'СЕТ СН'!$G$23</f>
        <v>906.18083851999995</v>
      </c>
      <c r="W60" s="36">
        <f>SUMIFS(СВЦЭМ!$D$39:$D$782,СВЦЭМ!$A$39:$A$782,$A60,СВЦЭМ!$B$39:$B$782,W$47)+'СЕТ СН'!$G$11+СВЦЭМ!$D$10+'СЕТ СН'!$G$6-'СЕТ СН'!$G$23</f>
        <v>890.04315769999994</v>
      </c>
      <c r="X60" s="36">
        <f>SUMIFS(СВЦЭМ!$D$39:$D$782,СВЦЭМ!$A$39:$A$782,$A60,СВЦЭМ!$B$39:$B$782,X$47)+'СЕТ СН'!$G$11+СВЦЭМ!$D$10+'СЕТ СН'!$G$6-'СЕТ СН'!$G$23</f>
        <v>914.76308643999994</v>
      </c>
      <c r="Y60" s="36">
        <f>SUMIFS(СВЦЭМ!$D$39:$D$782,СВЦЭМ!$A$39:$A$782,$A60,СВЦЭМ!$B$39:$B$782,Y$47)+'СЕТ СН'!$G$11+СВЦЭМ!$D$10+'СЕТ СН'!$G$6-'СЕТ СН'!$G$23</f>
        <v>918.73018556</v>
      </c>
    </row>
    <row r="61" spans="1:25" ht="15.75" x14ac:dyDescent="0.2">
      <c r="A61" s="35">
        <f t="shared" si="1"/>
        <v>44422</v>
      </c>
      <c r="B61" s="36">
        <f>SUMIFS(СВЦЭМ!$D$39:$D$782,СВЦЭМ!$A$39:$A$782,$A61,СВЦЭМ!$B$39:$B$782,B$47)+'СЕТ СН'!$G$11+СВЦЭМ!$D$10+'СЕТ СН'!$G$6-'СЕТ СН'!$G$23</f>
        <v>815.39606774999993</v>
      </c>
      <c r="C61" s="36">
        <f>SUMIFS(СВЦЭМ!$D$39:$D$782,СВЦЭМ!$A$39:$A$782,$A61,СВЦЭМ!$B$39:$B$782,C$47)+'СЕТ СН'!$G$11+СВЦЭМ!$D$10+'СЕТ СН'!$G$6-'СЕТ СН'!$G$23</f>
        <v>875.71060966999994</v>
      </c>
      <c r="D61" s="36">
        <f>SUMIFS(СВЦЭМ!$D$39:$D$782,СВЦЭМ!$A$39:$A$782,$A61,СВЦЭМ!$B$39:$B$782,D$47)+'СЕТ СН'!$G$11+СВЦЭМ!$D$10+'СЕТ СН'!$G$6-'СЕТ СН'!$G$23</f>
        <v>930.6666336699999</v>
      </c>
      <c r="E61" s="36">
        <f>SUMIFS(СВЦЭМ!$D$39:$D$782,СВЦЭМ!$A$39:$A$782,$A61,СВЦЭМ!$B$39:$B$782,E$47)+'СЕТ СН'!$G$11+СВЦЭМ!$D$10+'СЕТ СН'!$G$6-'СЕТ СН'!$G$23</f>
        <v>934.12273486999993</v>
      </c>
      <c r="F61" s="36">
        <f>SUMIFS(СВЦЭМ!$D$39:$D$782,СВЦЭМ!$A$39:$A$782,$A61,СВЦЭМ!$B$39:$B$782,F$47)+'СЕТ СН'!$G$11+СВЦЭМ!$D$10+'СЕТ СН'!$G$6-'СЕТ СН'!$G$23</f>
        <v>940.8893374999999</v>
      </c>
      <c r="G61" s="36">
        <f>SUMIFS(СВЦЭМ!$D$39:$D$782,СВЦЭМ!$A$39:$A$782,$A61,СВЦЭМ!$B$39:$B$782,G$47)+'СЕТ СН'!$G$11+СВЦЭМ!$D$10+'СЕТ СН'!$G$6-'СЕТ СН'!$G$23</f>
        <v>991.37455799999998</v>
      </c>
      <c r="H61" s="36">
        <f>SUMIFS(СВЦЭМ!$D$39:$D$782,СВЦЭМ!$A$39:$A$782,$A61,СВЦЭМ!$B$39:$B$782,H$47)+'СЕТ СН'!$G$11+СВЦЭМ!$D$10+'СЕТ СН'!$G$6-'СЕТ СН'!$G$23</f>
        <v>948.07195401999991</v>
      </c>
      <c r="I61" s="36">
        <f>SUMIFS(СВЦЭМ!$D$39:$D$782,СВЦЭМ!$A$39:$A$782,$A61,СВЦЭМ!$B$39:$B$782,I$47)+'СЕТ СН'!$G$11+СВЦЭМ!$D$10+'СЕТ СН'!$G$6-'СЕТ СН'!$G$23</f>
        <v>865.96813541999995</v>
      </c>
      <c r="J61" s="36">
        <f>SUMIFS(СВЦЭМ!$D$39:$D$782,СВЦЭМ!$A$39:$A$782,$A61,СВЦЭМ!$B$39:$B$782,J$47)+'СЕТ СН'!$G$11+СВЦЭМ!$D$10+'СЕТ СН'!$G$6-'СЕТ СН'!$G$23</f>
        <v>783.48381980999989</v>
      </c>
      <c r="K61" s="36">
        <f>SUMIFS(СВЦЭМ!$D$39:$D$782,СВЦЭМ!$A$39:$A$782,$A61,СВЦЭМ!$B$39:$B$782,K$47)+'СЕТ СН'!$G$11+СВЦЭМ!$D$10+'СЕТ СН'!$G$6-'СЕТ СН'!$G$23</f>
        <v>752.23917771999993</v>
      </c>
      <c r="L61" s="36">
        <f>SUMIFS(СВЦЭМ!$D$39:$D$782,СВЦЭМ!$A$39:$A$782,$A61,СВЦЭМ!$B$39:$B$782,L$47)+'СЕТ СН'!$G$11+СВЦЭМ!$D$10+'СЕТ СН'!$G$6-'СЕТ СН'!$G$23</f>
        <v>728.29800311999998</v>
      </c>
      <c r="M61" s="36">
        <f>SUMIFS(СВЦЭМ!$D$39:$D$782,СВЦЭМ!$A$39:$A$782,$A61,СВЦЭМ!$B$39:$B$782,M$47)+'СЕТ СН'!$G$11+СВЦЭМ!$D$10+'СЕТ СН'!$G$6-'СЕТ СН'!$G$23</f>
        <v>724.94348484999989</v>
      </c>
      <c r="N61" s="36">
        <f>SUMIFS(СВЦЭМ!$D$39:$D$782,СВЦЭМ!$A$39:$A$782,$A61,СВЦЭМ!$B$39:$B$782,N$47)+'СЕТ СН'!$G$11+СВЦЭМ!$D$10+'СЕТ СН'!$G$6-'СЕТ СН'!$G$23</f>
        <v>733.04042329999993</v>
      </c>
      <c r="O61" s="36">
        <f>SUMIFS(СВЦЭМ!$D$39:$D$782,СВЦЭМ!$A$39:$A$782,$A61,СВЦЭМ!$B$39:$B$782,O$47)+'СЕТ СН'!$G$11+СВЦЭМ!$D$10+'СЕТ СН'!$G$6-'СЕТ СН'!$G$23</f>
        <v>755.25854843999991</v>
      </c>
      <c r="P61" s="36">
        <f>SUMIFS(СВЦЭМ!$D$39:$D$782,СВЦЭМ!$A$39:$A$782,$A61,СВЦЭМ!$B$39:$B$782,P$47)+'СЕТ СН'!$G$11+СВЦЭМ!$D$10+'СЕТ СН'!$G$6-'СЕТ СН'!$G$23</f>
        <v>786.9449877699999</v>
      </c>
      <c r="Q61" s="36">
        <f>SUMIFS(СВЦЭМ!$D$39:$D$782,СВЦЭМ!$A$39:$A$782,$A61,СВЦЭМ!$B$39:$B$782,Q$47)+'СЕТ СН'!$G$11+СВЦЭМ!$D$10+'СЕТ СН'!$G$6-'СЕТ СН'!$G$23</f>
        <v>797.33319497999992</v>
      </c>
      <c r="R61" s="36">
        <f>SUMIFS(СВЦЭМ!$D$39:$D$782,СВЦЭМ!$A$39:$A$782,$A61,СВЦЭМ!$B$39:$B$782,R$47)+'СЕТ СН'!$G$11+СВЦЭМ!$D$10+'СЕТ СН'!$G$6-'СЕТ СН'!$G$23</f>
        <v>794.12570507999999</v>
      </c>
      <c r="S61" s="36">
        <f>SUMIFS(СВЦЭМ!$D$39:$D$782,СВЦЭМ!$A$39:$A$782,$A61,СВЦЭМ!$B$39:$B$782,S$47)+'СЕТ СН'!$G$11+СВЦЭМ!$D$10+'СЕТ СН'!$G$6-'СЕТ СН'!$G$23</f>
        <v>759.91339662999997</v>
      </c>
      <c r="T61" s="36">
        <f>SUMIFS(СВЦЭМ!$D$39:$D$782,СВЦЭМ!$A$39:$A$782,$A61,СВЦЭМ!$B$39:$B$782,T$47)+'СЕТ СН'!$G$11+СВЦЭМ!$D$10+'СЕТ СН'!$G$6-'СЕТ СН'!$G$23</f>
        <v>740.50108635999993</v>
      </c>
      <c r="U61" s="36">
        <f>SUMIFS(СВЦЭМ!$D$39:$D$782,СВЦЭМ!$A$39:$A$782,$A61,СВЦЭМ!$B$39:$B$782,U$47)+'СЕТ СН'!$G$11+СВЦЭМ!$D$10+'СЕТ СН'!$G$6-'СЕТ СН'!$G$23</f>
        <v>739.77340313999991</v>
      </c>
      <c r="V61" s="36">
        <f>SUMIFS(СВЦЭМ!$D$39:$D$782,СВЦЭМ!$A$39:$A$782,$A61,СВЦЭМ!$B$39:$B$782,V$47)+'СЕТ СН'!$G$11+СВЦЭМ!$D$10+'СЕТ СН'!$G$6-'СЕТ СН'!$G$23</f>
        <v>738.81927825999992</v>
      </c>
      <c r="W61" s="36">
        <f>SUMIFS(СВЦЭМ!$D$39:$D$782,СВЦЭМ!$A$39:$A$782,$A61,СВЦЭМ!$B$39:$B$782,W$47)+'СЕТ СН'!$G$11+СВЦЭМ!$D$10+'СЕТ СН'!$G$6-'СЕТ СН'!$G$23</f>
        <v>745.85639043999993</v>
      </c>
      <c r="X61" s="36">
        <f>SUMIFS(СВЦЭМ!$D$39:$D$782,СВЦЭМ!$A$39:$A$782,$A61,СВЦЭМ!$B$39:$B$782,X$47)+'СЕТ СН'!$G$11+СВЦЭМ!$D$10+'СЕТ СН'!$G$6-'СЕТ СН'!$G$23</f>
        <v>776.91958184999999</v>
      </c>
      <c r="Y61" s="36">
        <f>SUMIFS(СВЦЭМ!$D$39:$D$782,СВЦЭМ!$A$39:$A$782,$A61,СВЦЭМ!$B$39:$B$782,Y$47)+'СЕТ СН'!$G$11+СВЦЭМ!$D$10+'СЕТ СН'!$G$6-'СЕТ СН'!$G$23</f>
        <v>816.35574015999998</v>
      </c>
    </row>
    <row r="62" spans="1:25" ht="15.75" x14ac:dyDescent="0.2">
      <c r="A62" s="35">
        <f t="shared" si="1"/>
        <v>44423</v>
      </c>
      <c r="B62" s="36">
        <f>SUMIFS(СВЦЭМ!$D$39:$D$782,СВЦЭМ!$A$39:$A$782,$A62,СВЦЭМ!$B$39:$B$782,B$47)+'СЕТ СН'!$G$11+СВЦЭМ!$D$10+'СЕТ СН'!$G$6-'СЕТ СН'!$G$23</f>
        <v>859.35700797999993</v>
      </c>
      <c r="C62" s="36">
        <f>SUMIFS(СВЦЭМ!$D$39:$D$782,СВЦЭМ!$A$39:$A$782,$A62,СВЦЭМ!$B$39:$B$782,C$47)+'СЕТ СН'!$G$11+СВЦЭМ!$D$10+'СЕТ СН'!$G$6-'СЕТ СН'!$G$23</f>
        <v>908.25877419999995</v>
      </c>
      <c r="D62" s="36">
        <f>SUMIFS(СВЦЭМ!$D$39:$D$782,СВЦЭМ!$A$39:$A$782,$A62,СВЦЭМ!$B$39:$B$782,D$47)+'СЕТ СН'!$G$11+СВЦЭМ!$D$10+'СЕТ СН'!$G$6-'СЕТ СН'!$G$23</f>
        <v>960.62310445999992</v>
      </c>
      <c r="E62" s="36">
        <f>SUMIFS(СВЦЭМ!$D$39:$D$782,СВЦЭМ!$A$39:$A$782,$A62,СВЦЭМ!$B$39:$B$782,E$47)+'СЕТ СН'!$G$11+СВЦЭМ!$D$10+'СЕТ СН'!$G$6-'СЕТ СН'!$G$23</f>
        <v>965.7284589599999</v>
      </c>
      <c r="F62" s="36">
        <f>SUMIFS(СВЦЭМ!$D$39:$D$782,СВЦЭМ!$A$39:$A$782,$A62,СВЦЭМ!$B$39:$B$782,F$47)+'СЕТ СН'!$G$11+СВЦЭМ!$D$10+'СЕТ СН'!$G$6-'СЕТ СН'!$G$23</f>
        <v>970.95681048999995</v>
      </c>
      <c r="G62" s="36">
        <f>SUMIFS(СВЦЭМ!$D$39:$D$782,СВЦЭМ!$A$39:$A$782,$A62,СВЦЭМ!$B$39:$B$782,G$47)+'СЕТ СН'!$G$11+СВЦЭМ!$D$10+'СЕТ СН'!$G$6-'СЕТ СН'!$G$23</f>
        <v>974.31229785999994</v>
      </c>
      <c r="H62" s="36">
        <f>SUMIFS(СВЦЭМ!$D$39:$D$782,СВЦЭМ!$A$39:$A$782,$A62,СВЦЭМ!$B$39:$B$782,H$47)+'СЕТ СН'!$G$11+СВЦЭМ!$D$10+'СЕТ СН'!$G$6-'СЕТ СН'!$G$23</f>
        <v>947.54695284999991</v>
      </c>
      <c r="I62" s="36">
        <f>SUMIFS(СВЦЭМ!$D$39:$D$782,СВЦЭМ!$A$39:$A$782,$A62,СВЦЭМ!$B$39:$B$782,I$47)+'СЕТ СН'!$G$11+СВЦЭМ!$D$10+'СЕТ СН'!$G$6-'СЕТ СН'!$G$23</f>
        <v>892.37983910999992</v>
      </c>
      <c r="J62" s="36">
        <f>SUMIFS(СВЦЭМ!$D$39:$D$782,СВЦЭМ!$A$39:$A$782,$A62,СВЦЭМ!$B$39:$B$782,J$47)+'СЕТ СН'!$G$11+СВЦЭМ!$D$10+'СЕТ СН'!$G$6-'СЕТ СН'!$G$23</f>
        <v>821.43545359999996</v>
      </c>
      <c r="K62" s="36">
        <f>SUMIFS(СВЦЭМ!$D$39:$D$782,СВЦЭМ!$A$39:$A$782,$A62,СВЦЭМ!$B$39:$B$782,K$47)+'СЕТ СН'!$G$11+СВЦЭМ!$D$10+'СЕТ СН'!$G$6-'СЕТ СН'!$G$23</f>
        <v>782.71026378999989</v>
      </c>
      <c r="L62" s="36">
        <f>SUMIFS(СВЦЭМ!$D$39:$D$782,СВЦЭМ!$A$39:$A$782,$A62,СВЦЭМ!$B$39:$B$782,L$47)+'СЕТ СН'!$G$11+СВЦЭМ!$D$10+'СЕТ СН'!$G$6-'СЕТ СН'!$G$23</f>
        <v>752.71339197999998</v>
      </c>
      <c r="M62" s="36">
        <f>SUMIFS(СВЦЭМ!$D$39:$D$782,СВЦЭМ!$A$39:$A$782,$A62,СВЦЭМ!$B$39:$B$782,M$47)+'СЕТ СН'!$G$11+СВЦЭМ!$D$10+'СЕТ СН'!$G$6-'СЕТ СН'!$G$23</f>
        <v>749.59765801999993</v>
      </c>
      <c r="N62" s="36">
        <f>SUMIFS(СВЦЭМ!$D$39:$D$782,СВЦЭМ!$A$39:$A$782,$A62,СВЦЭМ!$B$39:$B$782,N$47)+'СЕТ СН'!$G$11+СВЦЭМ!$D$10+'СЕТ СН'!$G$6-'СЕТ СН'!$G$23</f>
        <v>757.43292008999993</v>
      </c>
      <c r="O62" s="36">
        <f>SUMIFS(СВЦЭМ!$D$39:$D$782,СВЦЭМ!$A$39:$A$782,$A62,СВЦЭМ!$B$39:$B$782,O$47)+'СЕТ СН'!$G$11+СВЦЭМ!$D$10+'СЕТ СН'!$G$6-'СЕТ СН'!$G$23</f>
        <v>753.88732123999989</v>
      </c>
      <c r="P62" s="36">
        <f>SUMIFS(СВЦЭМ!$D$39:$D$782,СВЦЭМ!$A$39:$A$782,$A62,СВЦЭМ!$B$39:$B$782,P$47)+'СЕТ СН'!$G$11+СВЦЭМ!$D$10+'СЕТ СН'!$G$6-'СЕТ СН'!$G$23</f>
        <v>768.75797742999998</v>
      </c>
      <c r="Q62" s="36">
        <f>SUMIFS(СВЦЭМ!$D$39:$D$782,СВЦЭМ!$A$39:$A$782,$A62,СВЦЭМ!$B$39:$B$782,Q$47)+'СЕТ СН'!$G$11+СВЦЭМ!$D$10+'СЕТ СН'!$G$6-'СЕТ СН'!$G$23</f>
        <v>773.9151958299999</v>
      </c>
      <c r="R62" s="36">
        <f>SUMIFS(СВЦЭМ!$D$39:$D$782,СВЦЭМ!$A$39:$A$782,$A62,СВЦЭМ!$B$39:$B$782,R$47)+'СЕТ СН'!$G$11+СВЦЭМ!$D$10+'СЕТ СН'!$G$6-'СЕТ СН'!$G$23</f>
        <v>771.57034820999991</v>
      </c>
      <c r="S62" s="36">
        <f>SUMIFS(СВЦЭМ!$D$39:$D$782,СВЦЭМ!$A$39:$A$782,$A62,СВЦЭМ!$B$39:$B$782,S$47)+'СЕТ СН'!$G$11+СВЦЭМ!$D$10+'СЕТ СН'!$G$6-'СЕТ СН'!$G$23</f>
        <v>770.94869513999993</v>
      </c>
      <c r="T62" s="36">
        <f>SUMIFS(СВЦЭМ!$D$39:$D$782,СВЦЭМ!$A$39:$A$782,$A62,СВЦЭМ!$B$39:$B$782,T$47)+'СЕТ СН'!$G$11+СВЦЭМ!$D$10+'СЕТ СН'!$G$6-'СЕТ СН'!$G$23</f>
        <v>739.94978228999992</v>
      </c>
      <c r="U62" s="36">
        <f>SUMIFS(СВЦЭМ!$D$39:$D$782,СВЦЭМ!$A$39:$A$782,$A62,СВЦЭМ!$B$39:$B$782,U$47)+'СЕТ СН'!$G$11+СВЦЭМ!$D$10+'СЕТ СН'!$G$6-'СЕТ СН'!$G$23</f>
        <v>751.94539717999999</v>
      </c>
      <c r="V62" s="36">
        <f>SUMIFS(СВЦЭМ!$D$39:$D$782,СВЦЭМ!$A$39:$A$782,$A62,СВЦЭМ!$B$39:$B$782,V$47)+'СЕТ СН'!$G$11+СВЦЭМ!$D$10+'СЕТ СН'!$G$6-'СЕТ СН'!$G$23</f>
        <v>745.2414382799999</v>
      </c>
      <c r="W62" s="36">
        <f>SUMIFS(СВЦЭМ!$D$39:$D$782,СВЦЭМ!$A$39:$A$782,$A62,СВЦЭМ!$B$39:$B$782,W$47)+'СЕТ СН'!$G$11+СВЦЭМ!$D$10+'СЕТ СН'!$G$6-'СЕТ СН'!$G$23</f>
        <v>741.89615396999989</v>
      </c>
      <c r="X62" s="36">
        <f>SUMIFS(СВЦЭМ!$D$39:$D$782,СВЦЭМ!$A$39:$A$782,$A62,СВЦЭМ!$B$39:$B$782,X$47)+'СЕТ СН'!$G$11+СВЦЭМ!$D$10+'СЕТ СН'!$G$6-'СЕТ СН'!$G$23</f>
        <v>716.63122059999989</v>
      </c>
      <c r="Y62" s="36">
        <f>SUMIFS(СВЦЭМ!$D$39:$D$782,СВЦЭМ!$A$39:$A$782,$A62,СВЦЭМ!$B$39:$B$782,Y$47)+'СЕТ СН'!$G$11+СВЦЭМ!$D$10+'СЕТ СН'!$G$6-'СЕТ СН'!$G$23</f>
        <v>710.63006992999988</v>
      </c>
    </row>
    <row r="63" spans="1:25" ht="15.75" x14ac:dyDescent="0.2">
      <c r="A63" s="35">
        <f t="shared" si="1"/>
        <v>44424</v>
      </c>
      <c r="B63" s="36">
        <f>SUMIFS(СВЦЭМ!$D$39:$D$782,СВЦЭМ!$A$39:$A$782,$A63,СВЦЭМ!$B$39:$B$782,B$47)+'СЕТ СН'!$G$11+СВЦЭМ!$D$10+'СЕТ СН'!$G$6-'СЕТ СН'!$G$23</f>
        <v>827.52354782999998</v>
      </c>
      <c r="C63" s="36">
        <f>SUMIFS(СВЦЭМ!$D$39:$D$782,СВЦЭМ!$A$39:$A$782,$A63,СВЦЭМ!$B$39:$B$782,C$47)+'СЕТ СН'!$G$11+СВЦЭМ!$D$10+'СЕТ СН'!$G$6-'СЕТ СН'!$G$23</f>
        <v>882.03685768999992</v>
      </c>
      <c r="D63" s="36">
        <f>SUMIFS(СВЦЭМ!$D$39:$D$782,СВЦЭМ!$A$39:$A$782,$A63,СВЦЭМ!$B$39:$B$782,D$47)+'СЕТ СН'!$G$11+СВЦЭМ!$D$10+'СЕТ СН'!$G$6-'СЕТ СН'!$G$23</f>
        <v>929.78546346999997</v>
      </c>
      <c r="E63" s="36">
        <f>SUMIFS(СВЦЭМ!$D$39:$D$782,СВЦЭМ!$A$39:$A$782,$A63,СВЦЭМ!$B$39:$B$782,E$47)+'СЕТ СН'!$G$11+СВЦЭМ!$D$10+'СЕТ СН'!$G$6-'СЕТ СН'!$G$23</f>
        <v>970.24530587999993</v>
      </c>
      <c r="F63" s="36">
        <f>SUMIFS(СВЦЭМ!$D$39:$D$782,СВЦЭМ!$A$39:$A$782,$A63,СВЦЭМ!$B$39:$B$782,F$47)+'СЕТ СН'!$G$11+СВЦЭМ!$D$10+'СЕТ СН'!$G$6-'СЕТ СН'!$G$23</f>
        <v>973.07808452999996</v>
      </c>
      <c r="G63" s="36">
        <f>SUMIFS(СВЦЭМ!$D$39:$D$782,СВЦЭМ!$A$39:$A$782,$A63,СВЦЭМ!$B$39:$B$782,G$47)+'СЕТ СН'!$G$11+СВЦЭМ!$D$10+'СЕТ СН'!$G$6-'СЕТ СН'!$G$23</f>
        <v>972.39299031999997</v>
      </c>
      <c r="H63" s="36">
        <f>SUMIFS(СВЦЭМ!$D$39:$D$782,СВЦЭМ!$A$39:$A$782,$A63,СВЦЭМ!$B$39:$B$782,H$47)+'СЕТ СН'!$G$11+СВЦЭМ!$D$10+'СЕТ СН'!$G$6-'СЕТ СН'!$G$23</f>
        <v>988.67188961999989</v>
      </c>
      <c r="I63" s="36">
        <f>SUMIFS(СВЦЭМ!$D$39:$D$782,СВЦЭМ!$A$39:$A$782,$A63,СВЦЭМ!$B$39:$B$782,I$47)+'СЕТ СН'!$G$11+СВЦЭМ!$D$10+'СЕТ СН'!$G$6-'СЕТ СН'!$G$23</f>
        <v>1040.89388463</v>
      </c>
      <c r="J63" s="36">
        <f>SUMIFS(СВЦЭМ!$D$39:$D$782,СВЦЭМ!$A$39:$A$782,$A63,СВЦЭМ!$B$39:$B$782,J$47)+'СЕТ СН'!$G$11+СВЦЭМ!$D$10+'СЕТ СН'!$G$6-'СЕТ СН'!$G$23</f>
        <v>1020.02344421</v>
      </c>
      <c r="K63" s="36">
        <f>SUMIFS(СВЦЭМ!$D$39:$D$782,СВЦЭМ!$A$39:$A$782,$A63,СВЦЭМ!$B$39:$B$782,K$47)+'СЕТ СН'!$G$11+СВЦЭМ!$D$10+'СЕТ СН'!$G$6-'СЕТ СН'!$G$23</f>
        <v>937.54556458999991</v>
      </c>
      <c r="L63" s="36">
        <f>SUMIFS(СВЦЭМ!$D$39:$D$782,СВЦЭМ!$A$39:$A$782,$A63,СВЦЭМ!$B$39:$B$782,L$47)+'СЕТ СН'!$G$11+СВЦЭМ!$D$10+'СЕТ СН'!$G$6-'СЕТ СН'!$G$23</f>
        <v>875.44015501999991</v>
      </c>
      <c r="M63" s="36">
        <f>SUMIFS(СВЦЭМ!$D$39:$D$782,СВЦЭМ!$A$39:$A$782,$A63,СВЦЭМ!$B$39:$B$782,M$47)+'СЕТ СН'!$G$11+СВЦЭМ!$D$10+'СЕТ СН'!$G$6-'СЕТ СН'!$G$23</f>
        <v>873.25055640999994</v>
      </c>
      <c r="N63" s="36">
        <f>SUMIFS(СВЦЭМ!$D$39:$D$782,СВЦЭМ!$A$39:$A$782,$A63,СВЦЭМ!$B$39:$B$782,N$47)+'СЕТ СН'!$G$11+СВЦЭМ!$D$10+'СЕТ СН'!$G$6-'СЕТ СН'!$G$23</f>
        <v>873.15128200999993</v>
      </c>
      <c r="O63" s="36">
        <f>SUMIFS(СВЦЭМ!$D$39:$D$782,СВЦЭМ!$A$39:$A$782,$A63,СВЦЭМ!$B$39:$B$782,O$47)+'СЕТ СН'!$G$11+СВЦЭМ!$D$10+'СЕТ СН'!$G$6-'СЕТ СН'!$G$23</f>
        <v>867.09828643999992</v>
      </c>
      <c r="P63" s="36">
        <f>SUMIFS(СВЦЭМ!$D$39:$D$782,СВЦЭМ!$A$39:$A$782,$A63,СВЦЭМ!$B$39:$B$782,P$47)+'СЕТ СН'!$G$11+СВЦЭМ!$D$10+'СЕТ СН'!$G$6-'СЕТ СН'!$G$23</f>
        <v>911.13113945999999</v>
      </c>
      <c r="Q63" s="36">
        <f>SUMIFS(СВЦЭМ!$D$39:$D$782,СВЦЭМ!$A$39:$A$782,$A63,СВЦЭМ!$B$39:$B$782,Q$47)+'СЕТ СН'!$G$11+СВЦЭМ!$D$10+'СЕТ СН'!$G$6-'СЕТ СН'!$G$23</f>
        <v>901.48117427</v>
      </c>
      <c r="R63" s="36">
        <f>SUMIFS(СВЦЭМ!$D$39:$D$782,СВЦЭМ!$A$39:$A$782,$A63,СВЦЭМ!$B$39:$B$782,R$47)+'СЕТ СН'!$G$11+СВЦЭМ!$D$10+'СЕТ СН'!$G$6-'СЕТ СН'!$G$23</f>
        <v>893.33871841999996</v>
      </c>
      <c r="S63" s="36">
        <f>SUMIFS(СВЦЭМ!$D$39:$D$782,СВЦЭМ!$A$39:$A$782,$A63,СВЦЭМ!$B$39:$B$782,S$47)+'СЕТ СН'!$G$11+СВЦЭМ!$D$10+'СЕТ СН'!$G$6-'СЕТ СН'!$G$23</f>
        <v>874.60275367999998</v>
      </c>
      <c r="T63" s="36">
        <f>SUMIFS(СВЦЭМ!$D$39:$D$782,СВЦЭМ!$A$39:$A$782,$A63,СВЦЭМ!$B$39:$B$782,T$47)+'СЕТ СН'!$G$11+СВЦЭМ!$D$10+'СЕТ СН'!$G$6-'СЕТ СН'!$G$23</f>
        <v>876.71065100999999</v>
      </c>
      <c r="U63" s="36">
        <f>SUMIFS(СВЦЭМ!$D$39:$D$782,СВЦЭМ!$A$39:$A$782,$A63,СВЦЭМ!$B$39:$B$782,U$47)+'СЕТ СН'!$G$11+СВЦЭМ!$D$10+'СЕТ СН'!$G$6-'СЕТ СН'!$G$23</f>
        <v>884.17219274999991</v>
      </c>
      <c r="V63" s="36">
        <f>SUMIFS(СВЦЭМ!$D$39:$D$782,СВЦЭМ!$A$39:$A$782,$A63,СВЦЭМ!$B$39:$B$782,V$47)+'СЕТ СН'!$G$11+СВЦЭМ!$D$10+'СЕТ СН'!$G$6-'СЕТ СН'!$G$23</f>
        <v>893.43876905999991</v>
      </c>
      <c r="W63" s="36">
        <f>SUMIFS(СВЦЭМ!$D$39:$D$782,СВЦЭМ!$A$39:$A$782,$A63,СВЦЭМ!$B$39:$B$782,W$47)+'СЕТ СН'!$G$11+СВЦЭМ!$D$10+'СЕТ СН'!$G$6-'СЕТ СН'!$G$23</f>
        <v>897.98787306999998</v>
      </c>
      <c r="X63" s="36">
        <f>SUMIFS(СВЦЭМ!$D$39:$D$782,СВЦЭМ!$A$39:$A$782,$A63,СВЦЭМ!$B$39:$B$782,X$47)+'СЕТ СН'!$G$11+СВЦЭМ!$D$10+'СЕТ СН'!$G$6-'СЕТ СН'!$G$23</f>
        <v>847.63296845999992</v>
      </c>
      <c r="Y63" s="36">
        <f>SUMIFS(СВЦЭМ!$D$39:$D$782,СВЦЭМ!$A$39:$A$782,$A63,СВЦЭМ!$B$39:$B$782,Y$47)+'СЕТ СН'!$G$11+СВЦЭМ!$D$10+'СЕТ СН'!$G$6-'СЕТ СН'!$G$23</f>
        <v>816.98523229999989</v>
      </c>
    </row>
    <row r="64" spans="1:25" ht="15.75" x14ac:dyDescent="0.2">
      <c r="A64" s="35">
        <f t="shared" si="1"/>
        <v>44425</v>
      </c>
      <c r="B64" s="36">
        <f>SUMIFS(СВЦЭМ!$D$39:$D$782,СВЦЭМ!$A$39:$A$782,$A64,СВЦЭМ!$B$39:$B$782,B$47)+'СЕТ СН'!$G$11+СВЦЭМ!$D$10+'СЕТ СН'!$G$6-'СЕТ СН'!$G$23</f>
        <v>954.60252360999993</v>
      </c>
      <c r="C64" s="36">
        <f>SUMIFS(СВЦЭМ!$D$39:$D$782,СВЦЭМ!$A$39:$A$782,$A64,СВЦЭМ!$B$39:$B$782,C$47)+'СЕТ СН'!$G$11+СВЦЭМ!$D$10+'СЕТ СН'!$G$6-'СЕТ СН'!$G$23</f>
        <v>1019.5736928399999</v>
      </c>
      <c r="D64" s="36">
        <f>SUMIFS(СВЦЭМ!$D$39:$D$782,СВЦЭМ!$A$39:$A$782,$A64,СВЦЭМ!$B$39:$B$782,D$47)+'СЕТ СН'!$G$11+СВЦЭМ!$D$10+'СЕТ СН'!$G$6-'СЕТ СН'!$G$23</f>
        <v>1068.1926604600001</v>
      </c>
      <c r="E64" s="36">
        <f>SUMIFS(СВЦЭМ!$D$39:$D$782,СВЦЭМ!$A$39:$A$782,$A64,СВЦЭМ!$B$39:$B$782,E$47)+'СЕТ СН'!$G$11+СВЦЭМ!$D$10+'СЕТ СН'!$G$6-'СЕТ СН'!$G$23</f>
        <v>1085.3722786400001</v>
      </c>
      <c r="F64" s="36">
        <f>SUMIFS(СВЦЭМ!$D$39:$D$782,СВЦЭМ!$A$39:$A$782,$A64,СВЦЭМ!$B$39:$B$782,F$47)+'СЕТ СН'!$G$11+СВЦЭМ!$D$10+'СЕТ СН'!$G$6-'СЕТ СН'!$G$23</f>
        <v>1081.8544649</v>
      </c>
      <c r="G64" s="36">
        <f>SUMIFS(СВЦЭМ!$D$39:$D$782,СВЦЭМ!$A$39:$A$782,$A64,СВЦЭМ!$B$39:$B$782,G$47)+'СЕТ СН'!$G$11+СВЦЭМ!$D$10+'СЕТ СН'!$G$6-'СЕТ СН'!$G$23</f>
        <v>1063.0474735800001</v>
      </c>
      <c r="H64" s="36">
        <f>SUMIFS(СВЦЭМ!$D$39:$D$782,СВЦЭМ!$A$39:$A$782,$A64,СВЦЭМ!$B$39:$B$782,H$47)+'СЕТ СН'!$G$11+СВЦЭМ!$D$10+'СЕТ СН'!$G$6-'СЕТ СН'!$G$23</f>
        <v>998.63493907999998</v>
      </c>
      <c r="I64" s="36">
        <f>SUMIFS(СВЦЭМ!$D$39:$D$782,СВЦЭМ!$A$39:$A$782,$A64,СВЦЭМ!$B$39:$B$782,I$47)+'СЕТ СН'!$G$11+СВЦЭМ!$D$10+'СЕТ СН'!$G$6-'СЕТ СН'!$G$23</f>
        <v>935.03568960999996</v>
      </c>
      <c r="J64" s="36">
        <f>SUMIFS(СВЦЭМ!$D$39:$D$782,СВЦЭМ!$A$39:$A$782,$A64,СВЦЭМ!$B$39:$B$782,J$47)+'СЕТ СН'!$G$11+СВЦЭМ!$D$10+'СЕТ СН'!$G$6-'СЕТ СН'!$G$23</f>
        <v>858.6065699699999</v>
      </c>
      <c r="K64" s="36">
        <f>SUMIFS(СВЦЭМ!$D$39:$D$782,СВЦЭМ!$A$39:$A$782,$A64,СВЦЭМ!$B$39:$B$782,K$47)+'СЕТ СН'!$G$11+СВЦЭМ!$D$10+'СЕТ СН'!$G$6-'СЕТ СН'!$G$23</f>
        <v>854.68473329999995</v>
      </c>
      <c r="L64" s="36">
        <f>SUMIFS(СВЦЭМ!$D$39:$D$782,СВЦЭМ!$A$39:$A$782,$A64,СВЦЭМ!$B$39:$B$782,L$47)+'СЕТ СН'!$G$11+СВЦЭМ!$D$10+'СЕТ СН'!$G$6-'СЕТ СН'!$G$23</f>
        <v>877.79500699999994</v>
      </c>
      <c r="M64" s="36">
        <f>SUMIFS(СВЦЭМ!$D$39:$D$782,СВЦЭМ!$A$39:$A$782,$A64,СВЦЭМ!$B$39:$B$782,M$47)+'СЕТ СН'!$G$11+СВЦЭМ!$D$10+'СЕТ СН'!$G$6-'СЕТ СН'!$G$23</f>
        <v>884.17924103999997</v>
      </c>
      <c r="N64" s="36">
        <f>SUMIFS(СВЦЭМ!$D$39:$D$782,СВЦЭМ!$A$39:$A$782,$A64,СВЦЭМ!$B$39:$B$782,N$47)+'СЕТ СН'!$G$11+СВЦЭМ!$D$10+'СЕТ СН'!$G$6-'СЕТ СН'!$G$23</f>
        <v>882.55083343999991</v>
      </c>
      <c r="O64" s="36">
        <f>SUMIFS(СВЦЭМ!$D$39:$D$782,СВЦЭМ!$A$39:$A$782,$A64,СВЦЭМ!$B$39:$B$782,O$47)+'СЕТ СН'!$G$11+СВЦЭМ!$D$10+'СЕТ СН'!$G$6-'СЕТ СН'!$G$23</f>
        <v>859.18018133999999</v>
      </c>
      <c r="P64" s="36">
        <f>SUMIFS(СВЦЭМ!$D$39:$D$782,СВЦЭМ!$A$39:$A$782,$A64,СВЦЭМ!$B$39:$B$782,P$47)+'СЕТ СН'!$G$11+СВЦЭМ!$D$10+'СЕТ СН'!$G$6-'СЕТ СН'!$G$23</f>
        <v>869.77914571999997</v>
      </c>
      <c r="Q64" s="36">
        <f>SUMIFS(СВЦЭМ!$D$39:$D$782,СВЦЭМ!$A$39:$A$782,$A64,СВЦЭМ!$B$39:$B$782,Q$47)+'СЕТ СН'!$G$11+СВЦЭМ!$D$10+'СЕТ СН'!$G$6-'СЕТ СН'!$G$23</f>
        <v>872.78489963999994</v>
      </c>
      <c r="R64" s="36">
        <f>SUMIFS(СВЦЭМ!$D$39:$D$782,СВЦЭМ!$A$39:$A$782,$A64,СВЦЭМ!$B$39:$B$782,R$47)+'СЕТ СН'!$G$11+СВЦЭМ!$D$10+'СЕТ СН'!$G$6-'СЕТ СН'!$G$23</f>
        <v>874.43009138999992</v>
      </c>
      <c r="S64" s="36">
        <f>SUMIFS(СВЦЭМ!$D$39:$D$782,СВЦЭМ!$A$39:$A$782,$A64,СВЦЭМ!$B$39:$B$782,S$47)+'СЕТ СН'!$G$11+СВЦЭМ!$D$10+'СЕТ СН'!$G$6-'СЕТ СН'!$G$23</f>
        <v>851.66478369999993</v>
      </c>
      <c r="T64" s="36">
        <f>SUMIFS(СВЦЭМ!$D$39:$D$782,СВЦЭМ!$A$39:$A$782,$A64,СВЦЭМ!$B$39:$B$782,T$47)+'СЕТ СН'!$G$11+СВЦЭМ!$D$10+'СЕТ СН'!$G$6-'СЕТ СН'!$G$23</f>
        <v>835.6774570099999</v>
      </c>
      <c r="U64" s="36">
        <f>SUMIFS(СВЦЭМ!$D$39:$D$782,СВЦЭМ!$A$39:$A$782,$A64,СВЦЭМ!$B$39:$B$782,U$47)+'СЕТ СН'!$G$11+СВЦЭМ!$D$10+'СЕТ СН'!$G$6-'СЕТ СН'!$G$23</f>
        <v>834.0537175799999</v>
      </c>
      <c r="V64" s="36">
        <f>SUMIFS(СВЦЭМ!$D$39:$D$782,СВЦЭМ!$A$39:$A$782,$A64,СВЦЭМ!$B$39:$B$782,V$47)+'СЕТ СН'!$G$11+СВЦЭМ!$D$10+'СЕТ СН'!$G$6-'СЕТ СН'!$G$23</f>
        <v>845.48824279999997</v>
      </c>
      <c r="W64" s="36">
        <f>SUMIFS(СВЦЭМ!$D$39:$D$782,СВЦЭМ!$A$39:$A$782,$A64,СВЦЭМ!$B$39:$B$782,W$47)+'СЕТ СН'!$G$11+СВЦЭМ!$D$10+'СЕТ СН'!$G$6-'СЕТ СН'!$G$23</f>
        <v>867.65614613999992</v>
      </c>
      <c r="X64" s="36">
        <f>SUMIFS(СВЦЭМ!$D$39:$D$782,СВЦЭМ!$A$39:$A$782,$A64,СВЦЭМ!$B$39:$B$782,X$47)+'СЕТ СН'!$G$11+СВЦЭМ!$D$10+'СЕТ СН'!$G$6-'СЕТ СН'!$G$23</f>
        <v>839.49661225999989</v>
      </c>
      <c r="Y64" s="36">
        <f>SUMIFS(СВЦЭМ!$D$39:$D$782,СВЦЭМ!$A$39:$A$782,$A64,СВЦЭМ!$B$39:$B$782,Y$47)+'СЕТ СН'!$G$11+СВЦЭМ!$D$10+'СЕТ СН'!$G$6-'СЕТ СН'!$G$23</f>
        <v>865.24106129999996</v>
      </c>
    </row>
    <row r="65" spans="1:26" ht="15.75" x14ac:dyDescent="0.2">
      <c r="A65" s="35">
        <f t="shared" si="1"/>
        <v>44426</v>
      </c>
      <c r="B65" s="36">
        <f>SUMIFS(СВЦЭМ!$D$39:$D$782,СВЦЭМ!$A$39:$A$782,$A65,СВЦЭМ!$B$39:$B$782,B$47)+'СЕТ СН'!$G$11+СВЦЭМ!$D$10+'СЕТ СН'!$G$6-'СЕТ СН'!$G$23</f>
        <v>942.95434843999999</v>
      </c>
      <c r="C65" s="36">
        <f>SUMIFS(СВЦЭМ!$D$39:$D$782,СВЦЭМ!$A$39:$A$782,$A65,СВЦЭМ!$B$39:$B$782,C$47)+'СЕТ СН'!$G$11+СВЦЭМ!$D$10+'СЕТ СН'!$G$6-'СЕТ СН'!$G$23</f>
        <v>1008.8123375199999</v>
      </c>
      <c r="D65" s="36">
        <f>SUMIFS(СВЦЭМ!$D$39:$D$782,СВЦЭМ!$A$39:$A$782,$A65,СВЦЭМ!$B$39:$B$782,D$47)+'СЕТ СН'!$G$11+СВЦЭМ!$D$10+'СЕТ СН'!$G$6-'СЕТ СН'!$G$23</f>
        <v>1059.03769923</v>
      </c>
      <c r="E65" s="36">
        <f>SUMIFS(СВЦЭМ!$D$39:$D$782,СВЦЭМ!$A$39:$A$782,$A65,СВЦЭМ!$B$39:$B$782,E$47)+'СЕТ СН'!$G$11+СВЦЭМ!$D$10+'СЕТ СН'!$G$6-'СЕТ СН'!$G$23</f>
        <v>1069.84011558</v>
      </c>
      <c r="F65" s="36">
        <f>SUMIFS(СВЦЭМ!$D$39:$D$782,СВЦЭМ!$A$39:$A$782,$A65,СВЦЭМ!$B$39:$B$782,F$47)+'СЕТ СН'!$G$11+СВЦЭМ!$D$10+'СЕТ СН'!$G$6-'СЕТ СН'!$G$23</f>
        <v>1061.2043318200001</v>
      </c>
      <c r="G65" s="36">
        <f>SUMIFS(СВЦЭМ!$D$39:$D$782,СВЦЭМ!$A$39:$A$782,$A65,СВЦЭМ!$B$39:$B$782,G$47)+'СЕТ СН'!$G$11+СВЦЭМ!$D$10+'СЕТ СН'!$G$6-'СЕТ СН'!$G$23</f>
        <v>1052.81189279</v>
      </c>
      <c r="H65" s="36">
        <f>SUMIFS(СВЦЭМ!$D$39:$D$782,СВЦЭМ!$A$39:$A$782,$A65,СВЦЭМ!$B$39:$B$782,H$47)+'СЕТ СН'!$G$11+СВЦЭМ!$D$10+'СЕТ СН'!$G$6-'СЕТ СН'!$G$23</f>
        <v>1018.5612233099999</v>
      </c>
      <c r="I65" s="36">
        <f>SUMIFS(СВЦЭМ!$D$39:$D$782,СВЦЭМ!$A$39:$A$782,$A65,СВЦЭМ!$B$39:$B$782,I$47)+'СЕТ СН'!$G$11+СВЦЭМ!$D$10+'СЕТ СН'!$G$6-'СЕТ СН'!$G$23</f>
        <v>969.29955104999999</v>
      </c>
      <c r="J65" s="36">
        <f>SUMIFS(СВЦЭМ!$D$39:$D$782,СВЦЭМ!$A$39:$A$782,$A65,СВЦЭМ!$B$39:$B$782,J$47)+'СЕТ СН'!$G$11+СВЦЭМ!$D$10+'СЕТ СН'!$G$6-'СЕТ СН'!$G$23</f>
        <v>918.21809229999997</v>
      </c>
      <c r="K65" s="36">
        <f>SUMIFS(СВЦЭМ!$D$39:$D$782,СВЦЭМ!$A$39:$A$782,$A65,СВЦЭМ!$B$39:$B$782,K$47)+'СЕТ СН'!$G$11+СВЦЭМ!$D$10+'СЕТ СН'!$G$6-'СЕТ СН'!$G$23</f>
        <v>945.05806682999992</v>
      </c>
      <c r="L65" s="36">
        <f>SUMIFS(СВЦЭМ!$D$39:$D$782,СВЦЭМ!$A$39:$A$782,$A65,СВЦЭМ!$B$39:$B$782,L$47)+'СЕТ СН'!$G$11+СВЦЭМ!$D$10+'СЕТ СН'!$G$6-'СЕТ СН'!$G$23</f>
        <v>960.07498661</v>
      </c>
      <c r="M65" s="36">
        <f>SUMIFS(СВЦЭМ!$D$39:$D$782,СВЦЭМ!$A$39:$A$782,$A65,СВЦЭМ!$B$39:$B$782,M$47)+'СЕТ СН'!$G$11+СВЦЭМ!$D$10+'СЕТ СН'!$G$6-'СЕТ СН'!$G$23</f>
        <v>963.33351096999991</v>
      </c>
      <c r="N65" s="36">
        <f>SUMIFS(СВЦЭМ!$D$39:$D$782,СВЦЭМ!$A$39:$A$782,$A65,СВЦЭМ!$B$39:$B$782,N$47)+'СЕТ СН'!$G$11+СВЦЭМ!$D$10+'СЕТ СН'!$G$6-'СЕТ СН'!$G$23</f>
        <v>957.84552810999992</v>
      </c>
      <c r="O65" s="36">
        <f>SUMIFS(СВЦЭМ!$D$39:$D$782,СВЦЭМ!$A$39:$A$782,$A65,СВЦЭМ!$B$39:$B$782,O$47)+'СЕТ СН'!$G$11+СВЦЭМ!$D$10+'СЕТ СН'!$G$6-'СЕТ СН'!$G$23</f>
        <v>941.37262536999992</v>
      </c>
      <c r="P65" s="36">
        <f>SUMIFS(СВЦЭМ!$D$39:$D$782,СВЦЭМ!$A$39:$A$782,$A65,СВЦЭМ!$B$39:$B$782,P$47)+'СЕТ СН'!$G$11+СВЦЭМ!$D$10+'СЕТ СН'!$G$6-'СЕТ СН'!$G$23</f>
        <v>895.22238399999992</v>
      </c>
      <c r="Q65" s="36">
        <f>SUMIFS(СВЦЭМ!$D$39:$D$782,СВЦЭМ!$A$39:$A$782,$A65,СВЦЭМ!$B$39:$B$782,Q$47)+'СЕТ СН'!$G$11+СВЦЭМ!$D$10+'СЕТ СН'!$G$6-'СЕТ СН'!$G$23</f>
        <v>892.92286222999996</v>
      </c>
      <c r="R65" s="36">
        <f>SUMIFS(СВЦЭМ!$D$39:$D$782,СВЦЭМ!$A$39:$A$782,$A65,СВЦЭМ!$B$39:$B$782,R$47)+'СЕТ СН'!$G$11+СВЦЭМ!$D$10+'СЕТ СН'!$G$6-'СЕТ СН'!$G$23</f>
        <v>888.28806251999993</v>
      </c>
      <c r="S65" s="36">
        <f>SUMIFS(СВЦЭМ!$D$39:$D$782,СВЦЭМ!$A$39:$A$782,$A65,СВЦЭМ!$B$39:$B$782,S$47)+'СЕТ СН'!$G$11+СВЦЭМ!$D$10+'СЕТ СН'!$G$6-'СЕТ СН'!$G$23</f>
        <v>855.19711690999998</v>
      </c>
      <c r="T65" s="36">
        <f>SUMIFS(СВЦЭМ!$D$39:$D$782,СВЦЭМ!$A$39:$A$782,$A65,СВЦЭМ!$B$39:$B$782,T$47)+'СЕТ СН'!$G$11+СВЦЭМ!$D$10+'СЕТ СН'!$G$6-'СЕТ СН'!$G$23</f>
        <v>836.61903104999999</v>
      </c>
      <c r="U65" s="36">
        <f>SUMIFS(СВЦЭМ!$D$39:$D$782,СВЦЭМ!$A$39:$A$782,$A65,СВЦЭМ!$B$39:$B$782,U$47)+'СЕТ СН'!$G$11+СВЦЭМ!$D$10+'СЕТ СН'!$G$6-'СЕТ СН'!$G$23</f>
        <v>825.8971299399999</v>
      </c>
      <c r="V65" s="36">
        <f>SUMIFS(СВЦЭМ!$D$39:$D$782,СВЦЭМ!$A$39:$A$782,$A65,СВЦЭМ!$B$39:$B$782,V$47)+'СЕТ СН'!$G$11+СВЦЭМ!$D$10+'СЕТ СН'!$G$6-'СЕТ СН'!$G$23</f>
        <v>839.06545150999989</v>
      </c>
      <c r="W65" s="36">
        <f>SUMIFS(СВЦЭМ!$D$39:$D$782,СВЦЭМ!$A$39:$A$782,$A65,СВЦЭМ!$B$39:$B$782,W$47)+'СЕТ СН'!$G$11+СВЦЭМ!$D$10+'СЕТ СН'!$G$6-'СЕТ СН'!$G$23</f>
        <v>892.35361906999992</v>
      </c>
      <c r="X65" s="36">
        <f>SUMIFS(СВЦЭМ!$D$39:$D$782,СВЦЭМ!$A$39:$A$782,$A65,СВЦЭМ!$B$39:$B$782,X$47)+'СЕТ СН'!$G$11+СВЦЭМ!$D$10+'СЕТ СН'!$G$6-'СЕТ СН'!$G$23</f>
        <v>843.86284683999997</v>
      </c>
      <c r="Y65" s="36">
        <f>SUMIFS(СВЦЭМ!$D$39:$D$782,СВЦЭМ!$A$39:$A$782,$A65,СВЦЭМ!$B$39:$B$782,Y$47)+'СЕТ СН'!$G$11+СВЦЭМ!$D$10+'СЕТ СН'!$G$6-'СЕТ СН'!$G$23</f>
        <v>831.15022127999998</v>
      </c>
    </row>
    <row r="66" spans="1:26" ht="15.75" x14ac:dyDescent="0.2">
      <c r="A66" s="35">
        <f t="shared" si="1"/>
        <v>44427</v>
      </c>
      <c r="B66" s="36">
        <f>SUMIFS(СВЦЭМ!$D$39:$D$782,СВЦЭМ!$A$39:$A$782,$A66,СВЦЭМ!$B$39:$B$782,B$47)+'СЕТ СН'!$G$11+СВЦЭМ!$D$10+'СЕТ СН'!$G$6-'СЕТ СН'!$G$23</f>
        <v>896.85544577999997</v>
      </c>
      <c r="C66" s="36">
        <f>SUMIFS(СВЦЭМ!$D$39:$D$782,СВЦЭМ!$A$39:$A$782,$A66,СВЦЭМ!$B$39:$B$782,C$47)+'СЕТ СН'!$G$11+СВЦЭМ!$D$10+'СЕТ СН'!$G$6-'СЕТ СН'!$G$23</f>
        <v>972.03125995999994</v>
      </c>
      <c r="D66" s="36">
        <f>SUMIFS(СВЦЭМ!$D$39:$D$782,СВЦЭМ!$A$39:$A$782,$A66,СВЦЭМ!$B$39:$B$782,D$47)+'СЕТ СН'!$G$11+СВЦЭМ!$D$10+'СЕТ СН'!$G$6-'СЕТ СН'!$G$23</f>
        <v>1025.5375245600001</v>
      </c>
      <c r="E66" s="36">
        <f>SUMIFS(СВЦЭМ!$D$39:$D$782,СВЦЭМ!$A$39:$A$782,$A66,СВЦЭМ!$B$39:$B$782,E$47)+'СЕТ СН'!$G$11+СВЦЭМ!$D$10+'СЕТ СН'!$G$6-'СЕТ СН'!$G$23</f>
        <v>1046.45851161</v>
      </c>
      <c r="F66" s="36">
        <f>SUMIFS(СВЦЭМ!$D$39:$D$782,СВЦЭМ!$A$39:$A$782,$A66,СВЦЭМ!$B$39:$B$782,F$47)+'СЕТ СН'!$G$11+СВЦЭМ!$D$10+'СЕТ СН'!$G$6-'СЕТ СН'!$G$23</f>
        <v>1038.1444384500001</v>
      </c>
      <c r="G66" s="36">
        <f>SUMIFS(СВЦЭМ!$D$39:$D$782,СВЦЭМ!$A$39:$A$782,$A66,СВЦЭМ!$B$39:$B$782,G$47)+'СЕТ СН'!$G$11+СВЦЭМ!$D$10+'СЕТ СН'!$G$6-'СЕТ СН'!$G$23</f>
        <v>1022.86050972</v>
      </c>
      <c r="H66" s="36">
        <f>SUMIFS(СВЦЭМ!$D$39:$D$782,СВЦЭМ!$A$39:$A$782,$A66,СВЦЭМ!$B$39:$B$782,H$47)+'СЕТ СН'!$G$11+СВЦЭМ!$D$10+'СЕТ СН'!$G$6-'СЕТ СН'!$G$23</f>
        <v>965.51209130999996</v>
      </c>
      <c r="I66" s="36">
        <f>SUMIFS(СВЦЭМ!$D$39:$D$782,СВЦЭМ!$A$39:$A$782,$A66,СВЦЭМ!$B$39:$B$782,I$47)+'СЕТ СН'!$G$11+СВЦЭМ!$D$10+'СЕТ СН'!$G$6-'СЕТ СН'!$G$23</f>
        <v>918.85519564999993</v>
      </c>
      <c r="J66" s="36">
        <f>SUMIFS(СВЦЭМ!$D$39:$D$782,СВЦЭМ!$A$39:$A$782,$A66,СВЦЭМ!$B$39:$B$782,J$47)+'СЕТ СН'!$G$11+СВЦЭМ!$D$10+'СЕТ СН'!$G$6-'СЕТ СН'!$G$23</f>
        <v>845.30445189999989</v>
      </c>
      <c r="K66" s="36">
        <f>SUMIFS(СВЦЭМ!$D$39:$D$782,СВЦЭМ!$A$39:$A$782,$A66,СВЦЭМ!$B$39:$B$782,K$47)+'СЕТ СН'!$G$11+СВЦЭМ!$D$10+'СЕТ СН'!$G$6-'СЕТ СН'!$G$23</f>
        <v>842.78520608999997</v>
      </c>
      <c r="L66" s="36">
        <f>SUMIFS(СВЦЭМ!$D$39:$D$782,СВЦЭМ!$A$39:$A$782,$A66,СВЦЭМ!$B$39:$B$782,L$47)+'СЕТ СН'!$G$11+СВЦЭМ!$D$10+'СЕТ СН'!$G$6-'СЕТ СН'!$G$23</f>
        <v>838.76069810999991</v>
      </c>
      <c r="M66" s="36">
        <f>SUMIFS(СВЦЭМ!$D$39:$D$782,СВЦЭМ!$A$39:$A$782,$A66,СВЦЭМ!$B$39:$B$782,M$47)+'СЕТ СН'!$G$11+СВЦЭМ!$D$10+'СЕТ СН'!$G$6-'СЕТ СН'!$G$23</f>
        <v>845.41077912999992</v>
      </c>
      <c r="N66" s="36">
        <f>SUMIFS(СВЦЭМ!$D$39:$D$782,СВЦЭМ!$A$39:$A$782,$A66,СВЦЭМ!$B$39:$B$782,N$47)+'СЕТ СН'!$G$11+СВЦЭМ!$D$10+'СЕТ СН'!$G$6-'СЕТ СН'!$G$23</f>
        <v>841.45284193999998</v>
      </c>
      <c r="O66" s="36">
        <f>SUMIFS(СВЦЭМ!$D$39:$D$782,СВЦЭМ!$A$39:$A$782,$A66,СВЦЭМ!$B$39:$B$782,O$47)+'СЕТ СН'!$G$11+СВЦЭМ!$D$10+'СЕТ СН'!$G$6-'СЕТ СН'!$G$23</f>
        <v>841.34544508999988</v>
      </c>
      <c r="P66" s="36">
        <f>SUMIFS(СВЦЭМ!$D$39:$D$782,СВЦЭМ!$A$39:$A$782,$A66,СВЦЭМ!$B$39:$B$782,P$47)+'СЕТ СН'!$G$11+СВЦЭМ!$D$10+'СЕТ СН'!$G$6-'СЕТ СН'!$G$23</f>
        <v>895.59011190999991</v>
      </c>
      <c r="Q66" s="36">
        <f>SUMIFS(СВЦЭМ!$D$39:$D$782,СВЦЭМ!$A$39:$A$782,$A66,СВЦЭМ!$B$39:$B$782,Q$47)+'СЕТ СН'!$G$11+СВЦЭМ!$D$10+'СЕТ СН'!$G$6-'СЕТ СН'!$G$23</f>
        <v>893.59435112999995</v>
      </c>
      <c r="R66" s="36">
        <f>SUMIFS(СВЦЭМ!$D$39:$D$782,СВЦЭМ!$A$39:$A$782,$A66,СВЦЭМ!$B$39:$B$782,R$47)+'СЕТ СН'!$G$11+СВЦЭМ!$D$10+'СЕТ СН'!$G$6-'СЕТ СН'!$G$23</f>
        <v>890.32942946999992</v>
      </c>
      <c r="S66" s="36">
        <f>SUMIFS(СВЦЭМ!$D$39:$D$782,СВЦЭМ!$A$39:$A$782,$A66,СВЦЭМ!$B$39:$B$782,S$47)+'СЕТ СН'!$G$11+СВЦЭМ!$D$10+'СЕТ СН'!$G$6-'СЕТ СН'!$G$23</f>
        <v>912.69884092999996</v>
      </c>
      <c r="T66" s="36">
        <f>SUMIFS(СВЦЭМ!$D$39:$D$782,СВЦЭМ!$A$39:$A$782,$A66,СВЦЭМ!$B$39:$B$782,T$47)+'СЕТ СН'!$G$11+СВЦЭМ!$D$10+'СЕТ СН'!$G$6-'СЕТ СН'!$G$23</f>
        <v>878.73748004999993</v>
      </c>
      <c r="U66" s="36">
        <f>SUMIFS(СВЦЭМ!$D$39:$D$782,СВЦЭМ!$A$39:$A$782,$A66,СВЦЭМ!$B$39:$B$782,U$47)+'СЕТ СН'!$G$11+СВЦЭМ!$D$10+'СЕТ СН'!$G$6-'СЕТ СН'!$G$23</f>
        <v>854.03016411999999</v>
      </c>
      <c r="V66" s="36">
        <f>SUMIFS(СВЦЭМ!$D$39:$D$782,СВЦЭМ!$A$39:$A$782,$A66,СВЦЭМ!$B$39:$B$782,V$47)+'СЕТ СН'!$G$11+СВЦЭМ!$D$10+'СЕТ СН'!$G$6-'СЕТ СН'!$G$23</f>
        <v>865.72488053999996</v>
      </c>
      <c r="W66" s="36">
        <f>SUMIFS(СВЦЭМ!$D$39:$D$782,СВЦЭМ!$A$39:$A$782,$A66,СВЦЭМ!$B$39:$B$782,W$47)+'СЕТ СН'!$G$11+СВЦЭМ!$D$10+'СЕТ СН'!$G$6-'СЕТ СН'!$G$23</f>
        <v>878.78130986999997</v>
      </c>
      <c r="X66" s="36">
        <f>SUMIFS(СВЦЭМ!$D$39:$D$782,СВЦЭМ!$A$39:$A$782,$A66,СВЦЭМ!$B$39:$B$782,X$47)+'СЕТ СН'!$G$11+СВЦЭМ!$D$10+'СЕТ СН'!$G$6-'СЕТ СН'!$G$23</f>
        <v>842.92109336999999</v>
      </c>
      <c r="Y66" s="36">
        <f>SUMIFS(СВЦЭМ!$D$39:$D$782,СВЦЭМ!$A$39:$A$782,$A66,СВЦЭМ!$B$39:$B$782,Y$47)+'СЕТ СН'!$G$11+СВЦЭМ!$D$10+'СЕТ СН'!$G$6-'СЕТ СН'!$G$23</f>
        <v>823.1230505499999</v>
      </c>
    </row>
    <row r="67" spans="1:26" ht="15.75" x14ac:dyDescent="0.2">
      <c r="A67" s="35">
        <f t="shared" si="1"/>
        <v>44428</v>
      </c>
      <c r="B67" s="36">
        <f>SUMIFS(СВЦЭМ!$D$39:$D$782,СВЦЭМ!$A$39:$A$782,$A67,СВЦЭМ!$B$39:$B$782,B$47)+'СЕТ СН'!$G$11+СВЦЭМ!$D$10+'СЕТ СН'!$G$6-'СЕТ СН'!$G$23</f>
        <v>910.97113628</v>
      </c>
      <c r="C67" s="36">
        <f>SUMIFS(СВЦЭМ!$D$39:$D$782,СВЦЭМ!$A$39:$A$782,$A67,СВЦЭМ!$B$39:$B$782,C$47)+'СЕТ СН'!$G$11+СВЦЭМ!$D$10+'СЕТ СН'!$G$6-'СЕТ СН'!$G$23</f>
        <v>961.41358881999997</v>
      </c>
      <c r="D67" s="36">
        <f>SUMIFS(СВЦЭМ!$D$39:$D$782,СВЦЭМ!$A$39:$A$782,$A67,СВЦЭМ!$B$39:$B$782,D$47)+'СЕТ СН'!$G$11+СВЦЭМ!$D$10+'СЕТ СН'!$G$6-'СЕТ СН'!$G$23</f>
        <v>1017.5688067199999</v>
      </c>
      <c r="E67" s="36">
        <f>SUMIFS(СВЦЭМ!$D$39:$D$782,СВЦЭМ!$A$39:$A$782,$A67,СВЦЭМ!$B$39:$B$782,E$47)+'СЕТ СН'!$G$11+СВЦЭМ!$D$10+'СЕТ СН'!$G$6-'СЕТ СН'!$G$23</f>
        <v>1029.97077605</v>
      </c>
      <c r="F67" s="36">
        <f>SUMIFS(СВЦЭМ!$D$39:$D$782,СВЦЭМ!$A$39:$A$782,$A67,СВЦЭМ!$B$39:$B$782,F$47)+'СЕТ СН'!$G$11+СВЦЭМ!$D$10+'СЕТ СН'!$G$6-'СЕТ СН'!$G$23</f>
        <v>1027.63167561</v>
      </c>
      <c r="G67" s="36">
        <f>SUMIFS(СВЦЭМ!$D$39:$D$782,СВЦЭМ!$A$39:$A$782,$A67,СВЦЭМ!$B$39:$B$782,G$47)+'СЕТ СН'!$G$11+СВЦЭМ!$D$10+'СЕТ СН'!$G$6-'СЕТ СН'!$G$23</f>
        <v>1013.84728994</v>
      </c>
      <c r="H67" s="36">
        <f>SUMIFS(СВЦЭМ!$D$39:$D$782,СВЦЭМ!$A$39:$A$782,$A67,СВЦЭМ!$B$39:$B$782,H$47)+'СЕТ СН'!$G$11+СВЦЭМ!$D$10+'СЕТ СН'!$G$6-'СЕТ СН'!$G$23</f>
        <v>962.9471342999999</v>
      </c>
      <c r="I67" s="36">
        <f>SUMIFS(СВЦЭМ!$D$39:$D$782,СВЦЭМ!$A$39:$A$782,$A67,СВЦЭМ!$B$39:$B$782,I$47)+'СЕТ СН'!$G$11+СВЦЭМ!$D$10+'СЕТ СН'!$G$6-'СЕТ СН'!$G$23</f>
        <v>886.83045309999989</v>
      </c>
      <c r="J67" s="36">
        <f>SUMIFS(СВЦЭМ!$D$39:$D$782,СВЦЭМ!$A$39:$A$782,$A67,СВЦЭМ!$B$39:$B$782,J$47)+'СЕТ СН'!$G$11+СВЦЭМ!$D$10+'СЕТ СН'!$G$6-'СЕТ СН'!$G$23</f>
        <v>827.07357361999993</v>
      </c>
      <c r="K67" s="36">
        <f>SUMIFS(СВЦЭМ!$D$39:$D$782,СВЦЭМ!$A$39:$A$782,$A67,СВЦЭМ!$B$39:$B$782,K$47)+'СЕТ СН'!$G$11+СВЦЭМ!$D$10+'СЕТ СН'!$G$6-'СЕТ СН'!$G$23</f>
        <v>810.36945354999989</v>
      </c>
      <c r="L67" s="36">
        <f>SUMIFS(СВЦЭМ!$D$39:$D$782,СВЦЭМ!$A$39:$A$782,$A67,СВЦЭМ!$B$39:$B$782,L$47)+'СЕТ СН'!$G$11+СВЦЭМ!$D$10+'СЕТ СН'!$G$6-'СЕТ СН'!$G$23</f>
        <v>813.42637632999993</v>
      </c>
      <c r="M67" s="36">
        <f>SUMIFS(СВЦЭМ!$D$39:$D$782,СВЦЭМ!$A$39:$A$782,$A67,СВЦЭМ!$B$39:$B$782,M$47)+'СЕТ СН'!$G$11+СВЦЭМ!$D$10+'СЕТ СН'!$G$6-'СЕТ СН'!$G$23</f>
        <v>799.33769690999998</v>
      </c>
      <c r="N67" s="36">
        <f>SUMIFS(СВЦЭМ!$D$39:$D$782,СВЦЭМ!$A$39:$A$782,$A67,СВЦЭМ!$B$39:$B$782,N$47)+'СЕТ СН'!$G$11+СВЦЭМ!$D$10+'СЕТ СН'!$G$6-'СЕТ СН'!$G$23</f>
        <v>797.00603454999998</v>
      </c>
      <c r="O67" s="36">
        <f>SUMIFS(СВЦЭМ!$D$39:$D$782,СВЦЭМ!$A$39:$A$782,$A67,СВЦЭМ!$B$39:$B$782,O$47)+'СЕТ СН'!$G$11+СВЦЭМ!$D$10+'СЕТ СН'!$G$6-'СЕТ СН'!$G$23</f>
        <v>802.5314529499999</v>
      </c>
      <c r="P67" s="36">
        <f>SUMIFS(СВЦЭМ!$D$39:$D$782,СВЦЭМ!$A$39:$A$782,$A67,СВЦЭМ!$B$39:$B$782,P$47)+'СЕТ СН'!$G$11+СВЦЭМ!$D$10+'СЕТ СН'!$G$6-'СЕТ СН'!$G$23</f>
        <v>840.54423966999991</v>
      </c>
      <c r="Q67" s="36">
        <f>SUMIFS(СВЦЭМ!$D$39:$D$782,СВЦЭМ!$A$39:$A$782,$A67,СВЦЭМ!$B$39:$B$782,Q$47)+'СЕТ СН'!$G$11+СВЦЭМ!$D$10+'СЕТ СН'!$G$6-'СЕТ СН'!$G$23</f>
        <v>839.20502185999999</v>
      </c>
      <c r="R67" s="36">
        <f>SUMIFS(СВЦЭМ!$D$39:$D$782,СВЦЭМ!$A$39:$A$782,$A67,СВЦЭМ!$B$39:$B$782,R$47)+'СЕТ СН'!$G$11+СВЦЭМ!$D$10+'СЕТ СН'!$G$6-'СЕТ СН'!$G$23</f>
        <v>836.7936615399999</v>
      </c>
      <c r="S67" s="36">
        <f>SUMIFS(СВЦЭМ!$D$39:$D$782,СВЦЭМ!$A$39:$A$782,$A67,СВЦЭМ!$B$39:$B$782,S$47)+'СЕТ СН'!$G$11+СВЦЭМ!$D$10+'СЕТ СН'!$G$6-'СЕТ СН'!$G$23</f>
        <v>836.71999597999991</v>
      </c>
      <c r="T67" s="36">
        <f>SUMIFS(СВЦЭМ!$D$39:$D$782,СВЦЭМ!$A$39:$A$782,$A67,СВЦЭМ!$B$39:$B$782,T$47)+'СЕТ СН'!$G$11+СВЦЭМ!$D$10+'СЕТ СН'!$G$6-'СЕТ СН'!$G$23</f>
        <v>819.1147725699999</v>
      </c>
      <c r="U67" s="36">
        <f>SUMIFS(СВЦЭМ!$D$39:$D$782,СВЦЭМ!$A$39:$A$782,$A67,СВЦЭМ!$B$39:$B$782,U$47)+'СЕТ СН'!$G$11+СВЦЭМ!$D$10+'СЕТ СН'!$G$6-'СЕТ СН'!$G$23</f>
        <v>808.36669941999992</v>
      </c>
      <c r="V67" s="36">
        <f>SUMIFS(СВЦЭМ!$D$39:$D$782,СВЦЭМ!$A$39:$A$782,$A67,СВЦЭМ!$B$39:$B$782,V$47)+'СЕТ СН'!$G$11+СВЦЭМ!$D$10+'СЕТ СН'!$G$6-'СЕТ СН'!$G$23</f>
        <v>843.20677218999992</v>
      </c>
      <c r="W67" s="36">
        <f>SUMIFS(СВЦЭМ!$D$39:$D$782,СВЦЭМ!$A$39:$A$782,$A67,СВЦЭМ!$B$39:$B$782,W$47)+'СЕТ СН'!$G$11+СВЦЭМ!$D$10+'СЕТ СН'!$G$6-'СЕТ СН'!$G$23</f>
        <v>856.16356957999994</v>
      </c>
      <c r="X67" s="36">
        <f>SUMIFS(СВЦЭМ!$D$39:$D$782,СВЦЭМ!$A$39:$A$782,$A67,СВЦЭМ!$B$39:$B$782,X$47)+'СЕТ СН'!$G$11+СВЦЭМ!$D$10+'СЕТ СН'!$G$6-'СЕТ СН'!$G$23</f>
        <v>805.97808441999996</v>
      </c>
      <c r="Y67" s="36">
        <f>SUMIFS(СВЦЭМ!$D$39:$D$782,СВЦЭМ!$A$39:$A$782,$A67,СВЦЭМ!$B$39:$B$782,Y$47)+'СЕТ СН'!$G$11+СВЦЭМ!$D$10+'СЕТ СН'!$G$6-'СЕТ СН'!$G$23</f>
        <v>810.25818468999989</v>
      </c>
    </row>
    <row r="68" spans="1:26" ht="15.75" x14ac:dyDescent="0.2">
      <c r="A68" s="35">
        <f t="shared" si="1"/>
        <v>44429</v>
      </c>
      <c r="B68" s="36">
        <f>SUMIFS(СВЦЭМ!$D$39:$D$782,СВЦЭМ!$A$39:$A$782,$A68,СВЦЭМ!$B$39:$B$782,B$47)+'СЕТ СН'!$G$11+СВЦЭМ!$D$10+'СЕТ СН'!$G$6-'СЕТ СН'!$G$23</f>
        <v>865.05679286999998</v>
      </c>
      <c r="C68" s="36">
        <f>SUMIFS(СВЦЭМ!$D$39:$D$782,СВЦЭМ!$A$39:$A$782,$A68,СВЦЭМ!$B$39:$B$782,C$47)+'СЕТ СН'!$G$11+СВЦЭМ!$D$10+'СЕТ СН'!$G$6-'СЕТ СН'!$G$23</f>
        <v>927.13207397999997</v>
      </c>
      <c r="D68" s="36">
        <f>SUMIFS(СВЦЭМ!$D$39:$D$782,СВЦЭМ!$A$39:$A$782,$A68,СВЦЭМ!$B$39:$B$782,D$47)+'СЕТ СН'!$G$11+СВЦЭМ!$D$10+'СЕТ СН'!$G$6-'СЕТ СН'!$G$23</f>
        <v>977.33418869999991</v>
      </c>
      <c r="E68" s="36">
        <f>SUMIFS(СВЦЭМ!$D$39:$D$782,СВЦЭМ!$A$39:$A$782,$A68,СВЦЭМ!$B$39:$B$782,E$47)+'СЕТ СН'!$G$11+СВЦЭМ!$D$10+'СЕТ СН'!$G$6-'СЕТ СН'!$G$23</f>
        <v>995.93643977999989</v>
      </c>
      <c r="F68" s="36">
        <f>SUMIFS(СВЦЭМ!$D$39:$D$782,СВЦЭМ!$A$39:$A$782,$A68,СВЦЭМ!$B$39:$B$782,F$47)+'СЕТ СН'!$G$11+СВЦЭМ!$D$10+'СЕТ СН'!$G$6-'СЕТ СН'!$G$23</f>
        <v>999.49819766999997</v>
      </c>
      <c r="G68" s="36">
        <f>SUMIFS(СВЦЭМ!$D$39:$D$782,СВЦЭМ!$A$39:$A$782,$A68,СВЦЭМ!$B$39:$B$782,G$47)+'СЕТ СН'!$G$11+СВЦЭМ!$D$10+'СЕТ СН'!$G$6-'СЕТ СН'!$G$23</f>
        <v>995.01573660999998</v>
      </c>
      <c r="H68" s="36">
        <f>SUMIFS(СВЦЭМ!$D$39:$D$782,СВЦЭМ!$A$39:$A$782,$A68,СВЦЭМ!$B$39:$B$782,H$47)+'СЕТ СН'!$G$11+СВЦЭМ!$D$10+'СЕТ СН'!$G$6-'СЕТ СН'!$G$23</f>
        <v>958.9493398599999</v>
      </c>
      <c r="I68" s="36">
        <f>SUMIFS(СВЦЭМ!$D$39:$D$782,СВЦЭМ!$A$39:$A$782,$A68,СВЦЭМ!$B$39:$B$782,I$47)+'СЕТ СН'!$G$11+СВЦЭМ!$D$10+'СЕТ СН'!$G$6-'СЕТ СН'!$G$23</f>
        <v>891.11842365999996</v>
      </c>
      <c r="J68" s="36">
        <f>SUMIFS(СВЦЭМ!$D$39:$D$782,СВЦЭМ!$A$39:$A$782,$A68,СВЦЭМ!$B$39:$B$782,J$47)+'СЕТ СН'!$G$11+СВЦЭМ!$D$10+'СЕТ СН'!$G$6-'СЕТ СН'!$G$23</f>
        <v>850.86847519999992</v>
      </c>
      <c r="K68" s="36">
        <f>SUMIFS(СВЦЭМ!$D$39:$D$782,СВЦЭМ!$A$39:$A$782,$A68,СВЦЭМ!$B$39:$B$782,K$47)+'СЕТ СН'!$G$11+СВЦЭМ!$D$10+'СЕТ СН'!$G$6-'СЕТ СН'!$G$23</f>
        <v>824.67386273</v>
      </c>
      <c r="L68" s="36">
        <f>SUMIFS(СВЦЭМ!$D$39:$D$782,СВЦЭМ!$A$39:$A$782,$A68,СВЦЭМ!$B$39:$B$782,L$47)+'СЕТ СН'!$G$11+СВЦЭМ!$D$10+'СЕТ СН'!$G$6-'СЕТ СН'!$G$23</f>
        <v>821.64414590999991</v>
      </c>
      <c r="M68" s="36">
        <f>SUMIFS(СВЦЭМ!$D$39:$D$782,СВЦЭМ!$A$39:$A$782,$A68,СВЦЭМ!$B$39:$B$782,M$47)+'СЕТ СН'!$G$11+СВЦЭМ!$D$10+'СЕТ СН'!$G$6-'СЕТ СН'!$G$23</f>
        <v>828.83157077999999</v>
      </c>
      <c r="N68" s="36">
        <f>SUMIFS(СВЦЭМ!$D$39:$D$782,СВЦЭМ!$A$39:$A$782,$A68,СВЦЭМ!$B$39:$B$782,N$47)+'СЕТ СН'!$G$11+СВЦЭМ!$D$10+'СЕТ СН'!$G$6-'СЕТ СН'!$G$23</f>
        <v>823.76558450999994</v>
      </c>
      <c r="O68" s="36">
        <f>SUMIFS(СВЦЭМ!$D$39:$D$782,СВЦЭМ!$A$39:$A$782,$A68,СВЦЭМ!$B$39:$B$782,O$47)+'СЕТ СН'!$G$11+СВЦЭМ!$D$10+'СЕТ СН'!$G$6-'СЕТ СН'!$G$23</f>
        <v>820.24359773999993</v>
      </c>
      <c r="P68" s="36">
        <f>SUMIFS(СВЦЭМ!$D$39:$D$782,СВЦЭМ!$A$39:$A$782,$A68,СВЦЭМ!$B$39:$B$782,P$47)+'СЕТ СН'!$G$11+СВЦЭМ!$D$10+'СЕТ СН'!$G$6-'СЕТ СН'!$G$23</f>
        <v>826.29371015999993</v>
      </c>
      <c r="Q68" s="36">
        <f>SUMIFS(СВЦЭМ!$D$39:$D$782,СВЦЭМ!$A$39:$A$782,$A68,СВЦЭМ!$B$39:$B$782,Q$47)+'СЕТ СН'!$G$11+СВЦЭМ!$D$10+'СЕТ СН'!$G$6-'СЕТ СН'!$G$23</f>
        <v>832.38524074999998</v>
      </c>
      <c r="R68" s="36">
        <f>SUMIFS(СВЦЭМ!$D$39:$D$782,СВЦЭМ!$A$39:$A$782,$A68,СВЦЭМ!$B$39:$B$782,R$47)+'СЕТ СН'!$G$11+СВЦЭМ!$D$10+'СЕТ СН'!$G$6-'СЕТ СН'!$G$23</f>
        <v>824.33520837999993</v>
      </c>
      <c r="S68" s="36">
        <f>SUMIFS(СВЦЭМ!$D$39:$D$782,СВЦЭМ!$A$39:$A$782,$A68,СВЦЭМ!$B$39:$B$782,S$47)+'СЕТ СН'!$G$11+СВЦЭМ!$D$10+'СЕТ СН'!$G$6-'СЕТ СН'!$G$23</f>
        <v>810.25873649999994</v>
      </c>
      <c r="T68" s="36">
        <f>SUMIFS(СВЦЭМ!$D$39:$D$782,СВЦЭМ!$A$39:$A$782,$A68,СВЦЭМ!$B$39:$B$782,T$47)+'СЕТ СН'!$G$11+СВЦЭМ!$D$10+'СЕТ СН'!$G$6-'СЕТ СН'!$G$23</f>
        <v>830.82967126999995</v>
      </c>
      <c r="U68" s="36">
        <f>SUMIFS(СВЦЭМ!$D$39:$D$782,СВЦЭМ!$A$39:$A$782,$A68,СВЦЭМ!$B$39:$B$782,U$47)+'СЕТ СН'!$G$11+СВЦЭМ!$D$10+'СЕТ СН'!$G$6-'СЕТ СН'!$G$23</f>
        <v>828.38537047999989</v>
      </c>
      <c r="V68" s="36">
        <f>SUMIFS(СВЦЭМ!$D$39:$D$782,СВЦЭМ!$A$39:$A$782,$A68,СВЦЭМ!$B$39:$B$782,V$47)+'СЕТ СН'!$G$11+СВЦЭМ!$D$10+'СЕТ СН'!$G$6-'СЕТ СН'!$G$23</f>
        <v>831.84101813999996</v>
      </c>
      <c r="W68" s="36">
        <f>SUMIFS(СВЦЭМ!$D$39:$D$782,СВЦЭМ!$A$39:$A$782,$A68,СВЦЭМ!$B$39:$B$782,W$47)+'СЕТ СН'!$G$11+СВЦЭМ!$D$10+'СЕТ СН'!$G$6-'СЕТ СН'!$G$23</f>
        <v>855.05933805999996</v>
      </c>
      <c r="X68" s="36">
        <f>SUMIFS(СВЦЭМ!$D$39:$D$782,СВЦЭМ!$A$39:$A$782,$A68,СВЦЭМ!$B$39:$B$782,X$47)+'СЕТ СН'!$G$11+СВЦЭМ!$D$10+'СЕТ СН'!$G$6-'СЕТ СН'!$G$23</f>
        <v>818.34885623999992</v>
      </c>
      <c r="Y68" s="36">
        <f>SUMIFS(СВЦЭМ!$D$39:$D$782,СВЦЭМ!$A$39:$A$782,$A68,СВЦЭМ!$B$39:$B$782,Y$47)+'СЕТ СН'!$G$11+СВЦЭМ!$D$10+'СЕТ СН'!$G$6-'СЕТ СН'!$G$23</f>
        <v>848.61853214999996</v>
      </c>
    </row>
    <row r="69" spans="1:26" ht="15.75" x14ac:dyDescent="0.2">
      <c r="A69" s="35">
        <f t="shared" si="1"/>
        <v>44430</v>
      </c>
      <c r="B69" s="36">
        <f>SUMIFS(СВЦЭМ!$D$39:$D$782,СВЦЭМ!$A$39:$A$782,$A69,СВЦЭМ!$B$39:$B$782,B$47)+'СЕТ СН'!$G$11+СВЦЭМ!$D$10+'СЕТ СН'!$G$6-'СЕТ СН'!$G$23</f>
        <v>891.39990159999991</v>
      </c>
      <c r="C69" s="36">
        <f>SUMIFS(СВЦЭМ!$D$39:$D$782,СВЦЭМ!$A$39:$A$782,$A69,СВЦЭМ!$B$39:$B$782,C$47)+'СЕТ СН'!$G$11+СВЦЭМ!$D$10+'СЕТ СН'!$G$6-'СЕТ СН'!$G$23</f>
        <v>962.97450642999991</v>
      </c>
      <c r="D69" s="36">
        <f>SUMIFS(СВЦЭМ!$D$39:$D$782,СВЦЭМ!$A$39:$A$782,$A69,СВЦЭМ!$B$39:$B$782,D$47)+'СЕТ СН'!$G$11+СВЦЭМ!$D$10+'СЕТ СН'!$G$6-'СЕТ СН'!$G$23</f>
        <v>1053.0697125199999</v>
      </c>
      <c r="E69" s="36">
        <f>SUMIFS(СВЦЭМ!$D$39:$D$782,СВЦЭМ!$A$39:$A$782,$A69,СВЦЭМ!$B$39:$B$782,E$47)+'СЕТ СН'!$G$11+СВЦЭМ!$D$10+'СЕТ СН'!$G$6-'СЕТ СН'!$G$23</f>
        <v>1119.4310901900001</v>
      </c>
      <c r="F69" s="36">
        <f>SUMIFS(СВЦЭМ!$D$39:$D$782,СВЦЭМ!$A$39:$A$782,$A69,СВЦЭМ!$B$39:$B$782,F$47)+'СЕТ СН'!$G$11+СВЦЭМ!$D$10+'СЕТ СН'!$G$6-'СЕТ СН'!$G$23</f>
        <v>1132.82664301</v>
      </c>
      <c r="G69" s="36">
        <f>SUMIFS(СВЦЭМ!$D$39:$D$782,СВЦЭМ!$A$39:$A$782,$A69,СВЦЭМ!$B$39:$B$782,G$47)+'СЕТ СН'!$G$11+СВЦЭМ!$D$10+'СЕТ СН'!$G$6-'СЕТ СН'!$G$23</f>
        <v>1128.15888464</v>
      </c>
      <c r="H69" s="36">
        <f>SUMIFS(СВЦЭМ!$D$39:$D$782,СВЦЭМ!$A$39:$A$782,$A69,СВЦЭМ!$B$39:$B$782,H$47)+'СЕТ СН'!$G$11+СВЦЭМ!$D$10+'СЕТ СН'!$G$6-'СЕТ СН'!$G$23</f>
        <v>1085.8303418800001</v>
      </c>
      <c r="I69" s="36">
        <f>SUMIFS(СВЦЭМ!$D$39:$D$782,СВЦЭМ!$A$39:$A$782,$A69,СВЦЭМ!$B$39:$B$782,I$47)+'СЕТ СН'!$G$11+СВЦЭМ!$D$10+'СЕТ СН'!$G$6-'СЕТ СН'!$G$23</f>
        <v>928.82302033999997</v>
      </c>
      <c r="J69" s="36">
        <f>SUMIFS(СВЦЭМ!$D$39:$D$782,СВЦЭМ!$A$39:$A$782,$A69,СВЦЭМ!$B$39:$B$782,J$47)+'СЕТ СН'!$G$11+СВЦЭМ!$D$10+'СЕТ СН'!$G$6-'СЕТ СН'!$G$23</f>
        <v>853.55615586999988</v>
      </c>
      <c r="K69" s="36">
        <f>SUMIFS(СВЦЭМ!$D$39:$D$782,СВЦЭМ!$A$39:$A$782,$A69,СВЦЭМ!$B$39:$B$782,K$47)+'СЕТ СН'!$G$11+СВЦЭМ!$D$10+'СЕТ СН'!$G$6-'СЕТ СН'!$G$23</f>
        <v>790.29686046999996</v>
      </c>
      <c r="L69" s="36">
        <f>SUMIFS(СВЦЭМ!$D$39:$D$782,СВЦЭМ!$A$39:$A$782,$A69,СВЦЭМ!$B$39:$B$782,L$47)+'СЕТ СН'!$G$11+СВЦЭМ!$D$10+'СЕТ СН'!$G$6-'СЕТ СН'!$G$23</f>
        <v>772.96564346999992</v>
      </c>
      <c r="M69" s="36">
        <f>SUMIFS(СВЦЭМ!$D$39:$D$782,СВЦЭМ!$A$39:$A$782,$A69,СВЦЭМ!$B$39:$B$782,M$47)+'СЕТ СН'!$G$11+СВЦЭМ!$D$10+'СЕТ СН'!$G$6-'СЕТ СН'!$G$23</f>
        <v>764.59307505999993</v>
      </c>
      <c r="N69" s="36">
        <f>SUMIFS(СВЦЭМ!$D$39:$D$782,СВЦЭМ!$A$39:$A$782,$A69,СВЦЭМ!$B$39:$B$782,N$47)+'СЕТ СН'!$G$11+СВЦЭМ!$D$10+'СЕТ СН'!$G$6-'СЕТ СН'!$G$23</f>
        <v>761.72335710999994</v>
      </c>
      <c r="O69" s="36">
        <f>SUMIFS(СВЦЭМ!$D$39:$D$782,СВЦЭМ!$A$39:$A$782,$A69,СВЦЭМ!$B$39:$B$782,O$47)+'СЕТ СН'!$G$11+СВЦЭМ!$D$10+'СЕТ СН'!$G$6-'СЕТ СН'!$G$23</f>
        <v>769.23322198999995</v>
      </c>
      <c r="P69" s="36">
        <f>SUMIFS(СВЦЭМ!$D$39:$D$782,СВЦЭМ!$A$39:$A$782,$A69,СВЦЭМ!$B$39:$B$782,P$47)+'СЕТ СН'!$G$11+СВЦЭМ!$D$10+'СЕТ СН'!$G$6-'СЕТ СН'!$G$23</f>
        <v>799.45590035999999</v>
      </c>
      <c r="Q69" s="36">
        <f>SUMIFS(СВЦЭМ!$D$39:$D$782,СВЦЭМ!$A$39:$A$782,$A69,СВЦЭМ!$B$39:$B$782,Q$47)+'СЕТ СН'!$G$11+СВЦЭМ!$D$10+'СЕТ СН'!$G$6-'СЕТ СН'!$G$23</f>
        <v>810.21280739999997</v>
      </c>
      <c r="R69" s="36">
        <f>SUMIFS(СВЦЭМ!$D$39:$D$782,СВЦЭМ!$A$39:$A$782,$A69,СВЦЭМ!$B$39:$B$782,R$47)+'СЕТ СН'!$G$11+СВЦЭМ!$D$10+'СЕТ СН'!$G$6-'СЕТ СН'!$G$23</f>
        <v>806.00231902999997</v>
      </c>
      <c r="S69" s="36">
        <f>SUMIFS(СВЦЭМ!$D$39:$D$782,СВЦЭМ!$A$39:$A$782,$A69,СВЦЭМ!$B$39:$B$782,S$47)+'СЕТ СН'!$G$11+СВЦЭМ!$D$10+'СЕТ СН'!$G$6-'СЕТ СН'!$G$23</f>
        <v>775.62035521999996</v>
      </c>
      <c r="T69" s="36">
        <f>SUMIFS(СВЦЭМ!$D$39:$D$782,СВЦЭМ!$A$39:$A$782,$A69,СВЦЭМ!$B$39:$B$782,T$47)+'СЕТ СН'!$G$11+СВЦЭМ!$D$10+'СЕТ СН'!$G$6-'СЕТ СН'!$G$23</f>
        <v>750.45204852999996</v>
      </c>
      <c r="U69" s="36">
        <f>SUMIFS(СВЦЭМ!$D$39:$D$782,СВЦЭМ!$A$39:$A$782,$A69,СВЦЭМ!$B$39:$B$782,U$47)+'СЕТ СН'!$G$11+СВЦЭМ!$D$10+'СЕТ СН'!$G$6-'СЕТ СН'!$G$23</f>
        <v>747.65093622999996</v>
      </c>
      <c r="V69" s="36">
        <f>SUMIFS(СВЦЭМ!$D$39:$D$782,СВЦЭМ!$A$39:$A$782,$A69,СВЦЭМ!$B$39:$B$782,V$47)+'СЕТ СН'!$G$11+СВЦЭМ!$D$10+'СЕТ СН'!$G$6-'СЕТ СН'!$G$23</f>
        <v>745.21036938999998</v>
      </c>
      <c r="W69" s="36">
        <f>SUMIFS(СВЦЭМ!$D$39:$D$782,СВЦЭМ!$A$39:$A$782,$A69,СВЦЭМ!$B$39:$B$782,W$47)+'СЕТ СН'!$G$11+СВЦЭМ!$D$10+'СЕТ СН'!$G$6-'СЕТ СН'!$G$23</f>
        <v>753.02730943999995</v>
      </c>
      <c r="X69" s="36">
        <f>SUMIFS(СВЦЭМ!$D$39:$D$782,СВЦЭМ!$A$39:$A$782,$A69,СВЦЭМ!$B$39:$B$782,X$47)+'СЕТ СН'!$G$11+СВЦЭМ!$D$10+'СЕТ СН'!$G$6-'СЕТ СН'!$G$23</f>
        <v>761.82666946999996</v>
      </c>
      <c r="Y69" s="36">
        <f>SUMIFS(СВЦЭМ!$D$39:$D$782,СВЦЭМ!$A$39:$A$782,$A69,СВЦЭМ!$B$39:$B$782,Y$47)+'СЕТ СН'!$G$11+СВЦЭМ!$D$10+'СЕТ СН'!$G$6-'СЕТ СН'!$G$23</f>
        <v>817.87814190999995</v>
      </c>
    </row>
    <row r="70" spans="1:26" ht="15.75" x14ac:dyDescent="0.2">
      <c r="A70" s="35">
        <f t="shared" si="1"/>
        <v>44431</v>
      </c>
      <c r="B70" s="36">
        <f>SUMIFS(СВЦЭМ!$D$39:$D$782,СВЦЭМ!$A$39:$A$782,$A70,СВЦЭМ!$B$39:$B$782,B$47)+'СЕТ СН'!$G$11+СВЦЭМ!$D$10+'СЕТ СН'!$G$6-'СЕТ СН'!$G$23</f>
        <v>913.51082354999994</v>
      </c>
      <c r="C70" s="36">
        <f>SUMIFS(СВЦЭМ!$D$39:$D$782,СВЦЭМ!$A$39:$A$782,$A70,СВЦЭМ!$B$39:$B$782,C$47)+'СЕТ СН'!$G$11+СВЦЭМ!$D$10+'СЕТ СН'!$G$6-'СЕТ СН'!$G$23</f>
        <v>927.8599386599999</v>
      </c>
      <c r="D70" s="36">
        <f>SUMIFS(СВЦЭМ!$D$39:$D$782,СВЦЭМ!$A$39:$A$782,$A70,СВЦЭМ!$B$39:$B$782,D$47)+'СЕТ СН'!$G$11+СВЦЭМ!$D$10+'СЕТ СН'!$G$6-'СЕТ СН'!$G$23</f>
        <v>966.02117529999998</v>
      </c>
      <c r="E70" s="36">
        <f>SUMIFS(СВЦЭМ!$D$39:$D$782,СВЦЭМ!$A$39:$A$782,$A70,СВЦЭМ!$B$39:$B$782,E$47)+'СЕТ СН'!$G$11+СВЦЭМ!$D$10+'СЕТ СН'!$G$6-'СЕТ СН'!$G$23</f>
        <v>990.19246368999995</v>
      </c>
      <c r="F70" s="36">
        <f>SUMIFS(СВЦЭМ!$D$39:$D$782,СВЦЭМ!$A$39:$A$782,$A70,СВЦЭМ!$B$39:$B$782,F$47)+'СЕТ СН'!$G$11+СВЦЭМ!$D$10+'СЕТ СН'!$G$6-'СЕТ СН'!$G$23</f>
        <v>991.60608377999995</v>
      </c>
      <c r="G70" s="36">
        <f>SUMIFS(СВЦЭМ!$D$39:$D$782,СВЦЭМ!$A$39:$A$782,$A70,СВЦЭМ!$B$39:$B$782,G$47)+'СЕТ СН'!$G$11+СВЦЭМ!$D$10+'СЕТ СН'!$G$6-'СЕТ СН'!$G$23</f>
        <v>981.44157770999993</v>
      </c>
      <c r="H70" s="36">
        <f>SUMIFS(СВЦЭМ!$D$39:$D$782,СВЦЭМ!$A$39:$A$782,$A70,СВЦЭМ!$B$39:$B$782,H$47)+'СЕТ СН'!$G$11+СВЦЭМ!$D$10+'СЕТ СН'!$G$6-'СЕТ СН'!$G$23</f>
        <v>950.74418139999989</v>
      </c>
      <c r="I70" s="36">
        <f>SUMIFS(СВЦЭМ!$D$39:$D$782,СВЦЭМ!$A$39:$A$782,$A70,СВЦЭМ!$B$39:$B$782,I$47)+'СЕТ СН'!$G$11+СВЦЭМ!$D$10+'СЕТ СН'!$G$6-'СЕТ СН'!$G$23</f>
        <v>903.90111761999992</v>
      </c>
      <c r="J70" s="36">
        <f>SUMIFS(СВЦЭМ!$D$39:$D$782,СВЦЭМ!$A$39:$A$782,$A70,СВЦЭМ!$B$39:$B$782,J$47)+'СЕТ СН'!$G$11+СВЦЭМ!$D$10+'СЕТ СН'!$G$6-'СЕТ СН'!$G$23</f>
        <v>851.65778996999995</v>
      </c>
      <c r="K70" s="36">
        <f>SUMIFS(СВЦЭМ!$D$39:$D$782,СВЦЭМ!$A$39:$A$782,$A70,СВЦЭМ!$B$39:$B$782,K$47)+'СЕТ СН'!$G$11+СВЦЭМ!$D$10+'СЕТ СН'!$G$6-'СЕТ СН'!$G$23</f>
        <v>852.46712806999994</v>
      </c>
      <c r="L70" s="36">
        <f>SUMIFS(СВЦЭМ!$D$39:$D$782,СВЦЭМ!$A$39:$A$782,$A70,СВЦЭМ!$B$39:$B$782,L$47)+'СЕТ СН'!$G$11+СВЦЭМ!$D$10+'СЕТ СН'!$G$6-'СЕТ СН'!$G$23</f>
        <v>875.84716808999997</v>
      </c>
      <c r="M70" s="36">
        <f>SUMIFS(СВЦЭМ!$D$39:$D$782,СВЦЭМ!$A$39:$A$782,$A70,СВЦЭМ!$B$39:$B$782,M$47)+'СЕТ СН'!$G$11+СВЦЭМ!$D$10+'СЕТ СН'!$G$6-'СЕТ СН'!$G$23</f>
        <v>878.58997574999989</v>
      </c>
      <c r="N70" s="36">
        <f>SUMIFS(СВЦЭМ!$D$39:$D$782,СВЦЭМ!$A$39:$A$782,$A70,СВЦЭМ!$B$39:$B$782,N$47)+'СЕТ СН'!$G$11+СВЦЭМ!$D$10+'СЕТ СН'!$G$6-'СЕТ СН'!$G$23</f>
        <v>875.20802893999996</v>
      </c>
      <c r="O70" s="36">
        <f>SUMIFS(СВЦЭМ!$D$39:$D$782,СВЦЭМ!$A$39:$A$782,$A70,СВЦЭМ!$B$39:$B$782,O$47)+'СЕТ СН'!$G$11+СВЦЭМ!$D$10+'СЕТ СН'!$G$6-'СЕТ СН'!$G$23</f>
        <v>894.88276627999994</v>
      </c>
      <c r="P70" s="36">
        <f>SUMIFS(СВЦЭМ!$D$39:$D$782,СВЦЭМ!$A$39:$A$782,$A70,СВЦЭМ!$B$39:$B$782,P$47)+'СЕТ СН'!$G$11+СВЦЭМ!$D$10+'СЕТ СН'!$G$6-'СЕТ СН'!$G$23</f>
        <v>879.87534775999995</v>
      </c>
      <c r="Q70" s="36">
        <f>SUMIFS(СВЦЭМ!$D$39:$D$782,СВЦЭМ!$A$39:$A$782,$A70,СВЦЭМ!$B$39:$B$782,Q$47)+'СЕТ СН'!$G$11+СВЦЭМ!$D$10+'СЕТ СН'!$G$6-'СЕТ СН'!$G$23</f>
        <v>876.04021088999991</v>
      </c>
      <c r="R70" s="36">
        <f>SUMIFS(СВЦЭМ!$D$39:$D$782,СВЦЭМ!$A$39:$A$782,$A70,СВЦЭМ!$B$39:$B$782,R$47)+'СЕТ СН'!$G$11+СВЦЭМ!$D$10+'СЕТ СН'!$G$6-'СЕТ СН'!$G$23</f>
        <v>870.05226782999989</v>
      </c>
      <c r="S70" s="36">
        <f>SUMIFS(СВЦЭМ!$D$39:$D$782,СВЦЭМ!$A$39:$A$782,$A70,СВЦЭМ!$B$39:$B$782,S$47)+'СЕТ СН'!$G$11+СВЦЭМ!$D$10+'СЕТ СН'!$G$6-'СЕТ СН'!$G$23</f>
        <v>859.79305429999999</v>
      </c>
      <c r="T70" s="36">
        <f>SUMIFS(СВЦЭМ!$D$39:$D$782,СВЦЭМ!$A$39:$A$782,$A70,СВЦЭМ!$B$39:$B$782,T$47)+'СЕТ СН'!$G$11+СВЦЭМ!$D$10+'СЕТ СН'!$G$6-'СЕТ СН'!$G$23</f>
        <v>894.25955903999989</v>
      </c>
      <c r="U70" s="36">
        <f>SUMIFS(СВЦЭМ!$D$39:$D$782,СВЦЭМ!$A$39:$A$782,$A70,СВЦЭМ!$B$39:$B$782,U$47)+'СЕТ СН'!$G$11+СВЦЭМ!$D$10+'СЕТ СН'!$G$6-'СЕТ СН'!$G$23</f>
        <v>881.4174693299999</v>
      </c>
      <c r="V70" s="36">
        <f>SUMIFS(СВЦЭМ!$D$39:$D$782,СВЦЭМ!$A$39:$A$782,$A70,СВЦЭМ!$B$39:$B$782,V$47)+'СЕТ СН'!$G$11+СВЦЭМ!$D$10+'СЕТ СН'!$G$6-'СЕТ СН'!$G$23</f>
        <v>877.83856415999992</v>
      </c>
      <c r="W70" s="36">
        <f>SUMIFS(СВЦЭМ!$D$39:$D$782,СВЦЭМ!$A$39:$A$782,$A70,СВЦЭМ!$B$39:$B$782,W$47)+'СЕТ СН'!$G$11+СВЦЭМ!$D$10+'СЕТ СН'!$G$6-'СЕТ СН'!$G$23</f>
        <v>894.71515810999995</v>
      </c>
      <c r="X70" s="36">
        <f>SUMIFS(СВЦЭМ!$D$39:$D$782,СВЦЭМ!$A$39:$A$782,$A70,СВЦЭМ!$B$39:$B$782,X$47)+'СЕТ СН'!$G$11+СВЦЭМ!$D$10+'СЕТ СН'!$G$6-'СЕТ СН'!$G$23</f>
        <v>854.01329565999993</v>
      </c>
      <c r="Y70" s="36">
        <f>SUMIFS(СВЦЭМ!$D$39:$D$782,СВЦЭМ!$A$39:$A$782,$A70,СВЦЭМ!$B$39:$B$782,Y$47)+'СЕТ СН'!$G$11+СВЦЭМ!$D$10+'СЕТ СН'!$G$6-'СЕТ СН'!$G$23</f>
        <v>877.82630433999998</v>
      </c>
    </row>
    <row r="71" spans="1:26" ht="15.75" x14ac:dyDescent="0.2">
      <c r="A71" s="35">
        <f t="shared" si="1"/>
        <v>44432</v>
      </c>
      <c r="B71" s="36">
        <f>SUMIFS(СВЦЭМ!$D$39:$D$782,СВЦЭМ!$A$39:$A$782,$A71,СВЦЭМ!$B$39:$B$782,B$47)+'СЕТ СН'!$G$11+СВЦЭМ!$D$10+'СЕТ СН'!$G$6-'СЕТ СН'!$G$23</f>
        <v>870.36293409999996</v>
      </c>
      <c r="C71" s="36">
        <f>SUMIFS(СВЦЭМ!$D$39:$D$782,СВЦЭМ!$A$39:$A$782,$A71,СВЦЭМ!$B$39:$B$782,C$47)+'СЕТ СН'!$G$11+СВЦЭМ!$D$10+'СЕТ СН'!$G$6-'СЕТ СН'!$G$23</f>
        <v>938.50427589999993</v>
      </c>
      <c r="D71" s="36">
        <f>SUMIFS(СВЦЭМ!$D$39:$D$782,СВЦЭМ!$A$39:$A$782,$A71,СВЦЭМ!$B$39:$B$782,D$47)+'СЕТ СН'!$G$11+СВЦЭМ!$D$10+'СЕТ СН'!$G$6-'СЕТ СН'!$G$23</f>
        <v>983.01369853999995</v>
      </c>
      <c r="E71" s="36">
        <f>SUMIFS(СВЦЭМ!$D$39:$D$782,СВЦЭМ!$A$39:$A$782,$A71,СВЦЭМ!$B$39:$B$782,E$47)+'СЕТ СН'!$G$11+СВЦЭМ!$D$10+'СЕТ СН'!$G$6-'СЕТ СН'!$G$23</f>
        <v>1039.6815019000001</v>
      </c>
      <c r="F71" s="36">
        <f>SUMIFS(СВЦЭМ!$D$39:$D$782,СВЦЭМ!$A$39:$A$782,$A71,СВЦЭМ!$B$39:$B$782,F$47)+'СЕТ СН'!$G$11+СВЦЭМ!$D$10+'СЕТ СН'!$G$6-'СЕТ СН'!$G$23</f>
        <v>1039.06229536</v>
      </c>
      <c r="G71" s="36">
        <f>SUMIFS(СВЦЭМ!$D$39:$D$782,СВЦЭМ!$A$39:$A$782,$A71,СВЦЭМ!$B$39:$B$782,G$47)+'СЕТ СН'!$G$11+СВЦЭМ!$D$10+'СЕТ СН'!$G$6-'СЕТ СН'!$G$23</f>
        <v>1019.7399724899999</v>
      </c>
      <c r="H71" s="36">
        <f>SUMIFS(СВЦЭМ!$D$39:$D$782,СВЦЭМ!$A$39:$A$782,$A71,СВЦЭМ!$B$39:$B$782,H$47)+'СЕТ СН'!$G$11+СВЦЭМ!$D$10+'СЕТ СН'!$G$6-'СЕТ СН'!$G$23</f>
        <v>972.15433883999992</v>
      </c>
      <c r="I71" s="36">
        <f>SUMIFS(СВЦЭМ!$D$39:$D$782,СВЦЭМ!$A$39:$A$782,$A71,СВЦЭМ!$B$39:$B$782,I$47)+'СЕТ СН'!$G$11+СВЦЭМ!$D$10+'СЕТ СН'!$G$6-'СЕТ СН'!$G$23</f>
        <v>904.45274616999995</v>
      </c>
      <c r="J71" s="36">
        <f>SUMIFS(СВЦЭМ!$D$39:$D$782,СВЦЭМ!$A$39:$A$782,$A71,СВЦЭМ!$B$39:$B$782,J$47)+'СЕТ СН'!$G$11+СВЦЭМ!$D$10+'СЕТ СН'!$G$6-'СЕТ СН'!$G$23</f>
        <v>810.8898855299999</v>
      </c>
      <c r="K71" s="36">
        <f>SUMIFS(СВЦЭМ!$D$39:$D$782,СВЦЭМ!$A$39:$A$782,$A71,СВЦЭМ!$B$39:$B$782,K$47)+'СЕТ СН'!$G$11+СВЦЭМ!$D$10+'СЕТ СН'!$G$6-'СЕТ СН'!$G$23</f>
        <v>801.11705661999997</v>
      </c>
      <c r="L71" s="36">
        <f>SUMIFS(СВЦЭМ!$D$39:$D$782,СВЦЭМ!$A$39:$A$782,$A71,СВЦЭМ!$B$39:$B$782,L$47)+'СЕТ СН'!$G$11+СВЦЭМ!$D$10+'СЕТ СН'!$G$6-'СЕТ СН'!$G$23</f>
        <v>807.05023989999995</v>
      </c>
      <c r="M71" s="36">
        <f>SUMIFS(СВЦЭМ!$D$39:$D$782,СВЦЭМ!$A$39:$A$782,$A71,СВЦЭМ!$B$39:$B$782,M$47)+'СЕТ СН'!$G$11+СВЦЭМ!$D$10+'СЕТ СН'!$G$6-'СЕТ СН'!$G$23</f>
        <v>805.47975724999992</v>
      </c>
      <c r="N71" s="36">
        <f>SUMIFS(СВЦЭМ!$D$39:$D$782,СВЦЭМ!$A$39:$A$782,$A71,СВЦЭМ!$B$39:$B$782,N$47)+'СЕТ СН'!$G$11+СВЦЭМ!$D$10+'СЕТ СН'!$G$6-'СЕТ СН'!$G$23</f>
        <v>805.57999344999996</v>
      </c>
      <c r="O71" s="36">
        <f>SUMIFS(СВЦЭМ!$D$39:$D$782,СВЦЭМ!$A$39:$A$782,$A71,СВЦЭМ!$B$39:$B$782,O$47)+'СЕТ СН'!$G$11+СВЦЭМ!$D$10+'СЕТ СН'!$G$6-'СЕТ СН'!$G$23</f>
        <v>792.83697485999994</v>
      </c>
      <c r="P71" s="36">
        <f>SUMIFS(СВЦЭМ!$D$39:$D$782,СВЦЭМ!$A$39:$A$782,$A71,СВЦЭМ!$B$39:$B$782,P$47)+'СЕТ СН'!$G$11+СВЦЭМ!$D$10+'СЕТ СН'!$G$6-'СЕТ СН'!$G$23</f>
        <v>802.9073522299999</v>
      </c>
      <c r="Q71" s="36">
        <f>SUMIFS(СВЦЭМ!$D$39:$D$782,СВЦЭМ!$A$39:$A$782,$A71,СВЦЭМ!$B$39:$B$782,Q$47)+'СЕТ СН'!$G$11+СВЦЭМ!$D$10+'СЕТ СН'!$G$6-'СЕТ СН'!$G$23</f>
        <v>813.66185021999991</v>
      </c>
      <c r="R71" s="36">
        <f>SUMIFS(СВЦЭМ!$D$39:$D$782,СВЦЭМ!$A$39:$A$782,$A71,СВЦЭМ!$B$39:$B$782,R$47)+'СЕТ СН'!$G$11+СВЦЭМ!$D$10+'СЕТ СН'!$G$6-'СЕТ СН'!$G$23</f>
        <v>812.58961867999994</v>
      </c>
      <c r="S71" s="36">
        <f>SUMIFS(СВЦЭМ!$D$39:$D$782,СВЦЭМ!$A$39:$A$782,$A71,СВЦЭМ!$B$39:$B$782,S$47)+'СЕТ СН'!$G$11+СВЦЭМ!$D$10+'СЕТ СН'!$G$6-'СЕТ СН'!$G$23</f>
        <v>793.03089462999992</v>
      </c>
      <c r="T71" s="36">
        <f>SUMIFS(СВЦЭМ!$D$39:$D$782,СВЦЭМ!$A$39:$A$782,$A71,СВЦЭМ!$B$39:$B$782,T$47)+'СЕТ СН'!$G$11+СВЦЭМ!$D$10+'СЕТ СН'!$G$6-'СЕТ СН'!$G$23</f>
        <v>832.08486094999989</v>
      </c>
      <c r="U71" s="36">
        <f>SUMIFS(СВЦЭМ!$D$39:$D$782,СВЦЭМ!$A$39:$A$782,$A71,СВЦЭМ!$B$39:$B$782,U$47)+'СЕТ СН'!$G$11+СВЦЭМ!$D$10+'СЕТ СН'!$G$6-'СЕТ СН'!$G$23</f>
        <v>828.33120534999989</v>
      </c>
      <c r="V71" s="36">
        <f>SUMIFS(СВЦЭМ!$D$39:$D$782,СВЦЭМ!$A$39:$A$782,$A71,СВЦЭМ!$B$39:$B$782,V$47)+'СЕТ СН'!$G$11+СВЦЭМ!$D$10+'СЕТ СН'!$G$6-'СЕТ СН'!$G$23</f>
        <v>837.84484486999997</v>
      </c>
      <c r="W71" s="36">
        <f>SUMIFS(СВЦЭМ!$D$39:$D$782,СВЦЭМ!$A$39:$A$782,$A71,СВЦЭМ!$B$39:$B$782,W$47)+'СЕТ СН'!$G$11+СВЦЭМ!$D$10+'СЕТ СН'!$G$6-'СЕТ СН'!$G$23</f>
        <v>855.66252551999992</v>
      </c>
      <c r="X71" s="36">
        <f>SUMIFS(СВЦЭМ!$D$39:$D$782,СВЦЭМ!$A$39:$A$782,$A71,СВЦЭМ!$B$39:$B$782,X$47)+'СЕТ СН'!$G$11+СВЦЭМ!$D$10+'СЕТ СН'!$G$6-'СЕТ СН'!$G$23</f>
        <v>804.08451423999998</v>
      </c>
      <c r="Y71" s="36">
        <f>SUMIFS(СВЦЭМ!$D$39:$D$782,СВЦЭМ!$A$39:$A$782,$A71,СВЦЭМ!$B$39:$B$782,Y$47)+'СЕТ СН'!$G$11+СВЦЭМ!$D$10+'СЕТ СН'!$G$6-'СЕТ СН'!$G$23</f>
        <v>827.28454969999996</v>
      </c>
    </row>
    <row r="72" spans="1:26" ht="15.75" x14ac:dyDescent="0.2">
      <c r="A72" s="35">
        <f t="shared" si="1"/>
        <v>44433</v>
      </c>
      <c r="B72" s="36">
        <f>SUMIFS(СВЦЭМ!$D$39:$D$782,СВЦЭМ!$A$39:$A$782,$A72,СВЦЭМ!$B$39:$B$782,B$47)+'СЕТ СН'!$G$11+СВЦЭМ!$D$10+'СЕТ СН'!$G$6-'СЕТ СН'!$G$23</f>
        <v>936.92532236999989</v>
      </c>
      <c r="C72" s="36">
        <f>SUMIFS(СВЦЭМ!$D$39:$D$782,СВЦЭМ!$A$39:$A$782,$A72,СВЦЭМ!$B$39:$B$782,C$47)+'СЕТ СН'!$G$11+СВЦЭМ!$D$10+'СЕТ СН'!$G$6-'СЕТ СН'!$G$23</f>
        <v>1013.1938762599999</v>
      </c>
      <c r="D72" s="36">
        <f>SUMIFS(СВЦЭМ!$D$39:$D$782,СВЦЭМ!$A$39:$A$782,$A72,СВЦЭМ!$B$39:$B$782,D$47)+'СЕТ СН'!$G$11+СВЦЭМ!$D$10+'СЕТ СН'!$G$6-'СЕТ СН'!$G$23</f>
        <v>1043.21898012</v>
      </c>
      <c r="E72" s="36">
        <f>SUMIFS(СВЦЭМ!$D$39:$D$782,СВЦЭМ!$A$39:$A$782,$A72,СВЦЭМ!$B$39:$B$782,E$47)+'СЕТ СН'!$G$11+СВЦЭМ!$D$10+'СЕТ СН'!$G$6-'СЕТ СН'!$G$23</f>
        <v>1049.8354080199999</v>
      </c>
      <c r="F72" s="36">
        <f>SUMIFS(СВЦЭМ!$D$39:$D$782,СВЦЭМ!$A$39:$A$782,$A72,СВЦЭМ!$B$39:$B$782,F$47)+'СЕТ СН'!$G$11+СВЦЭМ!$D$10+'СЕТ СН'!$G$6-'СЕТ СН'!$G$23</f>
        <v>1042.2364967599999</v>
      </c>
      <c r="G72" s="36">
        <f>SUMIFS(СВЦЭМ!$D$39:$D$782,СВЦЭМ!$A$39:$A$782,$A72,СВЦЭМ!$B$39:$B$782,G$47)+'СЕТ СН'!$G$11+СВЦЭМ!$D$10+'СЕТ СН'!$G$6-'СЕТ СН'!$G$23</f>
        <v>1030.08680409</v>
      </c>
      <c r="H72" s="36">
        <f>SUMIFS(СВЦЭМ!$D$39:$D$782,СВЦЭМ!$A$39:$A$782,$A72,СВЦЭМ!$B$39:$B$782,H$47)+'СЕТ СН'!$G$11+СВЦЭМ!$D$10+'СЕТ СН'!$G$6-'СЕТ СН'!$G$23</f>
        <v>1001.61581097</v>
      </c>
      <c r="I72" s="36">
        <f>SUMIFS(СВЦЭМ!$D$39:$D$782,СВЦЭМ!$A$39:$A$782,$A72,СВЦЭМ!$B$39:$B$782,I$47)+'СЕТ СН'!$G$11+СВЦЭМ!$D$10+'СЕТ СН'!$G$6-'СЕТ СН'!$G$23</f>
        <v>927.12024287999998</v>
      </c>
      <c r="J72" s="36">
        <f>SUMIFS(СВЦЭМ!$D$39:$D$782,СВЦЭМ!$A$39:$A$782,$A72,СВЦЭМ!$B$39:$B$782,J$47)+'СЕТ СН'!$G$11+СВЦЭМ!$D$10+'СЕТ СН'!$G$6-'СЕТ СН'!$G$23</f>
        <v>851.45114693999994</v>
      </c>
      <c r="K72" s="36">
        <f>SUMIFS(СВЦЭМ!$D$39:$D$782,СВЦЭМ!$A$39:$A$782,$A72,СВЦЭМ!$B$39:$B$782,K$47)+'СЕТ СН'!$G$11+СВЦЭМ!$D$10+'СЕТ СН'!$G$6-'СЕТ СН'!$G$23</f>
        <v>826.00455681999995</v>
      </c>
      <c r="L72" s="36">
        <f>SUMIFS(СВЦЭМ!$D$39:$D$782,СВЦЭМ!$A$39:$A$782,$A72,СВЦЭМ!$B$39:$B$782,L$47)+'СЕТ СН'!$G$11+СВЦЭМ!$D$10+'СЕТ СН'!$G$6-'СЕТ СН'!$G$23</f>
        <v>835.84219859999996</v>
      </c>
      <c r="M72" s="36">
        <f>SUMIFS(СВЦЭМ!$D$39:$D$782,СВЦЭМ!$A$39:$A$782,$A72,СВЦЭМ!$B$39:$B$782,M$47)+'СЕТ СН'!$G$11+СВЦЭМ!$D$10+'СЕТ СН'!$G$6-'СЕТ СН'!$G$23</f>
        <v>845.04735292999999</v>
      </c>
      <c r="N72" s="36">
        <f>SUMIFS(СВЦЭМ!$D$39:$D$782,СВЦЭМ!$A$39:$A$782,$A72,СВЦЭМ!$B$39:$B$782,N$47)+'СЕТ СН'!$G$11+СВЦЭМ!$D$10+'СЕТ СН'!$G$6-'СЕТ СН'!$G$23</f>
        <v>838.77858986999991</v>
      </c>
      <c r="O72" s="36">
        <f>SUMIFS(СВЦЭМ!$D$39:$D$782,СВЦЭМ!$A$39:$A$782,$A72,СВЦЭМ!$B$39:$B$782,O$47)+'СЕТ СН'!$G$11+СВЦЭМ!$D$10+'СЕТ СН'!$G$6-'СЕТ СН'!$G$23</f>
        <v>840.85925890999999</v>
      </c>
      <c r="P72" s="36">
        <f>SUMIFS(СВЦЭМ!$D$39:$D$782,СВЦЭМ!$A$39:$A$782,$A72,СВЦЭМ!$B$39:$B$782,P$47)+'СЕТ СН'!$G$11+СВЦЭМ!$D$10+'СЕТ СН'!$G$6-'СЕТ СН'!$G$23</f>
        <v>857.01944272999992</v>
      </c>
      <c r="Q72" s="36">
        <f>SUMIFS(СВЦЭМ!$D$39:$D$782,СВЦЭМ!$A$39:$A$782,$A72,СВЦЭМ!$B$39:$B$782,Q$47)+'СЕТ СН'!$G$11+СВЦЭМ!$D$10+'СЕТ СН'!$G$6-'СЕТ СН'!$G$23</f>
        <v>861.67845704999991</v>
      </c>
      <c r="R72" s="36">
        <f>SUMIFS(СВЦЭМ!$D$39:$D$782,СВЦЭМ!$A$39:$A$782,$A72,СВЦЭМ!$B$39:$B$782,R$47)+'СЕТ СН'!$G$11+СВЦЭМ!$D$10+'СЕТ СН'!$G$6-'СЕТ СН'!$G$23</f>
        <v>860.38733250999996</v>
      </c>
      <c r="S72" s="36">
        <f>SUMIFS(СВЦЭМ!$D$39:$D$782,СВЦЭМ!$A$39:$A$782,$A72,СВЦЭМ!$B$39:$B$782,S$47)+'СЕТ СН'!$G$11+СВЦЭМ!$D$10+'СЕТ СН'!$G$6-'СЕТ СН'!$G$23</f>
        <v>845.32229851</v>
      </c>
      <c r="T72" s="36">
        <f>SUMIFS(СВЦЭМ!$D$39:$D$782,СВЦЭМ!$A$39:$A$782,$A72,СВЦЭМ!$B$39:$B$782,T$47)+'СЕТ СН'!$G$11+СВЦЭМ!$D$10+'СЕТ СН'!$G$6-'СЕТ СН'!$G$23</f>
        <v>872.37532110999996</v>
      </c>
      <c r="U72" s="36">
        <f>SUMIFS(СВЦЭМ!$D$39:$D$782,СВЦЭМ!$A$39:$A$782,$A72,СВЦЭМ!$B$39:$B$782,U$47)+'СЕТ СН'!$G$11+СВЦЭМ!$D$10+'СЕТ СН'!$G$6-'СЕТ СН'!$G$23</f>
        <v>867.25615287999995</v>
      </c>
      <c r="V72" s="36">
        <f>SUMIFS(СВЦЭМ!$D$39:$D$782,СВЦЭМ!$A$39:$A$782,$A72,СВЦЭМ!$B$39:$B$782,V$47)+'СЕТ СН'!$G$11+СВЦЭМ!$D$10+'СЕТ СН'!$G$6-'СЕТ СН'!$G$23</f>
        <v>884.45127856999989</v>
      </c>
      <c r="W72" s="36">
        <f>SUMIFS(СВЦЭМ!$D$39:$D$782,СВЦЭМ!$A$39:$A$782,$A72,СВЦЭМ!$B$39:$B$782,W$47)+'СЕТ СН'!$G$11+СВЦЭМ!$D$10+'СЕТ СН'!$G$6-'СЕТ СН'!$G$23</f>
        <v>896.34333463999997</v>
      </c>
      <c r="X72" s="36">
        <f>SUMIFS(СВЦЭМ!$D$39:$D$782,СВЦЭМ!$A$39:$A$782,$A72,СВЦЭМ!$B$39:$B$782,X$47)+'СЕТ СН'!$G$11+СВЦЭМ!$D$10+'СЕТ СН'!$G$6-'СЕТ СН'!$G$23</f>
        <v>845.23431007999989</v>
      </c>
      <c r="Y72" s="36">
        <f>SUMIFS(СВЦЭМ!$D$39:$D$782,СВЦЭМ!$A$39:$A$782,$A72,СВЦЭМ!$B$39:$B$782,Y$47)+'СЕТ СН'!$G$11+СВЦЭМ!$D$10+'СЕТ СН'!$G$6-'СЕТ СН'!$G$23</f>
        <v>857.61385358999996</v>
      </c>
    </row>
    <row r="73" spans="1:26" ht="15.75" x14ac:dyDescent="0.2">
      <c r="A73" s="35">
        <f t="shared" si="1"/>
        <v>44434</v>
      </c>
      <c r="B73" s="36">
        <f>SUMIFS(СВЦЭМ!$D$39:$D$782,СВЦЭМ!$A$39:$A$782,$A73,СВЦЭМ!$B$39:$B$782,B$47)+'СЕТ СН'!$G$11+СВЦЭМ!$D$10+'СЕТ СН'!$G$6-'СЕТ СН'!$G$23</f>
        <v>951.23158572999989</v>
      </c>
      <c r="C73" s="36">
        <f>SUMIFS(СВЦЭМ!$D$39:$D$782,СВЦЭМ!$A$39:$A$782,$A73,СВЦЭМ!$B$39:$B$782,C$47)+'СЕТ СН'!$G$11+СВЦЭМ!$D$10+'СЕТ СН'!$G$6-'СЕТ СН'!$G$23</f>
        <v>1018.4682739499999</v>
      </c>
      <c r="D73" s="36">
        <f>SUMIFS(СВЦЭМ!$D$39:$D$782,СВЦЭМ!$A$39:$A$782,$A73,СВЦЭМ!$B$39:$B$782,D$47)+'СЕТ СН'!$G$11+СВЦЭМ!$D$10+'СЕТ СН'!$G$6-'СЕТ СН'!$G$23</f>
        <v>1073.2853346500001</v>
      </c>
      <c r="E73" s="36">
        <f>SUMIFS(СВЦЭМ!$D$39:$D$782,СВЦЭМ!$A$39:$A$782,$A73,СВЦЭМ!$B$39:$B$782,E$47)+'СЕТ СН'!$G$11+СВЦЭМ!$D$10+'СЕТ СН'!$G$6-'СЕТ СН'!$G$23</f>
        <v>1088.98555708</v>
      </c>
      <c r="F73" s="36">
        <f>SUMIFS(СВЦЭМ!$D$39:$D$782,СВЦЭМ!$A$39:$A$782,$A73,СВЦЭМ!$B$39:$B$782,F$47)+'СЕТ СН'!$G$11+СВЦЭМ!$D$10+'СЕТ СН'!$G$6-'СЕТ СН'!$G$23</f>
        <v>1086.0122066199999</v>
      </c>
      <c r="G73" s="36">
        <f>SUMIFS(СВЦЭМ!$D$39:$D$782,СВЦЭМ!$A$39:$A$782,$A73,СВЦЭМ!$B$39:$B$782,G$47)+'СЕТ СН'!$G$11+СВЦЭМ!$D$10+'СЕТ СН'!$G$6-'СЕТ СН'!$G$23</f>
        <v>1070.06104921</v>
      </c>
      <c r="H73" s="36">
        <f>SUMIFS(СВЦЭМ!$D$39:$D$782,СВЦЭМ!$A$39:$A$782,$A73,СВЦЭМ!$B$39:$B$782,H$47)+'СЕТ СН'!$G$11+СВЦЭМ!$D$10+'СЕТ СН'!$G$6-'СЕТ СН'!$G$23</f>
        <v>1032.3945146599999</v>
      </c>
      <c r="I73" s="36">
        <f>SUMIFS(СВЦЭМ!$D$39:$D$782,СВЦЭМ!$A$39:$A$782,$A73,СВЦЭМ!$B$39:$B$782,I$47)+'СЕТ СН'!$G$11+СВЦЭМ!$D$10+'СЕТ СН'!$G$6-'СЕТ СН'!$G$23</f>
        <v>951.18737624999994</v>
      </c>
      <c r="J73" s="36">
        <f>SUMIFS(СВЦЭМ!$D$39:$D$782,СВЦЭМ!$A$39:$A$782,$A73,СВЦЭМ!$B$39:$B$782,J$47)+'СЕТ СН'!$G$11+СВЦЭМ!$D$10+'СЕТ СН'!$G$6-'СЕТ СН'!$G$23</f>
        <v>868.68928499999993</v>
      </c>
      <c r="K73" s="36">
        <f>SUMIFS(СВЦЭМ!$D$39:$D$782,СВЦЭМ!$A$39:$A$782,$A73,СВЦЭМ!$B$39:$B$782,K$47)+'СЕТ СН'!$G$11+СВЦЭМ!$D$10+'СЕТ СН'!$G$6-'СЕТ СН'!$G$23</f>
        <v>876.42693486999997</v>
      </c>
      <c r="L73" s="36">
        <f>SUMIFS(СВЦЭМ!$D$39:$D$782,СВЦЭМ!$A$39:$A$782,$A73,СВЦЭМ!$B$39:$B$782,L$47)+'СЕТ СН'!$G$11+СВЦЭМ!$D$10+'СЕТ СН'!$G$6-'СЕТ СН'!$G$23</f>
        <v>894.25625896999998</v>
      </c>
      <c r="M73" s="36">
        <f>SUMIFS(СВЦЭМ!$D$39:$D$782,СВЦЭМ!$A$39:$A$782,$A73,СВЦЭМ!$B$39:$B$782,M$47)+'СЕТ СН'!$G$11+СВЦЭМ!$D$10+'СЕТ СН'!$G$6-'СЕТ СН'!$G$23</f>
        <v>892.16317262999996</v>
      </c>
      <c r="N73" s="36">
        <f>SUMIFS(СВЦЭМ!$D$39:$D$782,СВЦЭМ!$A$39:$A$782,$A73,СВЦЭМ!$B$39:$B$782,N$47)+'СЕТ СН'!$G$11+СВЦЭМ!$D$10+'СЕТ СН'!$G$6-'СЕТ СН'!$G$23</f>
        <v>888.64032404</v>
      </c>
      <c r="O73" s="36">
        <f>SUMIFS(СВЦЭМ!$D$39:$D$782,СВЦЭМ!$A$39:$A$782,$A73,СВЦЭМ!$B$39:$B$782,O$47)+'СЕТ СН'!$G$11+СВЦЭМ!$D$10+'СЕТ СН'!$G$6-'СЕТ СН'!$G$23</f>
        <v>870.70372885999996</v>
      </c>
      <c r="P73" s="36">
        <f>SUMIFS(СВЦЭМ!$D$39:$D$782,СВЦЭМ!$A$39:$A$782,$A73,СВЦЭМ!$B$39:$B$782,P$47)+'СЕТ СН'!$G$11+СВЦЭМ!$D$10+'СЕТ СН'!$G$6-'СЕТ СН'!$G$23</f>
        <v>871.39869149999993</v>
      </c>
      <c r="Q73" s="36">
        <f>SUMIFS(СВЦЭМ!$D$39:$D$782,СВЦЭМ!$A$39:$A$782,$A73,СВЦЭМ!$B$39:$B$782,Q$47)+'СЕТ СН'!$G$11+СВЦЭМ!$D$10+'СЕТ СН'!$G$6-'СЕТ СН'!$G$23</f>
        <v>860.0405278799999</v>
      </c>
      <c r="R73" s="36">
        <f>SUMIFS(СВЦЭМ!$D$39:$D$782,СВЦЭМ!$A$39:$A$782,$A73,СВЦЭМ!$B$39:$B$782,R$47)+'СЕТ СН'!$G$11+СВЦЭМ!$D$10+'СЕТ СН'!$G$6-'СЕТ СН'!$G$23</f>
        <v>851.23565323999992</v>
      </c>
      <c r="S73" s="36">
        <f>SUMIFS(СВЦЭМ!$D$39:$D$782,СВЦЭМ!$A$39:$A$782,$A73,СВЦЭМ!$B$39:$B$782,S$47)+'СЕТ СН'!$G$11+СВЦЭМ!$D$10+'СЕТ СН'!$G$6-'СЕТ СН'!$G$23</f>
        <v>864.75234122999996</v>
      </c>
      <c r="T73" s="36">
        <f>SUMIFS(СВЦЭМ!$D$39:$D$782,СВЦЭМ!$A$39:$A$782,$A73,СВЦЭМ!$B$39:$B$782,T$47)+'СЕТ СН'!$G$11+СВЦЭМ!$D$10+'СЕТ СН'!$G$6-'СЕТ СН'!$G$23</f>
        <v>917.66043140999989</v>
      </c>
      <c r="U73" s="36">
        <f>SUMIFS(СВЦЭМ!$D$39:$D$782,СВЦЭМ!$A$39:$A$782,$A73,СВЦЭМ!$B$39:$B$782,U$47)+'СЕТ СН'!$G$11+СВЦЭМ!$D$10+'СЕТ СН'!$G$6-'СЕТ СН'!$G$23</f>
        <v>912.18115829999999</v>
      </c>
      <c r="V73" s="36">
        <f>SUMIFS(СВЦЭМ!$D$39:$D$782,СВЦЭМ!$A$39:$A$782,$A73,СВЦЭМ!$B$39:$B$782,V$47)+'СЕТ СН'!$G$11+СВЦЭМ!$D$10+'СЕТ СН'!$G$6-'СЕТ СН'!$G$23</f>
        <v>933.72934146999989</v>
      </c>
      <c r="W73" s="36">
        <f>SUMIFS(СВЦЭМ!$D$39:$D$782,СВЦЭМ!$A$39:$A$782,$A73,СВЦЭМ!$B$39:$B$782,W$47)+'СЕТ СН'!$G$11+СВЦЭМ!$D$10+'СЕТ СН'!$G$6-'СЕТ СН'!$G$23</f>
        <v>934.14614655999992</v>
      </c>
      <c r="X73" s="36">
        <f>SUMIFS(СВЦЭМ!$D$39:$D$782,СВЦЭМ!$A$39:$A$782,$A73,СВЦЭМ!$B$39:$B$782,X$47)+'СЕТ СН'!$G$11+СВЦЭМ!$D$10+'СЕТ СН'!$G$6-'СЕТ СН'!$G$23</f>
        <v>902.00471842999991</v>
      </c>
      <c r="Y73" s="36">
        <f>SUMIFS(СВЦЭМ!$D$39:$D$782,СВЦЭМ!$A$39:$A$782,$A73,СВЦЭМ!$B$39:$B$782,Y$47)+'СЕТ СН'!$G$11+СВЦЭМ!$D$10+'СЕТ СН'!$G$6-'СЕТ СН'!$G$23</f>
        <v>890.63117868999996</v>
      </c>
    </row>
    <row r="74" spans="1:26" ht="15.75" x14ac:dyDescent="0.2">
      <c r="A74" s="35">
        <f t="shared" si="1"/>
        <v>44435</v>
      </c>
      <c r="B74" s="36">
        <f>SUMIFS(СВЦЭМ!$D$39:$D$782,СВЦЭМ!$A$39:$A$782,$A74,СВЦЭМ!$B$39:$B$782,B$47)+'СЕТ СН'!$G$11+СВЦЭМ!$D$10+'СЕТ СН'!$G$6-'СЕТ СН'!$G$23</f>
        <v>1034.0212604400001</v>
      </c>
      <c r="C74" s="36">
        <f>SUMIFS(СВЦЭМ!$D$39:$D$782,СВЦЭМ!$A$39:$A$782,$A74,СВЦЭМ!$B$39:$B$782,C$47)+'СЕТ СН'!$G$11+СВЦЭМ!$D$10+'СЕТ СН'!$G$6-'СЕТ СН'!$G$23</f>
        <v>1101.4662326299999</v>
      </c>
      <c r="D74" s="36">
        <f>SUMIFS(СВЦЭМ!$D$39:$D$782,СВЦЭМ!$A$39:$A$782,$A74,СВЦЭМ!$B$39:$B$782,D$47)+'СЕТ СН'!$G$11+СВЦЭМ!$D$10+'СЕТ СН'!$G$6-'СЕТ СН'!$G$23</f>
        <v>1184.9919772300002</v>
      </c>
      <c r="E74" s="36">
        <f>SUMIFS(СВЦЭМ!$D$39:$D$782,СВЦЭМ!$A$39:$A$782,$A74,СВЦЭМ!$B$39:$B$782,E$47)+'СЕТ СН'!$G$11+СВЦЭМ!$D$10+'СЕТ СН'!$G$6-'СЕТ СН'!$G$23</f>
        <v>1224.3797611100001</v>
      </c>
      <c r="F74" s="36">
        <f>SUMIFS(СВЦЭМ!$D$39:$D$782,СВЦЭМ!$A$39:$A$782,$A74,СВЦЭМ!$B$39:$B$782,F$47)+'СЕТ СН'!$G$11+СВЦЭМ!$D$10+'СЕТ СН'!$G$6-'СЕТ СН'!$G$23</f>
        <v>1233.5214586</v>
      </c>
      <c r="G74" s="36">
        <f>SUMIFS(СВЦЭМ!$D$39:$D$782,СВЦЭМ!$A$39:$A$782,$A74,СВЦЭМ!$B$39:$B$782,G$47)+'СЕТ СН'!$G$11+СВЦЭМ!$D$10+'СЕТ СН'!$G$6-'СЕТ СН'!$G$23</f>
        <v>1215.87949858</v>
      </c>
      <c r="H74" s="36">
        <f>SUMIFS(СВЦЭМ!$D$39:$D$782,СВЦЭМ!$A$39:$A$782,$A74,СВЦЭМ!$B$39:$B$782,H$47)+'СЕТ СН'!$G$11+СВЦЭМ!$D$10+'СЕТ СН'!$G$6-'СЕТ СН'!$G$23</f>
        <v>1141.2550208099999</v>
      </c>
      <c r="I74" s="36">
        <f>SUMIFS(СВЦЭМ!$D$39:$D$782,СВЦЭМ!$A$39:$A$782,$A74,СВЦЭМ!$B$39:$B$782,I$47)+'СЕТ СН'!$G$11+СВЦЭМ!$D$10+'СЕТ СН'!$G$6-'СЕТ СН'!$G$23</f>
        <v>1026.8557090700001</v>
      </c>
      <c r="J74" s="36">
        <f>SUMIFS(СВЦЭМ!$D$39:$D$782,СВЦЭМ!$A$39:$A$782,$A74,СВЦЭМ!$B$39:$B$782,J$47)+'СЕТ СН'!$G$11+СВЦЭМ!$D$10+'СЕТ СН'!$G$6-'СЕТ СН'!$G$23</f>
        <v>946.56636206999997</v>
      </c>
      <c r="K74" s="36">
        <f>SUMIFS(СВЦЭМ!$D$39:$D$782,СВЦЭМ!$A$39:$A$782,$A74,СВЦЭМ!$B$39:$B$782,K$47)+'СЕТ СН'!$G$11+СВЦЭМ!$D$10+'СЕТ СН'!$G$6-'СЕТ СН'!$G$23</f>
        <v>898.42865860999996</v>
      </c>
      <c r="L74" s="36">
        <f>SUMIFS(СВЦЭМ!$D$39:$D$782,СВЦЭМ!$A$39:$A$782,$A74,СВЦЭМ!$B$39:$B$782,L$47)+'СЕТ СН'!$G$11+СВЦЭМ!$D$10+'СЕТ СН'!$G$6-'СЕТ СН'!$G$23</f>
        <v>902.06617574999996</v>
      </c>
      <c r="M74" s="36">
        <f>SUMIFS(СВЦЭМ!$D$39:$D$782,СВЦЭМ!$A$39:$A$782,$A74,СВЦЭМ!$B$39:$B$782,M$47)+'СЕТ СН'!$G$11+СВЦЭМ!$D$10+'СЕТ СН'!$G$6-'СЕТ СН'!$G$23</f>
        <v>904.68878043999996</v>
      </c>
      <c r="N74" s="36">
        <f>SUMIFS(СВЦЭМ!$D$39:$D$782,СВЦЭМ!$A$39:$A$782,$A74,СВЦЭМ!$B$39:$B$782,N$47)+'СЕТ СН'!$G$11+СВЦЭМ!$D$10+'СЕТ СН'!$G$6-'СЕТ СН'!$G$23</f>
        <v>904.30101913999999</v>
      </c>
      <c r="O74" s="36">
        <f>SUMIFS(СВЦЭМ!$D$39:$D$782,СВЦЭМ!$A$39:$A$782,$A74,СВЦЭМ!$B$39:$B$782,O$47)+'СЕТ СН'!$G$11+СВЦЭМ!$D$10+'СЕТ СН'!$G$6-'СЕТ СН'!$G$23</f>
        <v>904.68815748999998</v>
      </c>
      <c r="P74" s="36">
        <f>SUMIFS(СВЦЭМ!$D$39:$D$782,СВЦЭМ!$A$39:$A$782,$A74,СВЦЭМ!$B$39:$B$782,P$47)+'СЕТ СН'!$G$11+СВЦЭМ!$D$10+'СЕТ СН'!$G$6-'СЕТ СН'!$G$23</f>
        <v>926.84959315999993</v>
      </c>
      <c r="Q74" s="36">
        <f>SUMIFS(СВЦЭМ!$D$39:$D$782,СВЦЭМ!$A$39:$A$782,$A74,СВЦЭМ!$B$39:$B$782,Q$47)+'СЕТ СН'!$G$11+СВЦЭМ!$D$10+'СЕТ СН'!$G$6-'СЕТ СН'!$G$23</f>
        <v>933.12262956999996</v>
      </c>
      <c r="R74" s="36">
        <f>SUMIFS(СВЦЭМ!$D$39:$D$782,СВЦЭМ!$A$39:$A$782,$A74,СВЦЭМ!$B$39:$B$782,R$47)+'СЕТ СН'!$G$11+СВЦЭМ!$D$10+'СЕТ СН'!$G$6-'СЕТ СН'!$G$23</f>
        <v>932.21321715999989</v>
      </c>
      <c r="S74" s="36">
        <f>SUMIFS(СВЦЭМ!$D$39:$D$782,СВЦЭМ!$A$39:$A$782,$A74,СВЦЭМ!$B$39:$B$782,S$47)+'СЕТ СН'!$G$11+СВЦЭМ!$D$10+'СЕТ СН'!$G$6-'СЕТ СН'!$G$23</f>
        <v>900.86837087999993</v>
      </c>
      <c r="T74" s="36">
        <f>SUMIFS(СВЦЭМ!$D$39:$D$782,СВЦЭМ!$A$39:$A$782,$A74,СВЦЭМ!$B$39:$B$782,T$47)+'СЕТ СН'!$G$11+СВЦЭМ!$D$10+'СЕТ СН'!$G$6-'СЕТ СН'!$G$23</f>
        <v>886.0742758099999</v>
      </c>
      <c r="U74" s="36">
        <f>SUMIFS(СВЦЭМ!$D$39:$D$782,СВЦЭМ!$A$39:$A$782,$A74,СВЦЭМ!$B$39:$B$782,U$47)+'СЕТ СН'!$G$11+СВЦЭМ!$D$10+'СЕТ СН'!$G$6-'СЕТ СН'!$G$23</f>
        <v>894.70442039</v>
      </c>
      <c r="V74" s="36">
        <f>SUMIFS(СВЦЭМ!$D$39:$D$782,СВЦЭМ!$A$39:$A$782,$A74,СВЦЭМ!$B$39:$B$782,V$47)+'СЕТ СН'!$G$11+СВЦЭМ!$D$10+'СЕТ СН'!$G$6-'СЕТ СН'!$G$23</f>
        <v>880.27926957999989</v>
      </c>
      <c r="W74" s="36">
        <f>SUMIFS(СВЦЭМ!$D$39:$D$782,СВЦЭМ!$A$39:$A$782,$A74,СВЦЭМ!$B$39:$B$782,W$47)+'СЕТ СН'!$G$11+СВЦЭМ!$D$10+'СЕТ СН'!$G$6-'СЕТ СН'!$G$23</f>
        <v>871.18444578999993</v>
      </c>
      <c r="X74" s="36">
        <f>SUMIFS(СВЦЭМ!$D$39:$D$782,СВЦЭМ!$A$39:$A$782,$A74,СВЦЭМ!$B$39:$B$782,X$47)+'СЕТ СН'!$G$11+СВЦЭМ!$D$10+'СЕТ СН'!$G$6-'СЕТ СН'!$G$23</f>
        <v>916.50297471999988</v>
      </c>
      <c r="Y74" s="36">
        <f>SUMIFS(СВЦЭМ!$D$39:$D$782,СВЦЭМ!$A$39:$A$782,$A74,СВЦЭМ!$B$39:$B$782,Y$47)+'СЕТ СН'!$G$11+СВЦЭМ!$D$10+'СЕТ СН'!$G$6-'СЕТ СН'!$G$23</f>
        <v>978.59374524999998</v>
      </c>
    </row>
    <row r="75" spans="1:26" ht="15.75" x14ac:dyDescent="0.2">
      <c r="A75" s="35">
        <f t="shared" si="1"/>
        <v>44436</v>
      </c>
      <c r="B75" s="36">
        <f>SUMIFS(СВЦЭМ!$D$39:$D$782,СВЦЭМ!$A$39:$A$782,$A75,СВЦЭМ!$B$39:$B$782,B$47)+'СЕТ СН'!$G$11+СВЦЭМ!$D$10+'СЕТ СН'!$G$6-'СЕТ СН'!$G$23</f>
        <v>989.52191700999992</v>
      </c>
      <c r="C75" s="36">
        <f>SUMIFS(СВЦЭМ!$D$39:$D$782,СВЦЭМ!$A$39:$A$782,$A75,СВЦЭМ!$B$39:$B$782,C$47)+'СЕТ СН'!$G$11+СВЦЭМ!$D$10+'СЕТ СН'!$G$6-'СЕТ СН'!$G$23</f>
        <v>1057.44891461</v>
      </c>
      <c r="D75" s="36">
        <f>SUMIFS(СВЦЭМ!$D$39:$D$782,СВЦЭМ!$A$39:$A$782,$A75,СВЦЭМ!$B$39:$B$782,D$47)+'СЕТ СН'!$G$11+СВЦЭМ!$D$10+'СЕТ СН'!$G$6-'СЕТ СН'!$G$23</f>
        <v>1109.4688210100001</v>
      </c>
      <c r="E75" s="36">
        <f>SUMIFS(СВЦЭМ!$D$39:$D$782,СВЦЭМ!$A$39:$A$782,$A75,СВЦЭМ!$B$39:$B$782,E$47)+'СЕТ СН'!$G$11+СВЦЭМ!$D$10+'СЕТ СН'!$G$6-'СЕТ СН'!$G$23</f>
        <v>1131.08665075</v>
      </c>
      <c r="F75" s="36">
        <f>SUMIFS(СВЦЭМ!$D$39:$D$782,СВЦЭМ!$A$39:$A$782,$A75,СВЦЭМ!$B$39:$B$782,F$47)+'СЕТ СН'!$G$11+СВЦЭМ!$D$10+'СЕТ СН'!$G$6-'СЕТ СН'!$G$23</f>
        <v>1137.84461852</v>
      </c>
      <c r="G75" s="36">
        <f>SUMIFS(СВЦЭМ!$D$39:$D$782,СВЦЭМ!$A$39:$A$782,$A75,СВЦЭМ!$B$39:$B$782,G$47)+'СЕТ СН'!$G$11+СВЦЭМ!$D$10+'СЕТ СН'!$G$6-'СЕТ СН'!$G$23</f>
        <v>1135.8850810900001</v>
      </c>
      <c r="H75" s="36">
        <f>SUMIFS(СВЦЭМ!$D$39:$D$782,СВЦЭМ!$A$39:$A$782,$A75,СВЦЭМ!$B$39:$B$782,H$47)+'СЕТ СН'!$G$11+СВЦЭМ!$D$10+'СЕТ СН'!$G$6-'СЕТ СН'!$G$23</f>
        <v>1107.67963046</v>
      </c>
      <c r="I75" s="36">
        <f>SUMIFS(СВЦЭМ!$D$39:$D$782,СВЦЭМ!$A$39:$A$782,$A75,СВЦЭМ!$B$39:$B$782,I$47)+'СЕТ СН'!$G$11+СВЦЭМ!$D$10+'СЕТ СН'!$G$6-'СЕТ СН'!$G$23</f>
        <v>1005.3663170599999</v>
      </c>
      <c r="J75" s="36">
        <f>SUMIFS(СВЦЭМ!$D$39:$D$782,СВЦЭМ!$A$39:$A$782,$A75,СВЦЭМ!$B$39:$B$782,J$47)+'СЕТ СН'!$G$11+СВЦЭМ!$D$10+'СЕТ СН'!$G$6-'СЕТ СН'!$G$23</f>
        <v>918.15966663999995</v>
      </c>
      <c r="K75" s="36">
        <f>SUMIFS(СВЦЭМ!$D$39:$D$782,СВЦЭМ!$A$39:$A$782,$A75,СВЦЭМ!$B$39:$B$782,K$47)+'СЕТ СН'!$G$11+СВЦЭМ!$D$10+'СЕТ СН'!$G$6-'СЕТ СН'!$G$23</f>
        <v>851.34321810999995</v>
      </c>
      <c r="L75" s="36">
        <f>SUMIFS(СВЦЭМ!$D$39:$D$782,СВЦЭМ!$A$39:$A$782,$A75,СВЦЭМ!$B$39:$B$782,L$47)+'СЕТ СН'!$G$11+СВЦЭМ!$D$10+'СЕТ СН'!$G$6-'СЕТ СН'!$G$23</f>
        <v>815.88316953999993</v>
      </c>
      <c r="M75" s="36">
        <f>SUMIFS(СВЦЭМ!$D$39:$D$782,СВЦЭМ!$A$39:$A$782,$A75,СВЦЭМ!$B$39:$B$782,M$47)+'СЕТ СН'!$G$11+СВЦЭМ!$D$10+'СЕТ СН'!$G$6-'СЕТ СН'!$G$23</f>
        <v>811.53286358999992</v>
      </c>
      <c r="N75" s="36">
        <f>SUMIFS(СВЦЭМ!$D$39:$D$782,СВЦЭМ!$A$39:$A$782,$A75,СВЦЭМ!$B$39:$B$782,N$47)+'СЕТ СН'!$G$11+СВЦЭМ!$D$10+'СЕТ СН'!$G$6-'СЕТ СН'!$G$23</f>
        <v>820.97669885999994</v>
      </c>
      <c r="O75" s="36">
        <f>SUMIFS(СВЦЭМ!$D$39:$D$782,СВЦЭМ!$A$39:$A$782,$A75,СВЦЭМ!$B$39:$B$782,O$47)+'СЕТ СН'!$G$11+СВЦЭМ!$D$10+'СЕТ СН'!$G$6-'СЕТ СН'!$G$23</f>
        <v>837.09817351999993</v>
      </c>
      <c r="P75" s="36">
        <f>SUMIFS(СВЦЭМ!$D$39:$D$782,СВЦЭМ!$A$39:$A$782,$A75,СВЦЭМ!$B$39:$B$782,P$47)+'СЕТ СН'!$G$11+СВЦЭМ!$D$10+'СЕТ СН'!$G$6-'СЕТ СН'!$G$23</f>
        <v>853.85532233999993</v>
      </c>
      <c r="Q75" s="36">
        <f>SUMIFS(СВЦЭМ!$D$39:$D$782,СВЦЭМ!$A$39:$A$782,$A75,СВЦЭМ!$B$39:$B$782,Q$47)+'СЕТ СН'!$G$11+СВЦЭМ!$D$10+'СЕТ СН'!$G$6-'СЕТ СН'!$G$23</f>
        <v>864.56441100999996</v>
      </c>
      <c r="R75" s="36">
        <f>SUMIFS(СВЦЭМ!$D$39:$D$782,СВЦЭМ!$A$39:$A$782,$A75,СВЦЭМ!$B$39:$B$782,R$47)+'СЕТ СН'!$G$11+СВЦЭМ!$D$10+'СЕТ СН'!$G$6-'СЕТ СН'!$G$23</f>
        <v>861.97063883999999</v>
      </c>
      <c r="S75" s="36">
        <f>SUMIFS(СВЦЭМ!$D$39:$D$782,СВЦЭМ!$A$39:$A$782,$A75,СВЦЭМ!$B$39:$B$782,S$47)+'СЕТ СН'!$G$11+СВЦЭМ!$D$10+'СЕТ СН'!$G$6-'СЕТ СН'!$G$23</f>
        <v>838.15521631999991</v>
      </c>
      <c r="T75" s="36">
        <f>SUMIFS(СВЦЭМ!$D$39:$D$782,СВЦЭМ!$A$39:$A$782,$A75,СВЦЭМ!$B$39:$B$782,T$47)+'СЕТ СН'!$G$11+СВЦЭМ!$D$10+'СЕТ СН'!$G$6-'СЕТ СН'!$G$23</f>
        <v>823.69836289999989</v>
      </c>
      <c r="U75" s="36">
        <f>SUMIFS(СВЦЭМ!$D$39:$D$782,СВЦЭМ!$A$39:$A$782,$A75,СВЦЭМ!$B$39:$B$782,U$47)+'СЕТ СН'!$G$11+СВЦЭМ!$D$10+'СЕТ СН'!$G$6-'СЕТ СН'!$G$23</f>
        <v>825.18324928999994</v>
      </c>
      <c r="V75" s="36">
        <f>SUMIFS(СВЦЭМ!$D$39:$D$782,СВЦЭМ!$A$39:$A$782,$A75,СВЦЭМ!$B$39:$B$782,V$47)+'СЕТ СН'!$G$11+СВЦЭМ!$D$10+'СЕТ СН'!$G$6-'СЕТ СН'!$G$23</f>
        <v>819.50598448999995</v>
      </c>
      <c r="W75" s="36">
        <f>SUMIFS(СВЦЭМ!$D$39:$D$782,СВЦЭМ!$A$39:$A$782,$A75,СВЦЭМ!$B$39:$B$782,W$47)+'СЕТ СН'!$G$11+СВЦЭМ!$D$10+'СЕТ СН'!$G$6-'СЕТ СН'!$G$23</f>
        <v>834.88077208999994</v>
      </c>
      <c r="X75" s="36">
        <f>SUMIFS(СВЦЭМ!$D$39:$D$782,СВЦЭМ!$A$39:$A$782,$A75,СВЦЭМ!$B$39:$B$782,X$47)+'СЕТ СН'!$G$11+СВЦЭМ!$D$10+'СЕТ СН'!$G$6-'СЕТ СН'!$G$23</f>
        <v>859.14484133999997</v>
      </c>
      <c r="Y75" s="36">
        <f>SUMIFS(СВЦЭМ!$D$39:$D$782,СВЦЭМ!$A$39:$A$782,$A75,СВЦЭМ!$B$39:$B$782,Y$47)+'СЕТ СН'!$G$11+СВЦЭМ!$D$10+'СЕТ СН'!$G$6-'СЕТ СН'!$G$23</f>
        <v>899.22991159999992</v>
      </c>
    </row>
    <row r="76" spans="1:26" ht="15.75" x14ac:dyDescent="0.2">
      <c r="A76" s="35">
        <f t="shared" si="1"/>
        <v>44437</v>
      </c>
      <c r="B76" s="36">
        <f>SUMIFS(СВЦЭМ!$D$39:$D$782,СВЦЭМ!$A$39:$A$782,$A76,СВЦЭМ!$B$39:$B$782,B$47)+'СЕТ СН'!$G$11+СВЦЭМ!$D$10+'СЕТ СН'!$G$6-'СЕТ СН'!$G$23</f>
        <v>994.71731630999989</v>
      </c>
      <c r="C76" s="36">
        <f>SUMIFS(СВЦЭМ!$D$39:$D$782,СВЦЭМ!$A$39:$A$782,$A76,СВЦЭМ!$B$39:$B$782,C$47)+'СЕТ СН'!$G$11+СВЦЭМ!$D$10+'СЕТ СН'!$G$6-'СЕТ СН'!$G$23</f>
        <v>1058.5092790000001</v>
      </c>
      <c r="D76" s="36">
        <f>SUMIFS(СВЦЭМ!$D$39:$D$782,СВЦЭМ!$A$39:$A$782,$A76,СВЦЭМ!$B$39:$B$782,D$47)+'СЕТ СН'!$G$11+СВЦЭМ!$D$10+'СЕТ СН'!$G$6-'СЕТ СН'!$G$23</f>
        <v>1120.2731863199999</v>
      </c>
      <c r="E76" s="36">
        <f>SUMIFS(СВЦЭМ!$D$39:$D$782,СВЦЭМ!$A$39:$A$782,$A76,СВЦЭМ!$B$39:$B$782,E$47)+'СЕТ СН'!$G$11+СВЦЭМ!$D$10+'СЕТ СН'!$G$6-'СЕТ СН'!$G$23</f>
        <v>1149.4048252099999</v>
      </c>
      <c r="F76" s="36">
        <f>SUMIFS(СВЦЭМ!$D$39:$D$782,СВЦЭМ!$A$39:$A$782,$A76,СВЦЭМ!$B$39:$B$782,F$47)+'СЕТ СН'!$G$11+СВЦЭМ!$D$10+'СЕТ СН'!$G$6-'СЕТ СН'!$G$23</f>
        <v>1156.6818786700001</v>
      </c>
      <c r="G76" s="36">
        <f>SUMIFS(СВЦЭМ!$D$39:$D$782,СВЦЭМ!$A$39:$A$782,$A76,СВЦЭМ!$B$39:$B$782,G$47)+'СЕТ СН'!$G$11+СВЦЭМ!$D$10+'СЕТ СН'!$G$6-'СЕТ СН'!$G$23</f>
        <v>1151.3525296299999</v>
      </c>
      <c r="H76" s="36">
        <f>SUMIFS(СВЦЭМ!$D$39:$D$782,СВЦЭМ!$A$39:$A$782,$A76,СВЦЭМ!$B$39:$B$782,H$47)+'СЕТ СН'!$G$11+СВЦЭМ!$D$10+'СЕТ СН'!$G$6-'СЕТ СН'!$G$23</f>
        <v>1122.1136658</v>
      </c>
      <c r="I76" s="36">
        <f>SUMIFS(СВЦЭМ!$D$39:$D$782,СВЦЭМ!$A$39:$A$782,$A76,СВЦЭМ!$B$39:$B$782,I$47)+'СЕТ СН'!$G$11+СВЦЭМ!$D$10+'СЕТ СН'!$G$6-'СЕТ СН'!$G$23</f>
        <v>1057.38963919</v>
      </c>
      <c r="J76" s="36">
        <f>SUMIFS(СВЦЭМ!$D$39:$D$782,СВЦЭМ!$A$39:$A$782,$A76,СВЦЭМ!$B$39:$B$782,J$47)+'СЕТ СН'!$G$11+СВЦЭМ!$D$10+'СЕТ СН'!$G$6-'СЕТ СН'!$G$23</f>
        <v>961.51654284999995</v>
      </c>
      <c r="K76" s="36">
        <f>SUMIFS(СВЦЭМ!$D$39:$D$782,СВЦЭМ!$A$39:$A$782,$A76,СВЦЭМ!$B$39:$B$782,K$47)+'СЕТ СН'!$G$11+СВЦЭМ!$D$10+'СЕТ СН'!$G$6-'СЕТ СН'!$G$23</f>
        <v>897.81520494999995</v>
      </c>
      <c r="L76" s="36">
        <f>SUMIFS(СВЦЭМ!$D$39:$D$782,СВЦЭМ!$A$39:$A$782,$A76,СВЦЭМ!$B$39:$B$782,L$47)+'СЕТ СН'!$G$11+СВЦЭМ!$D$10+'СЕТ СН'!$G$6-'СЕТ СН'!$G$23</f>
        <v>859.29704479999998</v>
      </c>
      <c r="M76" s="36">
        <f>SUMIFS(СВЦЭМ!$D$39:$D$782,СВЦЭМ!$A$39:$A$782,$A76,СВЦЭМ!$B$39:$B$782,M$47)+'СЕТ СН'!$G$11+СВЦЭМ!$D$10+'СЕТ СН'!$G$6-'СЕТ СН'!$G$23</f>
        <v>851.10148961999994</v>
      </c>
      <c r="N76" s="36">
        <f>SUMIFS(СВЦЭМ!$D$39:$D$782,СВЦЭМ!$A$39:$A$782,$A76,СВЦЭМ!$B$39:$B$782,N$47)+'СЕТ СН'!$G$11+СВЦЭМ!$D$10+'СЕТ СН'!$G$6-'СЕТ СН'!$G$23</f>
        <v>851.29356550999989</v>
      </c>
      <c r="O76" s="36">
        <f>SUMIFS(СВЦЭМ!$D$39:$D$782,СВЦЭМ!$A$39:$A$782,$A76,СВЦЭМ!$B$39:$B$782,O$47)+'СЕТ СН'!$G$11+СВЦЭМ!$D$10+'СЕТ СН'!$G$6-'СЕТ СН'!$G$23</f>
        <v>863.4160685899999</v>
      </c>
      <c r="P76" s="36">
        <f>SUMIFS(СВЦЭМ!$D$39:$D$782,СВЦЭМ!$A$39:$A$782,$A76,СВЦЭМ!$B$39:$B$782,P$47)+'СЕТ СН'!$G$11+СВЦЭМ!$D$10+'СЕТ СН'!$G$6-'СЕТ СН'!$G$23</f>
        <v>889.60545855999999</v>
      </c>
      <c r="Q76" s="36">
        <f>SUMIFS(СВЦЭМ!$D$39:$D$782,СВЦЭМ!$A$39:$A$782,$A76,СВЦЭМ!$B$39:$B$782,Q$47)+'СЕТ СН'!$G$11+СВЦЭМ!$D$10+'СЕТ СН'!$G$6-'СЕТ СН'!$G$23</f>
        <v>897.44522205999999</v>
      </c>
      <c r="R76" s="36">
        <f>SUMIFS(СВЦЭМ!$D$39:$D$782,СВЦЭМ!$A$39:$A$782,$A76,СВЦЭМ!$B$39:$B$782,R$47)+'СЕТ СН'!$G$11+СВЦЭМ!$D$10+'СЕТ СН'!$G$6-'СЕТ СН'!$G$23</f>
        <v>891.23241099999996</v>
      </c>
      <c r="S76" s="36">
        <f>SUMIFS(СВЦЭМ!$D$39:$D$782,СВЦЭМ!$A$39:$A$782,$A76,СВЦЭМ!$B$39:$B$782,S$47)+'СЕТ СН'!$G$11+СВЦЭМ!$D$10+'СЕТ СН'!$G$6-'СЕТ СН'!$G$23</f>
        <v>866.09044344999995</v>
      </c>
      <c r="T76" s="36">
        <f>SUMIFS(СВЦЭМ!$D$39:$D$782,СВЦЭМ!$A$39:$A$782,$A76,СВЦЭМ!$B$39:$B$782,T$47)+'СЕТ СН'!$G$11+СВЦЭМ!$D$10+'СЕТ СН'!$G$6-'СЕТ СН'!$G$23</f>
        <v>843.56247467999992</v>
      </c>
      <c r="U76" s="36">
        <f>SUMIFS(СВЦЭМ!$D$39:$D$782,СВЦЭМ!$A$39:$A$782,$A76,СВЦЭМ!$B$39:$B$782,U$47)+'СЕТ СН'!$G$11+СВЦЭМ!$D$10+'СЕТ СН'!$G$6-'СЕТ СН'!$G$23</f>
        <v>841.83310880999989</v>
      </c>
      <c r="V76" s="36">
        <f>SUMIFS(СВЦЭМ!$D$39:$D$782,СВЦЭМ!$A$39:$A$782,$A76,СВЦЭМ!$B$39:$B$782,V$47)+'СЕТ СН'!$G$11+СВЦЭМ!$D$10+'СЕТ СН'!$G$6-'СЕТ СН'!$G$23</f>
        <v>834.73809979999999</v>
      </c>
      <c r="W76" s="36">
        <f>SUMIFS(СВЦЭМ!$D$39:$D$782,СВЦЭМ!$A$39:$A$782,$A76,СВЦЭМ!$B$39:$B$782,W$47)+'СЕТ СН'!$G$11+СВЦЭМ!$D$10+'СЕТ СН'!$G$6-'СЕТ СН'!$G$23</f>
        <v>852.81880324999997</v>
      </c>
      <c r="X76" s="36">
        <f>SUMIFS(СВЦЭМ!$D$39:$D$782,СВЦЭМ!$A$39:$A$782,$A76,СВЦЭМ!$B$39:$B$782,X$47)+'СЕТ СН'!$G$11+СВЦЭМ!$D$10+'СЕТ СН'!$G$6-'СЕТ СН'!$G$23</f>
        <v>842.92711507999991</v>
      </c>
      <c r="Y76" s="36">
        <f>SUMIFS(СВЦЭМ!$D$39:$D$782,СВЦЭМ!$A$39:$A$782,$A76,СВЦЭМ!$B$39:$B$782,Y$47)+'СЕТ СН'!$G$11+СВЦЭМ!$D$10+'СЕТ СН'!$G$6-'СЕТ СН'!$G$23</f>
        <v>887.01172026999996</v>
      </c>
    </row>
    <row r="77" spans="1:26" ht="15.75" x14ac:dyDescent="0.2">
      <c r="A77" s="35">
        <f t="shared" si="1"/>
        <v>44438</v>
      </c>
      <c r="B77" s="36">
        <f>SUMIFS(СВЦЭМ!$D$39:$D$782,СВЦЭМ!$A$39:$A$782,$A77,СВЦЭМ!$B$39:$B$782,B$47)+'СЕТ СН'!$G$11+СВЦЭМ!$D$10+'СЕТ СН'!$G$6-'СЕТ СН'!$G$23</f>
        <v>966.23208195999996</v>
      </c>
      <c r="C77" s="36">
        <f>SUMIFS(СВЦЭМ!$D$39:$D$782,СВЦЭМ!$A$39:$A$782,$A77,СВЦЭМ!$B$39:$B$782,C$47)+'СЕТ СН'!$G$11+СВЦЭМ!$D$10+'СЕТ СН'!$G$6-'СЕТ СН'!$G$23</f>
        <v>1041.7428263500001</v>
      </c>
      <c r="D77" s="36">
        <f>SUMIFS(СВЦЭМ!$D$39:$D$782,СВЦЭМ!$A$39:$A$782,$A77,СВЦЭМ!$B$39:$B$782,D$47)+'СЕТ СН'!$G$11+СВЦЭМ!$D$10+'СЕТ СН'!$G$6-'СЕТ СН'!$G$23</f>
        <v>1092.1055072300001</v>
      </c>
      <c r="E77" s="36">
        <f>SUMIFS(СВЦЭМ!$D$39:$D$782,СВЦЭМ!$A$39:$A$782,$A77,СВЦЭМ!$B$39:$B$782,E$47)+'СЕТ СН'!$G$11+СВЦЭМ!$D$10+'СЕТ СН'!$G$6-'СЕТ СН'!$G$23</f>
        <v>1116.90140273</v>
      </c>
      <c r="F77" s="36">
        <f>SUMIFS(СВЦЭМ!$D$39:$D$782,СВЦЭМ!$A$39:$A$782,$A77,СВЦЭМ!$B$39:$B$782,F$47)+'СЕТ СН'!$G$11+СВЦЭМ!$D$10+'СЕТ СН'!$G$6-'СЕТ СН'!$G$23</f>
        <v>1123.1708556599999</v>
      </c>
      <c r="G77" s="36">
        <f>SUMIFS(СВЦЭМ!$D$39:$D$782,СВЦЭМ!$A$39:$A$782,$A77,СВЦЭМ!$B$39:$B$782,G$47)+'СЕТ СН'!$G$11+СВЦЭМ!$D$10+'СЕТ СН'!$G$6-'СЕТ СН'!$G$23</f>
        <v>1107.32076499</v>
      </c>
      <c r="H77" s="36">
        <f>SUMIFS(СВЦЭМ!$D$39:$D$782,СВЦЭМ!$A$39:$A$782,$A77,СВЦЭМ!$B$39:$B$782,H$47)+'СЕТ СН'!$G$11+СВЦЭМ!$D$10+'СЕТ СН'!$G$6-'СЕТ СН'!$G$23</f>
        <v>1060.65411169</v>
      </c>
      <c r="I77" s="36">
        <f>SUMIFS(СВЦЭМ!$D$39:$D$782,СВЦЭМ!$A$39:$A$782,$A77,СВЦЭМ!$B$39:$B$782,I$47)+'СЕТ СН'!$G$11+СВЦЭМ!$D$10+'СЕТ СН'!$G$6-'СЕТ СН'!$G$23</f>
        <v>969.16225912999994</v>
      </c>
      <c r="J77" s="36">
        <f>SUMIFS(СВЦЭМ!$D$39:$D$782,СВЦЭМ!$A$39:$A$782,$A77,СВЦЭМ!$B$39:$B$782,J$47)+'СЕТ СН'!$G$11+СВЦЭМ!$D$10+'СЕТ СН'!$G$6-'СЕТ СН'!$G$23</f>
        <v>910.02397547999999</v>
      </c>
      <c r="K77" s="36">
        <f>SUMIFS(СВЦЭМ!$D$39:$D$782,СВЦЭМ!$A$39:$A$782,$A77,СВЦЭМ!$B$39:$B$782,K$47)+'СЕТ СН'!$G$11+СВЦЭМ!$D$10+'СЕТ СН'!$G$6-'СЕТ СН'!$G$23</f>
        <v>841.97659394999994</v>
      </c>
      <c r="L77" s="36">
        <f>SUMIFS(СВЦЭМ!$D$39:$D$782,СВЦЭМ!$A$39:$A$782,$A77,СВЦЭМ!$B$39:$B$782,L$47)+'СЕТ СН'!$G$11+СВЦЭМ!$D$10+'СЕТ СН'!$G$6-'СЕТ СН'!$G$23</f>
        <v>840.75908986999991</v>
      </c>
      <c r="M77" s="36">
        <f>SUMIFS(СВЦЭМ!$D$39:$D$782,СВЦЭМ!$A$39:$A$782,$A77,СВЦЭМ!$B$39:$B$782,M$47)+'СЕТ СН'!$G$11+СВЦЭМ!$D$10+'СЕТ СН'!$G$6-'СЕТ СН'!$G$23</f>
        <v>841.89735893</v>
      </c>
      <c r="N77" s="36">
        <f>SUMIFS(СВЦЭМ!$D$39:$D$782,СВЦЭМ!$A$39:$A$782,$A77,СВЦЭМ!$B$39:$B$782,N$47)+'СЕТ СН'!$G$11+СВЦЭМ!$D$10+'СЕТ СН'!$G$6-'СЕТ СН'!$G$23</f>
        <v>839.8624814499999</v>
      </c>
      <c r="O77" s="36">
        <f>SUMIFS(СВЦЭМ!$D$39:$D$782,СВЦЭМ!$A$39:$A$782,$A77,СВЦЭМ!$B$39:$B$782,O$47)+'СЕТ СН'!$G$11+СВЦЭМ!$D$10+'СЕТ СН'!$G$6-'СЕТ СН'!$G$23</f>
        <v>882.70387196999991</v>
      </c>
      <c r="P77" s="36">
        <f>SUMIFS(СВЦЭМ!$D$39:$D$782,СВЦЭМ!$A$39:$A$782,$A77,СВЦЭМ!$B$39:$B$782,P$47)+'СЕТ СН'!$G$11+СВЦЭМ!$D$10+'СЕТ СН'!$G$6-'СЕТ СН'!$G$23</f>
        <v>877.14807385999995</v>
      </c>
      <c r="Q77" s="36">
        <f>SUMIFS(СВЦЭМ!$D$39:$D$782,СВЦЭМ!$A$39:$A$782,$A77,СВЦЭМ!$B$39:$B$782,Q$47)+'СЕТ СН'!$G$11+СВЦЭМ!$D$10+'СЕТ СН'!$G$6-'СЕТ СН'!$G$23</f>
        <v>876.67903958999989</v>
      </c>
      <c r="R77" s="36">
        <f>SUMIFS(СВЦЭМ!$D$39:$D$782,СВЦЭМ!$A$39:$A$782,$A77,СВЦЭМ!$B$39:$B$782,R$47)+'СЕТ СН'!$G$11+СВЦЭМ!$D$10+'СЕТ СН'!$G$6-'СЕТ СН'!$G$23</f>
        <v>872.54551623999998</v>
      </c>
      <c r="S77" s="36">
        <f>SUMIFS(СВЦЭМ!$D$39:$D$782,СВЦЭМ!$A$39:$A$782,$A77,СВЦЭМ!$B$39:$B$782,S$47)+'СЕТ СН'!$G$11+СВЦЭМ!$D$10+'СЕТ СН'!$G$6-'СЕТ СН'!$G$23</f>
        <v>847.67855299999997</v>
      </c>
      <c r="T77" s="36">
        <f>SUMIFS(СВЦЭМ!$D$39:$D$782,СВЦЭМ!$A$39:$A$782,$A77,СВЦЭМ!$B$39:$B$782,T$47)+'СЕТ СН'!$G$11+СВЦЭМ!$D$10+'СЕТ СН'!$G$6-'СЕТ СН'!$G$23</f>
        <v>858.32337388999997</v>
      </c>
      <c r="U77" s="36">
        <f>SUMIFS(СВЦЭМ!$D$39:$D$782,СВЦЭМ!$A$39:$A$782,$A77,СВЦЭМ!$B$39:$B$782,U$47)+'СЕТ СН'!$G$11+СВЦЭМ!$D$10+'СЕТ СН'!$G$6-'СЕТ СН'!$G$23</f>
        <v>858.94967457999996</v>
      </c>
      <c r="V77" s="36">
        <f>SUMIFS(СВЦЭМ!$D$39:$D$782,СВЦЭМ!$A$39:$A$782,$A77,СВЦЭМ!$B$39:$B$782,V$47)+'СЕТ СН'!$G$11+СВЦЭМ!$D$10+'СЕТ СН'!$G$6-'СЕТ СН'!$G$23</f>
        <v>864.11583541999994</v>
      </c>
      <c r="W77" s="36">
        <f>SUMIFS(СВЦЭМ!$D$39:$D$782,СВЦЭМ!$A$39:$A$782,$A77,СВЦЭМ!$B$39:$B$782,W$47)+'СЕТ СН'!$G$11+СВЦЭМ!$D$10+'СЕТ СН'!$G$6-'СЕТ СН'!$G$23</f>
        <v>870.68451314999993</v>
      </c>
      <c r="X77" s="36">
        <f>SUMIFS(СВЦЭМ!$D$39:$D$782,СВЦЭМ!$A$39:$A$782,$A77,СВЦЭМ!$B$39:$B$782,X$47)+'СЕТ СН'!$G$11+СВЦЭМ!$D$10+'СЕТ СН'!$G$6-'СЕТ СН'!$G$23</f>
        <v>849.93757684999991</v>
      </c>
      <c r="Y77" s="36">
        <f>SUMIFS(СВЦЭМ!$D$39:$D$782,СВЦЭМ!$A$39:$A$782,$A77,СВЦЭМ!$B$39:$B$782,Y$47)+'СЕТ СН'!$G$11+СВЦЭМ!$D$10+'СЕТ СН'!$G$6-'СЕТ СН'!$G$23</f>
        <v>910.89119415999994</v>
      </c>
    </row>
    <row r="78" spans="1:26" ht="15.75" x14ac:dyDescent="0.2">
      <c r="A78" s="35">
        <f t="shared" si="1"/>
        <v>44439</v>
      </c>
      <c r="B78" s="36">
        <f>SUMIFS(СВЦЭМ!$D$39:$D$782,СВЦЭМ!$A$39:$A$782,$A78,СВЦЭМ!$B$39:$B$782,B$47)+'СЕТ СН'!$G$11+СВЦЭМ!$D$10+'СЕТ СН'!$G$6-'СЕТ СН'!$G$23</f>
        <v>1005.43160657</v>
      </c>
      <c r="C78" s="36">
        <f>SUMIFS(СВЦЭМ!$D$39:$D$782,СВЦЭМ!$A$39:$A$782,$A78,СВЦЭМ!$B$39:$B$782,C$47)+'СЕТ СН'!$G$11+СВЦЭМ!$D$10+'СЕТ СН'!$G$6-'СЕТ СН'!$G$23</f>
        <v>1076.4323381300001</v>
      </c>
      <c r="D78" s="36">
        <f>SUMIFS(СВЦЭМ!$D$39:$D$782,СВЦЭМ!$A$39:$A$782,$A78,СВЦЭМ!$B$39:$B$782,D$47)+'СЕТ СН'!$G$11+СВЦЭМ!$D$10+'СЕТ СН'!$G$6-'СЕТ СН'!$G$23</f>
        <v>1124.7496923199999</v>
      </c>
      <c r="E78" s="36">
        <f>SUMIFS(СВЦЭМ!$D$39:$D$782,СВЦЭМ!$A$39:$A$782,$A78,СВЦЭМ!$B$39:$B$782,E$47)+'СЕТ СН'!$G$11+СВЦЭМ!$D$10+'СЕТ СН'!$G$6-'СЕТ СН'!$G$23</f>
        <v>1140.3648739299999</v>
      </c>
      <c r="F78" s="36">
        <f>SUMIFS(СВЦЭМ!$D$39:$D$782,СВЦЭМ!$A$39:$A$782,$A78,СВЦЭМ!$B$39:$B$782,F$47)+'СЕТ СН'!$G$11+СВЦЭМ!$D$10+'СЕТ СН'!$G$6-'СЕТ СН'!$G$23</f>
        <v>1148.6068094</v>
      </c>
      <c r="G78" s="36">
        <f>SUMIFS(СВЦЭМ!$D$39:$D$782,СВЦЭМ!$A$39:$A$782,$A78,СВЦЭМ!$B$39:$B$782,G$47)+'СЕТ СН'!$G$11+СВЦЭМ!$D$10+'СЕТ СН'!$G$6-'СЕТ СН'!$G$23</f>
        <v>1146.9020039100001</v>
      </c>
      <c r="H78" s="36">
        <f>SUMIFS(СВЦЭМ!$D$39:$D$782,СВЦЭМ!$A$39:$A$782,$A78,СВЦЭМ!$B$39:$B$782,H$47)+'СЕТ СН'!$G$11+СВЦЭМ!$D$10+'СЕТ СН'!$G$6-'СЕТ СН'!$G$23</f>
        <v>1098.68998246</v>
      </c>
      <c r="I78" s="36">
        <f>SUMIFS(СВЦЭМ!$D$39:$D$782,СВЦЭМ!$A$39:$A$782,$A78,СВЦЭМ!$B$39:$B$782,I$47)+'СЕТ СН'!$G$11+СВЦЭМ!$D$10+'СЕТ СН'!$G$6-'СЕТ СН'!$G$23</f>
        <v>974.82274701999995</v>
      </c>
      <c r="J78" s="36">
        <f>SUMIFS(СВЦЭМ!$D$39:$D$782,СВЦЭМ!$A$39:$A$782,$A78,СВЦЭМ!$B$39:$B$782,J$47)+'СЕТ СН'!$G$11+СВЦЭМ!$D$10+'СЕТ СН'!$G$6-'СЕТ СН'!$G$23</f>
        <v>876.35607476999996</v>
      </c>
      <c r="K78" s="36">
        <f>SUMIFS(СВЦЭМ!$D$39:$D$782,СВЦЭМ!$A$39:$A$782,$A78,СВЦЭМ!$B$39:$B$782,K$47)+'СЕТ СН'!$G$11+СВЦЭМ!$D$10+'СЕТ СН'!$G$6-'СЕТ СН'!$G$23</f>
        <v>824.80656555999997</v>
      </c>
      <c r="L78" s="36">
        <f>SUMIFS(СВЦЭМ!$D$39:$D$782,СВЦЭМ!$A$39:$A$782,$A78,СВЦЭМ!$B$39:$B$782,L$47)+'СЕТ СН'!$G$11+СВЦЭМ!$D$10+'СЕТ СН'!$G$6-'СЕТ СН'!$G$23</f>
        <v>816.61495708999996</v>
      </c>
      <c r="M78" s="36">
        <f>SUMIFS(СВЦЭМ!$D$39:$D$782,СВЦЭМ!$A$39:$A$782,$A78,СВЦЭМ!$B$39:$B$782,M$47)+'СЕТ СН'!$G$11+СВЦЭМ!$D$10+'СЕТ СН'!$G$6-'СЕТ СН'!$G$23</f>
        <v>815.35007010999993</v>
      </c>
      <c r="N78" s="36">
        <f>SUMIFS(СВЦЭМ!$D$39:$D$782,СВЦЭМ!$A$39:$A$782,$A78,СВЦЭМ!$B$39:$B$782,N$47)+'СЕТ СН'!$G$11+СВЦЭМ!$D$10+'СЕТ СН'!$G$6-'СЕТ СН'!$G$23</f>
        <v>813.72402743999999</v>
      </c>
      <c r="O78" s="36">
        <f>SUMIFS(СВЦЭМ!$D$39:$D$782,СВЦЭМ!$A$39:$A$782,$A78,СВЦЭМ!$B$39:$B$782,O$47)+'СЕТ СН'!$G$11+СВЦЭМ!$D$10+'СЕТ СН'!$G$6-'СЕТ СН'!$G$23</f>
        <v>822.77118347999999</v>
      </c>
      <c r="P78" s="36">
        <f>SUMIFS(СВЦЭМ!$D$39:$D$782,СВЦЭМ!$A$39:$A$782,$A78,СВЦЭМ!$B$39:$B$782,P$47)+'СЕТ СН'!$G$11+СВЦЭМ!$D$10+'СЕТ СН'!$G$6-'СЕТ СН'!$G$23</f>
        <v>854.85236787999997</v>
      </c>
      <c r="Q78" s="36">
        <f>SUMIFS(СВЦЭМ!$D$39:$D$782,СВЦЭМ!$A$39:$A$782,$A78,СВЦЭМ!$B$39:$B$782,Q$47)+'СЕТ СН'!$G$11+СВЦЭМ!$D$10+'СЕТ СН'!$G$6-'СЕТ СН'!$G$23</f>
        <v>857.86023549999993</v>
      </c>
      <c r="R78" s="36">
        <f>SUMIFS(СВЦЭМ!$D$39:$D$782,СВЦЭМ!$A$39:$A$782,$A78,СВЦЭМ!$B$39:$B$782,R$47)+'СЕТ СН'!$G$11+СВЦЭМ!$D$10+'СЕТ СН'!$G$6-'СЕТ СН'!$G$23</f>
        <v>852.43685515999994</v>
      </c>
      <c r="S78" s="36">
        <f>SUMIFS(СВЦЭМ!$D$39:$D$782,СВЦЭМ!$A$39:$A$782,$A78,СВЦЭМ!$B$39:$B$782,S$47)+'СЕТ СН'!$G$11+СВЦЭМ!$D$10+'СЕТ СН'!$G$6-'СЕТ СН'!$G$23</f>
        <v>835.25062746999993</v>
      </c>
      <c r="T78" s="36">
        <f>SUMIFS(СВЦЭМ!$D$39:$D$782,СВЦЭМ!$A$39:$A$782,$A78,СВЦЭМ!$B$39:$B$782,T$47)+'СЕТ СН'!$G$11+СВЦЭМ!$D$10+'СЕТ СН'!$G$6-'СЕТ СН'!$G$23</f>
        <v>838.03203494999991</v>
      </c>
      <c r="U78" s="36">
        <f>SUMIFS(СВЦЭМ!$D$39:$D$782,СВЦЭМ!$A$39:$A$782,$A78,СВЦЭМ!$B$39:$B$782,U$47)+'СЕТ СН'!$G$11+СВЦЭМ!$D$10+'СЕТ СН'!$G$6-'СЕТ СН'!$G$23</f>
        <v>837.35925891999989</v>
      </c>
      <c r="V78" s="36">
        <f>SUMIFS(СВЦЭМ!$D$39:$D$782,СВЦЭМ!$A$39:$A$782,$A78,СВЦЭМ!$B$39:$B$782,V$47)+'СЕТ СН'!$G$11+СВЦЭМ!$D$10+'СЕТ СН'!$G$6-'СЕТ СН'!$G$23</f>
        <v>854.80385667999997</v>
      </c>
      <c r="W78" s="36">
        <f>SUMIFS(СВЦЭМ!$D$39:$D$782,СВЦЭМ!$A$39:$A$782,$A78,СВЦЭМ!$B$39:$B$782,W$47)+'СЕТ СН'!$G$11+СВЦЭМ!$D$10+'СЕТ СН'!$G$6-'СЕТ СН'!$G$23</f>
        <v>859.74828132999994</v>
      </c>
      <c r="X78" s="36">
        <f>SUMIFS(СВЦЭМ!$D$39:$D$782,СВЦЭМ!$A$39:$A$782,$A78,СВЦЭМ!$B$39:$B$782,X$47)+'СЕТ СН'!$G$11+СВЦЭМ!$D$10+'СЕТ СН'!$G$6-'СЕТ СН'!$G$23</f>
        <v>830.57345002</v>
      </c>
      <c r="Y78" s="36">
        <f>SUMIFS(СВЦЭМ!$D$39:$D$782,СВЦЭМ!$A$39:$A$782,$A78,СВЦЭМ!$B$39:$B$782,Y$47)+'СЕТ СН'!$G$11+СВЦЭМ!$D$10+'СЕТ СН'!$G$6-'СЕТ СН'!$G$23</f>
        <v>891.8853912699999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СН'!$H$11+СВЦЭМ!$D$10+'СЕТ СН'!$H$6-'СЕТ СН'!$H$23</f>
        <v>1055.60982605</v>
      </c>
      <c r="C84" s="36">
        <f>SUMIFS(СВЦЭМ!$D$39:$D$782,СВЦЭМ!$A$39:$A$782,$A84,СВЦЭМ!$B$39:$B$782,C$83)+'СЕТ СН'!$H$11+СВЦЭМ!$D$10+'СЕТ СН'!$H$6-'СЕТ СН'!$H$23</f>
        <v>1131.0131866899999</v>
      </c>
      <c r="D84" s="36">
        <f>SUMIFS(СВЦЭМ!$D$39:$D$782,СВЦЭМ!$A$39:$A$782,$A84,СВЦЭМ!$B$39:$B$782,D$83)+'СЕТ СН'!$H$11+СВЦЭМ!$D$10+'СЕТ СН'!$H$6-'СЕТ СН'!$H$23</f>
        <v>1193.0466771900001</v>
      </c>
      <c r="E84" s="36">
        <f>SUMIFS(СВЦЭМ!$D$39:$D$782,СВЦЭМ!$A$39:$A$782,$A84,СВЦЭМ!$B$39:$B$782,E$83)+'СЕТ СН'!$H$11+СВЦЭМ!$D$10+'СЕТ СН'!$H$6-'СЕТ СН'!$H$23</f>
        <v>1215.4502093999999</v>
      </c>
      <c r="F84" s="36">
        <f>SUMIFS(СВЦЭМ!$D$39:$D$782,СВЦЭМ!$A$39:$A$782,$A84,СВЦЭМ!$B$39:$B$782,F$83)+'СЕТ СН'!$H$11+СВЦЭМ!$D$10+'СЕТ СН'!$H$6-'СЕТ СН'!$H$23</f>
        <v>1216.68629556</v>
      </c>
      <c r="G84" s="36">
        <f>SUMIFS(СВЦЭМ!$D$39:$D$782,СВЦЭМ!$A$39:$A$782,$A84,СВЦЭМ!$B$39:$B$782,G$83)+'СЕТ СН'!$H$11+СВЦЭМ!$D$10+'СЕТ СН'!$H$6-'СЕТ СН'!$H$23</f>
        <v>1211.0875039800001</v>
      </c>
      <c r="H84" s="36">
        <f>SUMIFS(СВЦЭМ!$D$39:$D$782,СВЦЭМ!$A$39:$A$782,$A84,СВЦЭМ!$B$39:$B$782,H$83)+'СЕТ СН'!$H$11+СВЦЭМ!$D$10+'СЕТ СН'!$H$6-'СЕТ СН'!$H$23</f>
        <v>1186.2638041</v>
      </c>
      <c r="I84" s="36">
        <f>SUMIFS(СВЦЭМ!$D$39:$D$782,СВЦЭМ!$A$39:$A$782,$A84,СВЦЭМ!$B$39:$B$782,I$83)+'СЕТ СН'!$H$11+СВЦЭМ!$D$10+'СЕТ СН'!$H$6-'СЕТ СН'!$H$23</f>
        <v>1121.1457218600001</v>
      </c>
      <c r="J84" s="36">
        <f>SUMIFS(СВЦЭМ!$D$39:$D$782,СВЦЭМ!$A$39:$A$782,$A84,СВЦЭМ!$B$39:$B$782,J$83)+'СЕТ СН'!$H$11+СВЦЭМ!$D$10+'СЕТ СН'!$H$6-'СЕТ СН'!$H$23</f>
        <v>1044.94960689</v>
      </c>
      <c r="K84" s="36">
        <f>SUMIFS(СВЦЭМ!$D$39:$D$782,СВЦЭМ!$A$39:$A$782,$A84,СВЦЭМ!$B$39:$B$782,K$83)+'СЕТ СН'!$H$11+СВЦЭМ!$D$10+'СЕТ СН'!$H$6-'СЕТ СН'!$H$23</f>
        <v>991.06159975999992</v>
      </c>
      <c r="L84" s="36">
        <f>SUMIFS(СВЦЭМ!$D$39:$D$782,СВЦЭМ!$A$39:$A$782,$A84,СВЦЭМ!$B$39:$B$782,L$83)+'СЕТ СН'!$H$11+СВЦЭМ!$D$10+'СЕТ СН'!$H$6-'СЕТ СН'!$H$23</f>
        <v>1011.3745424299999</v>
      </c>
      <c r="M84" s="36">
        <f>SUMIFS(СВЦЭМ!$D$39:$D$782,СВЦЭМ!$A$39:$A$782,$A84,СВЦЭМ!$B$39:$B$782,M$83)+'СЕТ СН'!$H$11+СВЦЭМ!$D$10+'СЕТ СН'!$H$6-'СЕТ СН'!$H$23</f>
        <v>996.90285618999997</v>
      </c>
      <c r="N84" s="36">
        <f>SUMIFS(СВЦЭМ!$D$39:$D$782,СВЦЭМ!$A$39:$A$782,$A84,СВЦЭМ!$B$39:$B$782,N$83)+'СЕТ СН'!$H$11+СВЦЭМ!$D$10+'СЕТ СН'!$H$6-'СЕТ СН'!$H$23</f>
        <v>1009.64038823</v>
      </c>
      <c r="O84" s="36">
        <f>SUMIFS(СВЦЭМ!$D$39:$D$782,СВЦЭМ!$A$39:$A$782,$A84,СВЦЭМ!$B$39:$B$782,O$83)+'СЕТ СН'!$H$11+СВЦЭМ!$D$10+'СЕТ СН'!$H$6-'СЕТ СН'!$H$23</f>
        <v>1018.9278594499999</v>
      </c>
      <c r="P84" s="36">
        <f>SUMIFS(СВЦЭМ!$D$39:$D$782,СВЦЭМ!$A$39:$A$782,$A84,СВЦЭМ!$B$39:$B$782,P$83)+'СЕТ СН'!$H$11+СВЦЭМ!$D$10+'СЕТ СН'!$H$6-'СЕТ СН'!$H$23</f>
        <v>1029.08447824</v>
      </c>
      <c r="Q84" s="36">
        <f>SUMIFS(СВЦЭМ!$D$39:$D$782,СВЦЭМ!$A$39:$A$782,$A84,СВЦЭМ!$B$39:$B$782,Q$83)+'СЕТ СН'!$H$11+СВЦЭМ!$D$10+'СЕТ СН'!$H$6-'СЕТ СН'!$H$23</f>
        <v>1037.1076422900001</v>
      </c>
      <c r="R84" s="36">
        <f>SUMIFS(СВЦЭМ!$D$39:$D$782,СВЦЭМ!$A$39:$A$782,$A84,СВЦЭМ!$B$39:$B$782,R$83)+'СЕТ СН'!$H$11+СВЦЭМ!$D$10+'СЕТ СН'!$H$6-'СЕТ СН'!$H$23</f>
        <v>1022.57454717</v>
      </c>
      <c r="S84" s="36">
        <f>SUMIFS(СВЦЭМ!$D$39:$D$782,СВЦЭМ!$A$39:$A$782,$A84,СВЦЭМ!$B$39:$B$782,S$83)+'СЕТ СН'!$H$11+СВЦЭМ!$D$10+'СЕТ СН'!$H$6-'СЕТ СН'!$H$23</f>
        <v>1007.8876377099999</v>
      </c>
      <c r="T84" s="36">
        <f>SUMIFS(СВЦЭМ!$D$39:$D$782,СВЦЭМ!$A$39:$A$782,$A84,СВЦЭМ!$B$39:$B$782,T$83)+'СЕТ СН'!$H$11+СВЦЭМ!$D$10+'СЕТ СН'!$H$6-'СЕТ СН'!$H$23</f>
        <v>995.33009631999994</v>
      </c>
      <c r="U84" s="36">
        <f>SUMIFS(СВЦЭМ!$D$39:$D$782,СВЦЭМ!$A$39:$A$782,$A84,СВЦЭМ!$B$39:$B$782,U$83)+'СЕТ СН'!$H$11+СВЦЭМ!$D$10+'СЕТ СН'!$H$6-'СЕТ СН'!$H$23</f>
        <v>980.90259879999996</v>
      </c>
      <c r="V84" s="36">
        <f>SUMIFS(СВЦЭМ!$D$39:$D$782,СВЦЭМ!$A$39:$A$782,$A84,СВЦЭМ!$B$39:$B$782,V$83)+'СЕТ СН'!$H$11+СВЦЭМ!$D$10+'СЕТ СН'!$H$6-'СЕТ СН'!$H$23</f>
        <v>967.35502317999999</v>
      </c>
      <c r="W84" s="36">
        <f>SUMIFS(СВЦЭМ!$D$39:$D$782,СВЦЭМ!$A$39:$A$782,$A84,СВЦЭМ!$B$39:$B$782,W$83)+'СЕТ СН'!$H$11+СВЦЭМ!$D$10+'СЕТ СН'!$H$6-'СЕТ СН'!$H$23</f>
        <v>977.40420541999993</v>
      </c>
      <c r="X84" s="36">
        <f>SUMIFS(СВЦЭМ!$D$39:$D$782,СВЦЭМ!$A$39:$A$782,$A84,СВЦЭМ!$B$39:$B$782,X$83)+'СЕТ СН'!$H$11+СВЦЭМ!$D$10+'СЕТ СН'!$H$6-'СЕТ СН'!$H$23</f>
        <v>959.9577571399999</v>
      </c>
      <c r="Y84" s="36">
        <f>SUMIFS(СВЦЭМ!$D$39:$D$782,СВЦЭМ!$A$39:$A$782,$A84,СВЦЭМ!$B$39:$B$782,Y$83)+'СЕТ СН'!$H$11+СВЦЭМ!$D$10+'СЕТ СН'!$H$6-'СЕТ СН'!$H$23</f>
        <v>998.27620703999992</v>
      </c>
      <c r="AA84" s="45"/>
    </row>
    <row r="85" spans="1:27" ht="15.75" x14ac:dyDescent="0.2">
      <c r="A85" s="35">
        <f>A84+1</f>
        <v>44410</v>
      </c>
      <c r="B85" s="36">
        <f>SUMIFS(СВЦЭМ!$D$39:$D$782,СВЦЭМ!$A$39:$A$782,$A85,СВЦЭМ!$B$39:$B$782,B$83)+'СЕТ СН'!$H$11+СВЦЭМ!$D$10+'СЕТ СН'!$H$6-'СЕТ СН'!$H$23</f>
        <v>1054.8708080599999</v>
      </c>
      <c r="C85" s="36">
        <f>SUMIFS(СВЦЭМ!$D$39:$D$782,СВЦЭМ!$A$39:$A$782,$A85,СВЦЭМ!$B$39:$B$782,C$83)+'СЕТ СН'!$H$11+СВЦЭМ!$D$10+'СЕТ СН'!$H$6-'СЕТ СН'!$H$23</f>
        <v>1086.81708882</v>
      </c>
      <c r="D85" s="36">
        <f>SUMIFS(СВЦЭМ!$D$39:$D$782,СВЦЭМ!$A$39:$A$782,$A85,СВЦЭМ!$B$39:$B$782,D$83)+'СЕТ СН'!$H$11+СВЦЭМ!$D$10+'СЕТ СН'!$H$6-'СЕТ СН'!$H$23</f>
        <v>1134.83292684</v>
      </c>
      <c r="E85" s="36">
        <f>SUMIFS(СВЦЭМ!$D$39:$D$782,СВЦЭМ!$A$39:$A$782,$A85,СВЦЭМ!$B$39:$B$782,E$83)+'СЕТ СН'!$H$11+СВЦЭМ!$D$10+'СЕТ СН'!$H$6-'СЕТ СН'!$H$23</f>
        <v>1158.08822194</v>
      </c>
      <c r="F85" s="36">
        <f>SUMIFS(СВЦЭМ!$D$39:$D$782,СВЦЭМ!$A$39:$A$782,$A85,СВЦЭМ!$B$39:$B$782,F$83)+'СЕТ СН'!$H$11+СВЦЭМ!$D$10+'СЕТ СН'!$H$6-'СЕТ СН'!$H$23</f>
        <v>1156.0421446400001</v>
      </c>
      <c r="G85" s="36">
        <f>SUMIFS(СВЦЭМ!$D$39:$D$782,СВЦЭМ!$A$39:$A$782,$A85,СВЦЭМ!$B$39:$B$782,G$83)+'СЕТ СН'!$H$11+СВЦЭМ!$D$10+'СЕТ СН'!$H$6-'СЕТ СН'!$H$23</f>
        <v>1136.23640907</v>
      </c>
      <c r="H85" s="36">
        <f>SUMIFS(СВЦЭМ!$D$39:$D$782,СВЦЭМ!$A$39:$A$782,$A85,СВЦЭМ!$B$39:$B$782,H$83)+'СЕТ СН'!$H$11+СВЦЭМ!$D$10+'СЕТ СН'!$H$6-'СЕТ СН'!$H$23</f>
        <v>1104.05726807</v>
      </c>
      <c r="I85" s="36">
        <f>SUMIFS(СВЦЭМ!$D$39:$D$782,СВЦЭМ!$A$39:$A$782,$A85,СВЦЭМ!$B$39:$B$782,I$83)+'СЕТ СН'!$H$11+СВЦЭМ!$D$10+'СЕТ СН'!$H$6-'СЕТ СН'!$H$23</f>
        <v>1045.8017480999999</v>
      </c>
      <c r="J85" s="36">
        <f>SUMIFS(СВЦЭМ!$D$39:$D$782,СВЦЭМ!$A$39:$A$782,$A85,СВЦЭМ!$B$39:$B$782,J$83)+'СЕТ СН'!$H$11+СВЦЭМ!$D$10+'СЕТ СН'!$H$6-'СЕТ СН'!$H$23</f>
        <v>980.53418687999999</v>
      </c>
      <c r="K85" s="36">
        <f>SUMIFS(СВЦЭМ!$D$39:$D$782,СВЦЭМ!$A$39:$A$782,$A85,СВЦЭМ!$B$39:$B$782,K$83)+'СЕТ СН'!$H$11+СВЦЭМ!$D$10+'СЕТ СН'!$H$6-'СЕТ СН'!$H$23</f>
        <v>946.04934393999997</v>
      </c>
      <c r="L85" s="36">
        <f>SUMIFS(СВЦЭМ!$D$39:$D$782,СВЦЭМ!$A$39:$A$782,$A85,СВЦЭМ!$B$39:$B$782,L$83)+'СЕТ СН'!$H$11+СВЦЭМ!$D$10+'СЕТ СН'!$H$6-'СЕТ СН'!$H$23</f>
        <v>968.74992479999992</v>
      </c>
      <c r="M85" s="36">
        <f>SUMIFS(СВЦЭМ!$D$39:$D$782,СВЦЭМ!$A$39:$A$782,$A85,СВЦЭМ!$B$39:$B$782,M$83)+'СЕТ СН'!$H$11+СВЦЭМ!$D$10+'СЕТ СН'!$H$6-'СЕТ СН'!$H$23</f>
        <v>981.18818335999993</v>
      </c>
      <c r="N85" s="36">
        <f>SUMIFS(СВЦЭМ!$D$39:$D$782,СВЦЭМ!$A$39:$A$782,$A85,СВЦЭМ!$B$39:$B$782,N$83)+'СЕТ СН'!$H$11+СВЦЭМ!$D$10+'СЕТ СН'!$H$6-'СЕТ СН'!$H$23</f>
        <v>978.57990558999995</v>
      </c>
      <c r="O85" s="36">
        <f>SUMIFS(СВЦЭМ!$D$39:$D$782,СВЦЭМ!$A$39:$A$782,$A85,СВЦЭМ!$B$39:$B$782,O$83)+'СЕТ СН'!$H$11+СВЦЭМ!$D$10+'СЕТ СН'!$H$6-'СЕТ СН'!$H$23</f>
        <v>980.02710860999991</v>
      </c>
      <c r="P85" s="36">
        <f>SUMIFS(СВЦЭМ!$D$39:$D$782,СВЦЭМ!$A$39:$A$782,$A85,СВЦЭМ!$B$39:$B$782,P$83)+'СЕТ СН'!$H$11+СВЦЭМ!$D$10+'СЕТ СН'!$H$6-'СЕТ СН'!$H$23</f>
        <v>982.76946781999993</v>
      </c>
      <c r="Q85" s="36">
        <f>SUMIFS(СВЦЭМ!$D$39:$D$782,СВЦЭМ!$A$39:$A$782,$A85,СВЦЭМ!$B$39:$B$782,Q$83)+'СЕТ СН'!$H$11+СВЦЭМ!$D$10+'СЕТ СН'!$H$6-'СЕТ СН'!$H$23</f>
        <v>986.38425326999993</v>
      </c>
      <c r="R85" s="36">
        <f>SUMIFS(СВЦЭМ!$D$39:$D$782,СВЦЭМ!$A$39:$A$782,$A85,СВЦЭМ!$B$39:$B$782,R$83)+'СЕТ СН'!$H$11+СВЦЭМ!$D$10+'СЕТ СН'!$H$6-'СЕТ СН'!$H$23</f>
        <v>979.62114021999992</v>
      </c>
      <c r="S85" s="36">
        <f>SUMIFS(СВЦЭМ!$D$39:$D$782,СВЦЭМ!$A$39:$A$782,$A85,СВЦЭМ!$B$39:$B$782,S$83)+'СЕТ СН'!$H$11+СВЦЭМ!$D$10+'СЕТ СН'!$H$6-'СЕТ СН'!$H$23</f>
        <v>995.30748483999992</v>
      </c>
      <c r="T85" s="36">
        <f>SUMIFS(СВЦЭМ!$D$39:$D$782,СВЦЭМ!$A$39:$A$782,$A85,СВЦЭМ!$B$39:$B$782,T$83)+'СЕТ СН'!$H$11+СВЦЭМ!$D$10+'СЕТ СН'!$H$6-'СЕТ СН'!$H$23</f>
        <v>1030.7566265099999</v>
      </c>
      <c r="U85" s="36">
        <f>SUMIFS(СВЦЭМ!$D$39:$D$782,СВЦЭМ!$A$39:$A$782,$A85,СВЦЭМ!$B$39:$B$782,U$83)+'СЕТ СН'!$H$11+СВЦЭМ!$D$10+'СЕТ СН'!$H$6-'СЕТ СН'!$H$23</f>
        <v>1030.13648696</v>
      </c>
      <c r="V85" s="36">
        <f>SUMIFS(СВЦЭМ!$D$39:$D$782,СВЦЭМ!$A$39:$A$782,$A85,СВЦЭМ!$B$39:$B$782,V$83)+'СЕТ СН'!$H$11+СВЦЭМ!$D$10+'СЕТ СН'!$H$6-'СЕТ СН'!$H$23</f>
        <v>997.43601113999989</v>
      </c>
      <c r="W85" s="36">
        <f>SUMIFS(СВЦЭМ!$D$39:$D$782,СВЦЭМ!$A$39:$A$782,$A85,СВЦЭМ!$B$39:$B$782,W$83)+'СЕТ СН'!$H$11+СВЦЭМ!$D$10+'СЕТ СН'!$H$6-'СЕТ СН'!$H$23</f>
        <v>1005.06872503</v>
      </c>
      <c r="X85" s="36">
        <f>SUMIFS(СВЦЭМ!$D$39:$D$782,СВЦЭМ!$A$39:$A$782,$A85,СВЦЭМ!$B$39:$B$782,X$83)+'СЕТ СН'!$H$11+СВЦЭМ!$D$10+'СЕТ СН'!$H$6-'СЕТ СН'!$H$23</f>
        <v>1010.0243363799999</v>
      </c>
      <c r="Y85" s="36">
        <f>SUMIFS(СВЦЭМ!$D$39:$D$782,СВЦЭМ!$A$39:$A$782,$A85,СВЦЭМ!$B$39:$B$782,Y$83)+'СЕТ СН'!$H$11+СВЦЭМ!$D$10+'СЕТ СН'!$H$6-'СЕТ СН'!$H$23</f>
        <v>981.16918474999989</v>
      </c>
    </row>
    <row r="86" spans="1:27" ht="15.75" x14ac:dyDescent="0.2">
      <c r="A86" s="35">
        <f t="shared" ref="A86:A114" si="2">A85+1</f>
        <v>44411</v>
      </c>
      <c r="B86" s="36">
        <f>SUMIFS(СВЦЭМ!$D$39:$D$782,СВЦЭМ!$A$39:$A$782,$A86,СВЦЭМ!$B$39:$B$782,B$83)+'СЕТ СН'!$H$11+СВЦЭМ!$D$10+'СЕТ СН'!$H$6-'СЕТ СН'!$H$23</f>
        <v>1127.06391123</v>
      </c>
      <c r="C86" s="36">
        <f>SUMIFS(СВЦЭМ!$D$39:$D$782,СВЦЭМ!$A$39:$A$782,$A86,СВЦЭМ!$B$39:$B$782,C$83)+'СЕТ СН'!$H$11+СВЦЭМ!$D$10+'СЕТ СН'!$H$6-'СЕТ СН'!$H$23</f>
        <v>1199.24169547</v>
      </c>
      <c r="D86" s="36">
        <f>SUMIFS(СВЦЭМ!$D$39:$D$782,СВЦЭМ!$A$39:$A$782,$A86,СВЦЭМ!$B$39:$B$782,D$83)+'СЕТ СН'!$H$11+СВЦЭМ!$D$10+'СЕТ СН'!$H$6-'СЕТ СН'!$H$23</f>
        <v>1261.6647420100001</v>
      </c>
      <c r="E86" s="36">
        <f>SUMIFS(СВЦЭМ!$D$39:$D$782,СВЦЭМ!$A$39:$A$782,$A86,СВЦЭМ!$B$39:$B$782,E$83)+'СЕТ СН'!$H$11+СВЦЭМ!$D$10+'СЕТ СН'!$H$6-'СЕТ СН'!$H$23</f>
        <v>1289.37797985</v>
      </c>
      <c r="F86" s="36">
        <f>SUMIFS(СВЦЭМ!$D$39:$D$782,СВЦЭМ!$A$39:$A$782,$A86,СВЦЭМ!$B$39:$B$782,F$83)+'СЕТ СН'!$H$11+СВЦЭМ!$D$10+'СЕТ СН'!$H$6-'СЕТ СН'!$H$23</f>
        <v>1289.99308236</v>
      </c>
      <c r="G86" s="36">
        <f>SUMIFS(СВЦЭМ!$D$39:$D$782,СВЦЭМ!$A$39:$A$782,$A86,СВЦЭМ!$B$39:$B$782,G$83)+'СЕТ СН'!$H$11+СВЦЭМ!$D$10+'СЕТ СН'!$H$6-'СЕТ СН'!$H$23</f>
        <v>1266.85107511</v>
      </c>
      <c r="H86" s="36">
        <f>SUMIFS(СВЦЭМ!$D$39:$D$782,СВЦЭМ!$A$39:$A$782,$A86,СВЦЭМ!$B$39:$B$782,H$83)+'СЕТ СН'!$H$11+СВЦЭМ!$D$10+'СЕТ СН'!$H$6-'СЕТ СН'!$H$23</f>
        <v>1210.5769584100001</v>
      </c>
      <c r="I86" s="36">
        <f>SUMIFS(СВЦЭМ!$D$39:$D$782,СВЦЭМ!$A$39:$A$782,$A86,СВЦЭМ!$B$39:$B$782,I$83)+'СЕТ СН'!$H$11+СВЦЭМ!$D$10+'СЕТ СН'!$H$6-'СЕТ СН'!$H$23</f>
        <v>1116.2439612000001</v>
      </c>
      <c r="J86" s="36">
        <f>SUMIFS(СВЦЭМ!$D$39:$D$782,СВЦЭМ!$A$39:$A$782,$A86,СВЦЭМ!$B$39:$B$782,J$83)+'СЕТ СН'!$H$11+СВЦЭМ!$D$10+'СЕТ СН'!$H$6-'СЕТ СН'!$H$23</f>
        <v>1028.82210334</v>
      </c>
      <c r="K86" s="36">
        <f>SUMIFS(СВЦЭМ!$D$39:$D$782,СВЦЭМ!$A$39:$A$782,$A86,СВЦЭМ!$B$39:$B$782,K$83)+'СЕТ СН'!$H$11+СВЦЭМ!$D$10+'СЕТ СН'!$H$6-'СЕТ СН'!$H$23</f>
        <v>982.29387501999997</v>
      </c>
      <c r="L86" s="36">
        <f>SUMIFS(СВЦЭМ!$D$39:$D$782,СВЦЭМ!$A$39:$A$782,$A86,СВЦЭМ!$B$39:$B$782,L$83)+'СЕТ СН'!$H$11+СВЦЭМ!$D$10+'СЕТ СН'!$H$6-'СЕТ СН'!$H$23</f>
        <v>993.70231955999998</v>
      </c>
      <c r="M86" s="36">
        <f>SUMIFS(СВЦЭМ!$D$39:$D$782,СВЦЭМ!$A$39:$A$782,$A86,СВЦЭМ!$B$39:$B$782,M$83)+'СЕТ СН'!$H$11+СВЦЭМ!$D$10+'СЕТ СН'!$H$6-'СЕТ СН'!$H$23</f>
        <v>1009.27084798</v>
      </c>
      <c r="N86" s="36">
        <f>SUMIFS(СВЦЭМ!$D$39:$D$782,СВЦЭМ!$A$39:$A$782,$A86,СВЦЭМ!$B$39:$B$782,N$83)+'СЕТ СН'!$H$11+СВЦЭМ!$D$10+'СЕТ СН'!$H$6-'СЕТ СН'!$H$23</f>
        <v>1004.3916293599999</v>
      </c>
      <c r="O86" s="36">
        <f>SUMIFS(СВЦЭМ!$D$39:$D$782,СВЦЭМ!$A$39:$A$782,$A86,СВЦЭМ!$B$39:$B$782,O$83)+'СЕТ СН'!$H$11+СВЦЭМ!$D$10+'СЕТ СН'!$H$6-'СЕТ СН'!$H$23</f>
        <v>1035.0876354899999</v>
      </c>
      <c r="P86" s="36">
        <f>SUMIFS(СВЦЭМ!$D$39:$D$782,СВЦЭМ!$A$39:$A$782,$A86,СВЦЭМ!$B$39:$B$782,P$83)+'СЕТ СН'!$H$11+СВЦЭМ!$D$10+'СЕТ СН'!$H$6-'СЕТ СН'!$H$23</f>
        <v>1048.5512202800001</v>
      </c>
      <c r="Q86" s="36">
        <f>SUMIFS(СВЦЭМ!$D$39:$D$782,СВЦЭМ!$A$39:$A$782,$A86,СВЦЭМ!$B$39:$B$782,Q$83)+'СЕТ СН'!$H$11+СВЦЭМ!$D$10+'СЕТ СН'!$H$6-'СЕТ СН'!$H$23</f>
        <v>1077.36710204</v>
      </c>
      <c r="R86" s="36">
        <f>SUMIFS(СВЦЭМ!$D$39:$D$782,СВЦЭМ!$A$39:$A$782,$A86,СВЦЭМ!$B$39:$B$782,R$83)+'СЕТ СН'!$H$11+СВЦЭМ!$D$10+'СЕТ СН'!$H$6-'СЕТ СН'!$H$23</f>
        <v>1060.7700530300001</v>
      </c>
      <c r="S86" s="36">
        <f>SUMIFS(СВЦЭМ!$D$39:$D$782,СВЦЭМ!$A$39:$A$782,$A86,СВЦЭМ!$B$39:$B$782,S$83)+'СЕТ СН'!$H$11+СВЦЭМ!$D$10+'СЕТ СН'!$H$6-'СЕТ СН'!$H$23</f>
        <v>1075.0503617899999</v>
      </c>
      <c r="T86" s="36">
        <f>SUMIFS(СВЦЭМ!$D$39:$D$782,СВЦЭМ!$A$39:$A$782,$A86,СВЦЭМ!$B$39:$B$782,T$83)+'СЕТ СН'!$H$11+СВЦЭМ!$D$10+'СЕТ СН'!$H$6-'СЕТ СН'!$H$23</f>
        <v>1029.9718704300001</v>
      </c>
      <c r="U86" s="36">
        <f>SUMIFS(СВЦЭМ!$D$39:$D$782,СВЦЭМ!$A$39:$A$782,$A86,СВЦЭМ!$B$39:$B$782,U$83)+'СЕТ СН'!$H$11+СВЦЭМ!$D$10+'СЕТ СН'!$H$6-'СЕТ СН'!$H$23</f>
        <v>1021.5233134399999</v>
      </c>
      <c r="V86" s="36">
        <f>SUMIFS(СВЦЭМ!$D$39:$D$782,СВЦЭМ!$A$39:$A$782,$A86,СВЦЭМ!$B$39:$B$782,V$83)+'СЕТ СН'!$H$11+СВЦЭМ!$D$10+'СЕТ СН'!$H$6-'СЕТ СН'!$H$23</f>
        <v>1041.5511013600001</v>
      </c>
      <c r="W86" s="36">
        <f>SUMIFS(СВЦЭМ!$D$39:$D$782,СВЦЭМ!$A$39:$A$782,$A86,СВЦЭМ!$B$39:$B$782,W$83)+'СЕТ СН'!$H$11+СВЦЭМ!$D$10+'СЕТ СН'!$H$6-'СЕТ СН'!$H$23</f>
        <v>1056.87920474</v>
      </c>
      <c r="X86" s="36">
        <f>SUMIFS(СВЦЭМ!$D$39:$D$782,СВЦЭМ!$A$39:$A$782,$A86,СВЦЭМ!$B$39:$B$782,X$83)+'СЕТ СН'!$H$11+СВЦЭМ!$D$10+'СЕТ СН'!$H$6-'СЕТ СН'!$H$23</f>
        <v>1027.21051158</v>
      </c>
      <c r="Y86" s="36">
        <f>SUMIFS(СВЦЭМ!$D$39:$D$782,СВЦЭМ!$A$39:$A$782,$A86,СВЦЭМ!$B$39:$B$782,Y$83)+'СЕТ СН'!$H$11+СВЦЭМ!$D$10+'СЕТ СН'!$H$6-'СЕТ СН'!$H$23</f>
        <v>1040.93845162</v>
      </c>
    </row>
    <row r="87" spans="1:27" ht="15.75" x14ac:dyDescent="0.2">
      <c r="A87" s="35">
        <f t="shared" si="2"/>
        <v>44412</v>
      </c>
      <c r="B87" s="36">
        <f>SUMIFS(СВЦЭМ!$D$39:$D$782,СВЦЭМ!$A$39:$A$782,$A87,СВЦЭМ!$B$39:$B$782,B$83)+'СЕТ СН'!$H$11+СВЦЭМ!$D$10+'СЕТ СН'!$H$6-'СЕТ СН'!$H$23</f>
        <v>1062.81362588</v>
      </c>
      <c r="C87" s="36">
        <f>SUMIFS(СВЦЭМ!$D$39:$D$782,СВЦЭМ!$A$39:$A$782,$A87,СВЦЭМ!$B$39:$B$782,C$83)+'СЕТ СН'!$H$11+СВЦЭМ!$D$10+'СЕТ СН'!$H$6-'СЕТ СН'!$H$23</f>
        <v>1142.75304175</v>
      </c>
      <c r="D87" s="36">
        <f>SUMIFS(СВЦЭМ!$D$39:$D$782,СВЦЭМ!$A$39:$A$782,$A87,СВЦЭМ!$B$39:$B$782,D$83)+'СЕТ СН'!$H$11+СВЦЭМ!$D$10+'СЕТ СН'!$H$6-'СЕТ СН'!$H$23</f>
        <v>1205.5364942900001</v>
      </c>
      <c r="E87" s="36">
        <f>SUMIFS(СВЦЭМ!$D$39:$D$782,СВЦЭМ!$A$39:$A$782,$A87,СВЦЭМ!$B$39:$B$782,E$83)+'СЕТ СН'!$H$11+СВЦЭМ!$D$10+'СЕТ СН'!$H$6-'СЕТ СН'!$H$23</f>
        <v>1229.16475496</v>
      </c>
      <c r="F87" s="36">
        <f>SUMIFS(СВЦЭМ!$D$39:$D$782,СВЦЭМ!$A$39:$A$782,$A87,СВЦЭМ!$B$39:$B$782,F$83)+'СЕТ СН'!$H$11+СВЦЭМ!$D$10+'СЕТ СН'!$H$6-'СЕТ СН'!$H$23</f>
        <v>1231.53754817</v>
      </c>
      <c r="G87" s="36">
        <f>SUMIFS(СВЦЭМ!$D$39:$D$782,СВЦЭМ!$A$39:$A$782,$A87,СВЦЭМ!$B$39:$B$782,G$83)+'СЕТ СН'!$H$11+СВЦЭМ!$D$10+'СЕТ СН'!$H$6-'СЕТ СН'!$H$23</f>
        <v>1215.1952460099999</v>
      </c>
      <c r="H87" s="36">
        <f>SUMIFS(СВЦЭМ!$D$39:$D$782,СВЦЭМ!$A$39:$A$782,$A87,СВЦЭМ!$B$39:$B$782,H$83)+'СЕТ СН'!$H$11+СВЦЭМ!$D$10+'СЕТ СН'!$H$6-'СЕТ СН'!$H$23</f>
        <v>1169.7788396599999</v>
      </c>
      <c r="I87" s="36">
        <f>SUMIFS(СВЦЭМ!$D$39:$D$782,СВЦЭМ!$A$39:$A$782,$A87,СВЦЭМ!$B$39:$B$782,I$83)+'СЕТ СН'!$H$11+СВЦЭМ!$D$10+'СЕТ СН'!$H$6-'СЕТ СН'!$H$23</f>
        <v>1085.1582564600001</v>
      </c>
      <c r="J87" s="36">
        <f>SUMIFS(СВЦЭМ!$D$39:$D$782,СВЦЭМ!$A$39:$A$782,$A87,СВЦЭМ!$B$39:$B$782,J$83)+'СЕТ СН'!$H$11+СВЦЭМ!$D$10+'СЕТ СН'!$H$6-'СЕТ СН'!$H$23</f>
        <v>1009.1583786299999</v>
      </c>
      <c r="K87" s="36">
        <f>SUMIFS(СВЦЭМ!$D$39:$D$782,СВЦЭМ!$A$39:$A$782,$A87,СВЦЭМ!$B$39:$B$782,K$83)+'СЕТ СН'!$H$11+СВЦЭМ!$D$10+'СЕТ СН'!$H$6-'СЕТ СН'!$H$23</f>
        <v>963.52231630999995</v>
      </c>
      <c r="L87" s="36">
        <f>SUMIFS(СВЦЭМ!$D$39:$D$782,СВЦЭМ!$A$39:$A$782,$A87,СВЦЭМ!$B$39:$B$782,L$83)+'СЕТ СН'!$H$11+СВЦЭМ!$D$10+'СЕТ СН'!$H$6-'СЕТ СН'!$H$23</f>
        <v>969.22851214999991</v>
      </c>
      <c r="M87" s="36">
        <f>SUMIFS(СВЦЭМ!$D$39:$D$782,СВЦЭМ!$A$39:$A$782,$A87,СВЦЭМ!$B$39:$B$782,M$83)+'СЕТ СН'!$H$11+СВЦЭМ!$D$10+'СЕТ СН'!$H$6-'СЕТ СН'!$H$23</f>
        <v>974.61171538999997</v>
      </c>
      <c r="N87" s="36">
        <f>SUMIFS(СВЦЭМ!$D$39:$D$782,СВЦЭМ!$A$39:$A$782,$A87,СВЦЭМ!$B$39:$B$782,N$83)+'СЕТ СН'!$H$11+СВЦЭМ!$D$10+'СЕТ СН'!$H$6-'СЕТ СН'!$H$23</f>
        <v>975.73520903999997</v>
      </c>
      <c r="O87" s="36">
        <f>SUMIFS(СВЦЭМ!$D$39:$D$782,СВЦЭМ!$A$39:$A$782,$A87,СВЦЭМ!$B$39:$B$782,O$83)+'СЕТ СН'!$H$11+СВЦЭМ!$D$10+'СЕТ СН'!$H$6-'СЕТ СН'!$H$23</f>
        <v>988.62878900999999</v>
      </c>
      <c r="P87" s="36">
        <f>SUMIFS(СВЦЭМ!$D$39:$D$782,СВЦЭМ!$A$39:$A$782,$A87,СВЦЭМ!$B$39:$B$782,P$83)+'СЕТ СН'!$H$11+СВЦЭМ!$D$10+'СЕТ СН'!$H$6-'СЕТ СН'!$H$23</f>
        <v>992.91073979999999</v>
      </c>
      <c r="Q87" s="36">
        <f>SUMIFS(СВЦЭМ!$D$39:$D$782,СВЦЭМ!$A$39:$A$782,$A87,СВЦЭМ!$B$39:$B$782,Q$83)+'СЕТ СН'!$H$11+СВЦЭМ!$D$10+'СЕТ СН'!$H$6-'СЕТ СН'!$H$23</f>
        <v>998.70453762</v>
      </c>
      <c r="R87" s="36">
        <f>SUMIFS(СВЦЭМ!$D$39:$D$782,СВЦЭМ!$A$39:$A$782,$A87,СВЦЭМ!$B$39:$B$782,R$83)+'СЕТ СН'!$H$11+СВЦЭМ!$D$10+'СЕТ СН'!$H$6-'СЕТ СН'!$H$23</f>
        <v>997.68004844999996</v>
      </c>
      <c r="S87" s="36">
        <f>SUMIFS(СВЦЭМ!$D$39:$D$782,СВЦЭМ!$A$39:$A$782,$A87,СВЦЭМ!$B$39:$B$782,S$83)+'СЕТ СН'!$H$11+СВЦЭМ!$D$10+'СЕТ СН'!$H$6-'СЕТ СН'!$H$23</f>
        <v>1005.55786238</v>
      </c>
      <c r="T87" s="36">
        <f>SUMIFS(СВЦЭМ!$D$39:$D$782,СВЦЭМ!$A$39:$A$782,$A87,СВЦЭМ!$B$39:$B$782,T$83)+'СЕТ СН'!$H$11+СВЦЭМ!$D$10+'СЕТ СН'!$H$6-'СЕТ СН'!$H$23</f>
        <v>1033.08407919</v>
      </c>
      <c r="U87" s="36">
        <f>SUMIFS(СВЦЭМ!$D$39:$D$782,СВЦЭМ!$A$39:$A$782,$A87,СВЦЭМ!$B$39:$B$782,U$83)+'СЕТ СН'!$H$11+СВЦЭМ!$D$10+'СЕТ СН'!$H$6-'СЕТ СН'!$H$23</f>
        <v>1019.48832536</v>
      </c>
      <c r="V87" s="36">
        <f>SUMIFS(СВЦЭМ!$D$39:$D$782,СВЦЭМ!$A$39:$A$782,$A87,СВЦЭМ!$B$39:$B$782,V$83)+'СЕТ СН'!$H$11+СВЦЭМ!$D$10+'СЕТ СН'!$H$6-'СЕТ СН'!$H$23</f>
        <v>1012.4251177499999</v>
      </c>
      <c r="W87" s="36">
        <f>SUMIFS(СВЦЭМ!$D$39:$D$782,СВЦЭМ!$A$39:$A$782,$A87,СВЦЭМ!$B$39:$B$782,W$83)+'СЕТ СН'!$H$11+СВЦЭМ!$D$10+'СЕТ СН'!$H$6-'СЕТ СН'!$H$23</f>
        <v>1035.4997154</v>
      </c>
      <c r="X87" s="36">
        <f>SUMIFS(СВЦЭМ!$D$39:$D$782,СВЦЭМ!$A$39:$A$782,$A87,СВЦЭМ!$B$39:$B$782,X$83)+'СЕТ СН'!$H$11+СВЦЭМ!$D$10+'СЕТ СН'!$H$6-'СЕТ СН'!$H$23</f>
        <v>998.61108283999999</v>
      </c>
      <c r="Y87" s="36">
        <f>SUMIFS(СВЦЭМ!$D$39:$D$782,СВЦЭМ!$A$39:$A$782,$A87,СВЦЭМ!$B$39:$B$782,Y$83)+'СЕТ СН'!$H$11+СВЦЭМ!$D$10+'СЕТ СН'!$H$6-'СЕТ СН'!$H$23</f>
        <v>983.59815413999991</v>
      </c>
    </row>
    <row r="88" spans="1:27" ht="15.75" x14ac:dyDescent="0.2">
      <c r="A88" s="35">
        <f t="shared" si="2"/>
        <v>44413</v>
      </c>
      <c r="B88" s="36">
        <f>SUMIFS(СВЦЭМ!$D$39:$D$782,СВЦЭМ!$A$39:$A$782,$A88,СВЦЭМ!$B$39:$B$782,B$83)+'СЕТ СН'!$H$11+СВЦЭМ!$D$10+'СЕТ СН'!$H$6-'СЕТ СН'!$H$23</f>
        <v>1133.1942805399999</v>
      </c>
      <c r="C88" s="36">
        <f>SUMIFS(СВЦЭМ!$D$39:$D$782,СВЦЭМ!$A$39:$A$782,$A88,СВЦЭМ!$B$39:$B$782,C$83)+'СЕТ СН'!$H$11+СВЦЭМ!$D$10+'СЕТ СН'!$H$6-'СЕТ СН'!$H$23</f>
        <v>1203.63876299</v>
      </c>
      <c r="D88" s="36">
        <f>SUMIFS(СВЦЭМ!$D$39:$D$782,СВЦЭМ!$A$39:$A$782,$A88,СВЦЭМ!$B$39:$B$782,D$83)+'СЕТ СН'!$H$11+СВЦЭМ!$D$10+'СЕТ СН'!$H$6-'СЕТ СН'!$H$23</f>
        <v>1273.0909633700001</v>
      </c>
      <c r="E88" s="36">
        <f>SUMIFS(СВЦЭМ!$D$39:$D$782,СВЦЭМ!$A$39:$A$782,$A88,СВЦЭМ!$B$39:$B$782,E$83)+'СЕТ СН'!$H$11+СВЦЭМ!$D$10+'СЕТ СН'!$H$6-'СЕТ СН'!$H$23</f>
        <v>1294.40516385</v>
      </c>
      <c r="F88" s="36">
        <f>SUMIFS(СВЦЭМ!$D$39:$D$782,СВЦЭМ!$A$39:$A$782,$A88,СВЦЭМ!$B$39:$B$782,F$83)+'СЕТ СН'!$H$11+СВЦЭМ!$D$10+'СЕТ СН'!$H$6-'СЕТ СН'!$H$23</f>
        <v>1292.8167310000001</v>
      </c>
      <c r="G88" s="36">
        <f>SUMIFS(СВЦЭМ!$D$39:$D$782,СВЦЭМ!$A$39:$A$782,$A88,СВЦЭМ!$B$39:$B$782,G$83)+'СЕТ СН'!$H$11+СВЦЭМ!$D$10+'СЕТ СН'!$H$6-'СЕТ СН'!$H$23</f>
        <v>1275.78552092</v>
      </c>
      <c r="H88" s="36">
        <f>SUMIFS(СВЦЭМ!$D$39:$D$782,СВЦЭМ!$A$39:$A$782,$A88,СВЦЭМ!$B$39:$B$782,H$83)+'СЕТ СН'!$H$11+СВЦЭМ!$D$10+'СЕТ СН'!$H$6-'СЕТ СН'!$H$23</f>
        <v>1243.74917028</v>
      </c>
      <c r="I88" s="36">
        <f>SUMIFS(СВЦЭМ!$D$39:$D$782,СВЦЭМ!$A$39:$A$782,$A88,СВЦЭМ!$B$39:$B$782,I$83)+'СЕТ СН'!$H$11+СВЦЭМ!$D$10+'СЕТ СН'!$H$6-'СЕТ СН'!$H$23</f>
        <v>1158.7865997399999</v>
      </c>
      <c r="J88" s="36">
        <f>SUMIFS(СВЦЭМ!$D$39:$D$782,СВЦЭМ!$A$39:$A$782,$A88,СВЦЭМ!$B$39:$B$782,J$83)+'СЕТ СН'!$H$11+СВЦЭМ!$D$10+'СЕТ СН'!$H$6-'СЕТ СН'!$H$23</f>
        <v>1084.8971005000001</v>
      </c>
      <c r="K88" s="36">
        <f>SUMIFS(СВЦЭМ!$D$39:$D$782,СВЦЭМ!$A$39:$A$782,$A88,СВЦЭМ!$B$39:$B$782,K$83)+'СЕТ СН'!$H$11+СВЦЭМ!$D$10+'СЕТ СН'!$H$6-'СЕТ СН'!$H$23</f>
        <v>1025.83203867</v>
      </c>
      <c r="L88" s="36">
        <f>SUMIFS(СВЦЭМ!$D$39:$D$782,СВЦЭМ!$A$39:$A$782,$A88,СВЦЭМ!$B$39:$B$782,L$83)+'СЕТ СН'!$H$11+СВЦЭМ!$D$10+'СЕТ СН'!$H$6-'СЕТ СН'!$H$23</f>
        <v>1033.7278332599999</v>
      </c>
      <c r="M88" s="36">
        <f>SUMIFS(СВЦЭМ!$D$39:$D$782,СВЦЭМ!$A$39:$A$782,$A88,СВЦЭМ!$B$39:$B$782,M$83)+'СЕТ СН'!$H$11+СВЦЭМ!$D$10+'СЕТ СН'!$H$6-'СЕТ СН'!$H$23</f>
        <v>1041.74983023</v>
      </c>
      <c r="N88" s="36">
        <f>SUMIFS(СВЦЭМ!$D$39:$D$782,СВЦЭМ!$A$39:$A$782,$A88,СВЦЭМ!$B$39:$B$782,N$83)+'СЕТ СН'!$H$11+СВЦЭМ!$D$10+'СЕТ СН'!$H$6-'СЕТ СН'!$H$23</f>
        <v>1018.2922630099999</v>
      </c>
      <c r="O88" s="36">
        <f>SUMIFS(СВЦЭМ!$D$39:$D$782,СВЦЭМ!$A$39:$A$782,$A88,СВЦЭМ!$B$39:$B$782,O$83)+'СЕТ СН'!$H$11+СВЦЭМ!$D$10+'СЕТ СН'!$H$6-'СЕТ СН'!$H$23</f>
        <v>1026.1015456</v>
      </c>
      <c r="P88" s="36">
        <f>SUMIFS(СВЦЭМ!$D$39:$D$782,СВЦЭМ!$A$39:$A$782,$A88,СВЦЭМ!$B$39:$B$782,P$83)+'СЕТ СН'!$H$11+СВЦЭМ!$D$10+'СЕТ СН'!$H$6-'СЕТ СН'!$H$23</f>
        <v>1062.04555138</v>
      </c>
      <c r="Q88" s="36">
        <f>SUMIFS(СВЦЭМ!$D$39:$D$782,СВЦЭМ!$A$39:$A$782,$A88,СВЦЭМ!$B$39:$B$782,Q$83)+'СЕТ СН'!$H$11+СВЦЭМ!$D$10+'СЕТ СН'!$H$6-'СЕТ СН'!$H$23</f>
        <v>1070.47655164</v>
      </c>
      <c r="R88" s="36">
        <f>SUMIFS(СВЦЭМ!$D$39:$D$782,СВЦЭМ!$A$39:$A$782,$A88,СВЦЭМ!$B$39:$B$782,R$83)+'СЕТ СН'!$H$11+СВЦЭМ!$D$10+'СЕТ СН'!$H$6-'СЕТ СН'!$H$23</f>
        <v>1075.7372874</v>
      </c>
      <c r="S88" s="36">
        <f>SUMIFS(СВЦЭМ!$D$39:$D$782,СВЦЭМ!$A$39:$A$782,$A88,СВЦЭМ!$B$39:$B$782,S$83)+'СЕТ СН'!$H$11+СВЦЭМ!$D$10+'СЕТ СН'!$H$6-'СЕТ СН'!$H$23</f>
        <v>1039.7731830099999</v>
      </c>
      <c r="T88" s="36">
        <f>SUMIFS(СВЦЭМ!$D$39:$D$782,СВЦЭМ!$A$39:$A$782,$A88,СВЦЭМ!$B$39:$B$782,T$83)+'СЕТ СН'!$H$11+СВЦЭМ!$D$10+'СЕТ СН'!$H$6-'СЕТ СН'!$H$23</f>
        <v>1032.0582612600001</v>
      </c>
      <c r="U88" s="36">
        <f>SUMIFS(СВЦЭМ!$D$39:$D$782,СВЦЭМ!$A$39:$A$782,$A88,СВЦЭМ!$B$39:$B$782,U$83)+'СЕТ СН'!$H$11+СВЦЭМ!$D$10+'СЕТ СН'!$H$6-'СЕТ СН'!$H$23</f>
        <v>1025.99554902</v>
      </c>
      <c r="V88" s="36">
        <f>SUMIFS(СВЦЭМ!$D$39:$D$782,СВЦЭМ!$A$39:$A$782,$A88,СВЦЭМ!$B$39:$B$782,V$83)+'СЕТ СН'!$H$11+СВЦЭМ!$D$10+'СЕТ СН'!$H$6-'СЕТ СН'!$H$23</f>
        <v>1022.6977011299999</v>
      </c>
      <c r="W88" s="36">
        <f>SUMIFS(СВЦЭМ!$D$39:$D$782,СВЦЭМ!$A$39:$A$782,$A88,СВЦЭМ!$B$39:$B$782,W$83)+'СЕТ СН'!$H$11+СВЦЭМ!$D$10+'СЕТ СН'!$H$6-'СЕТ СН'!$H$23</f>
        <v>1036.4432271799999</v>
      </c>
      <c r="X88" s="36">
        <f>SUMIFS(СВЦЭМ!$D$39:$D$782,СВЦЭМ!$A$39:$A$782,$A88,СВЦЭМ!$B$39:$B$782,X$83)+'СЕТ СН'!$H$11+СВЦЭМ!$D$10+'СЕТ СН'!$H$6-'СЕТ СН'!$H$23</f>
        <v>1007.3505611899999</v>
      </c>
      <c r="Y88" s="36">
        <f>SUMIFS(СВЦЭМ!$D$39:$D$782,СВЦЭМ!$A$39:$A$782,$A88,СВЦЭМ!$B$39:$B$782,Y$83)+'СЕТ СН'!$H$11+СВЦЭМ!$D$10+'СЕТ СН'!$H$6-'СЕТ СН'!$H$23</f>
        <v>1012.6115046199999</v>
      </c>
    </row>
    <row r="89" spans="1:27" ht="15.75" x14ac:dyDescent="0.2">
      <c r="A89" s="35">
        <f t="shared" si="2"/>
        <v>44414</v>
      </c>
      <c r="B89" s="36">
        <f>SUMIFS(СВЦЭМ!$D$39:$D$782,СВЦЭМ!$A$39:$A$782,$A89,СВЦЭМ!$B$39:$B$782,B$83)+'СЕТ СН'!$H$11+СВЦЭМ!$D$10+'СЕТ СН'!$H$6-'СЕТ СН'!$H$23</f>
        <v>1040.4717153399999</v>
      </c>
      <c r="C89" s="36">
        <f>SUMIFS(СВЦЭМ!$D$39:$D$782,СВЦЭМ!$A$39:$A$782,$A89,СВЦЭМ!$B$39:$B$782,C$83)+'СЕТ СН'!$H$11+СВЦЭМ!$D$10+'СЕТ СН'!$H$6-'СЕТ СН'!$H$23</f>
        <v>1071.4672248500001</v>
      </c>
      <c r="D89" s="36">
        <f>SUMIFS(СВЦЭМ!$D$39:$D$782,СВЦЭМ!$A$39:$A$782,$A89,СВЦЭМ!$B$39:$B$782,D$83)+'СЕТ СН'!$H$11+СВЦЭМ!$D$10+'СЕТ СН'!$H$6-'СЕТ СН'!$H$23</f>
        <v>1096.7985767600001</v>
      </c>
      <c r="E89" s="36">
        <f>SUMIFS(СВЦЭМ!$D$39:$D$782,СВЦЭМ!$A$39:$A$782,$A89,СВЦЭМ!$B$39:$B$782,E$83)+'СЕТ СН'!$H$11+СВЦЭМ!$D$10+'СЕТ СН'!$H$6-'СЕТ СН'!$H$23</f>
        <v>1109.3100903699999</v>
      </c>
      <c r="F89" s="36">
        <f>SUMIFS(СВЦЭМ!$D$39:$D$782,СВЦЭМ!$A$39:$A$782,$A89,СВЦЭМ!$B$39:$B$782,F$83)+'СЕТ СН'!$H$11+СВЦЭМ!$D$10+'СЕТ СН'!$H$6-'СЕТ СН'!$H$23</f>
        <v>1105.76850423</v>
      </c>
      <c r="G89" s="36">
        <f>SUMIFS(СВЦЭМ!$D$39:$D$782,СВЦЭМ!$A$39:$A$782,$A89,СВЦЭМ!$B$39:$B$782,G$83)+'СЕТ СН'!$H$11+СВЦЭМ!$D$10+'СЕТ СН'!$H$6-'СЕТ СН'!$H$23</f>
        <v>1108.07321161</v>
      </c>
      <c r="H89" s="36">
        <f>SUMIFS(СВЦЭМ!$D$39:$D$782,СВЦЭМ!$A$39:$A$782,$A89,СВЦЭМ!$B$39:$B$782,H$83)+'СЕТ СН'!$H$11+СВЦЭМ!$D$10+'СЕТ СН'!$H$6-'СЕТ СН'!$H$23</f>
        <v>1104.3654713999999</v>
      </c>
      <c r="I89" s="36">
        <f>SUMIFS(СВЦЭМ!$D$39:$D$782,СВЦЭМ!$A$39:$A$782,$A89,СВЦЭМ!$B$39:$B$782,I$83)+'СЕТ СН'!$H$11+СВЦЭМ!$D$10+'СЕТ СН'!$H$6-'СЕТ СН'!$H$23</f>
        <v>1013.27994498</v>
      </c>
      <c r="J89" s="36">
        <f>SUMIFS(СВЦЭМ!$D$39:$D$782,СВЦЭМ!$A$39:$A$782,$A89,СВЦЭМ!$B$39:$B$782,J$83)+'СЕТ СН'!$H$11+СВЦЭМ!$D$10+'СЕТ СН'!$H$6-'СЕТ СН'!$H$23</f>
        <v>957.34097494999992</v>
      </c>
      <c r="K89" s="36">
        <f>SUMIFS(СВЦЭМ!$D$39:$D$782,СВЦЭМ!$A$39:$A$782,$A89,СВЦЭМ!$B$39:$B$782,K$83)+'СЕТ СН'!$H$11+СВЦЭМ!$D$10+'СЕТ СН'!$H$6-'СЕТ СН'!$H$23</f>
        <v>947.90319138999996</v>
      </c>
      <c r="L89" s="36">
        <f>SUMIFS(СВЦЭМ!$D$39:$D$782,СВЦЭМ!$A$39:$A$782,$A89,СВЦЭМ!$B$39:$B$782,L$83)+'СЕТ СН'!$H$11+СВЦЭМ!$D$10+'СЕТ СН'!$H$6-'СЕТ СН'!$H$23</f>
        <v>948.09916722999992</v>
      </c>
      <c r="M89" s="36">
        <f>SUMIFS(СВЦЭМ!$D$39:$D$782,СВЦЭМ!$A$39:$A$782,$A89,СВЦЭМ!$B$39:$B$782,M$83)+'СЕТ СН'!$H$11+СВЦЭМ!$D$10+'СЕТ СН'!$H$6-'СЕТ СН'!$H$23</f>
        <v>953.7184900499999</v>
      </c>
      <c r="N89" s="36">
        <f>SUMIFS(СВЦЭМ!$D$39:$D$782,СВЦЭМ!$A$39:$A$782,$A89,СВЦЭМ!$B$39:$B$782,N$83)+'СЕТ СН'!$H$11+СВЦЭМ!$D$10+'СЕТ СН'!$H$6-'СЕТ СН'!$H$23</f>
        <v>959.07456022999997</v>
      </c>
      <c r="O89" s="36">
        <f>SUMIFS(СВЦЭМ!$D$39:$D$782,СВЦЭМ!$A$39:$A$782,$A89,СВЦЭМ!$B$39:$B$782,O$83)+'СЕТ СН'!$H$11+СВЦЭМ!$D$10+'СЕТ СН'!$H$6-'СЕТ СН'!$H$23</f>
        <v>955.25969748999989</v>
      </c>
      <c r="P89" s="36">
        <f>SUMIFS(СВЦЭМ!$D$39:$D$782,СВЦЭМ!$A$39:$A$782,$A89,СВЦЭМ!$B$39:$B$782,P$83)+'СЕТ СН'!$H$11+СВЦЭМ!$D$10+'СЕТ СН'!$H$6-'СЕТ СН'!$H$23</f>
        <v>936.76715250999996</v>
      </c>
      <c r="Q89" s="36">
        <f>SUMIFS(СВЦЭМ!$D$39:$D$782,СВЦЭМ!$A$39:$A$782,$A89,СВЦЭМ!$B$39:$B$782,Q$83)+'СЕТ СН'!$H$11+СВЦЭМ!$D$10+'СЕТ СН'!$H$6-'СЕТ СН'!$H$23</f>
        <v>932.22673747999988</v>
      </c>
      <c r="R89" s="36">
        <f>SUMIFS(СВЦЭМ!$D$39:$D$782,СВЦЭМ!$A$39:$A$782,$A89,СВЦЭМ!$B$39:$B$782,R$83)+'СЕТ СН'!$H$11+СВЦЭМ!$D$10+'СЕТ СН'!$H$6-'СЕТ СН'!$H$23</f>
        <v>935.25792847999992</v>
      </c>
      <c r="S89" s="36">
        <f>SUMIFS(СВЦЭМ!$D$39:$D$782,СВЦЭМ!$A$39:$A$782,$A89,СВЦЭМ!$B$39:$B$782,S$83)+'СЕТ СН'!$H$11+СВЦЭМ!$D$10+'СЕТ СН'!$H$6-'СЕТ СН'!$H$23</f>
        <v>955.7115190799999</v>
      </c>
      <c r="T89" s="36">
        <f>SUMIFS(СВЦЭМ!$D$39:$D$782,СВЦЭМ!$A$39:$A$782,$A89,СВЦЭМ!$B$39:$B$782,T$83)+'СЕТ СН'!$H$11+СВЦЭМ!$D$10+'СЕТ СН'!$H$6-'СЕТ СН'!$H$23</f>
        <v>987.71452656999998</v>
      </c>
      <c r="U89" s="36">
        <f>SUMIFS(СВЦЭМ!$D$39:$D$782,СВЦЭМ!$A$39:$A$782,$A89,СВЦЭМ!$B$39:$B$782,U$83)+'СЕТ СН'!$H$11+СВЦЭМ!$D$10+'СЕТ СН'!$H$6-'СЕТ СН'!$H$23</f>
        <v>973.5582989799999</v>
      </c>
      <c r="V89" s="36">
        <f>SUMIFS(СВЦЭМ!$D$39:$D$782,СВЦЭМ!$A$39:$A$782,$A89,СВЦЭМ!$B$39:$B$782,V$83)+'СЕТ СН'!$H$11+СВЦЭМ!$D$10+'СЕТ СН'!$H$6-'СЕТ СН'!$H$23</f>
        <v>974.38542558999995</v>
      </c>
      <c r="W89" s="36">
        <f>SUMIFS(СВЦЭМ!$D$39:$D$782,СВЦЭМ!$A$39:$A$782,$A89,СВЦЭМ!$B$39:$B$782,W$83)+'СЕТ СН'!$H$11+СВЦЭМ!$D$10+'СЕТ СН'!$H$6-'СЕТ СН'!$H$23</f>
        <v>992.41871998999989</v>
      </c>
      <c r="X89" s="36">
        <f>SUMIFS(СВЦЭМ!$D$39:$D$782,СВЦЭМ!$A$39:$A$782,$A89,СВЦЭМ!$B$39:$B$782,X$83)+'СЕТ СН'!$H$11+СВЦЭМ!$D$10+'СЕТ СН'!$H$6-'СЕТ СН'!$H$23</f>
        <v>963.29938616999993</v>
      </c>
      <c r="Y89" s="36">
        <f>SUMIFS(СВЦЭМ!$D$39:$D$782,СВЦЭМ!$A$39:$A$782,$A89,СВЦЭМ!$B$39:$B$782,Y$83)+'СЕТ СН'!$H$11+СВЦЭМ!$D$10+'СЕТ СН'!$H$6-'СЕТ СН'!$H$23</f>
        <v>1010.5522323099999</v>
      </c>
    </row>
    <row r="90" spans="1:27" ht="15.75" x14ac:dyDescent="0.2">
      <c r="A90" s="35">
        <f t="shared" si="2"/>
        <v>44415</v>
      </c>
      <c r="B90" s="36">
        <f>SUMIFS(СВЦЭМ!$D$39:$D$782,СВЦЭМ!$A$39:$A$782,$A90,СВЦЭМ!$B$39:$B$782,B$83)+'СЕТ СН'!$H$11+СВЦЭМ!$D$10+'СЕТ СН'!$H$6-'СЕТ СН'!$H$23</f>
        <v>1001.4712356199999</v>
      </c>
      <c r="C90" s="36">
        <f>SUMIFS(СВЦЭМ!$D$39:$D$782,СВЦЭМ!$A$39:$A$782,$A90,СВЦЭМ!$B$39:$B$782,C$83)+'СЕТ СН'!$H$11+СВЦЭМ!$D$10+'СЕТ СН'!$H$6-'СЕТ СН'!$H$23</f>
        <v>1043.70624531</v>
      </c>
      <c r="D90" s="36">
        <f>SUMIFS(СВЦЭМ!$D$39:$D$782,СВЦЭМ!$A$39:$A$782,$A90,СВЦЭМ!$B$39:$B$782,D$83)+'СЕТ СН'!$H$11+СВЦЭМ!$D$10+'СЕТ СН'!$H$6-'СЕТ СН'!$H$23</f>
        <v>1114.87863027</v>
      </c>
      <c r="E90" s="36">
        <f>SUMIFS(СВЦЭМ!$D$39:$D$782,СВЦЭМ!$A$39:$A$782,$A90,СВЦЭМ!$B$39:$B$782,E$83)+'СЕТ СН'!$H$11+СВЦЭМ!$D$10+'СЕТ СН'!$H$6-'СЕТ СН'!$H$23</f>
        <v>1128.2082897499999</v>
      </c>
      <c r="F90" s="36">
        <f>SUMIFS(СВЦЭМ!$D$39:$D$782,СВЦЭМ!$A$39:$A$782,$A90,СВЦЭМ!$B$39:$B$782,F$83)+'СЕТ СН'!$H$11+СВЦЭМ!$D$10+'СЕТ СН'!$H$6-'СЕТ СН'!$H$23</f>
        <v>1129.5393746899999</v>
      </c>
      <c r="G90" s="36">
        <f>SUMIFS(СВЦЭМ!$D$39:$D$782,СВЦЭМ!$A$39:$A$782,$A90,СВЦЭМ!$B$39:$B$782,G$83)+'СЕТ СН'!$H$11+СВЦЭМ!$D$10+'СЕТ СН'!$H$6-'СЕТ СН'!$H$23</f>
        <v>1137.0275347100001</v>
      </c>
      <c r="H90" s="36">
        <f>SUMIFS(СВЦЭМ!$D$39:$D$782,СВЦЭМ!$A$39:$A$782,$A90,СВЦЭМ!$B$39:$B$782,H$83)+'СЕТ СН'!$H$11+СВЦЭМ!$D$10+'СЕТ СН'!$H$6-'СЕТ СН'!$H$23</f>
        <v>1121.5534667100001</v>
      </c>
      <c r="I90" s="36">
        <f>SUMIFS(СВЦЭМ!$D$39:$D$782,СВЦЭМ!$A$39:$A$782,$A90,СВЦЭМ!$B$39:$B$782,I$83)+'СЕТ СН'!$H$11+СВЦЭМ!$D$10+'СЕТ СН'!$H$6-'СЕТ СН'!$H$23</f>
        <v>1091.35496141</v>
      </c>
      <c r="J90" s="36">
        <f>SUMIFS(СВЦЭМ!$D$39:$D$782,СВЦЭМ!$A$39:$A$782,$A90,СВЦЭМ!$B$39:$B$782,J$83)+'СЕТ СН'!$H$11+СВЦЭМ!$D$10+'СЕТ СН'!$H$6-'СЕТ СН'!$H$23</f>
        <v>1001.46387419</v>
      </c>
      <c r="K90" s="36">
        <f>SUMIFS(СВЦЭМ!$D$39:$D$782,СВЦЭМ!$A$39:$A$782,$A90,СВЦЭМ!$B$39:$B$782,K$83)+'СЕТ СН'!$H$11+СВЦЭМ!$D$10+'СЕТ СН'!$H$6-'СЕТ СН'!$H$23</f>
        <v>939.61884932999999</v>
      </c>
      <c r="L90" s="36">
        <f>SUMIFS(СВЦЭМ!$D$39:$D$782,СВЦЭМ!$A$39:$A$782,$A90,СВЦЭМ!$B$39:$B$782,L$83)+'СЕТ СН'!$H$11+СВЦЭМ!$D$10+'СЕТ СН'!$H$6-'СЕТ СН'!$H$23</f>
        <v>909.00752379999994</v>
      </c>
      <c r="M90" s="36">
        <f>SUMIFS(СВЦЭМ!$D$39:$D$782,СВЦЭМ!$A$39:$A$782,$A90,СВЦЭМ!$B$39:$B$782,M$83)+'СЕТ СН'!$H$11+СВЦЭМ!$D$10+'СЕТ СН'!$H$6-'СЕТ СН'!$H$23</f>
        <v>909.09731909999994</v>
      </c>
      <c r="N90" s="36">
        <f>SUMIFS(СВЦЭМ!$D$39:$D$782,СВЦЭМ!$A$39:$A$782,$A90,СВЦЭМ!$B$39:$B$782,N$83)+'СЕТ СН'!$H$11+СВЦЭМ!$D$10+'СЕТ СН'!$H$6-'СЕТ СН'!$H$23</f>
        <v>908.84292712999991</v>
      </c>
      <c r="O90" s="36">
        <f>SUMIFS(СВЦЭМ!$D$39:$D$782,СВЦЭМ!$A$39:$A$782,$A90,СВЦЭМ!$B$39:$B$782,O$83)+'СЕТ СН'!$H$11+СВЦЭМ!$D$10+'СЕТ СН'!$H$6-'СЕТ СН'!$H$23</f>
        <v>930.42063901999995</v>
      </c>
      <c r="P90" s="36">
        <f>SUMIFS(СВЦЭМ!$D$39:$D$782,СВЦЭМ!$A$39:$A$782,$A90,СВЦЭМ!$B$39:$B$782,P$83)+'СЕТ СН'!$H$11+СВЦЭМ!$D$10+'СЕТ СН'!$H$6-'СЕТ СН'!$H$23</f>
        <v>932.56053462999989</v>
      </c>
      <c r="Q90" s="36">
        <f>SUMIFS(СВЦЭМ!$D$39:$D$782,СВЦЭМ!$A$39:$A$782,$A90,СВЦЭМ!$B$39:$B$782,Q$83)+'СЕТ СН'!$H$11+СВЦЭМ!$D$10+'СЕТ СН'!$H$6-'СЕТ СН'!$H$23</f>
        <v>941.47626551999997</v>
      </c>
      <c r="R90" s="36">
        <f>SUMIFS(СВЦЭМ!$D$39:$D$782,СВЦЭМ!$A$39:$A$782,$A90,СВЦЭМ!$B$39:$B$782,R$83)+'СЕТ СН'!$H$11+СВЦЭМ!$D$10+'СЕТ СН'!$H$6-'СЕТ СН'!$H$23</f>
        <v>934.88602277999996</v>
      </c>
      <c r="S90" s="36">
        <f>SUMIFS(СВЦЭМ!$D$39:$D$782,СВЦЭМ!$A$39:$A$782,$A90,СВЦЭМ!$B$39:$B$782,S$83)+'СЕТ СН'!$H$11+СВЦЭМ!$D$10+'СЕТ СН'!$H$6-'СЕТ СН'!$H$23</f>
        <v>933.01280837999991</v>
      </c>
      <c r="T90" s="36">
        <f>SUMIFS(СВЦЭМ!$D$39:$D$782,СВЦЭМ!$A$39:$A$782,$A90,СВЦЭМ!$B$39:$B$782,T$83)+'СЕТ СН'!$H$11+СВЦЭМ!$D$10+'СЕТ СН'!$H$6-'СЕТ СН'!$H$23</f>
        <v>914.34391686999993</v>
      </c>
      <c r="U90" s="36">
        <f>SUMIFS(СВЦЭМ!$D$39:$D$782,СВЦЭМ!$A$39:$A$782,$A90,СВЦЭМ!$B$39:$B$782,U$83)+'СЕТ СН'!$H$11+СВЦЭМ!$D$10+'СЕТ СН'!$H$6-'СЕТ СН'!$H$23</f>
        <v>913.62192716999994</v>
      </c>
      <c r="V90" s="36">
        <f>SUMIFS(СВЦЭМ!$D$39:$D$782,СВЦЭМ!$A$39:$A$782,$A90,СВЦЭМ!$B$39:$B$782,V$83)+'СЕТ СН'!$H$11+СВЦЭМ!$D$10+'СЕТ СН'!$H$6-'СЕТ СН'!$H$23</f>
        <v>910.58836381999993</v>
      </c>
      <c r="W90" s="36">
        <f>SUMIFS(СВЦЭМ!$D$39:$D$782,СВЦЭМ!$A$39:$A$782,$A90,СВЦЭМ!$B$39:$B$782,W$83)+'СЕТ СН'!$H$11+СВЦЭМ!$D$10+'СЕТ СН'!$H$6-'СЕТ СН'!$H$23</f>
        <v>929.38623192999989</v>
      </c>
      <c r="X90" s="36">
        <f>SUMIFS(СВЦЭМ!$D$39:$D$782,СВЦЭМ!$A$39:$A$782,$A90,СВЦЭМ!$B$39:$B$782,X$83)+'СЕТ СН'!$H$11+СВЦЭМ!$D$10+'СЕТ СН'!$H$6-'СЕТ СН'!$H$23</f>
        <v>934.25906071999998</v>
      </c>
      <c r="Y90" s="36">
        <f>SUMIFS(СВЦЭМ!$D$39:$D$782,СВЦЭМ!$A$39:$A$782,$A90,СВЦЭМ!$B$39:$B$782,Y$83)+'СЕТ СН'!$H$11+СВЦЭМ!$D$10+'СЕТ СН'!$H$6-'СЕТ СН'!$H$23</f>
        <v>970.56547364999994</v>
      </c>
    </row>
    <row r="91" spans="1:27" ht="15.75" x14ac:dyDescent="0.2">
      <c r="A91" s="35">
        <f t="shared" si="2"/>
        <v>44416</v>
      </c>
      <c r="B91" s="36">
        <f>SUMIFS(СВЦЭМ!$D$39:$D$782,СВЦЭМ!$A$39:$A$782,$A91,СВЦЭМ!$B$39:$B$782,B$83)+'СЕТ СН'!$H$11+СВЦЭМ!$D$10+'СЕТ СН'!$H$6-'СЕТ СН'!$H$23</f>
        <v>1048.0956359300001</v>
      </c>
      <c r="C91" s="36">
        <f>SUMIFS(СВЦЭМ!$D$39:$D$782,СВЦЭМ!$A$39:$A$782,$A91,СВЦЭМ!$B$39:$B$782,C$83)+'СЕТ СН'!$H$11+СВЦЭМ!$D$10+'СЕТ СН'!$H$6-'СЕТ СН'!$H$23</f>
        <v>1119.3102939099999</v>
      </c>
      <c r="D91" s="36">
        <f>SUMIFS(СВЦЭМ!$D$39:$D$782,СВЦЭМ!$A$39:$A$782,$A91,СВЦЭМ!$B$39:$B$782,D$83)+'СЕТ СН'!$H$11+СВЦЭМ!$D$10+'СЕТ СН'!$H$6-'СЕТ СН'!$H$23</f>
        <v>1172.6745033899999</v>
      </c>
      <c r="E91" s="36">
        <f>SUMIFS(СВЦЭМ!$D$39:$D$782,СВЦЭМ!$A$39:$A$782,$A91,СВЦЭМ!$B$39:$B$782,E$83)+'СЕТ СН'!$H$11+СВЦЭМ!$D$10+'СЕТ СН'!$H$6-'СЕТ СН'!$H$23</f>
        <v>1195.3805176599999</v>
      </c>
      <c r="F91" s="36">
        <f>SUMIFS(СВЦЭМ!$D$39:$D$782,СВЦЭМ!$A$39:$A$782,$A91,СВЦЭМ!$B$39:$B$782,F$83)+'СЕТ СН'!$H$11+СВЦЭМ!$D$10+'СЕТ СН'!$H$6-'СЕТ СН'!$H$23</f>
        <v>1197.4441221899999</v>
      </c>
      <c r="G91" s="36">
        <f>SUMIFS(СВЦЭМ!$D$39:$D$782,СВЦЭМ!$A$39:$A$782,$A91,СВЦЭМ!$B$39:$B$782,G$83)+'СЕТ СН'!$H$11+СВЦЭМ!$D$10+'СЕТ СН'!$H$6-'СЕТ СН'!$H$23</f>
        <v>1190.2414251</v>
      </c>
      <c r="H91" s="36">
        <f>SUMIFS(СВЦЭМ!$D$39:$D$782,СВЦЭМ!$A$39:$A$782,$A91,СВЦЭМ!$B$39:$B$782,H$83)+'СЕТ СН'!$H$11+СВЦЭМ!$D$10+'СЕТ СН'!$H$6-'СЕТ СН'!$H$23</f>
        <v>1159.80417268</v>
      </c>
      <c r="I91" s="36">
        <f>SUMIFS(СВЦЭМ!$D$39:$D$782,СВЦЭМ!$A$39:$A$782,$A91,СВЦЭМ!$B$39:$B$782,I$83)+'СЕТ СН'!$H$11+СВЦЭМ!$D$10+'СЕТ СН'!$H$6-'СЕТ СН'!$H$23</f>
        <v>1103.28922313</v>
      </c>
      <c r="J91" s="36">
        <f>SUMIFS(СВЦЭМ!$D$39:$D$782,СВЦЭМ!$A$39:$A$782,$A91,СВЦЭМ!$B$39:$B$782,J$83)+'СЕТ СН'!$H$11+СВЦЭМ!$D$10+'СЕТ СН'!$H$6-'СЕТ СН'!$H$23</f>
        <v>1008.90760729</v>
      </c>
      <c r="K91" s="36">
        <f>SUMIFS(СВЦЭМ!$D$39:$D$782,СВЦЭМ!$A$39:$A$782,$A91,СВЦЭМ!$B$39:$B$782,K$83)+'СЕТ СН'!$H$11+СВЦЭМ!$D$10+'СЕТ СН'!$H$6-'СЕТ СН'!$H$23</f>
        <v>954.21142386999998</v>
      </c>
      <c r="L91" s="36">
        <f>SUMIFS(СВЦЭМ!$D$39:$D$782,СВЦЭМ!$A$39:$A$782,$A91,СВЦЭМ!$B$39:$B$782,L$83)+'СЕТ СН'!$H$11+СВЦЭМ!$D$10+'СЕТ СН'!$H$6-'СЕТ СН'!$H$23</f>
        <v>979.80964956999992</v>
      </c>
      <c r="M91" s="36">
        <f>SUMIFS(СВЦЭМ!$D$39:$D$782,СВЦЭМ!$A$39:$A$782,$A91,СВЦЭМ!$B$39:$B$782,M$83)+'СЕТ СН'!$H$11+СВЦЭМ!$D$10+'СЕТ СН'!$H$6-'СЕТ СН'!$H$23</f>
        <v>916.69877200999997</v>
      </c>
      <c r="N91" s="36">
        <f>SUMIFS(СВЦЭМ!$D$39:$D$782,СВЦЭМ!$A$39:$A$782,$A91,СВЦЭМ!$B$39:$B$782,N$83)+'СЕТ СН'!$H$11+СВЦЭМ!$D$10+'СЕТ СН'!$H$6-'СЕТ СН'!$H$23</f>
        <v>931.09223902999997</v>
      </c>
      <c r="O91" s="36">
        <f>SUMIFS(СВЦЭМ!$D$39:$D$782,СВЦЭМ!$A$39:$A$782,$A91,СВЦЭМ!$B$39:$B$782,O$83)+'СЕТ СН'!$H$11+СВЦЭМ!$D$10+'СЕТ СН'!$H$6-'СЕТ СН'!$H$23</f>
        <v>972.88597675999995</v>
      </c>
      <c r="P91" s="36">
        <f>SUMIFS(СВЦЭМ!$D$39:$D$782,СВЦЭМ!$A$39:$A$782,$A91,СВЦЭМ!$B$39:$B$782,P$83)+'СЕТ СН'!$H$11+СВЦЭМ!$D$10+'СЕТ СН'!$H$6-'СЕТ СН'!$H$23</f>
        <v>955.24668681999992</v>
      </c>
      <c r="Q91" s="36">
        <f>SUMIFS(СВЦЭМ!$D$39:$D$782,СВЦЭМ!$A$39:$A$782,$A91,СВЦЭМ!$B$39:$B$782,Q$83)+'СЕТ СН'!$H$11+СВЦЭМ!$D$10+'СЕТ СН'!$H$6-'СЕТ СН'!$H$23</f>
        <v>975.95323269999994</v>
      </c>
      <c r="R91" s="36">
        <f>SUMIFS(СВЦЭМ!$D$39:$D$782,СВЦЭМ!$A$39:$A$782,$A91,СВЦЭМ!$B$39:$B$782,R$83)+'СЕТ СН'!$H$11+СВЦЭМ!$D$10+'СЕТ СН'!$H$6-'СЕТ СН'!$H$23</f>
        <v>964.55315834999999</v>
      </c>
      <c r="S91" s="36">
        <f>SUMIFS(СВЦЭМ!$D$39:$D$782,СВЦЭМ!$A$39:$A$782,$A91,СВЦЭМ!$B$39:$B$782,S$83)+'СЕТ СН'!$H$11+СВЦЭМ!$D$10+'СЕТ СН'!$H$6-'СЕТ СН'!$H$23</f>
        <v>963.00067399999989</v>
      </c>
      <c r="T91" s="36">
        <f>SUMIFS(СВЦЭМ!$D$39:$D$782,СВЦЭМ!$A$39:$A$782,$A91,СВЦЭМ!$B$39:$B$782,T$83)+'СЕТ СН'!$H$11+СВЦЭМ!$D$10+'СЕТ СН'!$H$6-'СЕТ СН'!$H$23</f>
        <v>915.3279250999999</v>
      </c>
      <c r="U91" s="36">
        <f>SUMIFS(СВЦЭМ!$D$39:$D$782,СВЦЭМ!$A$39:$A$782,$A91,СВЦЭМ!$B$39:$B$782,U$83)+'СЕТ СН'!$H$11+СВЦЭМ!$D$10+'СЕТ СН'!$H$6-'СЕТ СН'!$H$23</f>
        <v>916.0839381699999</v>
      </c>
      <c r="V91" s="36">
        <f>SUMIFS(СВЦЭМ!$D$39:$D$782,СВЦЭМ!$A$39:$A$782,$A91,СВЦЭМ!$B$39:$B$782,V$83)+'СЕТ СН'!$H$11+СВЦЭМ!$D$10+'СЕТ СН'!$H$6-'СЕТ СН'!$H$23</f>
        <v>909.49004597999999</v>
      </c>
      <c r="W91" s="36">
        <f>SUMIFS(СВЦЭМ!$D$39:$D$782,СВЦЭМ!$A$39:$A$782,$A91,СВЦЭМ!$B$39:$B$782,W$83)+'СЕТ СН'!$H$11+СВЦЭМ!$D$10+'СЕТ СН'!$H$6-'СЕТ СН'!$H$23</f>
        <v>920.46059602999992</v>
      </c>
      <c r="X91" s="36">
        <f>SUMIFS(СВЦЭМ!$D$39:$D$782,СВЦЭМ!$A$39:$A$782,$A91,СВЦЭМ!$B$39:$B$782,X$83)+'СЕТ СН'!$H$11+СВЦЭМ!$D$10+'СЕТ СН'!$H$6-'СЕТ СН'!$H$23</f>
        <v>963.63835443999994</v>
      </c>
      <c r="Y91" s="36">
        <f>SUMIFS(СВЦЭМ!$D$39:$D$782,СВЦЭМ!$A$39:$A$782,$A91,СВЦЭМ!$B$39:$B$782,Y$83)+'СЕТ СН'!$H$11+СВЦЭМ!$D$10+'СЕТ СН'!$H$6-'СЕТ СН'!$H$23</f>
        <v>989.17656901999999</v>
      </c>
    </row>
    <row r="92" spans="1:27" ht="15.75" x14ac:dyDescent="0.2">
      <c r="A92" s="35">
        <f t="shared" si="2"/>
        <v>44417</v>
      </c>
      <c r="B92" s="36">
        <f>SUMIFS(СВЦЭМ!$D$39:$D$782,СВЦЭМ!$A$39:$A$782,$A92,СВЦЭМ!$B$39:$B$782,B$83)+'СЕТ СН'!$H$11+СВЦЭМ!$D$10+'СЕТ СН'!$H$6-'СЕТ СН'!$H$23</f>
        <v>1050.3421968800001</v>
      </c>
      <c r="C92" s="36">
        <f>SUMIFS(СВЦЭМ!$D$39:$D$782,СВЦЭМ!$A$39:$A$782,$A92,СВЦЭМ!$B$39:$B$782,C$83)+'СЕТ СН'!$H$11+СВЦЭМ!$D$10+'СЕТ СН'!$H$6-'СЕТ СН'!$H$23</f>
        <v>1119.4173266</v>
      </c>
      <c r="D92" s="36">
        <f>SUMIFS(СВЦЭМ!$D$39:$D$782,СВЦЭМ!$A$39:$A$782,$A92,СВЦЭМ!$B$39:$B$782,D$83)+'СЕТ СН'!$H$11+СВЦЭМ!$D$10+'СЕТ СН'!$H$6-'СЕТ СН'!$H$23</f>
        <v>1169.0695456200001</v>
      </c>
      <c r="E92" s="36">
        <f>SUMIFS(СВЦЭМ!$D$39:$D$782,СВЦЭМ!$A$39:$A$782,$A92,СВЦЭМ!$B$39:$B$782,E$83)+'СЕТ СН'!$H$11+СВЦЭМ!$D$10+'СЕТ СН'!$H$6-'СЕТ СН'!$H$23</f>
        <v>1181.1942242600001</v>
      </c>
      <c r="F92" s="36">
        <f>SUMIFS(СВЦЭМ!$D$39:$D$782,СВЦЭМ!$A$39:$A$782,$A92,СВЦЭМ!$B$39:$B$782,F$83)+'СЕТ СН'!$H$11+СВЦЭМ!$D$10+'СЕТ СН'!$H$6-'СЕТ СН'!$H$23</f>
        <v>1182.7847710200001</v>
      </c>
      <c r="G92" s="36">
        <f>SUMIFS(СВЦЭМ!$D$39:$D$782,СВЦЭМ!$A$39:$A$782,$A92,СВЦЭМ!$B$39:$B$782,G$83)+'СЕТ СН'!$H$11+СВЦЭМ!$D$10+'СЕТ СН'!$H$6-'СЕТ СН'!$H$23</f>
        <v>1176.47761479</v>
      </c>
      <c r="H92" s="36">
        <f>SUMIFS(СВЦЭМ!$D$39:$D$782,СВЦЭМ!$A$39:$A$782,$A92,СВЦЭМ!$B$39:$B$782,H$83)+'СЕТ СН'!$H$11+СВЦЭМ!$D$10+'СЕТ СН'!$H$6-'СЕТ СН'!$H$23</f>
        <v>1138.8082753199999</v>
      </c>
      <c r="I92" s="36">
        <f>SUMIFS(СВЦЭМ!$D$39:$D$782,СВЦЭМ!$A$39:$A$782,$A92,СВЦЭМ!$B$39:$B$782,I$83)+'СЕТ СН'!$H$11+СВЦЭМ!$D$10+'СЕТ СН'!$H$6-'СЕТ СН'!$H$23</f>
        <v>1095.9794365600001</v>
      </c>
      <c r="J92" s="36">
        <f>SUMIFS(СВЦЭМ!$D$39:$D$782,СВЦЭМ!$A$39:$A$782,$A92,СВЦЭМ!$B$39:$B$782,J$83)+'СЕТ СН'!$H$11+СВЦЭМ!$D$10+'СЕТ СН'!$H$6-'СЕТ СН'!$H$23</f>
        <v>1003.6938417499999</v>
      </c>
      <c r="K92" s="36">
        <f>SUMIFS(СВЦЭМ!$D$39:$D$782,СВЦЭМ!$A$39:$A$782,$A92,СВЦЭМ!$B$39:$B$782,K$83)+'СЕТ СН'!$H$11+СВЦЭМ!$D$10+'СЕТ СН'!$H$6-'СЕТ СН'!$H$23</f>
        <v>954.79602105999993</v>
      </c>
      <c r="L92" s="36">
        <f>SUMIFS(СВЦЭМ!$D$39:$D$782,СВЦЭМ!$A$39:$A$782,$A92,СВЦЭМ!$B$39:$B$782,L$83)+'СЕТ СН'!$H$11+СВЦЭМ!$D$10+'СЕТ СН'!$H$6-'СЕТ СН'!$H$23</f>
        <v>930.45788636999998</v>
      </c>
      <c r="M92" s="36">
        <f>SUMIFS(СВЦЭМ!$D$39:$D$782,СВЦЭМ!$A$39:$A$782,$A92,СВЦЭМ!$B$39:$B$782,M$83)+'СЕТ СН'!$H$11+СВЦЭМ!$D$10+'СЕТ СН'!$H$6-'СЕТ СН'!$H$23</f>
        <v>938.72207375999994</v>
      </c>
      <c r="N92" s="36">
        <f>SUMIFS(СВЦЭМ!$D$39:$D$782,СВЦЭМ!$A$39:$A$782,$A92,СВЦЭМ!$B$39:$B$782,N$83)+'СЕТ СН'!$H$11+СВЦЭМ!$D$10+'СЕТ СН'!$H$6-'СЕТ СН'!$H$23</f>
        <v>950.02232222999999</v>
      </c>
      <c r="O92" s="36">
        <f>SUMIFS(СВЦЭМ!$D$39:$D$782,СВЦЭМ!$A$39:$A$782,$A92,СВЦЭМ!$B$39:$B$782,O$83)+'СЕТ СН'!$H$11+СВЦЭМ!$D$10+'СЕТ СН'!$H$6-'СЕТ СН'!$H$23</f>
        <v>984.80985010999996</v>
      </c>
      <c r="P92" s="36">
        <f>SUMIFS(СВЦЭМ!$D$39:$D$782,СВЦЭМ!$A$39:$A$782,$A92,СВЦЭМ!$B$39:$B$782,P$83)+'СЕТ СН'!$H$11+СВЦЭМ!$D$10+'СЕТ СН'!$H$6-'СЕТ СН'!$H$23</f>
        <v>994.41296928999998</v>
      </c>
      <c r="Q92" s="36">
        <f>SUMIFS(СВЦЭМ!$D$39:$D$782,СВЦЭМ!$A$39:$A$782,$A92,СВЦЭМ!$B$39:$B$782,Q$83)+'СЕТ СН'!$H$11+СВЦЭМ!$D$10+'СЕТ СН'!$H$6-'СЕТ СН'!$H$23</f>
        <v>1015.99684209</v>
      </c>
      <c r="R92" s="36">
        <f>SUMIFS(СВЦЭМ!$D$39:$D$782,СВЦЭМ!$A$39:$A$782,$A92,СВЦЭМ!$B$39:$B$782,R$83)+'СЕТ СН'!$H$11+СВЦЭМ!$D$10+'СЕТ СН'!$H$6-'СЕТ СН'!$H$23</f>
        <v>995.08946602999993</v>
      </c>
      <c r="S92" s="36">
        <f>SUMIFS(СВЦЭМ!$D$39:$D$782,СВЦЭМ!$A$39:$A$782,$A92,СВЦЭМ!$B$39:$B$782,S$83)+'СЕТ СН'!$H$11+СВЦЭМ!$D$10+'СЕТ СН'!$H$6-'СЕТ СН'!$H$23</f>
        <v>981.30892418999997</v>
      </c>
      <c r="T92" s="36">
        <f>SUMIFS(СВЦЭМ!$D$39:$D$782,СВЦЭМ!$A$39:$A$782,$A92,СВЦЭМ!$B$39:$B$782,T$83)+'СЕТ СН'!$H$11+СВЦЭМ!$D$10+'СЕТ СН'!$H$6-'СЕТ СН'!$H$23</f>
        <v>1021.4795160099999</v>
      </c>
      <c r="U92" s="36">
        <f>SUMIFS(СВЦЭМ!$D$39:$D$782,СВЦЭМ!$A$39:$A$782,$A92,СВЦЭМ!$B$39:$B$782,U$83)+'СЕТ СН'!$H$11+СВЦЭМ!$D$10+'СЕТ СН'!$H$6-'СЕТ СН'!$H$23</f>
        <v>1012.75572271</v>
      </c>
      <c r="V92" s="36">
        <f>SUMIFS(СВЦЭМ!$D$39:$D$782,СВЦЭМ!$A$39:$A$782,$A92,СВЦЭМ!$B$39:$B$782,V$83)+'СЕТ СН'!$H$11+СВЦЭМ!$D$10+'СЕТ СН'!$H$6-'СЕТ СН'!$H$23</f>
        <v>969.42235587999994</v>
      </c>
      <c r="W92" s="36">
        <f>SUMIFS(СВЦЭМ!$D$39:$D$782,СВЦЭМ!$A$39:$A$782,$A92,СВЦЭМ!$B$39:$B$782,W$83)+'СЕТ СН'!$H$11+СВЦЭМ!$D$10+'СЕТ СН'!$H$6-'СЕТ СН'!$H$23</f>
        <v>984.41680699999995</v>
      </c>
      <c r="X92" s="36">
        <f>SUMIFS(СВЦЭМ!$D$39:$D$782,СВЦЭМ!$A$39:$A$782,$A92,СВЦЭМ!$B$39:$B$782,X$83)+'СЕТ СН'!$H$11+СВЦЭМ!$D$10+'СЕТ СН'!$H$6-'СЕТ СН'!$H$23</f>
        <v>992.09644063999997</v>
      </c>
      <c r="Y92" s="36">
        <f>SUMIFS(СВЦЭМ!$D$39:$D$782,СВЦЭМ!$A$39:$A$782,$A92,СВЦЭМ!$B$39:$B$782,Y$83)+'СЕТ СН'!$H$11+СВЦЭМ!$D$10+'СЕТ СН'!$H$6-'СЕТ СН'!$H$23</f>
        <v>1021.97015172</v>
      </c>
    </row>
    <row r="93" spans="1:27" ht="15.75" x14ac:dyDescent="0.2">
      <c r="A93" s="35">
        <f t="shared" si="2"/>
        <v>44418</v>
      </c>
      <c r="B93" s="36">
        <f>SUMIFS(СВЦЭМ!$D$39:$D$782,СВЦЭМ!$A$39:$A$782,$A93,СВЦЭМ!$B$39:$B$782,B$83)+'СЕТ СН'!$H$11+СВЦЭМ!$D$10+'СЕТ СН'!$H$6-'СЕТ СН'!$H$23</f>
        <v>1070.14624366</v>
      </c>
      <c r="C93" s="36">
        <f>SUMIFS(СВЦЭМ!$D$39:$D$782,СВЦЭМ!$A$39:$A$782,$A93,СВЦЭМ!$B$39:$B$782,C$83)+'СЕТ СН'!$H$11+СВЦЭМ!$D$10+'СЕТ СН'!$H$6-'СЕТ СН'!$H$23</f>
        <v>1135.57840184</v>
      </c>
      <c r="D93" s="36">
        <f>SUMIFS(СВЦЭМ!$D$39:$D$782,СВЦЭМ!$A$39:$A$782,$A93,СВЦЭМ!$B$39:$B$782,D$83)+'СЕТ СН'!$H$11+СВЦЭМ!$D$10+'СЕТ СН'!$H$6-'СЕТ СН'!$H$23</f>
        <v>1181.2578379500001</v>
      </c>
      <c r="E93" s="36">
        <f>SUMIFS(СВЦЭМ!$D$39:$D$782,СВЦЭМ!$A$39:$A$782,$A93,СВЦЭМ!$B$39:$B$782,E$83)+'СЕТ СН'!$H$11+СВЦЭМ!$D$10+'СЕТ СН'!$H$6-'СЕТ СН'!$H$23</f>
        <v>1198.47882278</v>
      </c>
      <c r="F93" s="36">
        <f>SUMIFS(СВЦЭМ!$D$39:$D$782,СВЦЭМ!$A$39:$A$782,$A93,СВЦЭМ!$B$39:$B$782,F$83)+'СЕТ СН'!$H$11+СВЦЭМ!$D$10+'СЕТ СН'!$H$6-'СЕТ СН'!$H$23</f>
        <v>1197.6070232899999</v>
      </c>
      <c r="G93" s="36">
        <f>SUMIFS(СВЦЭМ!$D$39:$D$782,СВЦЭМ!$A$39:$A$782,$A93,СВЦЭМ!$B$39:$B$782,G$83)+'СЕТ СН'!$H$11+СВЦЭМ!$D$10+'СЕТ СН'!$H$6-'СЕТ СН'!$H$23</f>
        <v>1182.09870024</v>
      </c>
      <c r="H93" s="36">
        <f>SUMIFS(СВЦЭМ!$D$39:$D$782,СВЦЭМ!$A$39:$A$782,$A93,СВЦЭМ!$B$39:$B$782,H$83)+'СЕТ СН'!$H$11+СВЦЭМ!$D$10+'СЕТ СН'!$H$6-'СЕТ СН'!$H$23</f>
        <v>1145.9203493699999</v>
      </c>
      <c r="I93" s="36">
        <f>SUMIFS(СВЦЭМ!$D$39:$D$782,СВЦЭМ!$A$39:$A$782,$A93,СВЦЭМ!$B$39:$B$782,I$83)+'СЕТ СН'!$H$11+СВЦЭМ!$D$10+'СЕТ СН'!$H$6-'СЕТ СН'!$H$23</f>
        <v>1090.9804948399999</v>
      </c>
      <c r="J93" s="36">
        <f>SUMIFS(СВЦЭМ!$D$39:$D$782,СВЦЭМ!$A$39:$A$782,$A93,СВЦЭМ!$B$39:$B$782,J$83)+'СЕТ СН'!$H$11+СВЦЭМ!$D$10+'СЕТ СН'!$H$6-'СЕТ СН'!$H$23</f>
        <v>1022.1111270399999</v>
      </c>
      <c r="K93" s="36">
        <f>SUMIFS(СВЦЭМ!$D$39:$D$782,СВЦЭМ!$A$39:$A$782,$A93,СВЦЭМ!$B$39:$B$782,K$83)+'СЕТ СН'!$H$11+СВЦЭМ!$D$10+'СЕТ СН'!$H$6-'СЕТ СН'!$H$23</f>
        <v>975.52173202999995</v>
      </c>
      <c r="L93" s="36">
        <f>SUMIFS(СВЦЭМ!$D$39:$D$782,СВЦЭМ!$A$39:$A$782,$A93,СВЦЭМ!$B$39:$B$782,L$83)+'СЕТ СН'!$H$11+СВЦЭМ!$D$10+'СЕТ СН'!$H$6-'СЕТ СН'!$H$23</f>
        <v>978.4257024399999</v>
      </c>
      <c r="M93" s="36">
        <f>SUMIFS(СВЦЭМ!$D$39:$D$782,СВЦЭМ!$A$39:$A$782,$A93,СВЦЭМ!$B$39:$B$782,M$83)+'СЕТ СН'!$H$11+СВЦЭМ!$D$10+'СЕТ СН'!$H$6-'СЕТ СН'!$H$23</f>
        <v>986.4188873899999</v>
      </c>
      <c r="N93" s="36">
        <f>SUMIFS(СВЦЭМ!$D$39:$D$782,СВЦЭМ!$A$39:$A$782,$A93,СВЦЭМ!$B$39:$B$782,N$83)+'СЕТ СН'!$H$11+СВЦЭМ!$D$10+'СЕТ СН'!$H$6-'СЕТ СН'!$H$23</f>
        <v>990.76419356999997</v>
      </c>
      <c r="O93" s="36">
        <f>SUMIFS(СВЦЭМ!$D$39:$D$782,СВЦЭМ!$A$39:$A$782,$A93,СВЦЭМ!$B$39:$B$782,O$83)+'СЕТ СН'!$H$11+СВЦЭМ!$D$10+'СЕТ СН'!$H$6-'СЕТ СН'!$H$23</f>
        <v>984.31229057999997</v>
      </c>
      <c r="P93" s="36">
        <f>SUMIFS(СВЦЭМ!$D$39:$D$782,СВЦЭМ!$A$39:$A$782,$A93,СВЦЭМ!$B$39:$B$782,P$83)+'СЕТ СН'!$H$11+СВЦЭМ!$D$10+'СЕТ СН'!$H$6-'СЕТ СН'!$H$23</f>
        <v>999.51580453999998</v>
      </c>
      <c r="Q93" s="36">
        <f>SUMIFS(СВЦЭМ!$D$39:$D$782,СВЦЭМ!$A$39:$A$782,$A93,СВЦЭМ!$B$39:$B$782,Q$83)+'СЕТ СН'!$H$11+СВЦЭМ!$D$10+'СЕТ СН'!$H$6-'СЕТ СН'!$H$23</f>
        <v>1014.8806128099999</v>
      </c>
      <c r="R93" s="36">
        <f>SUMIFS(СВЦЭМ!$D$39:$D$782,СВЦЭМ!$A$39:$A$782,$A93,СВЦЭМ!$B$39:$B$782,R$83)+'СЕТ СН'!$H$11+СВЦЭМ!$D$10+'СЕТ СН'!$H$6-'СЕТ СН'!$H$23</f>
        <v>1038.9597319699999</v>
      </c>
      <c r="S93" s="36">
        <f>SUMIFS(СВЦЭМ!$D$39:$D$782,СВЦЭМ!$A$39:$A$782,$A93,СВЦЭМ!$B$39:$B$782,S$83)+'СЕТ СН'!$H$11+СВЦЭМ!$D$10+'СЕТ СН'!$H$6-'СЕТ СН'!$H$23</f>
        <v>1009.4444048399999</v>
      </c>
      <c r="T93" s="36">
        <f>SUMIFS(СВЦЭМ!$D$39:$D$782,СВЦЭМ!$A$39:$A$782,$A93,СВЦЭМ!$B$39:$B$782,T$83)+'СЕТ СН'!$H$11+СВЦЭМ!$D$10+'СЕТ СН'!$H$6-'СЕТ СН'!$H$23</f>
        <v>961.98559641999998</v>
      </c>
      <c r="U93" s="36">
        <f>SUMIFS(СВЦЭМ!$D$39:$D$782,СВЦЭМ!$A$39:$A$782,$A93,СВЦЭМ!$B$39:$B$782,U$83)+'СЕТ СН'!$H$11+СВЦЭМ!$D$10+'СЕТ СН'!$H$6-'СЕТ СН'!$H$23</f>
        <v>955.75335760999997</v>
      </c>
      <c r="V93" s="36">
        <f>SUMIFS(СВЦЭМ!$D$39:$D$782,СВЦЭМ!$A$39:$A$782,$A93,СВЦЭМ!$B$39:$B$782,V$83)+'СЕТ СН'!$H$11+СВЦЭМ!$D$10+'СЕТ СН'!$H$6-'СЕТ СН'!$H$23</f>
        <v>961.33721170999991</v>
      </c>
      <c r="W93" s="36">
        <f>SUMIFS(СВЦЭМ!$D$39:$D$782,СВЦЭМ!$A$39:$A$782,$A93,СВЦЭМ!$B$39:$B$782,W$83)+'СЕТ СН'!$H$11+СВЦЭМ!$D$10+'СЕТ СН'!$H$6-'СЕТ СН'!$H$23</f>
        <v>980.6383747399999</v>
      </c>
      <c r="X93" s="36">
        <f>SUMIFS(СВЦЭМ!$D$39:$D$782,СВЦЭМ!$A$39:$A$782,$A93,СВЦЭМ!$B$39:$B$782,X$83)+'СЕТ СН'!$H$11+СВЦЭМ!$D$10+'СЕТ СН'!$H$6-'СЕТ СН'!$H$23</f>
        <v>938.14301796999996</v>
      </c>
      <c r="Y93" s="36">
        <f>SUMIFS(СВЦЭМ!$D$39:$D$782,СВЦЭМ!$A$39:$A$782,$A93,СВЦЭМ!$B$39:$B$782,Y$83)+'СЕТ СН'!$H$11+СВЦЭМ!$D$10+'СЕТ СН'!$H$6-'СЕТ СН'!$H$23</f>
        <v>940.08937612999989</v>
      </c>
    </row>
    <row r="94" spans="1:27" ht="15.75" x14ac:dyDescent="0.2">
      <c r="A94" s="35">
        <f t="shared" si="2"/>
        <v>44419</v>
      </c>
      <c r="B94" s="36">
        <f>SUMIFS(СВЦЭМ!$D$39:$D$782,СВЦЭМ!$A$39:$A$782,$A94,СВЦЭМ!$B$39:$B$782,B$83)+'СЕТ СН'!$H$11+СВЦЭМ!$D$10+'СЕТ СН'!$H$6-'СЕТ СН'!$H$23</f>
        <v>993.50003165999999</v>
      </c>
      <c r="C94" s="36">
        <f>SUMIFS(СВЦЭМ!$D$39:$D$782,СВЦЭМ!$A$39:$A$782,$A94,СВЦЭМ!$B$39:$B$782,C$83)+'СЕТ СН'!$H$11+СВЦЭМ!$D$10+'СЕТ СН'!$H$6-'СЕТ СН'!$H$23</f>
        <v>1053.8615285200001</v>
      </c>
      <c r="D94" s="36">
        <f>SUMIFS(СВЦЭМ!$D$39:$D$782,СВЦЭМ!$A$39:$A$782,$A94,СВЦЭМ!$B$39:$B$782,D$83)+'СЕТ СН'!$H$11+СВЦЭМ!$D$10+'СЕТ СН'!$H$6-'СЕТ СН'!$H$23</f>
        <v>1104.56555684</v>
      </c>
      <c r="E94" s="36">
        <f>SUMIFS(СВЦЭМ!$D$39:$D$782,СВЦЭМ!$A$39:$A$782,$A94,СВЦЭМ!$B$39:$B$782,E$83)+'СЕТ СН'!$H$11+СВЦЭМ!$D$10+'СЕТ СН'!$H$6-'СЕТ СН'!$H$23</f>
        <v>1126.0285674899999</v>
      </c>
      <c r="F94" s="36">
        <f>SUMIFS(СВЦЭМ!$D$39:$D$782,СВЦЭМ!$A$39:$A$782,$A94,СВЦЭМ!$B$39:$B$782,F$83)+'СЕТ СН'!$H$11+СВЦЭМ!$D$10+'СЕТ СН'!$H$6-'СЕТ СН'!$H$23</f>
        <v>1126.79981871</v>
      </c>
      <c r="G94" s="36">
        <f>SUMIFS(СВЦЭМ!$D$39:$D$782,СВЦЭМ!$A$39:$A$782,$A94,СВЦЭМ!$B$39:$B$782,G$83)+'СЕТ СН'!$H$11+СВЦЭМ!$D$10+'СЕТ СН'!$H$6-'СЕТ СН'!$H$23</f>
        <v>1120.8149113899999</v>
      </c>
      <c r="H94" s="36">
        <f>SUMIFS(СВЦЭМ!$D$39:$D$782,СВЦЭМ!$A$39:$A$782,$A94,СВЦЭМ!$B$39:$B$782,H$83)+'СЕТ СН'!$H$11+СВЦЭМ!$D$10+'СЕТ СН'!$H$6-'СЕТ СН'!$H$23</f>
        <v>1093.60856371</v>
      </c>
      <c r="I94" s="36">
        <f>SUMIFS(СВЦЭМ!$D$39:$D$782,СВЦЭМ!$A$39:$A$782,$A94,СВЦЭМ!$B$39:$B$782,I$83)+'СЕТ СН'!$H$11+СВЦЭМ!$D$10+'СЕТ СН'!$H$6-'СЕТ СН'!$H$23</f>
        <v>1057.30350232</v>
      </c>
      <c r="J94" s="36">
        <f>SUMIFS(СВЦЭМ!$D$39:$D$782,СВЦЭМ!$A$39:$A$782,$A94,СВЦЭМ!$B$39:$B$782,J$83)+'СЕТ СН'!$H$11+СВЦЭМ!$D$10+'СЕТ СН'!$H$6-'СЕТ СН'!$H$23</f>
        <v>1006.33598291</v>
      </c>
      <c r="K94" s="36">
        <f>SUMIFS(СВЦЭМ!$D$39:$D$782,СВЦЭМ!$A$39:$A$782,$A94,СВЦЭМ!$B$39:$B$782,K$83)+'СЕТ СН'!$H$11+СВЦЭМ!$D$10+'СЕТ СН'!$H$6-'СЕТ СН'!$H$23</f>
        <v>976.17718026999989</v>
      </c>
      <c r="L94" s="36">
        <f>SUMIFS(СВЦЭМ!$D$39:$D$782,СВЦЭМ!$A$39:$A$782,$A94,СВЦЭМ!$B$39:$B$782,L$83)+'СЕТ СН'!$H$11+СВЦЭМ!$D$10+'СЕТ СН'!$H$6-'СЕТ СН'!$H$23</f>
        <v>950.50916565999989</v>
      </c>
      <c r="M94" s="36">
        <f>SUMIFS(СВЦЭМ!$D$39:$D$782,СВЦЭМ!$A$39:$A$782,$A94,СВЦЭМ!$B$39:$B$782,M$83)+'СЕТ СН'!$H$11+СВЦЭМ!$D$10+'СЕТ СН'!$H$6-'СЕТ СН'!$H$23</f>
        <v>953.67159153999989</v>
      </c>
      <c r="N94" s="36">
        <f>SUMIFS(СВЦЭМ!$D$39:$D$782,СВЦЭМ!$A$39:$A$782,$A94,СВЦЭМ!$B$39:$B$782,N$83)+'СЕТ СН'!$H$11+СВЦЭМ!$D$10+'СЕТ СН'!$H$6-'СЕТ СН'!$H$23</f>
        <v>975.1882135699999</v>
      </c>
      <c r="O94" s="36">
        <f>SUMIFS(СВЦЭМ!$D$39:$D$782,СВЦЭМ!$A$39:$A$782,$A94,СВЦЭМ!$B$39:$B$782,O$83)+'СЕТ СН'!$H$11+СВЦЭМ!$D$10+'СЕТ СН'!$H$6-'СЕТ СН'!$H$23</f>
        <v>988.92639830999997</v>
      </c>
      <c r="P94" s="36">
        <f>SUMIFS(СВЦЭМ!$D$39:$D$782,СВЦЭМ!$A$39:$A$782,$A94,СВЦЭМ!$B$39:$B$782,P$83)+'СЕТ СН'!$H$11+СВЦЭМ!$D$10+'СЕТ СН'!$H$6-'СЕТ СН'!$H$23</f>
        <v>1028.3434765699999</v>
      </c>
      <c r="Q94" s="36">
        <f>SUMIFS(СВЦЭМ!$D$39:$D$782,СВЦЭМ!$A$39:$A$782,$A94,СВЦЭМ!$B$39:$B$782,Q$83)+'СЕТ СН'!$H$11+СВЦЭМ!$D$10+'СЕТ СН'!$H$6-'СЕТ СН'!$H$23</f>
        <v>1040.82466823</v>
      </c>
      <c r="R94" s="36">
        <f>SUMIFS(СВЦЭМ!$D$39:$D$782,СВЦЭМ!$A$39:$A$782,$A94,СВЦЭМ!$B$39:$B$782,R$83)+'СЕТ СН'!$H$11+СВЦЭМ!$D$10+'СЕТ СН'!$H$6-'СЕТ СН'!$H$23</f>
        <v>1033.5275922400001</v>
      </c>
      <c r="S94" s="36">
        <f>SUMIFS(СВЦЭМ!$D$39:$D$782,СВЦЭМ!$A$39:$A$782,$A94,СВЦЭМ!$B$39:$B$782,S$83)+'СЕТ СН'!$H$11+СВЦЭМ!$D$10+'СЕТ СН'!$H$6-'СЕТ СН'!$H$23</f>
        <v>1005.0885318999999</v>
      </c>
      <c r="T94" s="36">
        <f>SUMIFS(СВЦЭМ!$D$39:$D$782,СВЦЭМ!$A$39:$A$782,$A94,СВЦЭМ!$B$39:$B$782,T$83)+'СЕТ СН'!$H$11+СВЦЭМ!$D$10+'СЕТ СН'!$H$6-'СЕТ СН'!$H$23</f>
        <v>981.49747053999999</v>
      </c>
      <c r="U94" s="36">
        <f>SUMIFS(СВЦЭМ!$D$39:$D$782,СВЦЭМ!$A$39:$A$782,$A94,СВЦЭМ!$B$39:$B$782,U$83)+'СЕТ СН'!$H$11+СВЦЭМ!$D$10+'СЕТ СН'!$H$6-'СЕТ СН'!$H$23</f>
        <v>970.30819373999998</v>
      </c>
      <c r="V94" s="36">
        <f>SUMIFS(СВЦЭМ!$D$39:$D$782,СВЦЭМ!$A$39:$A$782,$A94,СВЦЭМ!$B$39:$B$782,V$83)+'СЕТ СН'!$H$11+СВЦЭМ!$D$10+'СЕТ СН'!$H$6-'СЕТ СН'!$H$23</f>
        <v>975.26266872999997</v>
      </c>
      <c r="W94" s="36">
        <f>SUMIFS(СВЦЭМ!$D$39:$D$782,СВЦЭМ!$A$39:$A$782,$A94,СВЦЭМ!$B$39:$B$782,W$83)+'СЕТ СН'!$H$11+СВЦЭМ!$D$10+'СЕТ СН'!$H$6-'СЕТ СН'!$H$23</f>
        <v>992.90611041</v>
      </c>
      <c r="X94" s="36">
        <f>SUMIFS(СВЦЭМ!$D$39:$D$782,СВЦЭМ!$A$39:$A$782,$A94,СВЦЭМ!$B$39:$B$782,X$83)+'СЕТ СН'!$H$11+СВЦЭМ!$D$10+'СЕТ СН'!$H$6-'СЕТ СН'!$H$23</f>
        <v>973.45687494999993</v>
      </c>
      <c r="Y94" s="36">
        <f>SUMIFS(СВЦЭМ!$D$39:$D$782,СВЦЭМ!$A$39:$A$782,$A94,СВЦЭМ!$B$39:$B$782,Y$83)+'СЕТ СН'!$H$11+СВЦЭМ!$D$10+'СЕТ СН'!$H$6-'СЕТ СН'!$H$23</f>
        <v>1007.15345509</v>
      </c>
    </row>
    <row r="95" spans="1:27" ht="15.75" x14ac:dyDescent="0.2">
      <c r="A95" s="35">
        <f t="shared" si="2"/>
        <v>44420</v>
      </c>
      <c r="B95" s="36">
        <f>SUMIFS(СВЦЭМ!$D$39:$D$782,СВЦЭМ!$A$39:$A$782,$A95,СВЦЭМ!$B$39:$B$782,B$83)+'СЕТ СН'!$H$11+СВЦЭМ!$D$10+'СЕТ СН'!$H$6-'СЕТ СН'!$H$23</f>
        <v>1086.3628715299999</v>
      </c>
      <c r="C95" s="36">
        <f>SUMIFS(СВЦЭМ!$D$39:$D$782,СВЦЭМ!$A$39:$A$782,$A95,СВЦЭМ!$B$39:$B$782,C$83)+'СЕТ СН'!$H$11+СВЦЭМ!$D$10+'СЕТ СН'!$H$6-'СЕТ СН'!$H$23</f>
        <v>1147.7692539100001</v>
      </c>
      <c r="D95" s="36">
        <f>SUMIFS(СВЦЭМ!$D$39:$D$782,СВЦЭМ!$A$39:$A$782,$A95,СВЦЭМ!$B$39:$B$782,D$83)+'СЕТ СН'!$H$11+СВЦЭМ!$D$10+'СЕТ СН'!$H$6-'СЕТ СН'!$H$23</f>
        <v>1195.32950112</v>
      </c>
      <c r="E95" s="36">
        <f>SUMIFS(СВЦЭМ!$D$39:$D$782,СВЦЭМ!$A$39:$A$782,$A95,СВЦЭМ!$B$39:$B$782,E$83)+'СЕТ СН'!$H$11+СВЦЭМ!$D$10+'СЕТ СН'!$H$6-'СЕТ СН'!$H$23</f>
        <v>1208.7739519500001</v>
      </c>
      <c r="F95" s="36">
        <f>SUMIFS(СВЦЭМ!$D$39:$D$782,СВЦЭМ!$A$39:$A$782,$A95,СВЦЭМ!$B$39:$B$782,F$83)+'СЕТ СН'!$H$11+СВЦЭМ!$D$10+'СЕТ СН'!$H$6-'СЕТ СН'!$H$23</f>
        <v>1215.4251861299999</v>
      </c>
      <c r="G95" s="36">
        <f>SUMIFS(СВЦЭМ!$D$39:$D$782,СВЦЭМ!$A$39:$A$782,$A95,СВЦЭМ!$B$39:$B$782,G$83)+'СЕТ СН'!$H$11+СВЦЭМ!$D$10+'СЕТ СН'!$H$6-'СЕТ СН'!$H$23</f>
        <v>1211.61286746</v>
      </c>
      <c r="H95" s="36">
        <f>SUMIFS(СВЦЭМ!$D$39:$D$782,СВЦЭМ!$A$39:$A$782,$A95,СВЦЭМ!$B$39:$B$782,H$83)+'СЕТ СН'!$H$11+СВЦЭМ!$D$10+'СЕТ СН'!$H$6-'СЕТ СН'!$H$23</f>
        <v>1164.51272371</v>
      </c>
      <c r="I95" s="36">
        <f>SUMIFS(СВЦЭМ!$D$39:$D$782,СВЦЭМ!$A$39:$A$782,$A95,СВЦЭМ!$B$39:$B$782,I$83)+'СЕТ СН'!$H$11+СВЦЭМ!$D$10+'СЕТ СН'!$H$6-'СЕТ СН'!$H$23</f>
        <v>1089.31277791</v>
      </c>
      <c r="J95" s="36">
        <f>SUMIFS(СВЦЭМ!$D$39:$D$782,СВЦЭМ!$A$39:$A$782,$A95,СВЦЭМ!$B$39:$B$782,J$83)+'СЕТ СН'!$H$11+СВЦЭМ!$D$10+'СЕТ СН'!$H$6-'СЕТ СН'!$H$23</f>
        <v>1008.6794145199999</v>
      </c>
      <c r="K95" s="36">
        <f>SUMIFS(СВЦЭМ!$D$39:$D$782,СВЦЭМ!$A$39:$A$782,$A95,СВЦЭМ!$B$39:$B$782,K$83)+'СЕТ СН'!$H$11+СВЦЭМ!$D$10+'СЕТ СН'!$H$6-'СЕТ СН'!$H$23</f>
        <v>989.76612776999991</v>
      </c>
      <c r="L95" s="36">
        <f>SUMIFS(СВЦЭМ!$D$39:$D$782,СВЦЭМ!$A$39:$A$782,$A95,СВЦЭМ!$B$39:$B$782,L$83)+'СЕТ СН'!$H$11+СВЦЭМ!$D$10+'СЕТ СН'!$H$6-'СЕТ СН'!$H$23</f>
        <v>973.26140455999996</v>
      </c>
      <c r="M95" s="36">
        <f>SUMIFS(СВЦЭМ!$D$39:$D$782,СВЦЭМ!$A$39:$A$782,$A95,СВЦЭМ!$B$39:$B$782,M$83)+'СЕТ СН'!$H$11+СВЦЭМ!$D$10+'СЕТ СН'!$H$6-'СЕТ СН'!$H$23</f>
        <v>968.1530909999999</v>
      </c>
      <c r="N95" s="36">
        <f>SUMIFS(СВЦЭМ!$D$39:$D$782,СВЦЭМ!$A$39:$A$782,$A95,СВЦЭМ!$B$39:$B$782,N$83)+'СЕТ СН'!$H$11+СВЦЭМ!$D$10+'СЕТ СН'!$H$6-'СЕТ СН'!$H$23</f>
        <v>973.50045022999996</v>
      </c>
      <c r="O95" s="36">
        <f>SUMIFS(СВЦЭМ!$D$39:$D$782,СВЦЭМ!$A$39:$A$782,$A95,СВЦЭМ!$B$39:$B$782,O$83)+'СЕТ СН'!$H$11+СВЦЭМ!$D$10+'СЕТ СН'!$H$6-'СЕТ СН'!$H$23</f>
        <v>984.53584967999996</v>
      </c>
      <c r="P95" s="36">
        <f>SUMIFS(СВЦЭМ!$D$39:$D$782,СВЦЭМ!$A$39:$A$782,$A95,СВЦЭМ!$B$39:$B$782,P$83)+'СЕТ СН'!$H$11+СВЦЭМ!$D$10+'СЕТ СН'!$H$6-'СЕТ СН'!$H$23</f>
        <v>1008.25899234</v>
      </c>
      <c r="Q95" s="36">
        <f>SUMIFS(СВЦЭМ!$D$39:$D$782,СВЦЭМ!$A$39:$A$782,$A95,СВЦЭМ!$B$39:$B$782,Q$83)+'СЕТ СН'!$H$11+СВЦЭМ!$D$10+'СЕТ СН'!$H$6-'СЕТ СН'!$H$23</f>
        <v>1014.74597117</v>
      </c>
      <c r="R95" s="36">
        <f>SUMIFS(СВЦЭМ!$D$39:$D$782,СВЦЭМ!$A$39:$A$782,$A95,СВЦЭМ!$B$39:$B$782,R$83)+'СЕТ СН'!$H$11+СВЦЭМ!$D$10+'СЕТ СН'!$H$6-'СЕТ СН'!$H$23</f>
        <v>1013.2862810099999</v>
      </c>
      <c r="S95" s="36">
        <f>SUMIFS(СВЦЭМ!$D$39:$D$782,СВЦЭМ!$A$39:$A$782,$A95,СВЦЭМ!$B$39:$B$782,S$83)+'СЕТ СН'!$H$11+СВЦЭМ!$D$10+'СЕТ СН'!$H$6-'СЕТ СН'!$H$23</f>
        <v>976.66115724999997</v>
      </c>
      <c r="T95" s="36">
        <f>SUMIFS(СВЦЭМ!$D$39:$D$782,СВЦЭМ!$A$39:$A$782,$A95,СВЦЭМ!$B$39:$B$782,T$83)+'СЕТ СН'!$H$11+СВЦЭМ!$D$10+'СЕТ СН'!$H$6-'СЕТ СН'!$H$23</f>
        <v>967.52230067999994</v>
      </c>
      <c r="U95" s="36">
        <f>SUMIFS(СВЦЭМ!$D$39:$D$782,СВЦЭМ!$A$39:$A$782,$A95,СВЦЭМ!$B$39:$B$782,U$83)+'СЕТ СН'!$H$11+СВЦЭМ!$D$10+'СЕТ СН'!$H$6-'СЕТ СН'!$H$23</f>
        <v>966.72768938999991</v>
      </c>
      <c r="V95" s="36">
        <f>SUMIFS(СВЦЭМ!$D$39:$D$782,СВЦЭМ!$A$39:$A$782,$A95,СВЦЭМ!$B$39:$B$782,V$83)+'СЕТ СН'!$H$11+СВЦЭМ!$D$10+'СЕТ СН'!$H$6-'СЕТ СН'!$H$23</f>
        <v>973.21617852999998</v>
      </c>
      <c r="W95" s="36">
        <f>SUMIFS(СВЦЭМ!$D$39:$D$782,СВЦЭМ!$A$39:$A$782,$A95,СВЦЭМ!$B$39:$B$782,W$83)+'СЕТ СН'!$H$11+СВЦЭМ!$D$10+'СЕТ СН'!$H$6-'СЕТ СН'!$H$23</f>
        <v>980.91435405999994</v>
      </c>
      <c r="X95" s="36">
        <f>SUMIFS(СВЦЭМ!$D$39:$D$782,СВЦЭМ!$A$39:$A$782,$A95,СВЦЭМ!$B$39:$B$782,X$83)+'СЕТ СН'!$H$11+СВЦЭМ!$D$10+'СЕТ СН'!$H$6-'СЕТ СН'!$H$23</f>
        <v>979.08849504999989</v>
      </c>
      <c r="Y95" s="36">
        <f>SUMIFS(СВЦЭМ!$D$39:$D$782,СВЦЭМ!$A$39:$A$782,$A95,СВЦЭМ!$B$39:$B$782,Y$83)+'СЕТ СН'!$H$11+СВЦЭМ!$D$10+'СЕТ СН'!$H$6-'СЕТ СН'!$H$23</f>
        <v>1038.39698028</v>
      </c>
    </row>
    <row r="96" spans="1:27" ht="15.75" x14ac:dyDescent="0.2">
      <c r="A96" s="35">
        <f t="shared" si="2"/>
        <v>44421</v>
      </c>
      <c r="B96" s="36">
        <f>SUMIFS(СВЦЭМ!$D$39:$D$782,СВЦЭМ!$A$39:$A$782,$A96,СВЦЭМ!$B$39:$B$782,B$83)+'СЕТ СН'!$H$11+СВЦЭМ!$D$10+'СЕТ СН'!$H$6-'СЕТ СН'!$H$23</f>
        <v>1106.32926234</v>
      </c>
      <c r="C96" s="36">
        <f>SUMIFS(СВЦЭМ!$D$39:$D$782,СВЦЭМ!$A$39:$A$782,$A96,СВЦЭМ!$B$39:$B$782,C$83)+'СЕТ СН'!$H$11+СВЦЭМ!$D$10+'СЕТ СН'!$H$6-'СЕТ СН'!$H$23</f>
        <v>1172.3117503799999</v>
      </c>
      <c r="D96" s="36">
        <f>SUMIFS(СВЦЭМ!$D$39:$D$782,СВЦЭМ!$A$39:$A$782,$A96,СВЦЭМ!$B$39:$B$782,D$83)+'СЕТ СН'!$H$11+СВЦЭМ!$D$10+'СЕТ СН'!$H$6-'СЕТ СН'!$H$23</f>
        <v>1219.00430482</v>
      </c>
      <c r="E96" s="36">
        <f>SUMIFS(СВЦЭМ!$D$39:$D$782,СВЦЭМ!$A$39:$A$782,$A96,СВЦЭМ!$B$39:$B$782,E$83)+'СЕТ СН'!$H$11+СВЦЭМ!$D$10+'СЕТ СН'!$H$6-'СЕТ СН'!$H$23</f>
        <v>1231.57867446</v>
      </c>
      <c r="F96" s="36">
        <f>SUMIFS(СВЦЭМ!$D$39:$D$782,СВЦЭМ!$A$39:$A$782,$A96,СВЦЭМ!$B$39:$B$782,F$83)+'СЕТ СН'!$H$11+СВЦЭМ!$D$10+'СЕТ СН'!$H$6-'СЕТ СН'!$H$23</f>
        <v>1240.75971684</v>
      </c>
      <c r="G96" s="36">
        <f>SUMIFS(СВЦЭМ!$D$39:$D$782,СВЦЭМ!$A$39:$A$782,$A96,СВЦЭМ!$B$39:$B$782,G$83)+'СЕТ СН'!$H$11+СВЦЭМ!$D$10+'СЕТ СН'!$H$6-'СЕТ СН'!$H$23</f>
        <v>1226.9382881500001</v>
      </c>
      <c r="H96" s="36">
        <f>SUMIFS(СВЦЭМ!$D$39:$D$782,СВЦЭМ!$A$39:$A$782,$A96,СВЦЭМ!$B$39:$B$782,H$83)+'СЕТ СН'!$H$11+СВЦЭМ!$D$10+'СЕТ СН'!$H$6-'СЕТ СН'!$H$23</f>
        <v>1180.95085341</v>
      </c>
      <c r="I96" s="36">
        <f>SUMIFS(СВЦЭМ!$D$39:$D$782,СВЦЭМ!$A$39:$A$782,$A96,СВЦЭМ!$B$39:$B$782,I$83)+'СЕТ СН'!$H$11+СВЦЭМ!$D$10+'СЕТ СН'!$H$6-'СЕТ СН'!$H$23</f>
        <v>1095.70111086</v>
      </c>
      <c r="J96" s="36">
        <f>SUMIFS(СВЦЭМ!$D$39:$D$782,СВЦЭМ!$A$39:$A$782,$A96,СВЦЭМ!$B$39:$B$782,J$83)+'СЕТ СН'!$H$11+СВЦЭМ!$D$10+'СЕТ СН'!$H$6-'СЕТ СН'!$H$23</f>
        <v>1033.37799144</v>
      </c>
      <c r="K96" s="36">
        <f>SUMIFS(СВЦЭМ!$D$39:$D$782,СВЦЭМ!$A$39:$A$782,$A96,СВЦЭМ!$B$39:$B$782,K$83)+'СЕТ СН'!$H$11+СВЦЭМ!$D$10+'СЕТ СН'!$H$6-'СЕТ СН'!$H$23</f>
        <v>999.92684218999989</v>
      </c>
      <c r="L96" s="36">
        <f>SUMIFS(СВЦЭМ!$D$39:$D$782,СВЦЭМ!$A$39:$A$782,$A96,СВЦЭМ!$B$39:$B$782,L$83)+'СЕТ СН'!$H$11+СВЦЭМ!$D$10+'СЕТ СН'!$H$6-'СЕТ СН'!$H$23</f>
        <v>976.17451920999997</v>
      </c>
      <c r="M96" s="36">
        <f>SUMIFS(СВЦЭМ!$D$39:$D$782,СВЦЭМ!$A$39:$A$782,$A96,СВЦЭМ!$B$39:$B$782,M$83)+'СЕТ СН'!$H$11+СВЦЭМ!$D$10+'СЕТ СН'!$H$6-'СЕТ СН'!$H$23</f>
        <v>966.68094903999997</v>
      </c>
      <c r="N96" s="36">
        <f>SUMIFS(СВЦЭМ!$D$39:$D$782,СВЦЭМ!$A$39:$A$782,$A96,СВЦЭМ!$B$39:$B$782,N$83)+'СЕТ СН'!$H$11+СВЦЭМ!$D$10+'СЕТ СН'!$H$6-'СЕТ СН'!$H$23</f>
        <v>958.58419519999995</v>
      </c>
      <c r="O96" s="36">
        <f>SUMIFS(СВЦЭМ!$D$39:$D$782,СВЦЭМ!$A$39:$A$782,$A96,СВЦЭМ!$B$39:$B$782,O$83)+'СЕТ СН'!$H$11+СВЦЭМ!$D$10+'СЕТ СН'!$H$6-'СЕТ СН'!$H$23</f>
        <v>977.08406925999998</v>
      </c>
      <c r="P96" s="36">
        <f>SUMIFS(СВЦЭМ!$D$39:$D$782,СВЦЭМ!$A$39:$A$782,$A96,СВЦЭМ!$B$39:$B$782,P$83)+'СЕТ СН'!$H$11+СВЦЭМ!$D$10+'СЕТ СН'!$H$6-'СЕТ СН'!$H$23</f>
        <v>1003.9247231099999</v>
      </c>
      <c r="Q96" s="36">
        <f>SUMIFS(СВЦЭМ!$D$39:$D$782,СВЦЭМ!$A$39:$A$782,$A96,СВЦЭМ!$B$39:$B$782,Q$83)+'СЕТ СН'!$H$11+СВЦЭМ!$D$10+'СЕТ СН'!$H$6-'СЕТ СН'!$H$23</f>
        <v>1012.6241055199999</v>
      </c>
      <c r="R96" s="36">
        <f>SUMIFS(СВЦЭМ!$D$39:$D$782,СВЦЭМ!$A$39:$A$782,$A96,СВЦЭМ!$B$39:$B$782,R$83)+'СЕТ СН'!$H$11+СВЦЭМ!$D$10+'СЕТ СН'!$H$6-'СЕТ СН'!$H$23</f>
        <v>1029.3886907799999</v>
      </c>
      <c r="S96" s="36">
        <f>SUMIFS(СВЦЭМ!$D$39:$D$782,СВЦЭМ!$A$39:$A$782,$A96,СВЦЭМ!$B$39:$B$782,S$83)+'СЕТ СН'!$H$11+СВЦЭМ!$D$10+'СЕТ СН'!$H$6-'СЕТ СН'!$H$23</f>
        <v>1001.94039174</v>
      </c>
      <c r="T96" s="36">
        <f>SUMIFS(СВЦЭМ!$D$39:$D$782,СВЦЭМ!$A$39:$A$782,$A96,СВЦЭМ!$B$39:$B$782,T$83)+'СЕТ СН'!$H$11+СВЦЭМ!$D$10+'СЕТ СН'!$H$6-'СЕТ СН'!$H$23</f>
        <v>979.59315261999996</v>
      </c>
      <c r="U96" s="36">
        <f>SUMIFS(СВЦЭМ!$D$39:$D$782,СВЦЭМ!$A$39:$A$782,$A96,СВЦЭМ!$B$39:$B$782,U$83)+'СЕТ СН'!$H$11+СВЦЭМ!$D$10+'СЕТ СН'!$H$6-'СЕТ СН'!$H$23</f>
        <v>984.86066717999995</v>
      </c>
      <c r="V96" s="36">
        <f>SUMIFS(СВЦЭМ!$D$39:$D$782,СВЦЭМ!$A$39:$A$782,$A96,СВЦЭМ!$B$39:$B$782,V$83)+'СЕТ СН'!$H$11+СВЦЭМ!$D$10+'СЕТ СН'!$H$6-'СЕТ СН'!$H$23</f>
        <v>951.93083851999995</v>
      </c>
      <c r="W96" s="36">
        <f>SUMIFS(СВЦЭМ!$D$39:$D$782,СВЦЭМ!$A$39:$A$782,$A96,СВЦЭМ!$B$39:$B$782,W$83)+'СЕТ СН'!$H$11+СВЦЭМ!$D$10+'СЕТ СН'!$H$6-'СЕТ СН'!$H$23</f>
        <v>935.79315769999994</v>
      </c>
      <c r="X96" s="36">
        <f>SUMIFS(СВЦЭМ!$D$39:$D$782,СВЦЭМ!$A$39:$A$782,$A96,СВЦЭМ!$B$39:$B$782,X$83)+'СЕТ СН'!$H$11+СВЦЭМ!$D$10+'СЕТ СН'!$H$6-'СЕТ СН'!$H$23</f>
        <v>960.51308643999994</v>
      </c>
      <c r="Y96" s="36">
        <f>SUMIFS(СВЦЭМ!$D$39:$D$782,СВЦЭМ!$A$39:$A$782,$A96,СВЦЭМ!$B$39:$B$782,Y$83)+'СЕТ СН'!$H$11+СВЦЭМ!$D$10+'СЕТ СН'!$H$6-'СЕТ СН'!$H$23</f>
        <v>964.48018556</v>
      </c>
    </row>
    <row r="97" spans="1:25" ht="15.75" x14ac:dyDescent="0.2">
      <c r="A97" s="35">
        <f t="shared" si="2"/>
        <v>44422</v>
      </c>
      <c r="B97" s="36">
        <f>SUMIFS(СВЦЭМ!$D$39:$D$782,СВЦЭМ!$A$39:$A$782,$A97,СВЦЭМ!$B$39:$B$782,B$83)+'СЕТ СН'!$H$11+СВЦЭМ!$D$10+'СЕТ СН'!$H$6-'СЕТ СН'!$H$23</f>
        <v>861.14606774999993</v>
      </c>
      <c r="C97" s="36">
        <f>SUMIFS(СВЦЭМ!$D$39:$D$782,СВЦЭМ!$A$39:$A$782,$A97,СВЦЭМ!$B$39:$B$782,C$83)+'СЕТ СН'!$H$11+СВЦЭМ!$D$10+'СЕТ СН'!$H$6-'СЕТ СН'!$H$23</f>
        <v>921.46060966999994</v>
      </c>
      <c r="D97" s="36">
        <f>SUMIFS(СВЦЭМ!$D$39:$D$782,СВЦЭМ!$A$39:$A$782,$A97,СВЦЭМ!$B$39:$B$782,D$83)+'СЕТ СН'!$H$11+СВЦЭМ!$D$10+'СЕТ СН'!$H$6-'СЕТ СН'!$H$23</f>
        <v>976.4166336699999</v>
      </c>
      <c r="E97" s="36">
        <f>SUMIFS(СВЦЭМ!$D$39:$D$782,СВЦЭМ!$A$39:$A$782,$A97,СВЦЭМ!$B$39:$B$782,E$83)+'СЕТ СН'!$H$11+СВЦЭМ!$D$10+'СЕТ СН'!$H$6-'СЕТ СН'!$H$23</f>
        <v>979.87273486999993</v>
      </c>
      <c r="F97" s="36">
        <f>SUMIFS(СВЦЭМ!$D$39:$D$782,СВЦЭМ!$A$39:$A$782,$A97,СВЦЭМ!$B$39:$B$782,F$83)+'СЕТ СН'!$H$11+СВЦЭМ!$D$10+'СЕТ СН'!$H$6-'СЕТ СН'!$H$23</f>
        <v>986.6393374999999</v>
      </c>
      <c r="G97" s="36">
        <f>SUMIFS(СВЦЭМ!$D$39:$D$782,СВЦЭМ!$A$39:$A$782,$A97,СВЦЭМ!$B$39:$B$782,G$83)+'СЕТ СН'!$H$11+СВЦЭМ!$D$10+'СЕТ СН'!$H$6-'СЕТ СН'!$H$23</f>
        <v>1037.124558</v>
      </c>
      <c r="H97" s="36">
        <f>SUMIFS(СВЦЭМ!$D$39:$D$782,СВЦЭМ!$A$39:$A$782,$A97,СВЦЭМ!$B$39:$B$782,H$83)+'СЕТ СН'!$H$11+СВЦЭМ!$D$10+'СЕТ СН'!$H$6-'СЕТ СН'!$H$23</f>
        <v>993.82195401999991</v>
      </c>
      <c r="I97" s="36">
        <f>SUMIFS(СВЦЭМ!$D$39:$D$782,СВЦЭМ!$A$39:$A$782,$A97,СВЦЭМ!$B$39:$B$782,I$83)+'СЕТ СН'!$H$11+СВЦЭМ!$D$10+'СЕТ СН'!$H$6-'СЕТ СН'!$H$23</f>
        <v>911.71813541999995</v>
      </c>
      <c r="J97" s="36">
        <f>SUMIFS(СВЦЭМ!$D$39:$D$782,СВЦЭМ!$A$39:$A$782,$A97,СВЦЭМ!$B$39:$B$782,J$83)+'СЕТ СН'!$H$11+СВЦЭМ!$D$10+'СЕТ СН'!$H$6-'СЕТ СН'!$H$23</f>
        <v>829.23381980999989</v>
      </c>
      <c r="K97" s="36">
        <f>SUMIFS(СВЦЭМ!$D$39:$D$782,СВЦЭМ!$A$39:$A$782,$A97,СВЦЭМ!$B$39:$B$782,K$83)+'СЕТ СН'!$H$11+СВЦЭМ!$D$10+'СЕТ СН'!$H$6-'СЕТ СН'!$H$23</f>
        <v>797.98917771999993</v>
      </c>
      <c r="L97" s="36">
        <f>SUMIFS(СВЦЭМ!$D$39:$D$782,СВЦЭМ!$A$39:$A$782,$A97,СВЦЭМ!$B$39:$B$782,L$83)+'СЕТ СН'!$H$11+СВЦЭМ!$D$10+'СЕТ СН'!$H$6-'СЕТ СН'!$H$23</f>
        <v>774.04800311999998</v>
      </c>
      <c r="M97" s="36">
        <f>SUMIFS(СВЦЭМ!$D$39:$D$782,СВЦЭМ!$A$39:$A$782,$A97,СВЦЭМ!$B$39:$B$782,M$83)+'СЕТ СН'!$H$11+СВЦЭМ!$D$10+'СЕТ СН'!$H$6-'СЕТ СН'!$H$23</f>
        <v>770.69348484999989</v>
      </c>
      <c r="N97" s="36">
        <f>SUMIFS(СВЦЭМ!$D$39:$D$782,СВЦЭМ!$A$39:$A$782,$A97,СВЦЭМ!$B$39:$B$782,N$83)+'СЕТ СН'!$H$11+СВЦЭМ!$D$10+'СЕТ СН'!$H$6-'СЕТ СН'!$H$23</f>
        <v>778.79042329999993</v>
      </c>
      <c r="O97" s="36">
        <f>SUMIFS(СВЦЭМ!$D$39:$D$782,СВЦЭМ!$A$39:$A$782,$A97,СВЦЭМ!$B$39:$B$782,O$83)+'СЕТ СН'!$H$11+СВЦЭМ!$D$10+'СЕТ СН'!$H$6-'СЕТ СН'!$H$23</f>
        <v>801.00854843999991</v>
      </c>
      <c r="P97" s="36">
        <f>SUMIFS(СВЦЭМ!$D$39:$D$782,СВЦЭМ!$A$39:$A$782,$A97,СВЦЭМ!$B$39:$B$782,P$83)+'СЕТ СН'!$H$11+СВЦЭМ!$D$10+'СЕТ СН'!$H$6-'СЕТ СН'!$H$23</f>
        <v>832.6949877699999</v>
      </c>
      <c r="Q97" s="36">
        <f>SUMIFS(СВЦЭМ!$D$39:$D$782,СВЦЭМ!$A$39:$A$782,$A97,СВЦЭМ!$B$39:$B$782,Q$83)+'СЕТ СН'!$H$11+СВЦЭМ!$D$10+'СЕТ СН'!$H$6-'СЕТ СН'!$H$23</f>
        <v>843.08319497999992</v>
      </c>
      <c r="R97" s="36">
        <f>SUMIFS(СВЦЭМ!$D$39:$D$782,СВЦЭМ!$A$39:$A$782,$A97,СВЦЭМ!$B$39:$B$782,R$83)+'СЕТ СН'!$H$11+СВЦЭМ!$D$10+'СЕТ СН'!$H$6-'СЕТ СН'!$H$23</f>
        <v>839.87570507999999</v>
      </c>
      <c r="S97" s="36">
        <f>SUMIFS(СВЦЭМ!$D$39:$D$782,СВЦЭМ!$A$39:$A$782,$A97,СВЦЭМ!$B$39:$B$782,S$83)+'СЕТ СН'!$H$11+СВЦЭМ!$D$10+'СЕТ СН'!$H$6-'СЕТ СН'!$H$23</f>
        <v>805.66339662999997</v>
      </c>
      <c r="T97" s="36">
        <f>SUMIFS(СВЦЭМ!$D$39:$D$782,СВЦЭМ!$A$39:$A$782,$A97,СВЦЭМ!$B$39:$B$782,T$83)+'СЕТ СН'!$H$11+СВЦЭМ!$D$10+'СЕТ СН'!$H$6-'СЕТ СН'!$H$23</f>
        <v>786.25108635999993</v>
      </c>
      <c r="U97" s="36">
        <f>SUMIFS(СВЦЭМ!$D$39:$D$782,СВЦЭМ!$A$39:$A$782,$A97,СВЦЭМ!$B$39:$B$782,U$83)+'СЕТ СН'!$H$11+СВЦЭМ!$D$10+'СЕТ СН'!$H$6-'СЕТ СН'!$H$23</f>
        <v>785.52340313999991</v>
      </c>
      <c r="V97" s="36">
        <f>SUMIFS(СВЦЭМ!$D$39:$D$782,СВЦЭМ!$A$39:$A$782,$A97,СВЦЭМ!$B$39:$B$782,V$83)+'СЕТ СН'!$H$11+СВЦЭМ!$D$10+'СЕТ СН'!$H$6-'СЕТ СН'!$H$23</f>
        <v>784.56927825999992</v>
      </c>
      <c r="W97" s="36">
        <f>SUMIFS(СВЦЭМ!$D$39:$D$782,СВЦЭМ!$A$39:$A$782,$A97,СВЦЭМ!$B$39:$B$782,W$83)+'СЕТ СН'!$H$11+СВЦЭМ!$D$10+'СЕТ СН'!$H$6-'СЕТ СН'!$H$23</f>
        <v>791.60639043999993</v>
      </c>
      <c r="X97" s="36">
        <f>SUMIFS(СВЦЭМ!$D$39:$D$782,СВЦЭМ!$A$39:$A$782,$A97,СВЦЭМ!$B$39:$B$782,X$83)+'СЕТ СН'!$H$11+СВЦЭМ!$D$10+'СЕТ СН'!$H$6-'СЕТ СН'!$H$23</f>
        <v>822.66958184999999</v>
      </c>
      <c r="Y97" s="36">
        <f>SUMIFS(СВЦЭМ!$D$39:$D$782,СВЦЭМ!$A$39:$A$782,$A97,СВЦЭМ!$B$39:$B$782,Y$83)+'СЕТ СН'!$H$11+СВЦЭМ!$D$10+'СЕТ СН'!$H$6-'СЕТ СН'!$H$23</f>
        <v>862.10574015999998</v>
      </c>
    </row>
    <row r="98" spans="1:25" ht="15.75" x14ac:dyDescent="0.2">
      <c r="A98" s="35">
        <f t="shared" si="2"/>
        <v>44423</v>
      </c>
      <c r="B98" s="36">
        <f>SUMIFS(СВЦЭМ!$D$39:$D$782,СВЦЭМ!$A$39:$A$782,$A98,СВЦЭМ!$B$39:$B$782,B$83)+'СЕТ СН'!$H$11+СВЦЭМ!$D$10+'СЕТ СН'!$H$6-'СЕТ СН'!$H$23</f>
        <v>905.10700797999993</v>
      </c>
      <c r="C98" s="36">
        <f>SUMIFS(СВЦЭМ!$D$39:$D$782,СВЦЭМ!$A$39:$A$782,$A98,СВЦЭМ!$B$39:$B$782,C$83)+'СЕТ СН'!$H$11+СВЦЭМ!$D$10+'СЕТ СН'!$H$6-'СЕТ СН'!$H$23</f>
        <v>954.00877419999995</v>
      </c>
      <c r="D98" s="36">
        <f>SUMIFS(СВЦЭМ!$D$39:$D$782,СВЦЭМ!$A$39:$A$782,$A98,СВЦЭМ!$B$39:$B$782,D$83)+'СЕТ СН'!$H$11+СВЦЭМ!$D$10+'СЕТ СН'!$H$6-'СЕТ СН'!$H$23</f>
        <v>1006.3731044599999</v>
      </c>
      <c r="E98" s="36">
        <f>SUMIFS(СВЦЭМ!$D$39:$D$782,СВЦЭМ!$A$39:$A$782,$A98,СВЦЭМ!$B$39:$B$782,E$83)+'СЕТ СН'!$H$11+СВЦЭМ!$D$10+'СЕТ СН'!$H$6-'СЕТ СН'!$H$23</f>
        <v>1011.4784589599999</v>
      </c>
      <c r="F98" s="36">
        <f>SUMIFS(СВЦЭМ!$D$39:$D$782,СВЦЭМ!$A$39:$A$782,$A98,СВЦЭМ!$B$39:$B$782,F$83)+'СЕТ СН'!$H$11+СВЦЭМ!$D$10+'СЕТ СН'!$H$6-'СЕТ СН'!$H$23</f>
        <v>1016.70681049</v>
      </c>
      <c r="G98" s="36">
        <f>SUMIFS(СВЦЭМ!$D$39:$D$782,СВЦЭМ!$A$39:$A$782,$A98,СВЦЭМ!$B$39:$B$782,G$83)+'СЕТ СН'!$H$11+СВЦЭМ!$D$10+'СЕТ СН'!$H$6-'СЕТ СН'!$H$23</f>
        <v>1020.0622978599999</v>
      </c>
      <c r="H98" s="36">
        <f>SUMIFS(СВЦЭМ!$D$39:$D$782,СВЦЭМ!$A$39:$A$782,$A98,СВЦЭМ!$B$39:$B$782,H$83)+'СЕТ СН'!$H$11+СВЦЭМ!$D$10+'СЕТ СН'!$H$6-'СЕТ СН'!$H$23</f>
        <v>993.29695284999991</v>
      </c>
      <c r="I98" s="36">
        <f>SUMIFS(СВЦЭМ!$D$39:$D$782,СВЦЭМ!$A$39:$A$782,$A98,СВЦЭМ!$B$39:$B$782,I$83)+'СЕТ СН'!$H$11+СВЦЭМ!$D$10+'СЕТ СН'!$H$6-'СЕТ СН'!$H$23</f>
        <v>938.12983910999992</v>
      </c>
      <c r="J98" s="36">
        <f>SUMIFS(СВЦЭМ!$D$39:$D$782,СВЦЭМ!$A$39:$A$782,$A98,СВЦЭМ!$B$39:$B$782,J$83)+'СЕТ СН'!$H$11+СВЦЭМ!$D$10+'СЕТ СН'!$H$6-'СЕТ СН'!$H$23</f>
        <v>867.18545359999996</v>
      </c>
      <c r="K98" s="36">
        <f>SUMIFS(СВЦЭМ!$D$39:$D$782,СВЦЭМ!$A$39:$A$782,$A98,СВЦЭМ!$B$39:$B$782,K$83)+'СЕТ СН'!$H$11+СВЦЭМ!$D$10+'СЕТ СН'!$H$6-'СЕТ СН'!$H$23</f>
        <v>828.46026378999989</v>
      </c>
      <c r="L98" s="36">
        <f>SUMIFS(СВЦЭМ!$D$39:$D$782,СВЦЭМ!$A$39:$A$782,$A98,СВЦЭМ!$B$39:$B$782,L$83)+'СЕТ СН'!$H$11+СВЦЭМ!$D$10+'СЕТ СН'!$H$6-'СЕТ СН'!$H$23</f>
        <v>798.46339197999998</v>
      </c>
      <c r="M98" s="36">
        <f>SUMIFS(СВЦЭМ!$D$39:$D$782,СВЦЭМ!$A$39:$A$782,$A98,СВЦЭМ!$B$39:$B$782,M$83)+'СЕТ СН'!$H$11+СВЦЭМ!$D$10+'СЕТ СН'!$H$6-'СЕТ СН'!$H$23</f>
        <v>795.34765801999993</v>
      </c>
      <c r="N98" s="36">
        <f>SUMIFS(СВЦЭМ!$D$39:$D$782,СВЦЭМ!$A$39:$A$782,$A98,СВЦЭМ!$B$39:$B$782,N$83)+'СЕТ СН'!$H$11+СВЦЭМ!$D$10+'СЕТ СН'!$H$6-'СЕТ СН'!$H$23</f>
        <v>803.18292008999993</v>
      </c>
      <c r="O98" s="36">
        <f>SUMIFS(СВЦЭМ!$D$39:$D$782,СВЦЭМ!$A$39:$A$782,$A98,СВЦЭМ!$B$39:$B$782,O$83)+'СЕТ СН'!$H$11+СВЦЭМ!$D$10+'СЕТ СН'!$H$6-'СЕТ СН'!$H$23</f>
        <v>799.63732123999989</v>
      </c>
      <c r="P98" s="36">
        <f>SUMIFS(СВЦЭМ!$D$39:$D$782,СВЦЭМ!$A$39:$A$782,$A98,СВЦЭМ!$B$39:$B$782,P$83)+'СЕТ СН'!$H$11+СВЦЭМ!$D$10+'СЕТ СН'!$H$6-'СЕТ СН'!$H$23</f>
        <v>814.50797742999998</v>
      </c>
      <c r="Q98" s="36">
        <f>SUMIFS(СВЦЭМ!$D$39:$D$782,СВЦЭМ!$A$39:$A$782,$A98,СВЦЭМ!$B$39:$B$782,Q$83)+'СЕТ СН'!$H$11+СВЦЭМ!$D$10+'СЕТ СН'!$H$6-'СЕТ СН'!$H$23</f>
        <v>819.6651958299999</v>
      </c>
      <c r="R98" s="36">
        <f>SUMIFS(СВЦЭМ!$D$39:$D$782,СВЦЭМ!$A$39:$A$782,$A98,СВЦЭМ!$B$39:$B$782,R$83)+'СЕТ СН'!$H$11+СВЦЭМ!$D$10+'СЕТ СН'!$H$6-'СЕТ СН'!$H$23</f>
        <v>817.32034820999991</v>
      </c>
      <c r="S98" s="36">
        <f>SUMIFS(СВЦЭМ!$D$39:$D$782,СВЦЭМ!$A$39:$A$782,$A98,СВЦЭМ!$B$39:$B$782,S$83)+'СЕТ СН'!$H$11+СВЦЭМ!$D$10+'СЕТ СН'!$H$6-'СЕТ СН'!$H$23</f>
        <v>816.69869513999993</v>
      </c>
      <c r="T98" s="36">
        <f>SUMIFS(СВЦЭМ!$D$39:$D$782,СВЦЭМ!$A$39:$A$782,$A98,СВЦЭМ!$B$39:$B$782,T$83)+'СЕТ СН'!$H$11+СВЦЭМ!$D$10+'СЕТ СН'!$H$6-'СЕТ СН'!$H$23</f>
        <v>785.69978228999992</v>
      </c>
      <c r="U98" s="36">
        <f>SUMIFS(СВЦЭМ!$D$39:$D$782,СВЦЭМ!$A$39:$A$782,$A98,СВЦЭМ!$B$39:$B$782,U$83)+'СЕТ СН'!$H$11+СВЦЭМ!$D$10+'СЕТ СН'!$H$6-'СЕТ СН'!$H$23</f>
        <v>797.69539717999999</v>
      </c>
      <c r="V98" s="36">
        <f>SUMIFS(СВЦЭМ!$D$39:$D$782,СВЦЭМ!$A$39:$A$782,$A98,СВЦЭМ!$B$39:$B$782,V$83)+'СЕТ СН'!$H$11+СВЦЭМ!$D$10+'СЕТ СН'!$H$6-'СЕТ СН'!$H$23</f>
        <v>790.9914382799999</v>
      </c>
      <c r="W98" s="36">
        <f>SUMIFS(СВЦЭМ!$D$39:$D$782,СВЦЭМ!$A$39:$A$782,$A98,СВЦЭМ!$B$39:$B$782,W$83)+'СЕТ СН'!$H$11+СВЦЭМ!$D$10+'СЕТ СН'!$H$6-'СЕТ СН'!$H$23</f>
        <v>787.64615396999989</v>
      </c>
      <c r="X98" s="36">
        <f>SUMIFS(СВЦЭМ!$D$39:$D$782,СВЦЭМ!$A$39:$A$782,$A98,СВЦЭМ!$B$39:$B$782,X$83)+'СЕТ СН'!$H$11+СВЦЭМ!$D$10+'СЕТ СН'!$H$6-'СЕТ СН'!$H$23</f>
        <v>762.38122059999989</v>
      </c>
      <c r="Y98" s="36">
        <f>SUMIFS(СВЦЭМ!$D$39:$D$782,СВЦЭМ!$A$39:$A$782,$A98,СВЦЭМ!$B$39:$B$782,Y$83)+'СЕТ СН'!$H$11+СВЦЭМ!$D$10+'СЕТ СН'!$H$6-'СЕТ СН'!$H$23</f>
        <v>756.38006992999988</v>
      </c>
    </row>
    <row r="99" spans="1:25" ht="15.75" x14ac:dyDescent="0.2">
      <c r="A99" s="35">
        <f t="shared" si="2"/>
        <v>44424</v>
      </c>
      <c r="B99" s="36">
        <f>SUMIFS(СВЦЭМ!$D$39:$D$782,СВЦЭМ!$A$39:$A$782,$A99,СВЦЭМ!$B$39:$B$782,B$83)+'СЕТ СН'!$H$11+СВЦЭМ!$D$10+'СЕТ СН'!$H$6-'СЕТ СН'!$H$23</f>
        <v>873.27354782999998</v>
      </c>
      <c r="C99" s="36">
        <f>SUMIFS(СВЦЭМ!$D$39:$D$782,СВЦЭМ!$A$39:$A$782,$A99,СВЦЭМ!$B$39:$B$782,C$83)+'СЕТ СН'!$H$11+СВЦЭМ!$D$10+'СЕТ СН'!$H$6-'СЕТ СН'!$H$23</f>
        <v>927.78685768999992</v>
      </c>
      <c r="D99" s="36">
        <f>SUMIFS(СВЦЭМ!$D$39:$D$782,СВЦЭМ!$A$39:$A$782,$A99,СВЦЭМ!$B$39:$B$782,D$83)+'СЕТ СН'!$H$11+СВЦЭМ!$D$10+'СЕТ СН'!$H$6-'СЕТ СН'!$H$23</f>
        <v>975.53546346999997</v>
      </c>
      <c r="E99" s="36">
        <f>SUMIFS(СВЦЭМ!$D$39:$D$782,СВЦЭМ!$A$39:$A$782,$A99,СВЦЭМ!$B$39:$B$782,E$83)+'СЕТ СН'!$H$11+СВЦЭМ!$D$10+'СЕТ СН'!$H$6-'СЕТ СН'!$H$23</f>
        <v>1015.9953058799999</v>
      </c>
      <c r="F99" s="36">
        <f>SUMIFS(СВЦЭМ!$D$39:$D$782,СВЦЭМ!$A$39:$A$782,$A99,СВЦЭМ!$B$39:$B$782,F$83)+'СЕТ СН'!$H$11+СВЦЭМ!$D$10+'СЕТ СН'!$H$6-'СЕТ СН'!$H$23</f>
        <v>1018.82808453</v>
      </c>
      <c r="G99" s="36">
        <f>SUMIFS(СВЦЭМ!$D$39:$D$782,СВЦЭМ!$A$39:$A$782,$A99,СВЦЭМ!$B$39:$B$782,G$83)+'СЕТ СН'!$H$11+СВЦЭМ!$D$10+'СЕТ СН'!$H$6-'СЕТ СН'!$H$23</f>
        <v>1018.14299032</v>
      </c>
      <c r="H99" s="36">
        <f>SUMIFS(СВЦЭМ!$D$39:$D$782,СВЦЭМ!$A$39:$A$782,$A99,СВЦЭМ!$B$39:$B$782,H$83)+'СЕТ СН'!$H$11+СВЦЭМ!$D$10+'СЕТ СН'!$H$6-'СЕТ СН'!$H$23</f>
        <v>1034.42188962</v>
      </c>
      <c r="I99" s="36">
        <f>SUMIFS(СВЦЭМ!$D$39:$D$782,СВЦЭМ!$A$39:$A$782,$A99,СВЦЭМ!$B$39:$B$782,I$83)+'СЕТ СН'!$H$11+СВЦЭМ!$D$10+'СЕТ СН'!$H$6-'СЕТ СН'!$H$23</f>
        <v>1086.64388463</v>
      </c>
      <c r="J99" s="36">
        <f>SUMIFS(СВЦЭМ!$D$39:$D$782,СВЦЭМ!$A$39:$A$782,$A99,СВЦЭМ!$B$39:$B$782,J$83)+'СЕТ СН'!$H$11+СВЦЭМ!$D$10+'СЕТ СН'!$H$6-'СЕТ СН'!$H$23</f>
        <v>1065.77344421</v>
      </c>
      <c r="K99" s="36">
        <f>SUMIFS(СВЦЭМ!$D$39:$D$782,СВЦЭМ!$A$39:$A$782,$A99,СВЦЭМ!$B$39:$B$782,K$83)+'СЕТ СН'!$H$11+СВЦЭМ!$D$10+'СЕТ СН'!$H$6-'СЕТ СН'!$H$23</f>
        <v>983.29556458999991</v>
      </c>
      <c r="L99" s="36">
        <f>SUMIFS(СВЦЭМ!$D$39:$D$782,СВЦЭМ!$A$39:$A$782,$A99,СВЦЭМ!$B$39:$B$782,L$83)+'СЕТ СН'!$H$11+СВЦЭМ!$D$10+'СЕТ СН'!$H$6-'СЕТ СН'!$H$23</f>
        <v>921.19015501999991</v>
      </c>
      <c r="M99" s="36">
        <f>SUMIFS(СВЦЭМ!$D$39:$D$782,СВЦЭМ!$A$39:$A$782,$A99,СВЦЭМ!$B$39:$B$782,M$83)+'СЕТ СН'!$H$11+СВЦЭМ!$D$10+'СЕТ СН'!$H$6-'СЕТ СН'!$H$23</f>
        <v>919.00055640999994</v>
      </c>
      <c r="N99" s="36">
        <f>SUMIFS(СВЦЭМ!$D$39:$D$782,СВЦЭМ!$A$39:$A$782,$A99,СВЦЭМ!$B$39:$B$782,N$83)+'СЕТ СН'!$H$11+СВЦЭМ!$D$10+'СЕТ СН'!$H$6-'СЕТ СН'!$H$23</f>
        <v>918.90128200999993</v>
      </c>
      <c r="O99" s="36">
        <f>SUMIFS(СВЦЭМ!$D$39:$D$782,СВЦЭМ!$A$39:$A$782,$A99,СВЦЭМ!$B$39:$B$782,O$83)+'СЕТ СН'!$H$11+СВЦЭМ!$D$10+'СЕТ СН'!$H$6-'СЕТ СН'!$H$23</f>
        <v>912.84828643999992</v>
      </c>
      <c r="P99" s="36">
        <f>SUMIFS(СВЦЭМ!$D$39:$D$782,СВЦЭМ!$A$39:$A$782,$A99,СВЦЭМ!$B$39:$B$782,P$83)+'СЕТ СН'!$H$11+СВЦЭМ!$D$10+'СЕТ СН'!$H$6-'СЕТ СН'!$H$23</f>
        <v>956.88113945999999</v>
      </c>
      <c r="Q99" s="36">
        <f>SUMIFS(СВЦЭМ!$D$39:$D$782,СВЦЭМ!$A$39:$A$782,$A99,СВЦЭМ!$B$39:$B$782,Q$83)+'СЕТ СН'!$H$11+СВЦЭМ!$D$10+'СЕТ СН'!$H$6-'СЕТ СН'!$H$23</f>
        <v>947.23117427</v>
      </c>
      <c r="R99" s="36">
        <f>SUMIFS(СВЦЭМ!$D$39:$D$782,СВЦЭМ!$A$39:$A$782,$A99,СВЦЭМ!$B$39:$B$782,R$83)+'СЕТ СН'!$H$11+СВЦЭМ!$D$10+'СЕТ СН'!$H$6-'СЕТ СН'!$H$23</f>
        <v>939.08871841999996</v>
      </c>
      <c r="S99" s="36">
        <f>SUMIFS(СВЦЭМ!$D$39:$D$782,СВЦЭМ!$A$39:$A$782,$A99,СВЦЭМ!$B$39:$B$782,S$83)+'СЕТ СН'!$H$11+СВЦЭМ!$D$10+'СЕТ СН'!$H$6-'СЕТ СН'!$H$23</f>
        <v>920.35275367999998</v>
      </c>
      <c r="T99" s="36">
        <f>SUMIFS(СВЦЭМ!$D$39:$D$782,СВЦЭМ!$A$39:$A$782,$A99,СВЦЭМ!$B$39:$B$782,T$83)+'СЕТ СН'!$H$11+СВЦЭМ!$D$10+'СЕТ СН'!$H$6-'СЕТ СН'!$H$23</f>
        <v>922.46065100999999</v>
      </c>
      <c r="U99" s="36">
        <f>SUMIFS(СВЦЭМ!$D$39:$D$782,СВЦЭМ!$A$39:$A$782,$A99,СВЦЭМ!$B$39:$B$782,U$83)+'СЕТ СН'!$H$11+СВЦЭМ!$D$10+'СЕТ СН'!$H$6-'СЕТ СН'!$H$23</f>
        <v>929.92219274999991</v>
      </c>
      <c r="V99" s="36">
        <f>SUMIFS(СВЦЭМ!$D$39:$D$782,СВЦЭМ!$A$39:$A$782,$A99,СВЦЭМ!$B$39:$B$782,V$83)+'СЕТ СН'!$H$11+СВЦЭМ!$D$10+'СЕТ СН'!$H$6-'СЕТ СН'!$H$23</f>
        <v>939.18876905999991</v>
      </c>
      <c r="W99" s="36">
        <f>SUMIFS(СВЦЭМ!$D$39:$D$782,СВЦЭМ!$A$39:$A$782,$A99,СВЦЭМ!$B$39:$B$782,W$83)+'СЕТ СН'!$H$11+СВЦЭМ!$D$10+'СЕТ СН'!$H$6-'СЕТ СН'!$H$23</f>
        <v>943.73787306999998</v>
      </c>
      <c r="X99" s="36">
        <f>SUMIFS(СВЦЭМ!$D$39:$D$782,СВЦЭМ!$A$39:$A$782,$A99,СВЦЭМ!$B$39:$B$782,X$83)+'СЕТ СН'!$H$11+СВЦЭМ!$D$10+'СЕТ СН'!$H$6-'СЕТ СН'!$H$23</f>
        <v>893.38296845999992</v>
      </c>
      <c r="Y99" s="36">
        <f>SUMIFS(СВЦЭМ!$D$39:$D$782,СВЦЭМ!$A$39:$A$782,$A99,СВЦЭМ!$B$39:$B$782,Y$83)+'СЕТ СН'!$H$11+СВЦЭМ!$D$10+'СЕТ СН'!$H$6-'СЕТ СН'!$H$23</f>
        <v>862.73523229999989</v>
      </c>
    </row>
    <row r="100" spans="1:25" ht="15.75" x14ac:dyDescent="0.2">
      <c r="A100" s="35">
        <f t="shared" si="2"/>
        <v>44425</v>
      </c>
      <c r="B100" s="36">
        <f>SUMIFS(СВЦЭМ!$D$39:$D$782,СВЦЭМ!$A$39:$A$782,$A100,СВЦЭМ!$B$39:$B$782,B$83)+'СЕТ СН'!$H$11+СВЦЭМ!$D$10+'СЕТ СН'!$H$6-'СЕТ СН'!$H$23</f>
        <v>1000.3525236099999</v>
      </c>
      <c r="C100" s="36">
        <f>SUMIFS(СВЦЭМ!$D$39:$D$782,СВЦЭМ!$A$39:$A$782,$A100,СВЦЭМ!$B$39:$B$782,C$83)+'СЕТ СН'!$H$11+СВЦЭМ!$D$10+'СЕТ СН'!$H$6-'СЕТ СН'!$H$23</f>
        <v>1065.3236928399999</v>
      </c>
      <c r="D100" s="36">
        <f>SUMIFS(СВЦЭМ!$D$39:$D$782,СВЦЭМ!$A$39:$A$782,$A100,СВЦЭМ!$B$39:$B$782,D$83)+'СЕТ СН'!$H$11+СВЦЭМ!$D$10+'СЕТ СН'!$H$6-'СЕТ СН'!$H$23</f>
        <v>1113.9426604600001</v>
      </c>
      <c r="E100" s="36">
        <f>SUMIFS(СВЦЭМ!$D$39:$D$782,СВЦЭМ!$A$39:$A$782,$A100,СВЦЭМ!$B$39:$B$782,E$83)+'СЕТ СН'!$H$11+СВЦЭМ!$D$10+'СЕТ СН'!$H$6-'СЕТ СН'!$H$23</f>
        <v>1131.1222786400001</v>
      </c>
      <c r="F100" s="36">
        <f>SUMIFS(СВЦЭМ!$D$39:$D$782,СВЦЭМ!$A$39:$A$782,$A100,СВЦЭМ!$B$39:$B$782,F$83)+'СЕТ СН'!$H$11+СВЦЭМ!$D$10+'СЕТ СН'!$H$6-'СЕТ СН'!$H$23</f>
        <v>1127.6044649</v>
      </c>
      <c r="G100" s="36">
        <f>SUMIFS(СВЦЭМ!$D$39:$D$782,СВЦЭМ!$A$39:$A$782,$A100,СВЦЭМ!$B$39:$B$782,G$83)+'СЕТ СН'!$H$11+СВЦЭМ!$D$10+'СЕТ СН'!$H$6-'СЕТ СН'!$H$23</f>
        <v>1108.7974735800001</v>
      </c>
      <c r="H100" s="36">
        <f>SUMIFS(СВЦЭМ!$D$39:$D$782,СВЦЭМ!$A$39:$A$782,$A100,СВЦЭМ!$B$39:$B$782,H$83)+'СЕТ СН'!$H$11+СВЦЭМ!$D$10+'СЕТ СН'!$H$6-'СЕТ СН'!$H$23</f>
        <v>1044.3849390800001</v>
      </c>
      <c r="I100" s="36">
        <f>SUMIFS(СВЦЭМ!$D$39:$D$782,СВЦЭМ!$A$39:$A$782,$A100,СВЦЭМ!$B$39:$B$782,I$83)+'СЕТ СН'!$H$11+СВЦЭМ!$D$10+'СЕТ СН'!$H$6-'СЕТ СН'!$H$23</f>
        <v>980.78568960999996</v>
      </c>
      <c r="J100" s="36">
        <f>SUMIFS(СВЦЭМ!$D$39:$D$782,СВЦЭМ!$A$39:$A$782,$A100,СВЦЭМ!$B$39:$B$782,J$83)+'СЕТ СН'!$H$11+СВЦЭМ!$D$10+'СЕТ СН'!$H$6-'СЕТ СН'!$H$23</f>
        <v>904.3565699699999</v>
      </c>
      <c r="K100" s="36">
        <f>SUMIFS(СВЦЭМ!$D$39:$D$782,СВЦЭМ!$A$39:$A$782,$A100,СВЦЭМ!$B$39:$B$782,K$83)+'СЕТ СН'!$H$11+СВЦЭМ!$D$10+'СЕТ СН'!$H$6-'СЕТ СН'!$H$23</f>
        <v>900.43473329999995</v>
      </c>
      <c r="L100" s="36">
        <f>SUMIFS(СВЦЭМ!$D$39:$D$782,СВЦЭМ!$A$39:$A$782,$A100,СВЦЭМ!$B$39:$B$782,L$83)+'СЕТ СН'!$H$11+СВЦЭМ!$D$10+'СЕТ СН'!$H$6-'СЕТ СН'!$H$23</f>
        <v>923.54500699999994</v>
      </c>
      <c r="M100" s="36">
        <f>SUMIFS(СВЦЭМ!$D$39:$D$782,СВЦЭМ!$A$39:$A$782,$A100,СВЦЭМ!$B$39:$B$782,M$83)+'СЕТ СН'!$H$11+СВЦЭМ!$D$10+'СЕТ СН'!$H$6-'СЕТ СН'!$H$23</f>
        <v>929.92924103999997</v>
      </c>
      <c r="N100" s="36">
        <f>SUMIFS(СВЦЭМ!$D$39:$D$782,СВЦЭМ!$A$39:$A$782,$A100,СВЦЭМ!$B$39:$B$782,N$83)+'СЕТ СН'!$H$11+СВЦЭМ!$D$10+'СЕТ СН'!$H$6-'СЕТ СН'!$H$23</f>
        <v>928.30083343999991</v>
      </c>
      <c r="O100" s="36">
        <f>SUMIFS(СВЦЭМ!$D$39:$D$782,СВЦЭМ!$A$39:$A$782,$A100,СВЦЭМ!$B$39:$B$782,O$83)+'СЕТ СН'!$H$11+СВЦЭМ!$D$10+'СЕТ СН'!$H$6-'СЕТ СН'!$H$23</f>
        <v>904.93018133999999</v>
      </c>
      <c r="P100" s="36">
        <f>SUMIFS(СВЦЭМ!$D$39:$D$782,СВЦЭМ!$A$39:$A$782,$A100,СВЦЭМ!$B$39:$B$782,P$83)+'СЕТ СН'!$H$11+СВЦЭМ!$D$10+'СЕТ СН'!$H$6-'СЕТ СН'!$H$23</f>
        <v>915.52914571999997</v>
      </c>
      <c r="Q100" s="36">
        <f>SUMIFS(СВЦЭМ!$D$39:$D$782,СВЦЭМ!$A$39:$A$782,$A100,СВЦЭМ!$B$39:$B$782,Q$83)+'СЕТ СН'!$H$11+СВЦЭМ!$D$10+'СЕТ СН'!$H$6-'СЕТ СН'!$H$23</f>
        <v>918.53489963999994</v>
      </c>
      <c r="R100" s="36">
        <f>SUMIFS(СВЦЭМ!$D$39:$D$782,СВЦЭМ!$A$39:$A$782,$A100,СВЦЭМ!$B$39:$B$782,R$83)+'СЕТ СН'!$H$11+СВЦЭМ!$D$10+'СЕТ СН'!$H$6-'СЕТ СН'!$H$23</f>
        <v>920.18009138999992</v>
      </c>
      <c r="S100" s="36">
        <f>SUMIFS(СВЦЭМ!$D$39:$D$782,СВЦЭМ!$A$39:$A$782,$A100,СВЦЭМ!$B$39:$B$782,S$83)+'СЕТ СН'!$H$11+СВЦЭМ!$D$10+'СЕТ СН'!$H$6-'СЕТ СН'!$H$23</f>
        <v>897.41478369999993</v>
      </c>
      <c r="T100" s="36">
        <f>SUMIFS(СВЦЭМ!$D$39:$D$782,СВЦЭМ!$A$39:$A$782,$A100,СВЦЭМ!$B$39:$B$782,T$83)+'СЕТ СН'!$H$11+СВЦЭМ!$D$10+'СЕТ СН'!$H$6-'СЕТ СН'!$H$23</f>
        <v>881.4274570099999</v>
      </c>
      <c r="U100" s="36">
        <f>SUMIFS(СВЦЭМ!$D$39:$D$782,СВЦЭМ!$A$39:$A$782,$A100,СВЦЭМ!$B$39:$B$782,U$83)+'СЕТ СН'!$H$11+СВЦЭМ!$D$10+'СЕТ СН'!$H$6-'СЕТ СН'!$H$23</f>
        <v>879.8037175799999</v>
      </c>
      <c r="V100" s="36">
        <f>SUMIFS(СВЦЭМ!$D$39:$D$782,СВЦЭМ!$A$39:$A$782,$A100,СВЦЭМ!$B$39:$B$782,V$83)+'СЕТ СН'!$H$11+СВЦЭМ!$D$10+'СЕТ СН'!$H$6-'СЕТ СН'!$H$23</f>
        <v>891.23824279999997</v>
      </c>
      <c r="W100" s="36">
        <f>SUMIFS(СВЦЭМ!$D$39:$D$782,СВЦЭМ!$A$39:$A$782,$A100,СВЦЭМ!$B$39:$B$782,W$83)+'СЕТ СН'!$H$11+СВЦЭМ!$D$10+'СЕТ СН'!$H$6-'СЕТ СН'!$H$23</f>
        <v>913.40614613999992</v>
      </c>
      <c r="X100" s="36">
        <f>SUMIFS(СВЦЭМ!$D$39:$D$782,СВЦЭМ!$A$39:$A$782,$A100,СВЦЭМ!$B$39:$B$782,X$83)+'СЕТ СН'!$H$11+СВЦЭМ!$D$10+'СЕТ СН'!$H$6-'СЕТ СН'!$H$23</f>
        <v>885.24661225999989</v>
      </c>
      <c r="Y100" s="36">
        <f>SUMIFS(СВЦЭМ!$D$39:$D$782,СВЦЭМ!$A$39:$A$782,$A100,СВЦЭМ!$B$39:$B$782,Y$83)+'СЕТ СН'!$H$11+СВЦЭМ!$D$10+'СЕТ СН'!$H$6-'СЕТ СН'!$H$23</f>
        <v>910.99106129999996</v>
      </c>
    </row>
    <row r="101" spans="1:25" ht="15.75" x14ac:dyDescent="0.2">
      <c r="A101" s="35">
        <f t="shared" si="2"/>
        <v>44426</v>
      </c>
      <c r="B101" s="36">
        <f>SUMIFS(СВЦЭМ!$D$39:$D$782,СВЦЭМ!$A$39:$A$782,$A101,СВЦЭМ!$B$39:$B$782,B$83)+'СЕТ СН'!$H$11+СВЦЭМ!$D$10+'СЕТ СН'!$H$6-'СЕТ СН'!$H$23</f>
        <v>988.70434843999999</v>
      </c>
      <c r="C101" s="36">
        <f>SUMIFS(СВЦЭМ!$D$39:$D$782,СВЦЭМ!$A$39:$A$782,$A101,СВЦЭМ!$B$39:$B$782,C$83)+'СЕТ СН'!$H$11+СВЦЭМ!$D$10+'СЕТ СН'!$H$6-'СЕТ СН'!$H$23</f>
        <v>1054.56233752</v>
      </c>
      <c r="D101" s="36">
        <f>SUMIFS(СВЦЭМ!$D$39:$D$782,СВЦЭМ!$A$39:$A$782,$A101,СВЦЭМ!$B$39:$B$782,D$83)+'СЕТ СН'!$H$11+СВЦЭМ!$D$10+'СЕТ СН'!$H$6-'СЕТ СН'!$H$23</f>
        <v>1104.78769923</v>
      </c>
      <c r="E101" s="36">
        <f>SUMIFS(СВЦЭМ!$D$39:$D$782,СВЦЭМ!$A$39:$A$782,$A101,СВЦЭМ!$B$39:$B$782,E$83)+'СЕТ СН'!$H$11+СВЦЭМ!$D$10+'СЕТ СН'!$H$6-'СЕТ СН'!$H$23</f>
        <v>1115.59011558</v>
      </c>
      <c r="F101" s="36">
        <f>SUMIFS(СВЦЭМ!$D$39:$D$782,СВЦЭМ!$A$39:$A$782,$A101,СВЦЭМ!$B$39:$B$782,F$83)+'СЕТ СН'!$H$11+СВЦЭМ!$D$10+'СЕТ СН'!$H$6-'СЕТ СН'!$H$23</f>
        <v>1106.9543318200001</v>
      </c>
      <c r="G101" s="36">
        <f>SUMIFS(СВЦЭМ!$D$39:$D$782,СВЦЭМ!$A$39:$A$782,$A101,СВЦЭМ!$B$39:$B$782,G$83)+'СЕТ СН'!$H$11+СВЦЭМ!$D$10+'СЕТ СН'!$H$6-'СЕТ СН'!$H$23</f>
        <v>1098.56189279</v>
      </c>
      <c r="H101" s="36">
        <f>SUMIFS(СВЦЭМ!$D$39:$D$782,СВЦЭМ!$A$39:$A$782,$A101,СВЦЭМ!$B$39:$B$782,H$83)+'СЕТ СН'!$H$11+СВЦЭМ!$D$10+'СЕТ СН'!$H$6-'СЕТ СН'!$H$23</f>
        <v>1064.3112233100001</v>
      </c>
      <c r="I101" s="36">
        <f>SUMIFS(СВЦЭМ!$D$39:$D$782,СВЦЭМ!$A$39:$A$782,$A101,СВЦЭМ!$B$39:$B$782,I$83)+'СЕТ СН'!$H$11+СВЦЭМ!$D$10+'СЕТ СН'!$H$6-'СЕТ СН'!$H$23</f>
        <v>1015.04955105</v>
      </c>
      <c r="J101" s="36">
        <f>SUMIFS(СВЦЭМ!$D$39:$D$782,СВЦЭМ!$A$39:$A$782,$A101,СВЦЭМ!$B$39:$B$782,J$83)+'СЕТ СН'!$H$11+СВЦЭМ!$D$10+'СЕТ СН'!$H$6-'СЕТ СН'!$H$23</f>
        <v>963.96809229999997</v>
      </c>
      <c r="K101" s="36">
        <f>SUMIFS(СВЦЭМ!$D$39:$D$782,СВЦЭМ!$A$39:$A$782,$A101,СВЦЭМ!$B$39:$B$782,K$83)+'СЕТ СН'!$H$11+СВЦЭМ!$D$10+'СЕТ СН'!$H$6-'СЕТ СН'!$H$23</f>
        <v>990.80806682999992</v>
      </c>
      <c r="L101" s="36">
        <f>SUMIFS(СВЦЭМ!$D$39:$D$782,СВЦЭМ!$A$39:$A$782,$A101,СВЦЭМ!$B$39:$B$782,L$83)+'СЕТ СН'!$H$11+СВЦЭМ!$D$10+'СЕТ СН'!$H$6-'СЕТ СН'!$H$23</f>
        <v>1005.82498661</v>
      </c>
      <c r="M101" s="36">
        <f>SUMIFS(СВЦЭМ!$D$39:$D$782,СВЦЭМ!$A$39:$A$782,$A101,СВЦЭМ!$B$39:$B$782,M$83)+'СЕТ СН'!$H$11+СВЦЭМ!$D$10+'СЕТ СН'!$H$6-'СЕТ СН'!$H$23</f>
        <v>1009.0835109699999</v>
      </c>
      <c r="N101" s="36">
        <f>SUMIFS(СВЦЭМ!$D$39:$D$782,СВЦЭМ!$A$39:$A$782,$A101,СВЦЭМ!$B$39:$B$782,N$83)+'СЕТ СН'!$H$11+СВЦЭМ!$D$10+'СЕТ СН'!$H$6-'СЕТ СН'!$H$23</f>
        <v>1003.5955281099999</v>
      </c>
      <c r="O101" s="36">
        <f>SUMIFS(СВЦЭМ!$D$39:$D$782,СВЦЭМ!$A$39:$A$782,$A101,СВЦЭМ!$B$39:$B$782,O$83)+'СЕТ СН'!$H$11+СВЦЭМ!$D$10+'СЕТ СН'!$H$6-'СЕТ СН'!$H$23</f>
        <v>987.12262536999992</v>
      </c>
      <c r="P101" s="36">
        <f>SUMIFS(СВЦЭМ!$D$39:$D$782,СВЦЭМ!$A$39:$A$782,$A101,СВЦЭМ!$B$39:$B$782,P$83)+'СЕТ СН'!$H$11+СВЦЭМ!$D$10+'СЕТ СН'!$H$6-'СЕТ СН'!$H$23</f>
        <v>940.97238399999992</v>
      </c>
      <c r="Q101" s="36">
        <f>SUMIFS(СВЦЭМ!$D$39:$D$782,СВЦЭМ!$A$39:$A$782,$A101,СВЦЭМ!$B$39:$B$782,Q$83)+'СЕТ СН'!$H$11+СВЦЭМ!$D$10+'СЕТ СН'!$H$6-'СЕТ СН'!$H$23</f>
        <v>938.67286222999996</v>
      </c>
      <c r="R101" s="36">
        <f>SUMIFS(СВЦЭМ!$D$39:$D$782,СВЦЭМ!$A$39:$A$782,$A101,СВЦЭМ!$B$39:$B$782,R$83)+'СЕТ СН'!$H$11+СВЦЭМ!$D$10+'СЕТ СН'!$H$6-'СЕТ СН'!$H$23</f>
        <v>934.03806251999993</v>
      </c>
      <c r="S101" s="36">
        <f>SUMIFS(СВЦЭМ!$D$39:$D$782,СВЦЭМ!$A$39:$A$782,$A101,СВЦЭМ!$B$39:$B$782,S$83)+'СЕТ СН'!$H$11+СВЦЭМ!$D$10+'СЕТ СН'!$H$6-'СЕТ СН'!$H$23</f>
        <v>900.94711690999998</v>
      </c>
      <c r="T101" s="36">
        <f>SUMIFS(СВЦЭМ!$D$39:$D$782,СВЦЭМ!$A$39:$A$782,$A101,СВЦЭМ!$B$39:$B$782,T$83)+'СЕТ СН'!$H$11+СВЦЭМ!$D$10+'СЕТ СН'!$H$6-'СЕТ СН'!$H$23</f>
        <v>882.36903104999999</v>
      </c>
      <c r="U101" s="36">
        <f>SUMIFS(СВЦЭМ!$D$39:$D$782,СВЦЭМ!$A$39:$A$782,$A101,СВЦЭМ!$B$39:$B$782,U$83)+'СЕТ СН'!$H$11+СВЦЭМ!$D$10+'СЕТ СН'!$H$6-'СЕТ СН'!$H$23</f>
        <v>871.6471299399999</v>
      </c>
      <c r="V101" s="36">
        <f>SUMIFS(СВЦЭМ!$D$39:$D$782,СВЦЭМ!$A$39:$A$782,$A101,СВЦЭМ!$B$39:$B$782,V$83)+'СЕТ СН'!$H$11+СВЦЭМ!$D$10+'СЕТ СН'!$H$6-'СЕТ СН'!$H$23</f>
        <v>884.81545150999989</v>
      </c>
      <c r="W101" s="36">
        <f>SUMIFS(СВЦЭМ!$D$39:$D$782,СВЦЭМ!$A$39:$A$782,$A101,СВЦЭМ!$B$39:$B$782,W$83)+'СЕТ СН'!$H$11+СВЦЭМ!$D$10+'СЕТ СН'!$H$6-'СЕТ СН'!$H$23</f>
        <v>938.10361906999992</v>
      </c>
      <c r="X101" s="36">
        <f>SUMIFS(СВЦЭМ!$D$39:$D$782,СВЦЭМ!$A$39:$A$782,$A101,СВЦЭМ!$B$39:$B$782,X$83)+'СЕТ СН'!$H$11+СВЦЭМ!$D$10+'СЕТ СН'!$H$6-'СЕТ СН'!$H$23</f>
        <v>889.61284683999997</v>
      </c>
      <c r="Y101" s="36">
        <f>SUMIFS(СВЦЭМ!$D$39:$D$782,СВЦЭМ!$A$39:$A$782,$A101,СВЦЭМ!$B$39:$B$782,Y$83)+'СЕТ СН'!$H$11+СВЦЭМ!$D$10+'СЕТ СН'!$H$6-'СЕТ СН'!$H$23</f>
        <v>876.90022127999998</v>
      </c>
    </row>
    <row r="102" spans="1:25" ht="15.75" x14ac:dyDescent="0.2">
      <c r="A102" s="35">
        <f t="shared" si="2"/>
        <v>44427</v>
      </c>
      <c r="B102" s="36">
        <f>SUMIFS(СВЦЭМ!$D$39:$D$782,СВЦЭМ!$A$39:$A$782,$A102,СВЦЭМ!$B$39:$B$782,B$83)+'СЕТ СН'!$H$11+СВЦЭМ!$D$10+'СЕТ СН'!$H$6-'СЕТ СН'!$H$23</f>
        <v>942.60544577999997</v>
      </c>
      <c r="C102" s="36">
        <f>SUMIFS(СВЦЭМ!$D$39:$D$782,СВЦЭМ!$A$39:$A$782,$A102,СВЦЭМ!$B$39:$B$782,C$83)+'СЕТ СН'!$H$11+СВЦЭМ!$D$10+'СЕТ СН'!$H$6-'СЕТ СН'!$H$23</f>
        <v>1017.7812599599999</v>
      </c>
      <c r="D102" s="36">
        <f>SUMIFS(СВЦЭМ!$D$39:$D$782,СВЦЭМ!$A$39:$A$782,$A102,СВЦЭМ!$B$39:$B$782,D$83)+'СЕТ СН'!$H$11+СВЦЭМ!$D$10+'СЕТ СН'!$H$6-'СЕТ СН'!$H$23</f>
        <v>1071.2875245600001</v>
      </c>
      <c r="E102" s="36">
        <f>SUMIFS(СВЦЭМ!$D$39:$D$782,СВЦЭМ!$A$39:$A$782,$A102,СВЦЭМ!$B$39:$B$782,E$83)+'СЕТ СН'!$H$11+СВЦЭМ!$D$10+'СЕТ СН'!$H$6-'СЕТ СН'!$H$23</f>
        <v>1092.20851161</v>
      </c>
      <c r="F102" s="36">
        <f>SUMIFS(СВЦЭМ!$D$39:$D$782,СВЦЭМ!$A$39:$A$782,$A102,СВЦЭМ!$B$39:$B$782,F$83)+'СЕТ СН'!$H$11+СВЦЭМ!$D$10+'СЕТ СН'!$H$6-'СЕТ СН'!$H$23</f>
        <v>1083.8944384500001</v>
      </c>
      <c r="G102" s="36">
        <f>SUMIFS(СВЦЭМ!$D$39:$D$782,СВЦЭМ!$A$39:$A$782,$A102,СВЦЭМ!$B$39:$B$782,G$83)+'СЕТ СН'!$H$11+СВЦЭМ!$D$10+'СЕТ СН'!$H$6-'СЕТ СН'!$H$23</f>
        <v>1068.61050972</v>
      </c>
      <c r="H102" s="36">
        <f>SUMIFS(СВЦЭМ!$D$39:$D$782,СВЦЭМ!$A$39:$A$782,$A102,СВЦЭМ!$B$39:$B$782,H$83)+'СЕТ СН'!$H$11+СВЦЭМ!$D$10+'СЕТ СН'!$H$6-'СЕТ СН'!$H$23</f>
        <v>1011.26209131</v>
      </c>
      <c r="I102" s="36">
        <f>SUMIFS(СВЦЭМ!$D$39:$D$782,СВЦЭМ!$A$39:$A$782,$A102,СВЦЭМ!$B$39:$B$782,I$83)+'СЕТ СН'!$H$11+СВЦЭМ!$D$10+'СЕТ СН'!$H$6-'СЕТ СН'!$H$23</f>
        <v>964.60519564999993</v>
      </c>
      <c r="J102" s="36">
        <f>SUMIFS(СВЦЭМ!$D$39:$D$782,СВЦЭМ!$A$39:$A$782,$A102,СВЦЭМ!$B$39:$B$782,J$83)+'СЕТ СН'!$H$11+СВЦЭМ!$D$10+'СЕТ СН'!$H$6-'СЕТ СН'!$H$23</f>
        <v>891.05445189999989</v>
      </c>
      <c r="K102" s="36">
        <f>SUMIFS(СВЦЭМ!$D$39:$D$782,СВЦЭМ!$A$39:$A$782,$A102,СВЦЭМ!$B$39:$B$782,K$83)+'СЕТ СН'!$H$11+СВЦЭМ!$D$10+'СЕТ СН'!$H$6-'СЕТ СН'!$H$23</f>
        <v>888.53520608999997</v>
      </c>
      <c r="L102" s="36">
        <f>SUMIFS(СВЦЭМ!$D$39:$D$782,СВЦЭМ!$A$39:$A$782,$A102,СВЦЭМ!$B$39:$B$782,L$83)+'СЕТ СН'!$H$11+СВЦЭМ!$D$10+'СЕТ СН'!$H$6-'СЕТ СН'!$H$23</f>
        <v>884.51069810999991</v>
      </c>
      <c r="M102" s="36">
        <f>SUMIFS(СВЦЭМ!$D$39:$D$782,СВЦЭМ!$A$39:$A$782,$A102,СВЦЭМ!$B$39:$B$782,M$83)+'СЕТ СН'!$H$11+СВЦЭМ!$D$10+'СЕТ СН'!$H$6-'СЕТ СН'!$H$23</f>
        <v>891.16077912999992</v>
      </c>
      <c r="N102" s="36">
        <f>SUMIFS(СВЦЭМ!$D$39:$D$782,СВЦЭМ!$A$39:$A$782,$A102,СВЦЭМ!$B$39:$B$782,N$83)+'СЕТ СН'!$H$11+СВЦЭМ!$D$10+'СЕТ СН'!$H$6-'СЕТ СН'!$H$23</f>
        <v>887.20284193999998</v>
      </c>
      <c r="O102" s="36">
        <f>SUMIFS(СВЦЭМ!$D$39:$D$782,СВЦЭМ!$A$39:$A$782,$A102,СВЦЭМ!$B$39:$B$782,O$83)+'СЕТ СН'!$H$11+СВЦЭМ!$D$10+'СЕТ СН'!$H$6-'СЕТ СН'!$H$23</f>
        <v>887.09544508999988</v>
      </c>
      <c r="P102" s="36">
        <f>SUMIFS(СВЦЭМ!$D$39:$D$782,СВЦЭМ!$A$39:$A$782,$A102,СВЦЭМ!$B$39:$B$782,P$83)+'СЕТ СН'!$H$11+СВЦЭМ!$D$10+'СЕТ СН'!$H$6-'СЕТ СН'!$H$23</f>
        <v>941.34011190999991</v>
      </c>
      <c r="Q102" s="36">
        <f>SUMIFS(СВЦЭМ!$D$39:$D$782,СВЦЭМ!$A$39:$A$782,$A102,СВЦЭМ!$B$39:$B$782,Q$83)+'СЕТ СН'!$H$11+СВЦЭМ!$D$10+'СЕТ СН'!$H$6-'СЕТ СН'!$H$23</f>
        <v>939.34435112999995</v>
      </c>
      <c r="R102" s="36">
        <f>SUMIFS(СВЦЭМ!$D$39:$D$782,СВЦЭМ!$A$39:$A$782,$A102,СВЦЭМ!$B$39:$B$782,R$83)+'СЕТ СН'!$H$11+СВЦЭМ!$D$10+'СЕТ СН'!$H$6-'СЕТ СН'!$H$23</f>
        <v>936.07942946999992</v>
      </c>
      <c r="S102" s="36">
        <f>SUMIFS(СВЦЭМ!$D$39:$D$782,СВЦЭМ!$A$39:$A$782,$A102,СВЦЭМ!$B$39:$B$782,S$83)+'СЕТ СН'!$H$11+СВЦЭМ!$D$10+'СЕТ СН'!$H$6-'СЕТ СН'!$H$23</f>
        <v>958.44884092999996</v>
      </c>
      <c r="T102" s="36">
        <f>SUMIFS(СВЦЭМ!$D$39:$D$782,СВЦЭМ!$A$39:$A$782,$A102,СВЦЭМ!$B$39:$B$782,T$83)+'СЕТ СН'!$H$11+СВЦЭМ!$D$10+'СЕТ СН'!$H$6-'СЕТ СН'!$H$23</f>
        <v>924.48748004999993</v>
      </c>
      <c r="U102" s="36">
        <f>SUMIFS(СВЦЭМ!$D$39:$D$782,СВЦЭМ!$A$39:$A$782,$A102,СВЦЭМ!$B$39:$B$782,U$83)+'СЕТ СН'!$H$11+СВЦЭМ!$D$10+'СЕТ СН'!$H$6-'СЕТ СН'!$H$23</f>
        <v>899.78016411999999</v>
      </c>
      <c r="V102" s="36">
        <f>SUMIFS(СВЦЭМ!$D$39:$D$782,СВЦЭМ!$A$39:$A$782,$A102,СВЦЭМ!$B$39:$B$782,V$83)+'СЕТ СН'!$H$11+СВЦЭМ!$D$10+'СЕТ СН'!$H$6-'СЕТ СН'!$H$23</f>
        <v>911.47488053999996</v>
      </c>
      <c r="W102" s="36">
        <f>SUMIFS(СВЦЭМ!$D$39:$D$782,СВЦЭМ!$A$39:$A$782,$A102,СВЦЭМ!$B$39:$B$782,W$83)+'СЕТ СН'!$H$11+СВЦЭМ!$D$10+'СЕТ СН'!$H$6-'СЕТ СН'!$H$23</f>
        <v>924.53130986999997</v>
      </c>
      <c r="X102" s="36">
        <f>SUMIFS(СВЦЭМ!$D$39:$D$782,СВЦЭМ!$A$39:$A$782,$A102,СВЦЭМ!$B$39:$B$782,X$83)+'СЕТ СН'!$H$11+СВЦЭМ!$D$10+'СЕТ СН'!$H$6-'СЕТ СН'!$H$23</f>
        <v>888.67109336999999</v>
      </c>
      <c r="Y102" s="36">
        <f>SUMIFS(СВЦЭМ!$D$39:$D$782,СВЦЭМ!$A$39:$A$782,$A102,СВЦЭМ!$B$39:$B$782,Y$83)+'СЕТ СН'!$H$11+СВЦЭМ!$D$10+'СЕТ СН'!$H$6-'СЕТ СН'!$H$23</f>
        <v>868.8730505499999</v>
      </c>
    </row>
    <row r="103" spans="1:25" ht="15.75" x14ac:dyDescent="0.2">
      <c r="A103" s="35">
        <f t="shared" si="2"/>
        <v>44428</v>
      </c>
      <c r="B103" s="36">
        <f>SUMIFS(СВЦЭМ!$D$39:$D$782,СВЦЭМ!$A$39:$A$782,$A103,СВЦЭМ!$B$39:$B$782,B$83)+'СЕТ СН'!$H$11+СВЦЭМ!$D$10+'СЕТ СН'!$H$6-'СЕТ СН'!$H$23</f>
        <v>956.72113628</v>
      </c>
      <c r="C103" s="36">
        <f>SUMIFS(СВЦЭМ!$D$39:$D$782,СВЦЭМ!$A$39:$A$782,$A103,СВЦЭМ!$B$39:$B$782,C$83)+'СЕТ СН'!$H$11+СВЦЭМ!$D$10+'СЕТ СН'!$H$6-'СЕТ СН'!$H$23</f>
        <v>1007.16358882</v>
      </c>
      <c r="D103" s="36">
        <f>SUMIFS(СВЦЭМ!$D$39:$D$782,СВЦЭМ!$A$39:$A$782,$A103,СВЦЭМ!$B$39:$B$782,D$83)+'СЕТ СН'!$H$11+СВЦЭМ!$D$10+'СЕТ СН'!$H$6-'СЕТ СН'!$H$23</f>
        <v>1063.3188067199999</v>
      </c>
      <c r="E103" s="36">
        <f>SUMIFS(СВЦЭМ!$D$39:$D$782,СВЦЭМ!$A$39:$A$782,$A103,СВЦЭМ!$B$39:$B$782,E$83)+'СЕТ СН'!$H$11+СВЦЭМ!$D$10+'СЕТ СН'!$H$6-'СЕТ СН'!$H$23</f>
        <v>1075.72077605</v>
      </c>
      <c r="F103" s="36">
        <f>SUMIFS(СВЦЭМ!$D$39:$D$782,СВЦЭМ!$A$39:$A$782,$A103,СВЦЭМ!$B$39:$B$782,F$83)+'СЕТ СН'!$H$11+СВЦЭМ!$D$10+'СЕТ СН'!$H$6-'СЕТ СН'!$H$23</f>
        <v>1073.38167561</v>
      </c>
      <c r="G103" s="36">
        <f>SUMIFS(СВЦЭМ!$D$39:$D$782,СВЦЭМ!$A$39:$A$782,$A103,СВЦЭМ!$B$39:$B$782,G$83)+'СЕТ СН'!$H$11+СВЦЭМ!$D$10+'СЕТ СН'!$H$6-'СЕТ СН'!$H$23</f>
        <v>1059.5972899400001</v>
      </c>
      <c r="H103" s="36">
        <f>SUMIFS(СВЦЭМ!$D$39:$D$782,СВЦЭМ!$A$39:$A$782,$A103,СВЦЭМ!$B$39:$B$782,H$83)+'СЕТ СН'!$H$11+СВЦЭМ!$D$10+'СЕТ СН'!$H$6-'СЕТ СН'!$H$23</f>
        <v>1008.6971342999999</v>
      </c>
      <c r="I103" s="36">
        <f>SUMIFS(СВЦЭМ!$D$39:$D$782,СВЦЭМ!$A$39:$A$782,$A103,СВЦЭМ!$B$39:$B$782,I$83)+'СЕТ СН'!$H$11+СВЦЭМ!$D$10+'СЕТ СН'!$H$6-'СЕТ СН'!$H$23</f>
        <v>932.58045309999989</v>
      </c>
      <c r="J103" s="36">
        <f>SUMIFS(СВЦЭМ!$D$39:$D$782,СВЦЭМ!$A$39:$A$782,$A103,СВЦЭМ!$B$39:$B$782,J$83)+'СЕТ СН'!$H$11+СВЦЭМ!$D$10+'СЕТ СН'!$H$6-'СЕТ СН'!$H$23</f>
        <v>872.82357361999993</v>
      </c>
      <c r="K103" s="36">
        <f>SUMIFS(СВЦЭМ!$D$39:$D$782,СВЦЭМ!$A$39:$A$782,$A103,СВЦЭМ!$B$39:$B$782,K$83)+'СЕТ СН'!$H$11+СВЦЭМ!$D$10+'СЕТ СН'!$H$6-'СЕТ СН'!$H$23</f>
        <v>856.11945354999989</v>
      </c>
      <c r="L103" s="36">
        <f>SUMIFS(СВЦЭМ!$D$39:$D$782,СВЦЭМ!$A$39:$A$782,$A103,СВЦЭМ!$B$39:$B$782,L$83)+'СЕТ СН'!$H$11+СВЦЭМ!$D$10+'СЕТ СН'!$H$6-'СЕТ СН'!$H$23</f>
        <v>859.17637632999993</v>
      </c>
      <c r="M103" s="36">
        <f>SUMIFS(СВЦЭМ!$D$39:$D$782,СВЦЭМ!$A$39:$A$782,$A103,СВЦЭМ!$B$39:$B$782,M$83)+'СЕТ СН'!$H$11+СВЦЭМ!$D$10+'СЕТ СН'!$H$6-'СЕТ СН'!$H$23</f>
        <v>845.08769690999998</v>
      </c>
      <c r="N103" s="36">
        <f>SUMIFS(СВЦЭМ!$D$39:$D$782,СВЦЭМ!$A$39:$A$782,$A103,СВЦЭМ!$B$39:$B$782,N$83)+'СЕТ СН'!$H$11+СВЦЭМ!$D$10+'СЕТ СН'!$H$6-'СЕТ СН'!$H$23</f>
        <v>842.75603454999998</v>
      </c>
      <c r="O103" s="36">
        <f>SUMIFS(СВЦЭМ!$D$39:$D$782,СВЦЭМ!$A$39:$A$782,$A103,СВЦЭМ!$B$39:$B$782,O$83)+'СЕТ СН'!$H$11+СВЦЭМ!$D$10+'СЕТ СН'!$H$6-'СЕТ СН'!$H$23</f>
        <v>848.2814529499999</v>
      </c>
      <c r="P103" s="36">
        <f>SUMIFS(СВЦЭМ!$D$39:$D$782,СВЦЭМ!$A$39:$A$782,$A103,СВЦЭМ!$B$39:$B$782,P$83)+'СЕТ СН'!$H$11+СВЦЭМ!$D$10+'СЕТ СН'!$H$6-'СЕТ СН'!$H$23</f>
        <v>886.29423966999991</v>
      </c>
      <c r="Q103" s="36">
        <f>SUMIFS(СВЦЭМ!$D$39:$D$782,СВЦЭМ!$A$39:$A$782,$A103,СВЦЭМ!$B$39:$B$782,Q$83)+'СЕТ СН'!$H$11+СВЦЭМ!$D$10+'СЕТ СН'!$H$6-'СЕТ СН'!$H$23</f>
        <v>884.95502185999999</v>
      </c>
      <c r="R103" s="36">
        <f>SUMIFS(СВЦЭМ!$D$39:$D$782,СВЦЭМ!$A$39:$A$782,$A103,СВЦЭМ!$B$39:$B$782,R$83)+'СЕТ СН'!$H$11+СВЦЭМ!$D$10+'СЕТ СН'!$H$6-'СЕТ СН'!$H$23</f>
        <v>882.5436615399999</v>
      </c>
      <c r="S103" s="36">
        <f>SUMIFS(СВЦЭМ!$D$39:$D$782,СВЦЭМ!$A$39:$A$782,$A103,СВЦЭМ!$B$39:$B$782,S$83)+'СЕТ СН'!$H$11+СВЦЭМ!$D$10+'СЕТ СН'!$H$6-'СЕТ СН'!$H$23</f>
        <v>882.46999597999991</v>
      </c>
      <c r="T103" s="36">
        <f>SUMIFS(СВЦЭМ!$D$39:$D$782,СВЦЭМ!$A$39:$A$782,$A103,СВЦЭМ!$B$39:$B$782,T$83)+'СЕТ СН'!$H$11+СВЦЭМ!$D$10+'СЕТ СН'!$H$6-'СЕТ СН'!$H$23</f>
        <v>864.8647725699999</v>
      </c>
      <c r="U103" s="36">
        <f>SUMIFS(СВЦЭМ!$D$39:$D$782,СВЦЭМ!$A$39:$A$782,$A103,СВЦЭМ!$B$39:$B$782,U$83)+'СЕТ СН'!$H$11+СВЦЭМ!$D$10+'СЕТ СН'!$H$6-'СЕТ СН'!$H$23</f>
        <v>854.11669941999992</v>
      </c>
      <c r="V103" s="36">
        <f>SUMIFS(СВЦЭМ!$D$39:$D$782,СВЦЭМ!$A$39:$A$782,$A103,СВЦЭМ!$B$39:$B$782,V$83)+'СЕТ СН'!$H$11+СВЦЭМ!$D$10+'СЕТ СН'!$H$6-'СЕТ СН'!$H$23</f>
        <v>888.95677218999992</v>
      </c>
      <c r="W103" s="36">
        <f>SUMIFS(СВЦЭМ!$D$39:$D$782,СВЦЭМ!$A$39:$A$782,$A103,СВЦЭМ!$B$39:$B$782,W$83)+'СЕТ СН'!$H$11+СВЦЭМ!$D$10+'СЕТ СН'!$H$6-'СЕТ СН'!$H$23</f>
        <v>901.91356957999994</v>
      </c>
      <c r="X103" s="36">
        <f>SUMIFS(СВЦЭМ!$D$39:$D$782,СВЦЭМ!$A$39:$A$782,$A103,СВЦЭМ!$B$39:$B$782,X$83)+'СЕТ СН'!$H$11+СВЦЭМ!$D$10+'СЕТ СН'!$H$6-'СЕТ СН'!$H$23</f>
        <v>851.72808441999996</v>
      </c>
      <c r="Y103" s="36">
        <f>SUMIFS(СВЦЭМ!$D$39:$D$782,СВЦЭМ!$A$39:$A$782,$A103,СВЦЭМ!$B$39:$B$782,Y$83)+'СЕТ СН'!$H$11+СВЦЭМ!$D$10+'СЕТ СН'!$H$6-'СЕТ СН'!$H$23</f>
        <v>856.00818468999989</v>
      </c>
    </row>
    <row r="104" spans="1:25" ht="15.75" x14ac:dyDescent="0.2">
      <c r="A104" s="35">
        <f t="shared" si="2"/>
        <v>44429</v>
      </c>
      <c r="B104" s="36">
        <f>SUMIFS(СВЦЭМ!$D$39:$D$782,СВЦЭМ!$A$39:$A$782,$A104,СВЦЭМ!$B$39:$B$782,B$83)+'СЕТ СН'!$H$11+СВЦЭМ!$D$10+'СЕТ СН'!$H$6-'СЕТ СН'!$H$23</f>
        <v>910.80679286999998</v>
      </c>
      <c r="C104" s="36">
        <f>SUMIFS(СВЦЭМ!$D$39:$D$782,СВЦЭМ!$A$39:$A$782,$A104,СВЦЭМ!$B$39:$B$782,C$83)+'СЕТ СН'!$H$11+СВЦЭМ!$D$10+'СЕТ СН'!$H$6-'СЕТ СН'!$H$23</f>
        <v>972.88207397999997</v>
      </c>
      <c r="D104" s="36">
        <f>SUMIFS(СВЦЭМ!$D$39:$D$782,СВЦЭМ!$A$39:$A$782,$A104,СВЦЭМ!$B$39:$B$782,D$83)+'СЕТ СН'!$H$11+СВЦЭМ!$D$10+'СЕТ СН'!$H$6-'СЕТ СН'!$H$23</f>
        <v>1023.0841886999999</v>
      </c>
      <c r="E104" s="36">
        <f>SUMIFS(СВЦЭМ!$D$39:$D$782,СВЦЭМ!$A$39:$A$782,$A104,СВЦЭМ!$B$39:$B$782,E$83)+'СЕТ СН'!$H$11+СВЦЭМ!$D$10+'СЕТ СН'!$H$6-'СЕТ СН'!$H$23</f>
        <v>1041.68643978</v>
      </c>
      <c r="F104" s="36">
        <f>SUMIFS(СВЦЭМ!$D$39:$D$782,СВЦЭМ!$A$39:$A$782,$A104,СВЦЭМ!$B$39:$B$782,F$83)+'СЕТ СН'!$H$11+СВЦЭМ!$D$10+'СЕТ СН'!$H$6-'СЕТ СН'!$H$23</f>
        <v>1045.2481976700001</v>
      </c>
      <c r="G104" s="36">
        <f>SUMIFS(СВЦЭМ!$D$39:$D$782,СВЦЭМ!$A$39:$A$782,$A104,СВЦЭМ!$B$39:$B$782,G$83)+'СЕТ СН'!$H$11+СВЦЭМ!$D$10+'СЕТ СН'!$H$6-'СЕТ СН'!$H$23</f>
        <v>1040.76573661</v>
      </c>
      <c r="H104" s="36">
        <f>SUMIFS(СВЦЭМ!$D$39:$D$782,СВЦЭМ!$A$39:$A$782,$A104,СВЦЭМ!$B$39:$B$782,H$83)+'СЕТ СН'!$H$11+СВЦЭМ!$D$10+'СЕТ СН'!$H$6-'СЕТ СН'!$H$23</f>
        <v>1004.6993398599999</v>
      </c>
      <c r="I104" s="36">
        <f>SUMIFS(СВЦЭМ!$D$39:$D$782,СВЦЭМ!$A$39:$A$782,$A104,СВЦЭМ!$B$39:$B$782,I$83)+'СЕТ СН'!$H$11+СВЦЭМ!$D$10+'СЕТ СН'!$H$6-'СЕТ СН'!$H$23</f>
        <v>936.86842365999996</v>
      </c>
      <c r="J104" s="36">
        <f>SUMIFS(СВЦЭМ!$D$39:$D$782,СВЦЭМ!$A$39:$A$782,$A104,СВЦЭМ!$B$39:$B$782,J$83)+'СЕТ СН'!$H$11+СВЦЭМ!$D$10+'СЕТ СН'!$H$6-'СЕТ СН'!$H$23</f>
        <v>896.61847519999992</v>
      </c>
      <c r="K104" s="36">
        <f>SUMIFS(СВЦЭМ!$D$39:$D$782,СВЦЭМ!$A$39:$A$782,$A104,СВЦЭМ!$B$39:$B$782,K$83)+'СЕТ СН'!$H$11+СВЦЭМ!$D$10+'СЕТ СН'!$H$6-'СЕТ СН'!$H$23</f>
        <v>870.42386273</v>
      </c>
      <c r="L104" s="36">
        <f>SUMIFS(СВЦЭМ!$D$39:$D$782,СВЦЭМ!$A$39:$A$782,$A104,СВЦЭМ!$B$39:$B$782,L$83)+'СЕТ СН'!$H$11+СВЦЭМ!$D$10+'СЕТ СН'!$H$6-'СЕТ СН'!$H$23</f>
        <v>867.39414590999991</v>
      </c>
      <c r="M104" s="36">
        <f>SUMIFS(СВЦЭМ!$D$39:$D$782,СВЦЭМ!$A$39:$A$782,$A104,СВЦЭМ!$B$39:$B$782,M$83)+'СЕТ СН'!$H$11+СВЦЭМ!$D$10+'СЕТ СН'!$H$6-'СЕТ СН'!$H$23</f>
        <v>874.58157077999999</v>
      </c>
      <c r="N104" s="36">
        <f>SUMIFS(СВЦЭМ!$D$39:$D$782,СВЦЭМ!$A$39:$A$782,$A104,СВЦЭМ!$B$39:$B$782,N$83)+'СЕТ СН'!$H$11+СВЦЭМ!$D$10+'СЕТ СН'!$H$6-'СЕТ СН'!$H$23</f>
        <v>869.51558450999994</v>
      </c>
      <c r="O104" s="36">
        <f>SUMIFS(СВЦЭМ!$D$39:$D$782,СВЦЭМ!$A$39:$A$782,$A104,СВЦЭМ!$B$39:$B$782,O$83)+'СЕТ СН'!$H$11+СВЦЭМ!$D$10+'СЕТ СН'!$H$6-'СЕТ СН'!$H$23</f>
        <v>865.99359773999993</v>
      </c>
      <c r="P104" s="36">
        <f>SUMIFS(СВЦЭМ!$D$39:$D$782,СВЦЭМ!$A$39:$A$782,$A104,СВЦЭМ!$B$39:$B$782,P$83)+'СЕТ СН'!$H$11+СВЦЭМ!$D$10+'СЕТ СН'!$H$6-'СЕТ СН'!$H$23</f>
        <v>872.04371015999993</v>
      </c>
      <c r="Q104" s="36">
        <f>SUMIFS(СВЦЭМ!$D$39:$D$782,СВЦЭМ!$A$39:$A$782,$A104,СВЦЭМ!$B$39:$B$782,Q$83)+'СЕТ СН'!$H$11+СВЦЭМ!$D$10+'СЕТ СН'!$H$6-'СЕТ СН'!$H$23</f>
        <v>878.13524074999998</v>
      </c>
      <c r="R104" s="36">
        <f>SUMIFS(СВЦЭМ!$D$39:$D$782,СВЦЭМ!$A$39:$A$782,$A104,СВЦЭМ!$B$39:$B$782,R$83)+'СЕТ СН'!$H$11+СВЦЭМ!$D$10+'СЕТ СН'!$H$6-'СЕТ СН'!$H$23</f>
        <v>870.08520837999993</v>
      </c>
      <c r="S104" s="36">
        <f>SUMIFS(СВЦЭМ!$D$39:$D$782,СВЦЭМ!$A$39:$A$782,$A104,СВЦЭМ!$B$39:$B$782,S$83)+'СЕТ СН'!$H$11+СВЦЭМ!$D$10+'СЕТ СН'!$H$6-'СЕТ СН'!$H$23</f>
        <v>856.00873649999994</v>
      </c>
      <c r="T104" s="36">
        <f>SUMIFS(СВЦЭМ!$D$39:$D$782,СВЦЭМ!$A$39:$A$782,$A104,СВЦЭМ!$B$39:$B$782,T$83)+'СЕТ СН'!$H$11+СВЦЭМ!$D$10+'СЕТ СН'!$H$6-'СЕТ СН'!$H$23</f>
        <v>876.57967126999995</v>
      </c>
      <c r="U104" s="36">
        <f>SUMIFS(СВЦЭМ!$D$39:$D$782,СВЦЭМ!$A$39:$A$782,$A104,СВЦЭМ!$B$39:$B$782,U$83)+'СЕТ СН'!$H$11+СВЦЭМ!$D$10+'СЕТ СН'!$H$6-'СЕТ СН'!$H$23</f>
        <v>874.13537047999989</v>
      </c>
      <c r="V104" s="36">
        <f>SUMIFS(СВЦЭМ!$D$39:$D$782,СВЦЭМ!$A$39:$A$782,$A104,СВЦЭМ!$B$39:$B$782,V$83)+'СЕТ СН'!$H$11+СВЦЭМ!$D$10+'СЕТ СН'!$H$6-'СЕТ СН'!$H$23</f>
        <v>877.59101813999996</v>
      </c>
      <c r="W104" s="36">
        <f>SUMIFS(СВЦЭМ!$D$39:$D$782,СВЦЭМ!$A$39:$A$782,$A104,СВЦЭМ!$B$39:$B$782,W$83)+'СЕТ СН'!$H$11+СВЦЭМ!$D$10+'СЕТ СН'!$H$6-'СЕТ СН'!$H$23</f>
        <v>900.80933805999996</v>
      </c>
      <c r="X104" s="36">
        <f>SUMIFS(СВЦЭМ!$D$39:$D$782,СВЦЭМ!$A$39:$A$782,$A104,СВЦЭМ!$B$39:$B$782,X$83)+'СЕТ СН'!$H$11+СВЦЭМ!$D$10+'СЕТ СН'!$H$6-'СЕТ СН'!$H$23</f>
        <v>864.09885623999992</v>
      </c>
      <c r="Y104" s="36">
        <f>SUMIFS(СВЦЭМ!$D$39:$D$782,СВЦЭМ!$A$39:$A$782,$A104,СВЦЭМ!$B$39:$B$782,Y$83)+'СЕТ СН'!$H$11+СВЦЭМ!$D$10+'СЕТ СН'!$H$6-'СЕТ СН'!$H$23</f>
        <v>894.36853214999996</v>
      </c>
    </row>
    <row r="105" spans="1:25" ht="15.75" x14ac:dyDescent="0.2">
      <c r="A105" s="35">
        <f t="shared" si="2"/>
        <v>44430</v>
      </c>
      <c r="B105" s="36">
        <f>SUMIFS(СВЦЭМ!$D$39:$D$782,СВЦЭМ!$A$39:$A$782,$A105,СВЦЭМ!$B$39:$B$782,B$83)+'СЕТ СН'!$H$11+СВЦЭМ!$D$10+'СЕТ СН'!$H$6-'СЕТ СН'!$H$23</f>
        <v>937.14990159999991</v>
      </c>
      <c r="C105" s="36">
        <f>SUMIFS(СВЦЭМ!$D$39:$D$782,СВЦЭМ!$A$39:$A$782,$A105,СВЦЭМ!$B$39:$B$782,C$83)+'СЕТ СН'!$H$11+СВЦЭМ!$D$10+'СЕТ СН'!$H$6-'СЕТ СН'!$H$23</f>
        <v>1008.7245064299999</v>
      </c>
      <c r="D105" s="36">
        <f>SUMIFS(СВЦЭМ!$D$39:$D$782,СВЦЭМ!$A$39:$A$782,$A105,СВЦЭМ!$B$39:$B$782,D$83)+'СЕТ СН'!$H$11+СВЦЭМ!$D$10+'СЕТ СН'!$H$6-'СЕТ СН'!$H$23</f>
        <v>1098.8197125199999</v>
      </c>
      <c r="E105" s="36">
        <f>SUMIFS(СВЦЭМ!$D$39:$D$782,СВЦЭМ!$A$39:$A$782,$A105,СВЦЭМ!$B$39:$B$782,E$83)+'СЕТ СН'!$H$11+СВЦЭМ!$D$10+'СЕТ СН'!$H$6-'СЕТ СН'!$H$23</f>
        <v>1165.1810901900001</v>
      </c>
      <c r="F105" s="36">
        <f>SUMIFS(СВЦЭМ!$D$39:$D$782,СВЦЭМ!$A$39:$A$782,$A105,СВЦЭМ!$B$39:$B$782,F$83)+'СЕТ СН'!$H$11+СВЦЭМ!$D$10+'СЕТ СН'!$H$6-'СЕТ СН'!$H$23</f>
        <v>1178.57664301</v>
      </c>
      <c r="G105" s="36">
        <f>SUMIFS(СВЦЭМ!$D$39:$D$782,СВЦЭМ!$A$39:$A$782,$A105,СВЦЭМ!$B$39:$B$782,G$83)+'СЕТ СН'!$H$11+СВЦЭМ!$D$10+'СЕТ СН'!$H$6-'СЕТ СН'!$H$23</f>
        <v>1173.90888464</v>
      </c>
      <c r="H105" s="36">
        <f>SUMIFS(СВЦЭМ!$D$39:$D$782,СВЦЭМ!$A$39:$A$782,$A105,СВЦЭМ!$B$39:$B$782,H$83)+'СЕТ СН'!$H$11+СВЦЭМ!$D$10+'СЕТ СН'!$H$6-'СЕТ СН'!$H$23</f>
        <v>1131.5803418800001</v>
      </c>
      <c r="I105" s="36">
        <f>SUMIFS(СВЦЭМ!$D$39:$D$782,СВЦЭМ!$A$39:$A$782,$A105,СВЦЭМ!$B$39:$B$782,I$83)+'СЕТ СН'!$H$11+СВЦЭМ!$D$10+'СЕТ СН'!$H$6-'СЕТ СН'!$H$23</f>
        <v>974.57302033999997</v>
      </c>
      <c r="J105" s="36">
        <f>SUMIFS(СВЦЭМ!$D$39:$D$782,СВЦЭМ!$A$39:$A$782,$A105,СВЦЭМ!$B$39:$B$782,J$83)+'СЕТ СН'!$H$11+СВЦЭМ!$D$10+'СЕТ СН'!$H$6-'СЕТ СН'!$H$23</f>
        <v>899.30615586999988</v>
      </c>
      <c r="K105" s="36">
        <f>SUMIFS(СВЦЭМ!$D$39:$D$782,СВЦЭМ!$A$39:$A$782,$A105,СВЦЭМ!$B$39:$B$782,K$83)+'СЕТ СН'!$H$11+СВЦЭМ!$D$10+'СЕТ СН'!$H$6-'СЕТ СН'!$H$23</f>
        <v>836.04686046999996</v>
      </c>
      <c r="L105" s="36">
        <f>SUMIFS(СВЦЭМ!$D$39:$D$782,СВЦЭМ!$A$39:$A$782,$A105,СВЦЭМ!$B$39:$B$782,L$83)+'СЕТ СН'!$H$11+СВЦЭМ!$D$10+'СЕТ СН'!$H$6-'СЕТ СН'!$H$23</f>
        <v>818.71564346999992</v>
      </c>
      <c r="M105" s="36">
        <f>SUMIFS(СВЦЭМ!$D$39:$D$782,СВЦЭМ!$A$39:$A$782,$A105,СВЦЭМ!$B$39:$B$782,M$83)+'СЕТ СН'!$H$11+СВЦЭМ!$D$10+'СЕТ СН'!$H$6-'СЕТ СН'!$H$23</f>
        <v>810.34307505999993</v>
      </c>
      <c r="N105" s="36">
        <f>SUMIFS(СВЦЭМ!$D$39:$D$782,СВЦЭМ!$A$39:$A$782,$A105,СВЦЭМ!$B$39:$B$782,N$83)+'СЕТ СН'!$H$11+СВЦЭМ!$D$10+'СЕТ СН'!$H$6-'СЕТ СН'!$H$23</f>
        <v>807.47335710999994</v>
      </c>
      <c r="O105" s="36">
        <f>SUMIFS(СВЦЭМ!$D$39:$D$782,СВЦЭМ!$A$39:$A$782,$A105,СВЦЭМ!$B$39:$B$782,O$83)+'СЕТ СН'!$H$11+СВЦЭМ!$D$10+'СЕТ СН'!$H$6-'СЕТ СН'!$H$23</f>
        <v>814.98322198999995</v>
      </c>
      <c r="P105" s="36">
        <f>SUMIFS(СВЦЭМ!$D$39:$D$782,СВЦЭМ!$A$39:$A$782,$A105,СВЦЭМ!$B$39:$B$782,P$83)+'СЕТ СН'!$H$11+СВЦЭМ!$D$10+'СЕТ СН'!$H$6-'СЕТ СН'!$H$23</f>
        <v>845.20590035999999</v>
      </c>
      <c r="Q105" s="36">
        <f>SUMIFS(СВЦЭМ!$D$39:$D$782,СВЦЭМ!$A$39:$A$782,$A105,СВЦЭМ!$B$39:$B$782,Q$83)+'СЕТ СН'!$H$11+СВЦЭМ!$D$10+'СЕТ СН'!$H$6-'СЕТ СН'!$H$23</f>
        <v>855.96280739999997</v>
      </c>
      <c r="R105" s="36">
        <f>SUMIFS(СВЦЭМ!$D$39:$D$782,СВЦЭМ!$A$39:$A$782,$A105,СВЦЭМ!$B$39:$B$782,R$83)+'СЕТ СН'!$H$11+СВЦЭМ!$D$10+'СЕТ СН'!$H$6-'СЕТ СН'!$H$23</f>
        <v>851.75231902999997</v>
      </c>
      <c r="S105" s="36">
        <f>SUMIFS(СВЦЭМ!$D$39:$D$782,СВЦЭМ!$A$39:$A$782,$A105,СВЦЭМ!$B$39:$B$782,S$83)+'СЕТ СН'!$H$11+СВЦЭМ!$D$10+'СЕТ СН'!$H$6-'СЕТ СН'!$H$23</f>
        <v>821.37035521999996</v>
      </c>
      <c r="T105" s="36">
        <f>SUMIFS(СВЦЭМ!$D$39:$D$782,СВЦЭМ!$A$39:$A$782,$A105,СВЦЭМ!$B$39:$B$782,T$83)+'СЕТ СН'!$H$11+СВЦЭМ!$D$10+'СЕТ СН'!$H$6-'СЕТ СН'!$H$23</f>
        <v>796.20204852999996</v>
      </c>
      <c r="U105" s="36">
        <f>SUMIFS(СВЦЭМ!$D$39:$D$782,СВЦЭМ!$A$39:$A$782,$A105,СВЦЭМ!$B$39:$B$782,U$83)+'СЕТ СН'!$H$11+СВЦЭМ!$D$10+'СЕТ СН'!$H$6-'СЕТ СН'!$H$23</f>
        <v>793.40093622999996</v>
      </c>
      <c r="V105" s="36">
        <f>SUMIFS(СВЦЭМ!$D$39:$D$782,СВЦЭМ!$A$39:$A$782,$A105,СВЦЭМ!$B$39:$B$782,V$83)+'СЕТ СН'!$H$11+СВЦЭМ!$D$10+'СЕТ СН'!$H$6-'СЕТ СН'!$H$23</f>
        <v>790.96036938999998</v>
      </c>
      <c r="W105" s="36">
        <f>SUMIFS(СВЦЭМ!$D$39:$D$782,СВЦЭМ!$A$39:$A$782,$A105,СВЦЭМ!$B$39:$B$782,W$83)+'СЕТ СН'!$H$11+СВЦЭМ!$D$10+'СЕТ СН'!$H$6-'СЕТ СН'!$H$23</f>
        <v>798.77730943999995</v>
      </c>
      <c r="X105" s="36">
        <f>SUMIFS(СВЦЭМ!$D$39:$D$782,СВЦЭМ!$A$39:$A$782,$A105,СВЦЭМ!$B$39:$B$782,X$83)+'СЕТ СН'!$H$11+СВЦЭМ!$D$10+'СЕТ СН'!$H$6-'СЕТ СН'!$H$23</f>
        <v>807.57666946999996</v>
      </c>
      <c r="Y105" s="36">
        <f>SUMIFS(СВЦЭМ!$D$39:$D$782,СВЦЭМ!$A$39:$A$782,$A105,СВЦЭМ!$B$39:$B$782,Y$83)+'СЕТ СН'!$H$11+СВЦЭМ!$D$10+'СЕТ СН'!$H$6-'СЕТ СН'!$H$23</f>
        <v>863.62814190999995</v>
      </c>
    </row>
    <row r="106" spans="1:25" ht="15.75" x14ac:dyDescent="0.2">
      <c r="A106" s="35">
        <f t="shared" si="2"/>
        <v>44431</v>
      </c>
      <c r="B106" s="36">
        <f>SUMIFS(СВЦЭМ!$D$39:$D$782,СВЦЭМ!$A$39:$A$782,$A106,СВЦЭМ!$B$39:$B$782,B$83)+'СЕТ СН'!$H$11+СВЦЭМ!$D$10+'СЕТ СН'!$H$6-'СЕТ СН'!$H$23</f>
        <v>959.26082354999994</v>
      </c>
      <c r="C106" s="36">
        <f>SUMIFS(СВЦЭМ!$D$39:$D$782,СВЦЭМ!$A$39:$A$782,$A106,СВЦЭМ!$B$39:$B$782,C$83)+'СЕТ СН'!$H$11+СВЦЭМ!$D$10+'СЕТ СН'!$H$6-'СЕТ СН'!$H$23</f>
        <v>973.6099386599999</v>
      </c>
      <c r="D106" s="36">
        <f>SUMIFS(СВЦЭМ!$D$39:$D$782,СВЦЭМ!$A$39:$A$782,$A106,СВЦЭМ!$B$39:$B$782,D$83)+'СЕТ СН'!$H$11+СВЦЭМ!$D$10+'СЕТ СН'!$H$6-'СЕТ СН'!$H$23</f>
        <v>1011.7711753</v>
      </c>
      <c r="E106" s="36">
        <f>SUMIFS(СВЦЭМ!$D$39:$D$782,СВЦЭМ!$A$39:$A$782,$A106,СВЦЭМ!$B$39:$B$782,E$83)+'СЕТ СН'!$H$11+СВЦЭМ!$D$10+'СЕТ СН'!$H$6-'СЕТ СН'!$H$23</f>
        <v>1035.9424636900001</v>
      </c>
      <c r="F106" s="36">
        <f>SUMIFS(СВЦЭМ!$D$39:$D$782,СВЦЭМ!$A$39:$A$782,$A106,СВЦЭМ!$B$39:$B$782,F$83)+'СЕТ СН'!$H$11+СВЦЭМ!$D$10+'СЕТ СН'!$H$6-'СЕТ СН'!$H$23</f>
        <v>1037.3560837800001</v>
      </c>
      <c r="G106" s="36">
        <f>SUMIFS(СВЦЭМ!$D$39:$D$782,СВЦЭМ!$A$39:$A$782,$A106,СВЦЭМ!$B$39:$B$782,G$83)+'СЕТ СН'!$H$11+СВЦЭМ!$D$10+'СЕТ СН'!$H$6-'СЕТ СН'!$H$23</f>
        <v>1027.19157771</v>
      </c>
      <c r="H106" s="36">
        <f>SUMIFS(СВЦЭМ!$D$39:$D$782,СВЦЭМ!$A$39:$A$782,$A106,СВЦЭМ!$B$39:$B$782,H$83)+'СЕТ СН'!$H$11+СВЦЭМ!$D$10+'СЕТ СН'!$H$6-'СЕТ СН'!$H$23</f>
        <v>996.49418139999989</v>
      </c>
      <c r="I106" s="36">
        <f>SUMIFS(СВЦЭМ!$D$39:$D$782,СВЦЭМ!$A$39:$A$782,$A106,СВЦЭМ!$B$39:$B$782,I$83)+'СЕТ СН'!$H$11+СВЦЭМ!$D$10+'СЕТ СН'!$H$6-'СЕТ СН'!$H$23</f>
        <v>949.65111761999992</v>
      </c>
      <c r="J106" s="36">
        <f>SUMIFS(СВЦЭМ!$D$39:$D$782,СВЦЭМ!$A$39:$A$782,$A106,СВЦЭМ!$B$39:$B$782,J$83)+'СЕТ СН'!$H$11+СВЦЭМ!$D$10+'СЕТ СН'!$H$6-'СЕТ СН'!$H$23</f>
        <v>897.40778996999995</v>
      </c>
      <c r="K106" s="36">
        <f>SUMIFS(СВЦЭМ!$D$39:$D$782,СВЦЭМ!$A$39:$A$782,$A106,СВЦЭМ!$B$39:$B$782,K$83)+'СЕТ СН'!$H$11+СВЦЭМ!$D$10+'СЕТ СН'!$H$6-'СЕТ СН'!$H$23</f>
        <v>898.21712806999994</v>
      </c>
      <c r="L106" s="36">
        <f>SUMIFS(СВЦЭМ!$D$39:$D$782,СВЦЭМ!$A$39:$A$782,$A106,СВЦЭМ!$B$39:$B$782,L$83)+'СЕТ СН'!$H$11+СВЦЭМ!$D$10+'СЕТ СН'!$H$6-'СЕТ СН'!$H$23</f>
        <v>921.59716808999997</v>
      </c>
      <c r="M106" s="36">
        <f>SUMIFS(СВЦЭМ!$D$39:$D$782,СВЦЭМ!$A$39:$A$782,$A106,СВЦЭМ!$B$39:$B$782,M$83)+'СЕТ СН'!$H$11+СВЦЭМ!$D$10+'СЕТ СН'!$H$6-'СЕТ СН'!$H$23</f>
        <v>924.33997574999989</v>
      </c>
      <c r="N106" s="36">
        <f>SUMIFS(СВЦЭМ!$D$39:$D$782,СВЦЭМ!$A$39:$A$782,$A106,СВЦЭМ!$B$39:$B$782,N$83)+'СЕТ СН'!$H$11+СВЦЭМ!$D$10+'СЕТ СН'!$H$6-'СЕТ СН'!$H$23</f>
        <v>920.95802893999996</v>
      </c>
      <c r="O106" s="36">
        <f>SUMIFS(СВЦЭМ!$D$39:$D$782,СВЦЭМ!$A$39:$A$782,$A106,СВЦЭМ!$B$39:$B$782,O$83)+'СЕТ СН'!$H$11+СВЦЭМ!$D$10+'СЕТ СН'!$H$6-'СЕТ СН'!$H$23</f>
        <v>940.63276627999994</v>
      </c>
      <c r="P106" s="36">
        <f>SUMIFS(СВЦЭМ!$D$39:$D$782,СВЦЭМ!$A$39:$A$782,$A106,СВЦЭМ!$B$39:$B$782,P$83)+'СЕТ СН'!$H$11+СВЦЭМ!$D$10+'СЕТ СН'!$H$6-'СЕТ СН'!$H$23</f>
        <v>925.62534775999995</v>
      </c>
      <c r="Q106" s="36">
        <f>SUMIFS(СВЦЭМ!$D$39:$D$782,СВЦЭМ!$A$39:$A$782,$A106,СВЦЭМ!$B$39:$B$782,Q$83)+'СЕТ СН'!$H$11+СВЦЭМ!$D$10+'СЕТ СН'!$H$6-'СЕТ СН'!$H$23</f>
        <v>921.79021088999991</v>
      </c>
      <c r="R106" s="36">
        <f>SUMIFS(СВЦЭМ!$D$39:$D$782,СВЦЭМ!$A$39:$A$782,$A106,СВЦЭМ!$B$39:$B$782,R$83)+'СЕТ СН'!$H$11+СВЦЭМ!$D$10+'СЕТ СН'!$H$6-'СЕТ СН'!$H$23</f>
        <v>915.80226782999989</v>
      </c>
      <c r="S106" s="36">
        <f>SUMIFS(СВЦЭМ!$D$39:$D$782,СВЦЭМ!$A$39:$A$782,$A106,СВЦЭМ!$B$39:$B$782,S$83)+'СЕТ СН'!$H$11+СВЦЭМ!$D$10+'СЕТ СН'!$H$6-'СЕТ СН'!$H$23</f>
        <v>905.54305429999999</v>
      </c>
      <c r="T106" s="36">
        <f>SUMIFS(СВЦЭМ!$D$39:$D$782,СВЦЭМ!$A$39:$A$782,$A106,СВЦЭМ!$B$39:$B$782,T$83)+'СЕТ СН'!$H$11+СВЦЭМ!$D$10+'СЕТ СН'!$H$6-'СЕТ СН'!$H$23</f>
        <v>940.00955903999989</v>
      </c>
      <c r="U106" s="36">
        <f>SUMIFS(СВЦЭМ!$D$39:$D$782,СВЦЭМ!$A$39:$A$782,$A106,СВЦЭМ!$B$39:$B$782,U$83)+'СЕТ СН'!$H$11+СВЦЭМ!$D$10+'СЕТ СН'!$H$6-'СЕТ СН'!$H$23</f>
        <v>927.1674693299999</v>
      </c>
      <c r="V106" s="36">
        <f>SUMIFS(СВЦЭМ!$D$39:$D$782,СВЦЭМ!$A$39:$A$782,$A106,СВЦЭМ!$B$39:$B$782,V$83)+'СЕТ СН'!$H$11+СВЦЭМ!$D$10+'СЕТ СН'!$H$6-'СЕТ СН'!$H$23</f>
        <v>923.58856415999992</v>
      </c>
      <c r="W106" s="36">
        <f>SUMIFS(СВЦЭМ!$D$39:$D$782,СВЦЭМ!$A$39:$A$782,$A106,СВЦЭМ!$B$39:$B$782,W$83)+'СЕТ СН'!$H$11+СВЦЭМ!$D$10+'СЕТ СН'!$H$6-'СЕТ СН'!$H$23</f>
        <v>940.46515810999995</v>
      </c>
      <c r="X106" s="36">
        <f>SUMIFS(СВЦЭМ!$D$39:$D$782,СВЦЭМ!$A$39:$A$782,$A106,СВЦЭМ!$B$39:$B$782,X$83)+'СЕТ СН'!$H$11+СВЦЭМ!$D$10+'СЕТ СН'!$H$6-'СЕТ СН'!$H$23</f>
        <v>899.76329565999993</v>
      </c>
      <c r="Y106" s="36">
        <f>SUMIFS(СВЦЭМ!$D$39:$D$782,СВЦЭМ!$A$39:$A$782,$A106,СВЦЭМ!$B$39:$B$782,Y$83)+'СЕТ СН'!$H$11+СВЦЭМ!$D$10+'СЕТ СН'!$H$6-'СЕТ СН'!$H$23</f>
        <v>923.57630433999998</v>
      </c>
    </row>
    <row r="107" spans="1:25" ht="15.75" x14ac:dyDescent="0.2">
      <c r="A107" s="35">
        <f t="shared" si="2"/>
        <v>44432</v>
      </c>
      <c r="B107" s="36">
        <f>SUMIFS(СВЦЭМ!$D$39:$D$782,СВЦЭМ!$A$39:$A$782,$A107,СВЦЭМ!$B$39:$B$782,B$83)+'СЕТ СН'!$H$11+СВЦЭМ!$D$10+'СЕТ СН'!$H$6-'СЕТ СН'!$H$23</f>
        <v>916.11293409999996</v>
      </c>
      <c r="C107" s="36">
        <f>SUMIFS(СВЦЭМ!$D$39:$D$782,СВЦЭМ!$A$39:$A$782,$A107,СВЦЭМ!$B$39:$B$782,C$83)+'СЕТ СН'!$H$11+СВЦЭМ!$D$10+'СЕТ СН'!$H$6-'СЕТ СН'!$H$23</f>
        <v>984.25427589999993</v>
      </c>
      <c r="D107" s="36">
        <f>SUMIFS(СВЦЭМ!$D$39:$D$782,СВЦЭМ!$A$39:$A$782,$A107,СВЦЭМ!$B$39:$B$782,D$83)+'СЕТ СН'!$H$11+СВЦЭМ!$D$10+'СЕТ СН'!$H$6-'СЕТ СН'!$H$23</f>
        <v>1028.76369854</v>
      </c>
      <c r="E107" s="36">
        <f>SUMIFS(СВЦЭМ!$D$39:$D$782,СВЦЭМ!$A$39:$A$782,$A107,СВЦЭМ!$B$39:$B$782,E$83)+'СЕТ СН'!$H$11+СВЦЭМ!$D$10+'СЕТ СН'!$H$6-'СЕТ СН'!$H$23</f>
        <v>1085.4315019000001</v>
      </c>
      <c r="F107" s="36">
        <f>SUMIFS(СВЦЭМ!$D$39:$D$782,СВЦЭМ!$A$39:$A$782,$A107,СВЦЭМ!$B$39:$B$782,F$83)+'СЕТ СН'!$H$11+СВЦЭМ!$D$10+'СЕТ СН'!$H$6-'СЕТ СН'!$H$23</f>
        <v>1084.81229536</v>
      </c>
      <c r="G107" s="36">
        <f>SUMIFS(СВЦЭМ!$D$39:$D$782,СВЦЭМ!$A$39:$A$782,$A107,СВЦЭМ!$B$39:$B$782,G$83)+'СЕТ СН'!$H$11+СВЦЭМ!$D$10+'СЕТ СН'!$H$6-'СЕТ СН'!$H$23</f>
        <v>1065.4899724899999</v>
      </c>
      <c r="H107" s="36">
        <f>SUMIFS(СВЦЭМ!$D$39:$D$782,СВЦЭМ!$A$39:$A$782,$A107,СВЦЭМ!$B$39:$B$782,H$83)+'СЕТ СН'!$H$11+СВЦЭМ!$D$10+'СЕТ СН'!$H$6-'СЕТ СН'!$H$23</f>
        <v>1017.9043388399999</v>
      </c>
      <c r="I107" s="36">
        <f>SUMIFS(СВЦЭМ!$D$39:$D$782,СВЦЭМ!$A$39:$A$782,$A107,СВЦЭМ!$B$39:$B$782,I$83)+'СЕТ СН'!$H$11+СВЦЭМ!$D$10+'СЕТ СН'!$H$6-'СЕТ СН'!$H$23</f>
        <v>950.20274616999995</v>
      </c>
      <c r="J107" s="36">
        <f>SUMIFS(СВЦЭМ!$D$39:$D$782,СВЦЭМ!$A$39:$A$782,$A107,СВЦЭМ!$B$39:$B$782,J$83)+'СЕТ СН'!$H$11+СВЦЭМ!$D$10+'СЕТ СН'!$H$6-'СЕТ СН'!$H$23</f>
        <v>856.6398855299999</v>
      </c>
      <c r="K107" s="36">
        <f>SUMIFS(СВЦЭМ!$D$39:$D$782,СВЦЭМ!$A$39:$A$782,$A107,СВЦЭМ!$B$39:$B$782,K$83)+'СЕТ СН'!$H$11+СВЦЭМ!$D$10+'СЕТ СН'!$H$6-'СЕТ СН'!$H$23</f>
        <v>846.86705661999997</v>
      </c>
      <c r="L107" s="36">
        <f>SUMIFS(СВЦЭМ!$D$39:$D$782,СВЦЭМ!$A$39:$A$782,$A107,СВЦЭМ!$B$39:$B$782,L$83)+'СЕТ СН'!$H$11+СВЦЭМ!$D$10+'СЕТ СН'!$H$6-'СЕТ СН'!$H$23</f>
        <v>852.80023989999995</v>
      </c>
      <c r="M107" s="36">
        <f>SUMIFS(СВЦЭМ!$D$39:$D$782,СВЦЭМ!$A$39:$A$782,$A107,СВЦЭМ!$B$39:$B$782,M$83)+'СЕТ СН'!$H$11+СВЦЭМ!$D$10+'СЕТ СН'!$H$6-'СЕТ СН'!$H$23</f>
        <v>851.22975724999992</v>
      </c>
      <c r="N107" s="36">
        <f>SUMIFS(СВЦЭМ!$D$39:$D$782,СВЦЭМ!$A$39:$A$782,$A107,СВЦЭМ!$B$39:$B$782,N$83)+'СЕТ СН'!$H$11+СВЦЭМ!$D$10+'СЕТ СН'!$H$6-'СЕТ СН'!$H$23</f>
        <v>851.32999344999996</v>
      </c>
      <c r="O107" s="36">
        <f>SUMIFS(СВЦЭМ!$D$39:$D$782,СВЦЭМ!$A$39:$A$782,$A107,СВЦЭМ!$B$39:$B$782,O$83)+'СЕТ СН'!$H$11+СВЦЭМ!$D$10+'СЕТ СН'!$H$6-'СЕТ СН'!$H$23</f>
        <v>838.58697485999994</v>
      </c>
      <c r="P107" s="36">
        <f>SUMIFS(СВЦЭМ!$D$39:$D$782,СВЦЭМ!$A$39:$A$782,$A107,СВЦЭМ!$B$39:$B$782,P$83)+'СЕТ СН'!$H$11+СВЦЭМ!$D$10+'СЕТ СН'!$H$6-'СЕТ СН'!$H$23</f>
        <v>848.6573522299999</v>
      </c>
      <c r="Q107" s="36">
        <f>SUMIFS(СВЦЭМ!$D$39:$D$782,СВЦЭМ!$A$39:$A$782,$A107,СВЦЭМ!$B$39:$B$782,Q$83)+'СЕТ СН'!$H$11+СВЦЭМ!$D$10+'СЕТ СН'!$H$6-'СЕТ СН'!$H$23</f>
        <v>859.41185021999991</v>
      </c>
      <c r="R107" s="36">
        <f>SUMIFS(СВЦЭМ!$D$39:$D$782,СВЦЭМ!$A$39:$A$782,$A107,СВЦЭМ!$B$39:$B$782,R$83)+'СЕТ СН'!$H$11+СВЦЭМ!$D$10+'СЕТ СН'!$H$6-'СЕТ СН'!$H$23</f>
        <v>858.33961867999994</v>
      </c>
      <c r="S107" s="36">
        <f>SUMIFS(СВЦЭМ!$D$39:$D$782,СВЦЭМ!$A$39:$A$782,$A107,СВЦЭМ!$B$39:$B$782,S$83)+'СЕТ СН'!$H$11+СВЦЭМ!$D$10+'СЕТ СН'!$H$6-'СЕТ СН'!$H$23</f>
        <v>838.78089462999992</v>
      </c>
      <c r="T107" s="36">
        <f>SUMIFS(СВЦЭМ!$D$39:$D$782,СВЦЭМ!$A$39:$A$782,$A107,СВЦЭМ!$B$39:$B$782,T$83)+'СЕТ СН'!$H$11+СВЦЭМ!$D$10+'СЕТ СН'!$H$6-'СЕТ СН'!$H$23</f>
        <v>877.83486094999989</v>
      </c>
      <c r="U107" s="36">
        <f>SUMIFS(СВЦЭМ!$D$39:$D$782,СВЦЭМ!$A$39:$A$782,$A107,СВЦЭМ!$B$39:$B$782,U$83)+'СЕТ СН'!$H$11+СВЦЭМ!$D$10+'СЕТ СН'!$H$6-'СЕТ СН'!$H$23</f>
        <v>874.08120534999989</v>
      </c>
      <c r="V107" s="36">
        <f>SUMIFS(СВЦЭМ!$D$39:$D$782,СВЦЭМ!$A$39:$A$782,$A107,СВЦЭМ!$B$39:$B$782,V$83)+'СЕТ СН'!$H$11+СВЦЭМ!$D$10+'СЕТ СН'!$H$6-'СЕТ СН'!$H$23</f>
        <v>883.59484486999997</v>
      </c>
      <c r="W107" s="36">
        <f>SUMIFS(СВЦЭМ!$D$39:$D$782,СВЦЭМ!$A$39:$A$782,$A107,СВЦЭМ!$B$39:$B$782,W$83)+'СЕТ СН'!$H$11+СВЦЭМ!$D$10+'СЕТ СН'!$H$6-'СЕТ СН'!$H$23</f>
        <v>901.41252551999992</v>
      </c>
      <c r="X107" s="36">
        <f>SUMIFS(СВЦЭМ!$D$39:$D$782,СВЦЭМ!$A$39:$A$782,$A107,СВЦЭМ!$B$39:$B$782,X$83)+'СЕТ СН'!$H$11+СВЦЭМ!$D$10+'СЕТ СН'!$H$6-'СЕТ СН'!$H$23</f>
        <v>849.83451423999998</v>
      </c>
      <c r="Y107" s="36">
        <f>SUMIFS(СВЦЭМ!$D$39:$D$782,СВЦЭМ!$A$39:$A$782,$A107,СВЦЭМ!$B$39:$B$782,Y$83)+'СЕТ СН'!$H$11+СВЦЭМ!$D$10+'СЕТ СН'!$H$6-'СЕТ СН'!$H$23</f>
        <v>873.03454969999996</v>
      </c>
    </row>
    <row r="108" spans="1:25" ht="15.75" x14ac:dyDescent="0.2">
      <c r="A108" s="35">
        <f t="shared" si="2"/>
        <v>44433</v>
      </c>
      <c r="B108" s="36">
        <f>SUMIFS(СВЦЭМ!$D$39:$D$782,СВЦЭМ!$A$39:$A$782,$A108,СВЦЭМ!$B$39:$B$782,B$83)+'СЕТ СН'!$H$11+СВЦЭМ!$D$10+'СЕТ СН'!$H$6-'СЕТ СН'!$H$23</f>
        <v>982.67532236999989</v>
      </c>
      <c r="C108" s="36">
        <f>SUMIFS(СВЦЭМ!$D$39:$D$782,СВЦЭМ!$A$39:$A$782,$A108,СВЦЭМ!$B$39:$B$782,C$83)+'СЕТ СН'!$H$11+СВЦЭМ!$D$10+'СЕТ СН'!$H$6-'СЕТ СН'!$H$23</f>
        <v>1058.94387626</v>
      </c>
      <c r="D108" s="36">
        <f>SUMIFS(СВЦЭМ!$D$39:$D$782,СВЦЭМ!$A$39:$A$782,$A108,СВЦЭМ!$B$39:$B$782,D$83)+'СЕТ СН'!$H$11+СВЦЭМ!$D$10+'СЕТ СН'!$H$6-'СЕТ СН'!$H$23</f>
        <v>1088.96898012</v>
      </c>
      <c r="E108" s="36">
        <f>SUMIFS(СВЦЭМ!$D$39:$D$782,СВЦЭМ!$A$39:$A$782,$A108,СВЦЭМ!$B$39:$B$782,E$83)+'СЕТ СН'!$H$11+СВЦЭМ!$D$10+'СЕТ СН'!$H$6-'СЕТ СН'!$H$23</f>
        <v>1095.5854080199999</v>
      </c>
      <c r="F108" s="36">
        <f>SUMIFS(СВЦЭМ!$D$39:$D$782,СВЦЭМ!$A$39:$A$782,$A108,СВЦЭМ!$B$39:$B$782,F$83)+'СЕТ СН'!$H$11+СВЦЭМ!$D$10+'СЕТ СН'!$H$6-'СЕТ СН'!$H$23</f>
        <v>1087.9864967599999</v>
      </c>
      <c r="G108" s="36">
        <f>SUMIFS(СВЦЭМ!$D$39:$D$782,СВЦЭМ!$A$39:$A$782,$A108,СВЦЭМ!$B$39:$B$782,G$83)+'СЕТ СН'!$H$11+СВЦЭМ!$D$10+'СЕТ СН'!$H$6-'СЕТ СН'!$H$23</f>
        <v>1075.83680409</v>
      </c>
      <c r="H108" s="36">
        <f>SUMIFS(СВЦЭМ!$D$39:$D$782,СВЦЭМ!$A$39:$A$782,$A108,СВЦЭМ!$B$39:$B$782,H$83)+'СЕТ СН'!$H$11+СВЦЭМ!$D$10+'СЕТ СН'!$H$6-'СЕТ СН'!$H$23</f>
        <v>1047.36581097</v>
      </c>
      <c r="I108" s="36">
        <f>SUMIFS(СВЦЭМ!$D$39:$D$782,СВЦЭМ!$A$39:$A$782,$A108,СВЦЭМ!$B$39:$B$782,I$83)+'СЕТ СН'!$H$11+СВЦЭМ!$D$10+'СЕТ СН'!$H$6-'СЕТ СН'!$H$23</f>
        <v>972.87024287999998</v>
      </c>
      <c r="J108" s="36">
        <f>SUMIFS(СВЦЭМ!$D$39:$D$782,СВЦЭМ!$A$39:$A$782,$A108,СВЦЭМ!$B$39:$B$782,J$83)+'СЕТ СН'!$H$11+СВЦЭМ!$D$10+'СЕТ СН'!$H$6-'СЕТ СН'!$H$23</f>
        <v>897.20114693999994</v>
      </c>
      <c r="K108" s="36">
        <f>SUMIFS(СВЦЭМ!$D$39:$D$782,СВЦЭМ!$A$39:$A$782,$A108,СВЦЭМ!$B$39:$B$782,K$83)+'СЕТ СН'!$H$11+СВЦЭМ!$D$10+'СЕТ СН'!$H$6-'СЕТ СН'!$H$23</f>
        <v>871.75455681999995</v>
      </c>
      <c r="L108" s="36">
        <f>SUMIFS(СВЦЭМ!$D$39:$D$782,СВЦЭМ!$A$39:$A$782,$A108,СВЦЭМ!$B$39:$B$782,L$83)+'СЕТ СН'!$H$11+СВЦЭМ!$D$10+'СЕТ СН'!$H$6-'СЕТ СН'!$H$23</f>
        <v>881.59219859999996</v>
      </c>
      <c r="M108" s="36">
        <f>SUMIFS(СВЦЭМ!$D$39:$D$782,СВЦЭМ!$A$39:$A$782,$A108,СВЦЭМ!$B$39:$B$782,M$83)+'СЕТ СН'!$H$11+СВЦЭМ!$D$10+'СЕТ СН'!$H$6-'СЕТ СН'!$H$23</f>
        <v>890.79735292999999</v>
      </c>
      <c r="N108" s="36">
        <f>SUMIFS(СВЦЭМ!$D$39:$D$782,СВЦЭМ!$A$39:$A$782,$A108,СВЦЭМ!$B$39:$B$782,N$83)+'СЕТ СН'!$H$11+СВЦЭМ!$D$10+'СЕТ СН'!$H$6-'СЕТ СН'!$H$23</f>
        <v>884.52858986999991</v>
      </c>
      <c r="O108" s="36">
        <f>SUMIFS(СВЦЭМ!$D$39:$D$782,СВЦЭМ!$A$39:$A$782,$A108,СВЦЭМ!$B$39:$B$782,O$83)+'СЕТ СН'!$H$11+СВЦЭМ!$D$10+'СЕТ СН'!$H$6-'СЕТ СН'!$H$23</f>
        <v>886.60925890999999</v>
      </c>
      <c r="P108" s="36">
        <f>SUMIFS(СВЦЭМ!$D$39:$D$782,СВЦЭМ!$A$39:$A$782,$A108,СВЦЭМ!$B$39:$B$782,P$83)+'СЕТ СН'!$H$11+СВЦЭМ!$D$10+'СЕТ СН'!$H$6-'СЕТ СН'!$H$23</f>
        <v>902.76944272999992</v>
      </c>
      <c r="Q108" s="36">
        <f>SUMIFS(СВЦЭМ!$D$39:$D$782,СВЦЭМ!$A$39:$A$782,$A108,СВЦЭМ!$B$39:$B$782,Q$83)+'СЕТ СН'!$H$11+СВЦЭМ!$D$10+'СЕТ СН'!$H$6-'СЕТ СН'!$H$23</f>
        <v>907.42845704999991</v>
      </c>
      <c r="R108" s="36">
        <f>SUMIFS(СВЦЭМ!$D$39:$D$782,СВЦЭМ!$A$39:$A$782,$A108,СВЦЭМ!$B$39:$B$782,R$83)+'СЕТ СН'!$H$11+СВЦЭМ!$D$10+'СЕТ СН'!$H$6-'СЕТ СН'!$H$23</f>
        <v>906.13733250999996</v>
      </c>
      <c r="S108" s="36">
        <f>SUMIFS(СВЦЭМ!$D$39:$D$782,СВЦЭМ!$A$39:$A$782,$A108,СВЦЭМ!$B$39:$B$782,S$83)+'СЕТ СН'!$H$11+СВЦЭМ!$D$10+'СЕТ СН'!$H$6-'СЕТ СН'!$H$23</f>
        <v>891.07229851</v>
      </c>
      <c r="T108" s="36">
        <f>SUMIFS(СВЦЭМ!$D$39:$D$782,СВЦЭМ!$A$39:$A$782,$A108,СВЦЭМ!$B$39:$B$782,T$83)+'СЕТ СН'!$H$11+СВЦЭМ!$D$10+'СЕТ СН'!$H$6-'СЕТ СН'!$H$23</f>
        <v>918.12532110999996</v>
      </c>
      <c r="U108" s="36">
        <f>SUMIFS(СВЦЭМ!$D$39:$D$782,СВЦЭМ!$A$39:$A$782,$A108,СВЦЭМ!$B$39:$B$782,U$83)+'СЕТ СН'!$H$11+СВЦЭМ!$D$10+'СЕТ СН'!$H$6-'СЕТ СН'!$H$23</f>
        <v>913.00615287999995</v>
      </c>
      <c r="V108" s="36">
        <f>SUMIFS(СВЦЭМ!$D$39:$D$782,СВЦЭМ!$A$39:$A$782,$A108,СВЦЭМ!$B$39:$B$782,V$83)+'СЕТ СН'!$H$11+СВЦЭМ!$D$10+'СЕТ СН'!$H$6-'СЕТ СН'!$H$23</f>
        <v>930.20127856999989</v>
      </c>
      <c r="W108" s="36">
        <f>SUMIFS(СВЦЭМ!$D$39:$D$782,СВЦЭМ!$A$39:$A$782,$A108,СВЦЭМ!$B$39:$B$782,W$83)+'СЕТ СН'!$H$11+СВЦЭМ!$D$10+'СЕТ СН'!$H$6-'СЕТ СН'!$H$23</f>
        <v>942.09333463999997</v>
      </c>
      <c r="X108" s="36">
        <f>SUMIFS(СВЦЭМ!$D$39:$D$782,СВЦЭМ!$A$39:$A$782,$A108,СВЦЭМ!$B$39:$B$782,X$83)+'СЕТ СН'!$H$11+СВЦЭМ!$D$10+'СЕТ СН'!$H$6-'СЕТ СН'!$H$23</f>
        <v>890.98431007999989</v>
      </c>
      <c r="Y108" s="36">
        <f>SUMIFS(СВЦЭМ!$D$39:$D$782,СВЦЭМ!$A$39:$A$782,$A108,СВЦЭМ!$B$39:$B$782,Y$83)+'СЕТ СН'!$H$11+СВЦЭМ!$D$10+'СЕТ СН'!$H$6-'СЕТ СН'!$H$23</f>
        <v>903.36385358999996</v>
      </c>
    </row>
    <row r="109" spans="1:25" ht="15.75" x14ac:dyDescent="0.2">
      <c r="A109" s="35">
        <f t="shared" si="2"/>
        <v>44434</v>
      </c>
      <c r="B109" s="36">
        <f>SUMIFS(СВЦЭМ!$D$39:$D$782,СВЦЭМ!$A$39:$A$782,$A109,СВЦЭМ!$B$39:$B$782,B$83)+'СЕТ СН'!$H$11+СВЦЭМ!$D$10+'СЕТ СН'!$H$6-'СЕТ СН'!$H$23</f>
        <v>996.98158572999989</v>
      </c>
      <c r="C109" s="36">
        <f>SUMIFS(СВЦЭМ!$D$39:$D$782,СВЦЭМ!$A$39:$A$782,$A109,СВЦЭМ!$B$39:$B$782,C$83)+'СЕТ СН'!$H$11+СВЦЭМ!$D$10+'СЕТ СН'!$H$6-'СЕТ СН'!$H$23</f>
        <v>1064.2182739499999</v>
      </c>
      <c r="D109" s="36">
        <f>SUMIFS(СВЦЭМ!$D$39:$D$782,СВЦЭМ!$A$39:$A$782,$A109,СВЦЭМ!$B$39:$B$782,D$83)+'СЕТ СН'!$H$11+СВЦЭМ!$D$10+'СЕТ СН'!$H$6-'СЕТ СН'!$H$23</f>
        <v>1119.0353346500001</v>
      </c>
      <c r="E109" s="36">
        <f>SUMIFS(СВЦЭМ!$D$39:$D$782,СВЦЭМ!$A$39:$A$782,$A109,СВЦЭМ!$B$39:$B$782,E$83)+'СЕТ СН'!$H$11+СВЦЭМ!$D$10+'СЕТ СН'!$H$6-'СЕТ СН'!$H$23</f>
        <v>1134.73555708</v>
      </c>
      <c r="F109" s="36">
        <f>SUMIFS(СВЦЭМ!$D$39:$D$782,СВЦЭМ!$A$39:$A$782,$A109,СВЦЭМ!$B$39:$B$782,F$83)+'СЕТ СН'!$H$11+СВЦЭМ!$D$10+'СЕТ СН'!$H$6-'СЕТ СН'!$H$23</f>
        <v>1131.7622066199999</v>
      </c>
      <c r="G109" s="36">
        <f>SUMIFS(СВЦЭМ!$D$39:$D$782,СВЦЭМ!$A$39:$A$782,$A109,СВЦЭМ!$B$39:$B$782,G$83)+'СЕТ СН'!$H$11+СВЦЭМ!$D$10+'СЕТ СН'!$H$6-'СЕТ СН'!$H$23</f>
        <v>1115.81104921</v>
      </c>
      <c r="H109" s="36">
        <f>SUMIFS(СВЦЭМ!$D$39:$D$782,СВЦЭМ!$A$39:$A$782,$A109,СВЦЭМ!$B$39:$B$782,H$83)+'СЕТ СН'!$H$11+СВЦЭМ!$D$10+'СЕТ СН'!$H$6-'СЕТ СН'!$H$23</f>
        <v>1078.1445146599999</v>
      </c>
      <c r="I109" s="36">
        <f>SUMIFS(СВЦЭМ!$D$39:$D$782,СВЦЭМ!$A$39:$A$782,$A109,СВЦЭМ!$B$39:$B$782,I$83)+'СЕТ СН'!$H$11+СВЦЭМ!$D$10+'СЕТ СН'!$H$6-'СЕТ СН'!$H$23</f>
        <v>996.93737624999994</v>
      </c>
      <c r="J109" s="36">
        <f>SUMIFS(СВЦЭМ!$D$39:$D$782,СВЦЭМ!$A$39:$A$782,$A109,СВЦЭМ!$B$39:$B$782,J$83)+'СЕТ СН'!$H$11+СВЦЭМ!$D$10+'СЕТ СН'!$H$6-'СЕТ СН'!$H$23</f>
        <v>914.43928499999993</v>
      </c>
      <c r="K109" s="36">
        <f>SUMIFS(СВЦЭМ!$D$39:$D$782,СВЦЭМ!$A$39:$A$782,$A109,СВЦЭМ!$B$39:$B$782,K$83)+'СЕТ СН'!$H$11+СВЦЭМ!$D$10+'СЕТ СН'!$H$6-'СЕТ СН'!$H$23</f>
        <v>922.17693486999997</v>
      </c>
      <c r="L109" s="36">
        <f>SUMIFS(СВЦЭМ!$D$39:$D$782,СВЦЭМ!$A$39:$A$782,$A109,СВЦЭМ!$B$39:$B$782,L$83)+'СЕТ СН'!$H$11+СВЦЭМ!$D$10+'СЕТ СН'!$H$6-'СЕТ СН'!$H$23</f>
        <v>940.00625896999998</v>
      </c>
      <c r="M109" s="36">
        <f>SUMIFS(СВЦЭМ!$D$39:$D$782,СВЦЭМ!$A$39:$A$782,$A109,СВЦЭМ!$B$39:$B$782,M$83)+'СЕТ СН'!$H$11+СВЦЭМ!$D$10+'СЕТ СН'!$H$6-'СЕТ СН'!$H$23</f>
        <v>937.91317262999996</v>
      </c>
      <c r="N109" s="36">
        <f>SUMIFS(СВЦЭМ!$D$39:$D$782,СВЦЭМ!$A$39:$A$782,$A109,СВЦЭМ!$B$39:$B$782,N$83)+'СЕТ СН'!$H$11+СВЦЭМ!$D$10+'СЕТ СН'!$H$6-'СЕТ СН'!$H$23</f>
        <v>934.39032404</v>
      </c>
      <c r="O109" s="36">
        <f>SUMIFS(СВЦЭМ!$D$39:$D$782,СВЦЭМ!$A$39:$A$782,$A109,СВЦЭМ!$B$39:$B$782,O$83)+'СЕТ СН'!$H$11+СВЦЭМ!$D$10+'СЕТ СН'!$H$6-'СЕТ СН'!$H$23</f>
        <v>916.45372885999996</v>
      </c>
      <c r="P109" s="36">
        <f>SUMIFS(СВЦЭМ!$D$39:$D$782,СВЦЭМ!$A$39:$A$782,$A109,СВЦЭМ!$B$39:$B$782,P$83)+'СЕТ СН'!$H$11+СВЦЭМ!$D$10+'СЕТ СН'!$H$6-'СЕТ СН'!$H$23</f>
        <v>917.14869149999993</v>
      </c>
      <c r="Q109" s="36">
        <f>SUMIFS(СВЦЭМ!$D$39:$D$782,СВЦЭМ!$A$39:$A$782,$A109,СВЦЭМ!$B$39:$B$782,Q$83)+'СЕТ СН'!$H$11+СВЦЭМ!$D$10+'СЕТ СН'!$H$6-'СЕТ СН'!$H$23</f>
        <v>905.7905278799999</v>
      </c>
      <c r="R109" s="36">
        <f>SUMIFS(СВЦЭМ!$D$39:$D$782,СВЦЭМ!$A$39:$A$782,$A109,СВЦЭМ!$B$39:$B$782,R$83)+'СЕТ СН'!$H$11+СВЦЭМ!$D$10+'СЕТ СН'!$H$6-'СЕТ СН'!$H$23</f>
        <v>896.98565323999992</v>
      </c>
      <c r="S109" s="36">
        <f>SUMIFS(СВЦЭМ!$D$39:$D$782,СВЦЭМ!$A$39:$A$782,$A109,СВЦЭМ!$B$39:$B$782,S$83)+'СЕТ СН'!$H$11+СВЦЭМ!$D$10+'СЕТ СН'!$H$6-'СЕТ СН'!$H$23</f>
        <v>910.50234122999996</v>
      </c>
      <c r="T109" s="36">
        <f>SUMIFS(СВЦЭМ!$D$39:$D$782,СВЦЭМ!$A$39:$A$782,$A109,СВЦЭМ!$B$39:$B$782,T$83)+'СЕТ СН'!$H$11+СВЦЭМ!$D$10+'СЕТ СН'!$H$6-'СЕТ СН'!$H$23</f>
        <v>963.41043140999989</v>
      </c>
      <c r="U109" s="36">
        <f>SUMIFS(СВЦЭМ!$D$39:$D$782,СВЦЭМ!$A$39:$A$782,$A109,СВЦЭМ!$B$39:$B$782,U$83)+'СЕТ СН'!$H$11+СВЦЭМ!$D$10+'СЕТ СН'!$H$6-'СЕТ СН'!$H$23</f>
        <v>957.93115829999999</v>
      </c>
      <c r="V109" s="36">
        <f>SUMIFS(СВЦЭМ!$D$39:$D$782,СВЦЭМ!$A$39:$A$782,$A109,СВЦЭМ!$B$39:$B$782,V$83)+'СЕТ СН'!$H$11+СВЦЭМ!$D$10+'СЕТ СН'!$H$6-'СЕТ СН'!$H$23</f>
        <v>979.47934146999989</v>
      </c>
      <c r="W109" s="36">
        <f>SUMIFS(СВЦЭМ!$D$39:$D$782,СВЦЭМ!$A$39:$A$782,$A109,СВЦЭМ!$B$39:$B$782,W$83)+'СЕТ СН'!$H$11+СВЦЭМ!$D$10+'СЕТ СН'!$H$6-'СЕТ СН'!$H$23</f>
        <v>979.89614655999992</v>
      </c>
      <c r="X109" s="36">
        <f>SUMIFS(СВЦЭМ!$D$39:$D$782,СВЦЭМ!$A$39:$A$782,$A109,СВЦЭМ!$B$39:$B$782,X$83)+'СЕТ СН'!$H$11+СВЦЭМ!$D$10+'СЕТ СН'!$H$6-'СЕТ СН'!$H$23</f>
        <v>947.75471842999991</v>
      </c>
      <c r="Y109" s="36">
        <f>SUMIFS(СВЦЭМ!$D$39:$D$782,СВЦЭМ!$A$39:$A$782,$A109,СВЦЭМ!$B$39:$B$782,Y$83)+'СЕТ СН'!$H$11+СВЦЭМ!$D$10+'СЕТ СН'!$H$6-'СЕТ СН'!$H$23</f>
        <v>936.38117868999996</v>
      </c>
    </row>
    <row r="110" spans="1:25" ht="15.75" x14ac:dyDescent="0.2">
      <c r="A110" s="35">
        <f t="shared" si="2"/>
        <v>44435</v>
      </c>
      <c r="B110" s="36">
        <f>SUMIFS(СВЦЭМ!$D$39:$D$782,СВЦЭМ!$A$39:$A$782,$A110,СВЦЭМ!$B$39:$B$782,B$83)+'СЕТ СН'!$H$11+СВЦЭМ!$D$10+'СЕТ СН'!$H$6-'СЕТ СН'!$H$23</f>
        <v>1079.7712604400001</v>
      </c>
      <c r="C110" s="36">
        <f>SUMIFS(СВЦЭМ!$D$39:$D$782,СВЦЭМ!$A$39:$A$782,$A110,СВЦЭМ!$B$39:$B$782,C$83)+'СЕТ СН'!$H$11+СВЦЭМ!$D$10+'СЕТ СН'!$H$6-'СЕТ СН'!$H$23</f>
        <v>1147.2162326299999</v>
      </c>
      <c r="D110" s="36">
        <f>SUMIFS(СВЦЭМ!$D$39:$D$782,СВЦЭМ!$A$39:$A$782,$A110,СВЦЭМ!$B$39:$B$782,D$83)+'СЕТ СН'!$H$11+СВЦЭМ!$D$10+'СЕТ СН'!$H$6-'СЕТ СН'!$H$23</f>
        <v>1230.7419772300002</v>
      </c>
      <c r="E110" s="36">
        <f>SUMIFS(СВЦЭМ!$D$39:$D$782,СВЦЭМ!$A$39:$A$782,$A110,СВЦЭМ!$B$39:$B$782,E$83)+'СЕТ СН'!$H$11+СВЦЭМ!$D$10+'СЕТ СН'!$H$6-'СЕТ СН'!$H$23</f>
        <v>1270.1297611100001</v>
      </c>
      <c r="F110" s="36">
        <f>SUMIFS(СВЦЭМ!$D$39:$D$782,СВЦЭМ!$A$39:$A$782,$A110,СВЦЭМ!$B$39:$B$782,F$83)+'СЕТ СН'!$H$11+СВЦЭМ!$D$10+'СЕТ СН'!$H$6-'СЕТ СН'!$H$23</f>
        <v>1279.2714586</v>
      </c>
      <c r="G110" s="36">
        <f>SUMIFS(СВЦЭМ!$D$39:$D$782,СВЦЭМ!$A$39:$A$782,$A110,СВЦЭМ!$B$39:$B$782,G$83)+'СЕТ СН'!$H$11+СВЦЭМ!$D$10+'СЕТ СН'!$H$6-'СЕТ СН'!$H$23</f>
        <v>1261.62949858</v>
      </c>
      <c r="H110" s="36">
        <f>SUMIFS(СВЦЭМ!$D$39:$D$782,СВЦЭМ!$A$39:$A$782,$A110,СВЦЭМ!$B$39:$B$782,H$83)+'СЕТ СН'!$H$11+СВЦЭМ!$D$10+'СЕТ СН'!$H$6-'СЕТ СН'!$H$23</f>
        <v>1187.0050208099999</v>
      </c>
      <c r="I110" s="36">
        <f>SUMIFS(СВЦЭМ!$D$39:$D$782,СВЦЭМ!$A$39:$A$782,$A110,СВЦЭМ!$B$39:$B$782,I$83)+'СЕТ СН'!$H$11+СВЦЭМ!$D$10+'СЕТ СН'!$H$6-'СЕТ СН'!$H$23</f>
        <v>1072.6057090700001</v>
      </c>
      <c r="J110" s="36">
        <f>SUMIFS(СВЦЭМ!$D$39:$D$782,СВЦЭМ!$A$39:$A$782,$A110,СВЦЭМ!$B$39:$B$782,J$83)+'СЕТ СН'!$H$11+СВЦЭМ!$D$10+'СЕТ СН'!$H$6-'СЕТ СН'!$H$23</f>
        <v>992.31636206999997</v>
      </c>
      <c r="K110" s="36">
        <f>SUMIFS(СВЦЭМ!$D$39:$D$782,СВЦЭМ!$A$39:$A$782,$A110,СВЦЭМ!$B$39:$B$782,K$83)+'СЕТ СН'!$H$11+СВЦЭМ!$D$10+'СЕТ СН'!$H$6-'СЕТ СН'!$H$23</f>
        <v>944.17865860999996</v>
      </c>
      <c r="L110" s="36">
        <f>SUMIFS(СВЦЭМ!$D$39:$D$782,СВЦЭМ!$A$39:$A$782,$A110,СВЦЭМ!$B$39:$B$782,L$83)+'СЕТ СН'!$H$11+СВЦЭМ!$D$10+'СЕТ СН'!$H$6-'СЕТ СН'!$H$23</f>
        <v>947.81617574999996</v>
      </c>
      <c r="M110" s="36">
        <f>SUMIFS(СВЦЭМ!$D$39:$D$782,СВЦЭМ!$A$39:$A$782,$A110,СВЦЭМ!$B$39:$B$782,M$83)+'СЕТ СН'!$H$11+СВЦЭМ!$D$10+'СЕТ СН'!$H$6-'СЕТ СН'!$H$23</f>
        <v>950.43878043999996</v>
      </c>
      <c r="N110" s="36">
        <f>SUMIFS(СВЦЭМ!$D$39:$D$782,СВЦЭМ!$A$39:$A$782,$A110,СВЦЭМ!$B$39:$B$782,N$83)+'СЕТ СН'!$H$11+СВЦЭМ!$D$10+'СЕТ СН'!$H$6-'СЕТ СН'!$H$23</f>
        <v>950.05101913999999</v>
      </c>
      <c r="O110" s="36">
        <f>SUMIFS(СВЦЭМ!$D$39:$D$782,СВЦЭМ!$A$39:$A$782,$A110,СВЦЭМ!$B$39:$B$782,O$83)+'СЕТ СН'!$H$11+СВЦЭМ!$D$10+'СЕТ СН'!$H$6-'СЕТ СН'!$H$23</f>
        <v>950.43815748999998</v>
      </c>
      <c r="P110" s="36">
        <f>SUMIFS(СВЦЭМ!$D$39:$D$782,СВЦЭМ!$A$39:$A$782,$A110,СВЦЭМ!$B$39:$B$782,P$83)+'СЕТ СН'!$H$11+СВЦЭМ!$D$10+'СЕТ СН'!$H$6-'СЕТ СН'!$H$23</f>
        <v>972.59959315999993</v>
      </c>
      <c r="Q110" s="36">
        <f>SUMIFS(СВЦЭМ!$D$39:$D$782,СВЦЭМ!$A$39:$A$782,$A110,СВЦЭМ!$B$39:$B$782,Q$83)+'СЕТ СН'!$H$11+СВЦЭМ!$D$10+'СЕТ СН'!$H$6-'СЕТ СН'!$H$23</f>
        <v>978.87262956999996</v>
      </c>
      <c r="R110" s="36">
        <f>SUMIFS(СВЦЭМ!$D$39:$D$782,СВЦЭМ!$A$39:$A$782,$A110,СВЦЭМ!$B$39:$B$782,R$83)+'СЕТ СН'!$H$11+СВЦЭМ!$D$10+'СЕТ СН'!$H$6-'СЕТ СН'!$H$23</f>
        <v>977.96321715999989</v>
      </c>
      <c r="S110" s="36">
        <f>SUMIFS(СВЦЭМ!$D$39:$D$782,СВЦЭМ!$A$39:$A$782,$A110,СВЦЭМ!$B$39:$B$782,S$83)+'СЕТ СН'!$H$11+СВЦЭМ!$D$10+'СЕТ СН'!$H$6-'СЕТ СН'!$H$23</f>
        <v>946.61837087999993</v>
      </c>
      <c r="T110" s="36">
        <f>SUMIFS(СВЦЭМ!$D$39:$D$782,СВЦЭМ!$A$39:$A$782,$A110,СВЦЭМ!$B$39:$B$782,T$83)+'СЕТ СН'!$H$11+СВЦЭМ!$D$10+'СЕТ СН'!$H$6-'СЕТ СН'!$H$23</f>
        <v>931.8242758099999</v>
      </c>
      <c r="U110" s="36">
        <f>SUMIFS(СВЦЭМ!$D$39:$D$782,СВЦЭМ!$A$39:$A$782,$A110,СВЦЭМ!$B$39:$B$782,U$83)+'СЕТ СН'!$H$11+СВЦЭМ!$D$10+'СЕТ СН'!$H$6-'СЕТ СН'!$H$23</f>
        <v>940.45442039</v>
      </c>
      <c r="V110" s="36">
        <f>SUMIFS(СВЦЭМ!$D$39:$D$782,СВЦЭМ!$A$39:$A$782,$A110,СВЦЭМ!$B$39:$B$782,V$83)+'СЕТ СН'!$H$11+СВЦЭМ!$D$10+'СЕТ СН'!$H$6-'СЕТ СН'!$H$23</f>
        <v>926.02926957999989</v>
      </c>
      <c r="W110" s="36">
        <f>SUMIFS(СВЦЭМ!$D$39:$D$782,СВЦЭМ!$A$39:$A$782,$A110,СВЦЭМ!$B$39:$B$782,W$83)+'СЕТ СН'!$H$11+СВЦЭМ!$D$10+'СЕТ СН'!$H$6-'СЕТ СН'!$H$23</f>
        <v>916.93444578999993</v>
      </c>
      <c r="X110" s="36">
        <f>SUMIFS(СВЦЭМ!$D$39:$D$782,СВЦЭМ!$A$39:$A$782,$A110,СВЦЭМ!$B$39:$B$782,X$83)+'СЕТ СН'!$H$11+СВЦЭМ!$D$10+'СЕТ СН'!$H$6-'СЕТ СН'!$H$23</f>
        <v>962.25297471999988</v>
      </c>
      <c r="Y110" s="36">
        <f>SUMIFS(СВЦЭМ!$D$39:$D$782,СВЦЭМ!$A$39:$A$782,$A110,СВЦЭМ!$B$39:$B$782,Y$83)+'СЕТ СН'!$H$11+СВЦЭМ!$D$10+'СЕТ СН'!$H$6-'СЕТ СН'!$H$23</f>
        <v>1024.34374525</v>
      </c>
    </row>
    <row r="111" spans="1:25" ht="15.75" x14ac:dyDescent="0.2">
      <c r="A111" s="35">
        <f t="shared" si="2"/>
        <v>44436</v>
      </c>
      <c r="B111" s="36">
        <f>SUMIFS(СВЦЭМ!$D$39:$D$782,СВЦЭМ!$A$39:$A$782,$A111,СВЦЭМ!$B$39:$B$782,B$83)+'СЕТ СН'!$H$11+СВЦЭМ!$D$10+'СЕТ СН'!$H$6-'СЕТ СН'!$H$23</f>
        <v>1035.2719170099999</v>
      </c>
      <c r="C111" s="36">
        <f>SUMIFS(СВЦЭМ!$D$39:$D$782,СВЦЭМ!$A$39:$A$782,$A111,СВЦЭМ!$B$39:$B$782,C$83)+'СЕТ СН'!$H$11+СВЦЭМ!$D$10+'СЕТ СН'!$H$6-'СЕТ СН'!$H$23</f>
        <v>1103.19891461</v>
      </c>
      <c r="D111" s="36">
        <f>SUMIFS(СВЦЭМ!$D$39:$D$782,СВЦЭМ!$A$39:$A$782,$A111,СВЦЭМ!$B$39:$B$782,D$83)+'СЕТ СН'!$H$11+СВЦЭМ!$D$10+'СЕТ СН'!$H$6-'СЕТ СН'!$H$23</f>
        <v>1155.2188210100001</v>
      </c>
      <c r="E111" s="36">
        <f>SUMIFS(СВЦЭМ!$D$39:$D$782,СВЦЭМ!$A$39:$A$782,$A111,СВЦЭМ!$B$39:$B$782,E$83)+'СЕТ СН'!$H$11+СВЦЭМ!$D$10+'СЕТ СН'!$H$6-'СЕТ СН'!$H$23</f>
        <v>1176.83665075</v>
      </c>
      <c r="F111" s="36">
        <f>SUMIFS(СВЦЭМ!$D$39:$D$782,СВЦЭМ!$A$39:$A$782,$A111,СВЦЭМ!$B$39:$B$782,F$83)+'СЕТ СН'!$H$11+СВЦЭМ!$D$10+'СЕТ СН'!$H$6-'СЕТ СН'!$H$23</f>
        <v>1183.59461852</v>
      </c>
      <c r="G111" s="36">
        <f>SUMIFS(СВЦЭМ!$D$39:$D$782,СВЦЭМ!$A$39:$A$782,$A111,СВЦЭМ!$B$39:$B$782,G$83)+'СЕТ СН'!$H$11+СВЦЭМ!$D$10+'СЕТ СН'!$H$6-'СЕТ СН'!$H$23</f>
        <v>1181.6350810900001</v>
      </c>
      <c r="H111" s="36">
        <f>SUMIFS(СВЦЭМ!$D$39:$D$782,СВЦЭМ!$A$39:$A$782,$A111,СВЦЭМ!$B$39:$B$782,H$83)+'СЕТ СН'!$H$11+СВЦЭМ!$D$10+'СЕТ СН'!$H$6-'СЕТ СН'!$H$23</f>
        <v>1153.42963046</v>
      </c>
      <c r="I111" s="36">
        <f>SUMIFS(СВЦЭМ!$D$39:$D$782,СВЦЭМ!$A$39:$A$782,$A111,СВЦЭМ!$B$39:$B$782,I$83)+'СЕТ СН'!$H$11+СВЦЭМ!$D$10+'СЕТ СН'!$H$6-'СЕТ СН'!$H$23</f>
        <v>1051.11631706</v>
      </c>
      <c r="J111" s="36">
        <f>SUMIFS(СВЦЭМ!$D$39:$D$782,СВЦЭМ!$A$39:$A$782,$A111,СВЦЭМ!$B$39:$B$782,J$83)+'СЕТ СН'!$H$11+СВЦЭМ!$D$10+'СЕТ СН'!$H$6-'СЕТ СН'!$H$23</f>
        <v>963.90966663999995</v>
      </c>
      <c r="K111" s="36">
        <f>SUMIFS(СВЦЭМ!$D$39:$D$782,СВЦЭМ!$A$39:$A$782,$A111,СВЦЭМ!$B$39:$B$782,K$83)+'СЕТ СН'!$H$11+СВЦЭМ!$D$10+'СЕТ СН'!$H$6-'СЕТ СН'!$H$23</f>
        <v>897.09321810999995</v>
      </c>
      <c r="L111" s="36">
        <f>SUMIFS(СВЦЭМ!$D$39:$D$782,СВЦЭМ!$A$39:$A$782,$A111,СВЦЭМ!$B$39:$B$782,L$83)+'СЕТ СН'!$H$11+СВЦЭМ!$D$10+'СЕТ СН'!$H$6-'СЕТ СН'!$H$23</f>
        <v>861.63316953999993</v>
      </c>
      <c r="M111" s="36">
        <f>SUMIFS(СВЦЭМ!$D$39:$D$782,СВЦЭМ!$A$39:$A$782,$A111,СВЦЭМ!$B$39:$B$782,M$83)+'СЕТ СН'!$H$11+СВЦЭМ!$D$10+'СЕТ СН'!$H$6-'СЕТ СН'!$H$23</f>
        <v>857.28286358999992</v>
      </c>
      <c r="N111" s="36">
        <f>SUMIFS(СВЦЭМ!$D$39:$D$782,СВЦЭМ!$A$39:$A$782,$A111,СВЦЭМ!$B$39:$B$782,N$83)+'СЕТ СН'!$H$11+СВЦЭМ!$D$10+'СЕТ СН'!$H$6-'СЕТ СН'!$H$23</f>
        <v>866.72669885999994</v>
      </c>
      <c r="O111" s="36">
        <f>SUMIFS(СВЦЭМ!$D$39:$D$782,СВЦЭМ!$A$39:$A$782,$A111,СВЦЭМ!$B$39:$B$782,O$83)+'СЕТ СН'!$H$11+СВЦЭМ!$D$10+'СЕТ СН'!$H$6-'СЕТ СН'!$H$23</f>
        <v>882.84817351999993</v>
      </c>
      <c r="P111" s="36">
        <f>SUMIFS(СВЦЭМ!$D$39:$D$782,СВЦЭМ!$A$39:$A$782,$A111,СВЦЭМ!$B$39:$B$782,P$83)+'СЕТ СН'!$H$11+СВЦЭМ!$D$10+'СЕТ СН'!$H$6-'СЕТ СН'!$H$23</f>
        <v>899.60532233999993</v>
      </c>
      <c r="Q111" s="36">
        <f>SUMIFS(СВЦЭМ!$D$39:$D$782,СВЦЭМ!$A$39:$A$782,$A111,СВЦЭМ!$B$39:$B$782,Q$83)+'СЕТ СН'!$H$11+СВЦЭМ!$D$10+'СЕТ СН'!$H$6-'СЕТ СН'!$H$23</f>
        <v>910.31441100999996</v>
      </c>
      <c r="R111" s="36">
        <f>SUMIFS(СВЦЭМ!$D$39:$D$782,СВЦЭМ!$A$39:$A$782,$A111,СВЦЭМ!$B$39:$B$782,R$83)+'СЕТ СН'!$H$11+СВЦЭМ!$D$10+'СЕТ СН'!$H$6-'СЕТ СН'!$H$23</f>
        <v>907.72063883999999</v>
      </c>
      <c r="S111" s="36">
        <f>SUMIFS(СВЦЭМ!$D$39:$D$782,СВЦЭМ!$A$39:$A$782,$A111,СВЦЭМ!$B$39:$B$782,S$83)+'СЕТ СН'!$H$11+СВЦЭМ!$D$10+'СЕТ СН'!$H$6-'СЕТ СН'!$H$23</f>
        <v>883.90521631999991</v>
      </c>
      <c r="T111" s="36">
        <f>SUMIFS(СВЦЭМ!$D$39:$D$782,СВЦЭМ!$A$39:$A$782,$A111,СВЦЭМ!$B$39:$B$782,T$83)+'СЕТ СН'!$H$11+СВЦЭМ!$D$10+'СЕТ СН'!$H$6-'СЕТ СН'!$H$23</f>
        <v>869.44836289999989</v>
      </c>
      <c r="U111" s="36">
        <f>SUMIFS(СВЦЭМ!$D$39:$D$782,СВЦЭМ!$A$39:$A$782,$A111,СВЦЭМ!$B$39:$B$782,U$83)+'СЕТ СН'!$H$11+СВЦЭМ!$D$10+'СЕТ СН'!$H$6-'СЕТ СН'!$H$23</f>
        <v>870.93324928999994</v>
      </c>
      <c r="V111" s="36">
        <f>SUMIFS(СВЦЭМ!$D$39:$D$782,СВЦЭМ!$A$39:$A$782,$A111,СВЦЭМ!$B$39:$B$782,V$83)+'СЕТ СН'!$H$11+СВЦЭМ!$D$10+'СЕТ СН'!$H$6-'СЕТ СН'!$H$23</f>
        <v>865.25598448999995</v>
      </c>
      <c r="W111" s="36">
        <f>SUMIFS(СВЦЭМ!$D$39:$D$782,СВЦЭМ!$A$39:$A$782,$A111,СВЦЭМ!$B$39:$B$782,W$83)+'СЕТ СН'!$H$11+СВЦЭМ!$D$10+'СЕТ СН'!$H$6-'СЕТ СН'!$H$23</f>
        <v>880.63077208999994</v>
      </c>
      <c r="X111" s="36">
        <f>SUMIFS(СВЦЭМ!$D$39:$D$782,СВЦЭМ!$A$39:$A$782,$A111,СВЦЭМ!$B$39:$B$782,X$83)+'СЕТ СН'!$H$11+СВЦЭМ!$D$10+'СЕТ СН'!$H$6-'СЕТ СН'!$H$23</f>
        <v>904.89484133999997</v>
      </c>
      <c r="Y111" s="36">
        <f>SUMIFS(СВЦЭМ!$D$39:$D$782,СВЦЭМ!$A$39:$A$782,$A111,СВЦЭМ!$B$39:$B$782,Y$83)+'СЕТ СН'!$H$11+СВЦЭМ!$D$10+'СЕТ СН'!$H$6-'СЕТ СН'!$H$23</f>
        <v>944.97991159999992</v>
      </c>
    </row>
    <row r="112" spans="1:25" ht="15.75" x14ac:dyDescent="0.2">
      <c r="A112" s="35">
        <f t="shared" si="2"/>
        <v>44437</v>
      </c>
      <c r="B112" s="36">
        <f>SUMIFS(СВЦЭМ!$D$39:$D$782,СВЦЭМ!$A$39:$A$782,$A112,СВЦЭМ!$B$39:$B$782,B$83)+'СЕТ СН'!$H$11+СВЦЭМ!$D$10+'СЕТ СН'!$H$6-'СЕТ СН'!$H$23</f>
        <v>1040.4673163099999</v>
      </c>
      <c r="C112" s="36">
        <f>SUMIFS(СВЦЭМ!$D$39:$D$782,СВЦЭМ!$A$39:$A$782,$A112,СВЦЭМ!$B$39:$B$782,C$83)+'СЕТ СН'!$H$11+СВЦЭМ!$D$10+'СЕТ СН'!$H$6-'СЕТ СН'!$H$23</f>
        <v>1104.2592790000001</v>
      </c>
      <c r="D112" s="36">
        <f>SUMIFS(СВЦЭМ!$D$39:$D$782,СВЦЭМ!$A$39:$A$782,$A112,СВЦЭМ!$B$39:$B$782,D$83)+'СЕТ СН'!$H$11+СВЦЭМ!$D$10+'СЕТ СН'!$H$6-'СЕТ СН'!$H$23</f>
        <v>1166.0231863199999</v>
      </c>
      <c r="E112" s="36">
        <f>SUMIFS(СВЦЭМ!$D$39:$D$782,СВЦЭМ!$A$39:$A$782,$A112,СВЦЭМ!$B$39:$B$782,E$83)+'СЕТ СН'!$H$11+СВЦЭМ!$D$10+'СЕТ СН'!$H$6-'СЕТ СН'!$H$23</f>
        <v>1195.1548252099999</v>
      </c>
      <c r="F112" s="36">
        <f>SUMIFS(СВЦЭМ!$D$39:$D$782,СВЦЭМ!$A$39:$A$782,$A112,СВЦЭМ!$B$39:$B$782,F$83)+'СЕТ СН'!$H$11+СВЦЭМ!$D$10+'СЕТ СН'!$H$6-'СЕТ СН'!$H$23</f>
        <v>1202.4318786700001</v>
      </c>
      <c r="G112" s="36">
        <f>SUMIFS(СВЦЭМ!$D$39:$D$782,СВЦЭМ!$A$39:$A$782,$A112,СВЦЭМ!$B$39:$B$782,G$83)+'СЕТ СН'!$H$11+СВЦЭМ!$D$10+'СЕТ СН'!$H$6-'СЕТ СН'!$H$23</f>
        <v>1197.1025296299999</v>
      </c>
      <c r="H112" s="36">
        <f>SUMIFS(СВЦЭМ!$D$39:$D$782,СВЦЭМ!$A$39:$A$782,$A112,СВЦЭМ!$B$39:$B$782,H$83)+'СЕТ СН'!$H$11+СВЦЭМ!$D$10+'СЕТ СН'!$H$6-'СЕТ СН'!$H$23</f>
        <v>1167.8636658</v>
      </c>
      <c r="I112" s="36">
        <f>SUMIFS(СВЦЭМ!$D$39:$D$782,СВЦЭМ!$A$39:$A$782,$A112,СВЦЭМ!$B$39:$B$782,I$83)+'СЕТ СН'!$H$11+СВЦЭМ!$D$10+'СЕТ СН'!$H$6-'СЕТ СН'!$H$23</f>
        <v>1103.13963919</v>
      </c>
      <c r="J112" s="36">
        <f>SUMIFS(СВЦЭМ!$D$39:$D$782,СВЦЭМ!$A$39:$A$782,$A112,СВЦЭМ!$B$39:$B$782,J$83)+'СЕТ СН'!$H$11+СВЦЭМ!$D$10+'СЕТ СН'!$H$6-'СЕТ СН'!$H$23</f>
        <v>1007.26654285</v>
      </c>
      <c r="K112" s="36">
        <f>SUMIFS(СВЦЭМ!$D$39:$D$782,СВЦЭМ!$A$39:$A$782,$A112,СВЦЭМ!$B$39:$B$782,K$83)+'СЕТ СН'!$H$11+СВЦЭМ!$D$10+'СЕТ СН'!$H$6-'СЕТ СН'!$H$23</f>
        <v>943.56520494999995</v>
      </c>
      <c r="L112" s="36">
        <f>SUMIFS(СВЦЭМ!$D$39:$D$782,СВЦЭМ!$A$39:$A$782,$A112,СВЦЭМ!$B$39:$B$782,L$83)+'СЕТ СН'!$H$11+СВЦЭМ!$D$10+'СЕТ СН'!$H$6-'СЕТ СН'!$H$23</f>
        <v>905.04704479999998</v>
      </c>
      <c r="M112" s="36">
        <f>SUMIFS(СВЦЭМ!$D$39:$D$782,СВЦЭМ!$A$39:$A$782,$A112,СВЦЭМ!$B$39:$B$782,M$83)+'СЕТ СН'!$H$11+СВЦЭМ!$D$10+'СЕТ СН'!$H$6-'СЕТ СН'!$H$23</f>
        <v>896.85148961999994</v>
      </c>
      <c r="N112" s="36">
        <f>SUMIFS(СВЦЭМ!$D$39:$D$782,СВЦЭМ!$A$39:$A$782,$A112,СВЦЭМ!$B$39:$B$782,N$83)+'СЕТ СН'!$H$11+СВЦЭМ!$D$10+'СЕТ СН'!$H$6-'СЕТ СН'!$H$23</f>
        <v>897.04356550999989</v>
      </c>
      <c r="O112" s="36">
        <f>SUMIFS(СВЦЭМ!$D$39:$D$782,СВЦЭМ!$A$39:$A$782,$A112,СВЦЭМ!$B$39:$B$782,O$83)+'СЕТ СН'!$H$11+СВЦЭМ!$D$10+'СЕТ СН'!$H$6-'СЕТ СН'!$H$23</f>
        <v>909.1660685899999</v>
      </c>
      <c r="P112" s="36">
        <f>SUMIFS(СВЦЭМ!$D$39:$D$782,СВЦЭМ!$A$39:$A$782,$A112,СВЦЭМ!$B$39:$B$782,P$83)+'СЕТ СН'!$H$11+СВЦЭМ!$D$10+'СЕТ СН'!$H$6-'СЕТ СН'!$H$23</f>
        <v>935.35545855999999</v>
      </c>
      <c r="Q112" s="36">
        <f>SUMIFS(СВЦЭМ!$D$39:$D$782,СВЦЭМ!$A$39:$A$782,$A112,СВЦЭМ!$B$39:$B$782,Q$83)+'СЕТ СН'!$H$11+СВЦЭМ!$D$10+'СЕТ СН'!$H$6-'СЕТ СН'!$H$23</f>
        <v>943.19522205999999</v>
      </c>
      <c r="R112" s="36">
        <f>SUMIFS(СВЦЭМ!$D$39:$D$782,СВЦЭМ!$A$39:$A$782,$A112,СВЦЭМ!$B$39:$B$782,R$83)+'СЕТ СН'!$H$11+СВЦЭМ!$D$10+'СЕТ СН'!$H$6-'СЕТ СН'!$H$23</f>
        <v>936.98241099999996</v>
      </c>
      <c r="S112" s="36">
        <f>SUMIFS(СВЦЭМ!$D$39:$D$782,СВЦЭМ!$A$39:$A$782,$A112,СВЦЭМ!$B$39:$B$782,S$83)+'СЕТ СН'!$H$11+СВЦЭМ!$D$10+'СЕТ СН'!$H$6-'СЕТ СН'!$H$23</f>
        <v>911.84044344999995</v>
      </c>
      <c r="T112" s="36">
        <f>SUMIFS(СВЦЭМ!$D$39:$D$782,СВЦЭМ!$A$39:$A$782,$A112,СВЦЭМ!$B$39:$B$782,T$83)+'СЕТ СН'!$H$11+СВЦЭМ!$D$10+'СЕТ СН'!$H$6-'СЕТ СН'!$H$23</f>
        <v>889.31247467999992</v>
      </c>
      <c r="U112" s="36">
        <f>SUMIFS(СВЦЭМ!$D$39:$D$782,СВЦЭМ!$A$39:$A$782,$A112,СВЦЭМ!$B$39:$B$782,U$83)+'СЕТ СН'!$H$11+СВЦЭМ!$D$10+'СЕТ СН'!$H$6-'СЕТ СН'!$H$23</f>
        <v>887.58310880999989</v>
      </c>
      <c r="V112" s="36">
        <f>SUMIFS(СВЦЭМ!$D$39:$D$782,СВЦЭМ!$A$39:$A$782,$A112,СВЦЭМ!$B$39:$B$782,V$83)+'СЕТ СН'!$H$11+СВЦЭМ!$D$10+'СЕТ СН'!$H$6-'СЕТ СН'!$H$23</f>
        <v>880.48809979999999</v>
      </c>
      <c r="W112" s="36">
        <f>SUMIFS(СВЦЭМ!$D$39:$D$782,СВЦЭМ!$A$39:$A$782,$A112,СВЦЭМ!$B$39:$B$782,W$83)+'СЕТ СН'!$H$11+СВЦЭМ!$D$10+'СЕТ СН'!$H$6-'СЕТ СН'!$H$23</f>
        <v>898.56880324999997</v>
      </c>
      <c r="X112" s="36">
        <f>SUMIFS(СВЦЭМ!$D$39:$D$782,СВЦЭМ!$A$39:$A$782,$A112,СВЦЭМ!$B$39:$B$782,X$83)+'СЕТ СН'!$H$11+СВЦЭМ!$D$10+'СЕТ СН'!$H$6-'СЕТ СН'!$H$23</f>
        <v>888.67711507999991</v>
      </c>
      <c r="Y112" s="36">
        <f>SUMIFS(СВЦЭМ!$D$39:$D$782,СВЦЭМ!$A$39:$A$782,$A112,СВЦЭМ!$B$39:$B$782,Y$83)+'СЕТ СН'!$H$11+СВЦЭМ!$D$10+'СЕТ СН'!$H$6-'СЕТ СН'!$H$23</f>
        <v>932.76172026999996</v>
      </c>
    </row>
    <row r="113" spans="1:27" ht="15.75" x14ac:dyDescent="0.2">
      <c r="A113" s="35">
        <f t="shared" si="2"/>
        <v>44438</v>
      </c>
      <c r="B113" s="36">
        <f>SUMIFS(СВЦЭМ!$D$39:$D$782,СВЦЭМ!$A$39:$A$782,$A113,СВЦЭМ!$B$39:$B$782,B$83)+'СЕТ СН'!$H$11+СВЦЭМ!$D$10+'СЕТ СН'!$H$6-'СЕТ СН'!$H$23</f>
        <v>1011.98208196</v>
      </c>
      <c r="C113" s="36">
        <f>SUMIFS(СВЦЭМ!$D$39:$D$782,СВЦЭМ!$A$39:$A$782,$A113,СВЦЭМ!$B$39:$B$782,C$83)+'СЕТ СН'!$H$11+СВЦЭМ!$D$10+'СЕТ СН'!$H$6-'СЕТ СН'!$H$23</f>
        <v>1087.4928263500001</v>
      </c>
      <c r="D113" s="36">
        <f>SUMIFS(СВЦЭМ!$D$39:$D$782,СВЦЭМ!$A$39:$A$782,$A113,СВЦЭМ!$B$39:$B$782,D$83)+'СЕТ СН'!$H$11+СВЦЭМ!$D$10+'СЕТ СН'!$H$6-'СЕТ СН'!$H$23</f>
        <v>1137.8555072300001</v>
      </c>
      <c r="E113" s="36">
        <f>SUMIFS(СВЦЭМ!$D$39:$D$782,СВЦЭМ!$A$39:$A$782,$A113,СВЦЭМ!$B$39:$B$782,E$83)+'СЕТ СН'!$H$11+СВЦЭМ!$D$10+'СЕТ СН'!$H$6-'СЕТ СН'!$H$23</f>
        <v>1162.65140273</v>
      </c>
      <c r="F113" s="36">
        <f>SUMIFS(СВЦЭМ!$D$39:$D$782,СВЦЭМ!$A$39:$A$782,$A113,СВЦЭМ!$B$39:$B$782,F$83)+'СЕТ СН'!$H$11+СВЦЭМ!$D$10+'СЕТ СН'!$H$6-'СЕТ СН'!$H$23</f>
        <v>1168.9208556599999</v>
      </c>
      <c r="G113" s="36">
        <f>SUMIFS(СВЦЭМ!$D$39:$D$782,СВЦЭМ!$A$39:$A$782,$A113,СВЦЭМ!$B$39:$B$782,G$83)+'СЕТ СН'!$H$11+СВЦЭМ!$D$10+'СЕТ СН'!$H$6-'СЕТ СН'!$H$23</f>
        <v>1153.07076499</v>
      </c>
      <c r="H113" s="36">
        <f>SUMIFS(СВЦЭМ!$D$39:$D$782,СВЦЭМ!$A$39:$A$782,$A113,СВЦЭМ!$B$39:$B$782,H$83)+'СЕТ СН'!$H$11+СВЦЭМ!$D$10+'СЕТ СН'!$H$6-'СЕТ СН'!$H$23</f>
        <v>1106.40411169</v>
      </c>
      <c r="I113" s="36">
        <f>SUMIFS(СВЦЭМ!$D$39:$D$782,СВЦЭМ!$A$39:$A$782,$A113,СВЦЭМ!$B$39:$B$782,I$83)+'СЕТ СН'!$H$11+СВЦЭМ!$D$10+'СЕТ СН'!$H$6-'СЕТ СН'!$H$23</f>
        <v>1014.9122591299999</v>
      </c>
      <c r="J113" s="36">
        <f>SUMIFS(СВЦЭМ!$D$39:$D$782,СВЦЭМ!$A$39:$A$782,$A113,СВЦЭМ!$B$39:$B$782,J$83)+'СЕТ СН'!$H$11+СВЦЭМ!$D$10+'СЕТ СН'!$H$6-'СЕТ СН'!$H$23</f>
        <v>955.77397547999999</v>
      </c>
      <c r="K113" s="36">
        <f>SUMIFS(СВЦЭМ!$D$39:$D$782,СВЦЭМ!$A$39:$A$782,$A113,СВЦЭМ!$B$39:$B$782,K$83)+'СЕТ СН'!$H$11+СВЦЭМ!$D$10+'СЕТ СН'!$H$6-'СЕТ СН'!$H$23</f>
        <v>887.72659394999994</v>
      </c>
      <c r="L113" s="36">
        <f>SUMIFS(СВЦЭМ!$D$39:$D$782,СВЦЭМ!$A$39:$A$782,$A113,СВЦЭМ!$B$39:$B$782,L$83)+'СЕТ СН'!$H$11+СВЦЭМ!$D$10+'СЕТ СН'!$H$6-'СЕТ СН'!$H$23</f>
        <v>886.50908986999991</v>
      </c>
      <c r="M113" s="36">
        <f>SUMIFS(СВЦЭМ!$D$39:$D$782,СВЦЭМ!$A$39:$A$782,$A113,СВЦЭМ!$B$39:$B$782,M$83)+'СЕТ СН'!$H$11+СВЦЭМ!$D$10+'СЕТ СН'!$H$6-'СЕТ СН'!$H$23</f>
        <v>887.64735893</v>
      </c>
      <c r="N113" s="36">
        <f>SUMIFS(СВЦЭМ!$D$39:$D$782,СВЦЭМ!$A$39:$A$782,$A113,СВЦЭМ!$B$39:$B$782,N$83)+'СЕТ СН'!$H$11+СВЦЭМ!$D$10+'СЕТ СН'!$H$6-'СЕТ СН'!$H$23</f>
        <v>885.6124814499999</v>
      </c>
      <c r="O113" s="36">
        <f>SUMIFS(СВЦЭМ!$D$39:$D$782,СВЦЭМ!$A$39:$A$782,$A113,СВЦЭМ!$B$39:$B$782,O$83)+'СЕТ СН'!$H$11+СВЦЭМ!$D$10+'СЕТ СН'!$H$6-'СЕТ СН'!$H$23</f>
        <v>928.45387196999991</v>
      </c>
      <c r="P113" s="36">
        <f>SUMIFS(СВЦЭМ!$D$39:$D$782,СВЦЭМ!$A$39:$A$782,$A113,СВЦЭМ!$B$39:$B$782,P$83)+'СЕТ СН'!$H$11+СВЦЭМ!$D$10+'СЕТ СН'!$H$6-'СЕТ СН'!$H$23</f>
        <v>922.89807385999995</v>
      </c>
      <c r="Q113" s="36">
        <f>SUMIFS(СВЦЭМ!$D$39:$D$782,СВЦЭМ!$A$39:$A$782,$A113,СВЦЭМ!$B$39:$B$782,Q$83)+'СЕТ СН'!$H$11+СВЦЭМ!$D$10+'СЕТ СН'!$H$6-'СЕТ СН'!$H$23</f>
        <v>922.42903958999989</v>
      </c>
      <c r="R113" s="36">
        <f>SUMIFS(СВЦЭМ!$D$39:$D$782,СВЦЭМ!$A$39:$A$782,$A113,СВЦЭМ!$B$39:$B$782,R$83)+'СЕТ СН'!$H$11+СВЦЭМ!$D$10+'СЕТ СН'!$H$6-'СЕТ СН'!$H$23</f>
        <v>918.29551623999998</v>
      </c>
      <c r="S113" s="36">
        <f>SUMIFS(СВЦЭМ!$D$39:$D$782,СВЦЭМ!$A$39:$A$782,$A113,СВЦЭМ!$B$39:$B$782,S$83)+'СЕТ СН'!$H$11+СВЦЭМ!$D$10+'СЕТ СН'!$H$6-'СЕТ СН'!$H$23</f>
        <v>893.42855299999997</v>
      </c>
      <c r="T113" s="36">
        <f>SUMIFS(СВЦЭМ!$D$39:$D$782,СВЦЭМ!$A$39:$A$782,$A113,СВЦЭМ!$B$39:$B$782,T$83)+'СЕТ СН'!$H$11+СВЦЭМ!$D$10+'СЕТ СН'!$H$6-'СЕТ СН'!$H$23</f>
        <v>904.07337388999997</v>
      </c>
      <c r="U113" s="36">
        <f>SUMIFS(СВЦЭМ!$D$39:$D$782,СВЦЭМ!$A$39:$A$782,$A113,СВЦЭМ!$B$39:$B$782,U$83)+'СЕТ СН'!$H$11+СВЦЭМ!$D$10+'СЕТ СН'!$H$6-'СЕТ СН'!$H$23</f>
        <v>904.69967457999996</v>
      </c>
      <c r="V113" s="36">
        <f>SUMIFS(СВЦЭМ!$D$39:$D$782,СВЦЭМ!$A$39:$A$782,$A113,СВЦЭМ!$B$39:$B$782,V$83)+'СЕТ СН'!$H$11+СВЦЭМ!$D$10+'СЕТ СН'!$H$6-'СЕТ СН'!$H$23</f>
        <v>909.86583541999994</v>
      </c>
      <c r="W113" s="36">
        <f>SUMIFS(СВЦЭМ!$D$39:$D$782,СВЦЭМ!$A$39:$A$782,$A113,СВЦЭМ!$B$39:$B$782,W$83)+'СЕТ СН'!$H$11+СВЦЭМ!$D$10+'СЕТ СН'!$H$6-'СЕТ СН'!$H$23</f>
        <v>916.43451314999993</v>
      </c>
      <c r="X113" s="36">
        <f>SUMIFS(СВЦЭМ!$D$39:$D$782,СВЦЭМ!$A$39:$A$782,$A113,СВЦЭМ!$B$39:$B$782,X$83)+'СЕТ СН'!$H$11+СВЦЭМ!$D$10+'СЕТ СН'!$H$6-'СЕТ СН'!$H$23</f>
        <v>895.68757684999991</v>
      </c>
      <c r="Y113" s="36">
        <f>SUMIFS(СВЦЭМ!$D$39:$D$782,СВЦЭМ!$A$39:$A$782,$A113,СВЦЭМ!$B$39:$B$782,Y$83)+'СЕТ СН'!$H$11+СВЦЭМ!$D$10+'СЕТ СН'!$H$6-'СЕТ СН'!$H$23</f>
        <v>956.64119415999994</v>
      </c>
    </row>
    <row r="114" spans="1:27" ht="15.75" x14ac:dyDescent="0.2">
      <c r="A114" s="35">
        <f t="shared" si="2"/>
        <v>44439</v>
      </c>
      <c r="B114" s="36">
        <f>SUMIFS(СВЦЭМ!$D$39:$D$782,СВЦЭМ!$A$39:$A$782,$A114,СВЦЭМ!$B$39:$B$782,B$83)+'СЕТ СН'!$H$11+СВЦЭМ!$D$10+'СЕТ СН'!$H$6-'СЕТ СН'!$H$23</f>
        <v>1051.18160657</v>
      </c>
      <c r="C114" s="36">
        <f>SUMIFS(СВЦЭМ!$D$39:$D$782,СВЦЭМ!$A$39:$A$782,$A114,СВЦЭМ!$B$39:$B$782,C$83)+'СЕТ СН'!$H$11+СВЦЭМ!$D$10+'СЕТ СН'!$H$6-'СЕТ СН'!$H$23</f>
        <v>1122.1823381300001</v>
      </c>
      <c r="D114" s="36">
        <f>SUMIFS(СВЦЭМ!$D$39:$D$782,СВЦЭМ!$A$39:$A$782,$A114,СВЦЭМ!$B$39:$B$782,D$83)+'СЕТ СН'!$H$11+СВЦЭМ!$D$10+'СЕТ СН'!$H$6-'СЕТ СН'!$H$23</f>
        <v>1170.4996923199999</v>
      </c>
      <c r="E114" s="36">
        <f>SUMIFS(СВЦЭМ!$D$39:$D$782,СВЦЭМ!$A$39:$A$782,$A114,СВЦЭМ!$B$39:$B$782,E$83)+'СЕТ СН'!$H$11+СВЦЭМ!$D$10+'СЕТ СН'!$H$6-'СЕТ СН'!$H$23</f>
        <v>1186.1148739299999</v>
      </c>
      <c r="F114" s="36">
        <f>SUMIFS(СВЦЭМ!$D$39:$D$782,СВЦЭМ!$A$39:$A$782,$A114,СВЦЭМ!$B$39:$B$782,F$83)+'СЕТ СН'!$H$11+СВЦЭМ!$D$10+'СЕТ СН'!$H$6-'СЕТ СН'!$H$23</f>
        <v>1194.3568094</v>
      </c>
      <c r="G114" s="36">
        <f>SUMIFS(СВЦЭМ!$D$39:$D$782,СВЦЭМ!$A$39:$A$782,$A114,СВЦЭМ!$B$39:$B$782,G$83)+'СЕТ СН'!$H$11+СВЦЭМ!$D$10+'СЕТ СН'!$H$6-'СЕТ СН'!$H$23</f>
        <v>1192.6520039100001</v>
      </c>
      <c r="H114" s="36">
        <f>SUMIFS(СВЦЭМ!$D$39:$D$782,СВЦЭМ!$A$39:$A$782,$A114,СВЦЭМ!$B$39:$B$782,H$83)+'СЕТ СН'!$H$11+СВЦЭМ!$D$10+'СЕТ СН'!$H$6-'СЕТ СН'!$H$23</f>
        <v>1144.43998246</v>
      </c>
      <c r="I114" s="36">
        <f>SUMIFS(СВЦЭМ!$D$39:$D$782,СВЦЭМ!$A$39:$A$782,$A114,СВЦЭМ!$B$39:$B$782,I$83)+'СЕТ СН'!$H$11+СВЦЭМ!$D$10+'СЕТ СН'!$H$6-'СЕТ СН'!$H$23</f>
        <v>1020.57274702</v>
      </c>
      <c r="J114" s="36">
        <f>SUMIFS(СВЦЭМ!$D$39:$D$782,СВЦЭМ!$A$39:$A$782,$A114,СВЦЭМ!$B$39:$B$782,J$83)+'СЕТ СН'!$H$11+СВЦЭМ!$D$10+'СЕТ СН'!$H$6-'СЕТ СН'!$H$23</f>
        <v>922.10607476999996</v>
      </c>
      <c r="K114" s="36">
        <f>SUMIFS(СВЦЭМ!$D$39:$D$782,СВЦЭМ!$A$39:$A$782,$A114,СВЦЭМ!$B$39:$B$782,K$83)+'СЕТ СН'!$H$11+СВЦЭМ!$D$10+'СЕТ СН'!$H$6-'СЕТ СН'!$H$23</f>
        <v>870.55656555999997</v>
      </c>
      <c r="L114" s="36">
        <f>SUMIFS(СВЦЭМ!$D$39:$D$782,СВЦЭМ!$A$39:$A$782,$A114,СВЦЭМ!$B$39:$B$782,L$83)+'СЕТ СН'!$H$11+СВЦЭМ!$D$10+'СЕТ СН'!$H$6-'СЕТ СН'!$H$23</f>
        <v>862.36495708999996</v>
      </c>
      <c r="M114" s="36">
        <f>SUMIFS(СВЦЭМ!$D$39:$D$782,СВЦЭМ!$A$39:$A$782,$A114,СВЦЭМ!$B$39:$B$782,M$83)+'СЕТ СН'!$H$11+СВЦЭМ!$D$10+'СЕТ СН'!$H$6-'СЕТ СН'!$H$23</f>
        <v>861.10007010999993</v>
      </c>
      <c r="N114" s="36">
        <f>SUMIFS(СВЦЭМ!$D$39:$D$782,СВЦЭМ!$A$39:$A$782,$A114,СВЦЭМ!$B$39:$B$782,N$83)+'СЕТ СН'!$H$11+СВЦЭМ!$D$10+'СЕТ СН'!$H$6-'СЕТ СН'!$H$23</f>
        <v>859.47402743999999</v>
      </c>
      <c r="O114" s="36">
        <f>SUMIFS(СВЦЭМ!$D$39:$D$782,СВЦЭМ!$A$39:$A$782,$A114,СВЦЭМ!$B$39:$B$782,O$83)+'СЕТ СН'!$H$11+СВЦЭМ!$D$10+'СЕТ СН'!$H$6-'СЕТ СН'!$H$23</f>
        <v>868.52118347999999</v>
      </c>
      <c r="P114" s="36">
        <f>SUMIFS(СВЦЭМ!$D$39:$D$782,СВЦЭМ!$A$39:$A$782,$A114,СВЦЭМ!$B$39:$B$782,P$83)+'СЕТ СН'!$H$11+СВЦЭМ!$D$10+'СЕТ СН'!$H$6-'СЕТ СН'!$H$23</f>
        <v>900.60236787999997</v>
      </c>
      <c r="Q114" s="36">
        <f>SUMIFS(СВЦЭМ!$D$39:$D$782,СВЦЭМ!$A$39:$A$782,$A114,СВЦЭМ!$B$39:$B$782,Q$83)+'СЕТ СН'!$H$11+СВЦЭМ!$D$10+'СЕТ СН'!$H$6-'СЕТ СН'!$H$23</f>
        <v>903.61023549999993</v>
      </c>
      <c r="R114" s="36">
        <f>SUMIFS(СВЦЭМ!$D$39:$D$782,СВЦЭМ!$A$39:$A$782,$A114,СВЦЭМ!$B$39:$B$782,R$83)+'СЕТ СН'!$H$11+СВЦЭМ!$D$10+'СЕТ СН'!$H$6-'СЕТ СН'!$H$23</f>
        <v>898.18685515999994</v>
      </c>
      <c r="S114" s="36">
        <f>SUMIFS(СВЦЭМ!$D$39:$D$782,СВЦЭМ!$A$39:$A$782,$A114,СВЦЭМ!$B$39:$B$782,S$83)+'СЕТ СН'!$H$11+СВЦЭМ!$D$10+'СЕТ СН'!$H$6-'СЕТ СН'!$H$23</f>
        <v>881.00062746999993</v>
      </c>
      <c r="T114" s="36">
        <f>SUMIFS(СВЦЭМ!$D$39:$D$782,СВЦЭМ!$A$39:$A$782,$A114,СВЦЭМ!$B$39:$B$782,T$83)+'СЕТ СН'!$H$11+СВЦЭМ!$D$10+'СЕТ СН'!$H$6-'СЕТ СН'!$H$23</f>
        <v>883.78203494999991</v>
      </c>
      <c r="U114" s="36">
        <f>SUMIFS(СВЦЭМ!$D$39:$D$782,СВЦЭМ!$A$39:$A$782,$A114,СВЦЭМ!$B$39:$B$782,U$83)+'СЕТ СН'!$H$11+СВЦЭМ!$D$10+'СЕТ СН'!$H$6-'СЕТ СН'!$H$23</f>
        <v>883.10925891999989</v>
      </c>
      <c r="V114" s="36">
        <f>SUMIFS(СВЦЭМ!$D$39:$D$782,СВЦЭМ!$A$39:$A$782,$A114,СВЦЭМ!$B$39:$B$782,V$83)+'СЕТ СН'!$H$11+СВЦЭМ!$D$10+'СЕТ СН'!$H$6-'СЕТ СН'!$H$23</f>
        <v>900.55385667999997</v>
      </c>
      <c r="W114" s="36">
        <f>SUMIFS(СВЦЭМ!$D$39:$D$782,СВЦЭМ!$A$39:$A$782,$A114,СВЦЭМ!$B$39:$B$782,W$83)+'СЕТ СН'!$H$11+СВЦЭМ!$D$10+'СЕТ СН'!$H$6-'СЕТ СН'!$H$23</f>
        <v>905.49828132999994</v>
      </c>
      <c r="X114" s="36">
        <f>SUMIFS(СВЦЭМ!$D$39:$D$782,СВЦЭМ!$A$39:$A$782,$A114,СВЦЭМ!$B$39:$B$782,X$83)+'СЕТ СН'!$H$11+СВЦЭМ!$D$10+'СЕТ СН'!$H$6-'СЕТ СН'!$H$23</f>
        <v>876.32345002</v>
      </c>
      <c r="Y114" s="36">
        <f>SUMIFS(СВЦЭМ!$D$39:$D$782,СВЦЭМ!$A$39:$A$782,$A114,СВЦЭМ!$B$39:$B$782,Y$83)+'СЕТ СН'!$H$11+СВЦЭМ!$D$10+'СЕТ СН'!$H$6-'СЕТ СН'!$H$23</f>
        <v>937.6353912699999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СН'!$I$11+СВЦЭМ!$D$10+'СЕТ СН'!$I$6-'СЕТ СН'!$I$23</f>
        <v>1376.4698260499999</v>
      </c>
      <c r="C120" s="36">
        <f>SUMIFS(СВЦЭМ!$D$39:$D$782,СВЦЭМ!$A$39:$A$782,$A120,СВЦЭМ!$B$39:$B$782,C$119)+'СЕТ СН'!$I$11+СВЦЭМ!$D$10+'СЕТ СН'!$I$6-'СЕТ СН'!$I$23</f>
        <v>1451.8731866899998</v>
      </c>
      <c r="D120" s="36">
        <f>SUMIFS(СВЦЭМ!$D$39:$D$782,СВЦЭМ!$A$39:$A$782,$A120,СВЦЭМ!$B$39:$B$782,D$119)+'СЕТ СН'!$I$11+СВЦЭМ!$D$10+'СЕТ СН'!$I$6-'СЕТ СН'!$I$23</f>
        <v>1513.90667719</v>
      </c>
      <c r="E120" s="36">
        <f>SUMIFS(СВЦЭМ!$D$39:$D$782,СВЦЭМ!$A$39:$A$782,$A120,СВЦЭМ!$B$39:$B$782,E$119)+'СЕТ СН'!$I$11+СВЦЭМ!$D$10+'СЕТ СН'!$I$6-'СЕТ СН'!$I$23</f>
        <v>1536.3102094000001</v>
      </c>
      <c r="F120" s="36">
        <f>SUMIFS(СВЦЭМ!$D$39:$D$782,СВЦЭМ!$A$39:$A$782,$A120,СВЦЭМ!$B$39:$B$782,F$119)+'СЕТ СН'!$I$11+СВЦЭМ!$D$10+'СЕТ СН'!$I$6-'СЕТ СН'!$I$23</f>
        <v>1537.5462955600001</v>
      </c>
      <c r="G120" s="36">
        <f>SUMIFS(СВЦЭМ!$D$39:$D$782,СВЦЭМ!$A$39:$A$782,$A120,СВЦЭМ!$B$39:$B$782,G$119)+'СЕТ СН'!$I$11+СВЦЭМ!$D$10+'СЕТ СН'!$I$6-'СЕТ СН'!$I$23</f>
        <v>1531.94750398</v>
      </c>
      <c r="H120" s="36">
        <f>SUMIFS(СВЦЭМ!$D$39:$D$782,СВЦЭМ!$A$39:$A$782,$A120,СВЦЭМ!$B$39:$B$782,H$119)+'СЕТ СН'!$I$11+СВЦЭМ!$D$10+'СЕТ СН'!$I$6-'СЕТ СН'!$I$23</f>
        <v>1507.1238040999999</v>
      </c>
      <c r="I120" s="36">
        <f>SUMIFS(СВЦЭМ!$D$39:$D$782,СВЦЭМ!$A$39:$A$782,$A120,СВЦЭМ!$B$39:$B$782,I$119)+'СЕТ СН'!$I$11+СВЦЭМ!$D$10+'СЕТ СН'!$I$6-'СЕТ СН'!$I$23</f>
        <v>1442.00572186</v>
      </c>
      <c r="J120" s="36">
        <f>SUMIFS(СВЦЭМ!$D$39:$D$782,СВЦЭМ!$A$39:$A$782,$A120,СВЦЭМ!$B$39:$B$782,J$119)+'СЕТ СН'!$I$11+СВЦЭМ!$D$10+'СЕТ СН'!$I$6-'СЕТ СН'!$I$23</f>
        <v>1365.8096068899999</v>
      </c>
      <c r="K120" s="36">
        <f>SUMIFS(СВЦЭМ!$D$39:$D$782,СВЦЭМ!$A$39:$A$782,$A120,СВЦЭМ!$B$39:$B$782,K$119)+'СЕТ СН'!$I$11+СВЦЭМ!$D$10+'СЕТ СН'!$I$6-'СЕТ СН'!$I$23</f>
        <v>1311.9215997599999</v>
      </c>
      <c r="L120" s="36">
        <f>SUMIFS(СВЦЭМ!$D$39:$D$782,СВЦЭМ!$A$39:$A$782,$A120,СВЦЭМ!$B$39:$B$782,L$119)+'СЕТ СН'!$I$11+СВЦЭМ!$D$10+'СЕТ СН'!$I$6-'СЕТ СН'!$I$23</f>
        <v>1332.2345424299999</v>
      </c>
      <c r="M120" s="36">
        <f>SUMIFS(СВЦЭМ!$D$39:$D$782,СВЦЭМ!$A$39:$A$782,$A120,СВЦЭМ!$B$39:$B$782,M$119)+'СЕТ СН'!$I$11+СВЦЭМ!$D$10+'СЕТ СН'!$I$6-'СЕТ СН'!$I$23</f>
        <v>1317.7628561900001</v>
      </c>
      <c r="N120" s="36">
        <f>SUMIFS(СВЦЭМ!$D$39:$D$782,СВЦЭМ!$A$39:$A$782,$A120,СВЦЭМ!$B$39:$B$782,N$119)+'СЕТ СН'!$I$11+СВЦЭМ!$D$10+'СЕТ СН'!$I$6-'СЕТ СН'!$I$23</f>
        <v>1330.50038823</v>
      </c>
      <c r="O120" s="36">
        <f>SUMIFS(СВЦЭМ!$D$39:$D$782,СВЦЭМ!$A$39:$A$782,$A120,СВЦЭМ!$B$39:$B$782,O$119)+'СЕТ СН'!$I$11+СВЦЭМ!$D$10+'СЕТ СН'!$I$6-'СЕТ СН'!$I$23</f>
        <v>1339.7878594499998</v>
      </c>
      <c r="P120" s="36">
        <f>SUMIFS(СВЦЭМ!$D$39:$D$782,СВЦЭМ!$A$39:$A$782,$A120,СВЦЭМ!$B$39:$B$782,P$119)+'СЕТ СН'!$I$11+СВЦЭМ!$D$10+'СЕТ СН'!$I$6-'СЕТ СН'!$I$23</f>
        <v>1349.9444782400001</v>
      </c>
      <c r="Q120" s="36">
        <f>SUMIFS(СВЦЭМ!$D$39:$D$782,СВЦЭМ!$A$39:$A$782,$A120,СВЦЭМ!$B$39:$B$782,Q$119)+'СЕТ СН'!$I$11+СВЦЭМ!$D$10+'СЕТ СН'!$I$6-'СЕТ СН'!$I$23</f>
        <v>1357.96764229</v>
      </c>
      <c r="R120" s="36">
        <f>SUMIFS(СВЦЭМ!$D$39:$D$782,СВЦЭМ!$A$39:$A$782,$A120,СВЦЭМ!$B$39:$B$782,R$119)+'СЕТ СН'!$I$11+СВЦЭМ!$D$10+'СЕТ СН'!$I$6-'СЕТ СН'!$I$23</f>
        <v>1343.4345471699999</v>
      </c>
      <c r="S120" s="36">
        <f>SUMIFS(СВЦЭМ!$D$39:$D$782,СВЦЭМ!$A$39:$A$782,$A120,СВЦЭМ!$B$39:$B$782,S$119)+'СЕТ СН'!$I$11+СВЦЭМ!$D$10+'СЕТ СН'!$I$6-'СЕТ СН'!$I$23</f>
        <v>1328.7476377099999</v>
      </c>
      <c r="T120" s="36">
        <f>SUMIFS(СВЦЭМ!$D$39:$D$782,СВЦЭМ!$A$39:$A$782,$A120,СВЦЭМ!$B$39:$B$782,T$119)+'СЕТ СН'!$I$11+СВЦЭМ!$D$10+'СЕТ СН'!$I$6-'СЕТ СН'!$I$23</f>
        <v>1316.1900963200001</v>
      </c>
      <c r="U120" s="36">
        <f>SUMIFS(СВЦЭМ!$D$39:$D$782,СВЦЭМ!$A$39:$A$782,$A120,СВЦЭМ!$B$39:$B$782,U$119)+'СЕТ СН'!$I$11+СВЦЭМ!$D$10+'СЕТ СН'!$I$6-'СЕТ СН'!$I$23</f>
        <v>1301.7625988</v>
      </c>
      <c r="V120" s="36">
        <f>SUMIFS(СВЦЭМ!$D$39:$D$782,СВЦЭМ!$A$39:$A$782,$A120,СВЦЭМ!$B$39:$B$782,V$119)+'СЕТ СН'!$I$11+СВЦЭМ!$D$10+'СЕТ СН'!$I$6-'СЕТ СН'!$I$23</f>
        <v>1288.2150231800001</v>
      </c>
      <c r="W120" s="36">
        <f>SUMIFS(СВЦЭМ!$D$39:$D$782,СВЦЭМ!$A$39:$A$782,$A120,СВЦЭМ!$B$39:$B$782,W$119)+'СЕТ СН'!$I$11+СВЦЭМ!$D$10+'СЕТ СН'!$I$6-'СЕТ СН'!$I$23</f>
        <v>1298.2642054200001</v>
      </c>
      <c r="X120" s="36">
        <f>SUMIFS(СВЦЭМ!$D$39:$D$782,СВЦЭМ!$A$39:$A$782,$A120,СВЦЭМ!$B$39:$B$782,X$119)+'СЕТ СН'!$I$11+СВЦЭМ!$D$10+'СЕТ СН'!$I$6-'СЕТ СН'!$I$23</f>
        <v>1280.8177571399999</v>
      </c>
      <c r="Y120" s="36">
        <f>SUMIFS(СВЦЭМ!$D$39:$D$782,СВЦЭМ!$A$39:$A$782,$A120,СВЦЭМ!$B$39:$B$782,Y$119)+'СЕТ СН'!$I$11+СВЦЭМ!$D$10+'СЕТ СН'!$I$6-'СЕТ СН'!$I$23</f>
        <v>1319.13620704</v>
      </c>
      <c r="AA120" s="45"/>
    </row>
    <row r="121" spans="1:27" ht="15.75" x14ac:dyDescent="0.2">
      <c r="A121" s="35">
        <f>A120+1</f>
        <v>44410</v>
      </c>
      <c r="B121" s="36">
        <f>SUMIFS(СВЦЭМ!$D$39:$D$782,СВЦЭМ!$A$39:$A$782,$A121,СВЦЭМ!$B$39:$B$782,B$119)+'СЕТ СН'!$I$11+СВЦЭМ!$D$10+'СЕТ СН'!$I$6-'СЕТ СН'!$I$23</f>
        <v>1375.7308080600001</v>
      </c>
      <c r="C121" s="36">
        <f>SUMIFS(СВЦЭМ!$D$39:$D$782,СВЦЭМ!$A$39:$A$782,$A121,СВЦЭМ!$B$39:$B$782,C$119)+'СЕТ СН'!$I$11+СВЦЭМ!$D$10+'СЕТ СН'!$I$6-'СЕТ СН'!$I$23</f>
        <v>1407.6770888199999</v>
      </c>
      <c r="D121" s="36">
        <f>SUMIFS(СВЦЭМ!$D$39:$D$782,СВЦЭМ!$A$39:$A$782,$A121,СВЦЭМ!$B$39:$B$782,D$119)+'СЕТ СН'!$I$11+СВЦЭМ!$D$10+'СЕТ СН'!$I$6-'СЕТ СН'!$I$23</f>
        <v>1455.6929268399999</v>
      </c>
      <c r="E121" s="36">
        <f>SUMIFS(СВЦЭМ!$D$39:$D$782,СВЦЭМ!$A$39:$A$782,$A121,СВЦЭМ!$B$39:$B$782,E$119)+'СЕТ СН'!$I$11+СВЦЭМ!$D$10+'СЕТ СН'!$I$6-'СЕТ СН'!$I$23</f>
        <v>1478.9482219399999</v>
      </c>
      <c r="F121" s="36">
        <f>SUMIFS(СВЦЭМ!$D$39:$D$782,СВЦЭМ!$A$39:$A$782,$A121,СВЦЭМ!$B$39:$B$782,F$119)+'СЕТ СН'!$I$11+СВЦЭМ!$D$10+'СЕТ СН'!$I$6-'СЕТ СН'!$I$23</f>
        <v>1476.90214464</v>
      </c>
      <c r="G121" s="36">
        <f>SUMIFS(СВЦЭМ!$D$39:$D$782,СВЦЭМ!$A$39:$A$782,$A121,СВЦЭМ!$B$39:$B$782,G$119)+'СЕТ СН'!$I$11+СВЦЭМ!$D$10+'СЕТ СН'!$I$6-'СЕТ СН'!$I$23</f>
        <v>1457.0964090699999</v>
      </c>
      <c r="H121" s="36">
        <f>SUMIFS(СВЦЭМ!$D$39:$D$782,СВЦЭМ!$A$39:$A$782,$A121,СВЦЭМ!$B$39:$B$782,H$119)+'СЕТ СН'!$I$11+СВЦЭМ!$D$10+'СЕТ СН'!$I$6-'СЕТ СН'!$I$23</f>
        <v>1424.9172680699999</v>
      </c>
      <c r="I121" s="36">
        <f>SUMIFS(СВЦЭМ!$D$39:$D$782,СВЦЭМ!$A$39:$A$782,$A121,СВЦЭМ!$B$39:$B$782,I$119)+'СЕТ СН'!$I$11+СВЦЭМ!$D$10+'СЕТ СН'!$I$6-'СЕТ СН'!$I$23</f>
        <v>1366.6617480999998</v>
      </c>
      <c r="J121" s="36">
        <f>SUMIFS(СВЦЭМ!$D$39:$D$782,СВЦЭМ!$A$39:$A$782,$A121,СВЦЭМ!$B$39:$B$782,J$119)+'СЕТ СН'!$I$11+СВЦЭМ!$D$10+'СЕТ СН'!$I$6-'СЕТ СН'!$I$23</f>
        <v>1301.39418688</v>
      </c>
      <c r="K121" s="36">
        <f>SUMIFS(СВЦЭМ!$D$39:$D$782,СВЦЭМ!$A$39:$A$782,$A121,СВЦЭМ!$B$39:$B$782,K$119)+'СЕТ СН'!$I$11+СВЦЭМ!$D$10+'СЕТ СН'!$I$6-'СЕТ СН'!$I$23</f>
        <v>1266.9093439399999</v>
      </c>
      <c r="L121" s="36">
        <f>SUMIFS(СВЦЭМ!$D$39:$D$782,СВЦЭМ!$A$39:$A$782,$A121,СВЦЭМ!$B$39:$B$782,L$119)+'СЕТ СН'!$I$11+СВЦЭМ!$D$10+'СЕТ СН'!$I$6-'СЕТ СН'!$I$23</f>
        <v>1289.6099248</v>
      </c>
      <c r="M121" s="36">
        <f>SUMIFS(СВЦЭМ!$D$39:$D$782,СВЦЭМ!$A$39:$A$782,$A121,СВЦЭМ!$B$39:$B$782,M$119)+'СЕТ СН'!$I$11+СВЦЭМ!$D$10+'СЕТ СН'!$I$6-'СЕТ СН'!$I$23</f>
        <v>1302.0481833599999</v>
      </c>
      <c r="N121" s="36">
        <f>SUMIFS(СВЦЭМ!$D$39:$D$782,СВЦЭМ!$A$39:$A$782,$A121,СВЦЭМ!$B$39:$B$782,N$119)+'СЕТ СН'!$I$11+СВЦЭМ!$D$10+'СЕТ СН'!$I$6-'СЕТ СН'!$I$23</f>
        <v>1299.4399055899999</v>
      </c>
      <c r="O121" s="36">
        <f>SUMIFS(СВЦЭМ!$D$39:$D$782,СВЦЭМ!$A$39:$A$782,$A121,СВЦЭМ!$B$39:$B$782,O$119)+'СЕТ СН'!$I$11+СВЦЭМ!$D$10+'СЕТ СН'!$I$6-'СЕТ СН'!$I$23</f>
        <v>1300.8871086099998</v>
      </c>
      <c r="P121" s="36">
        <f>SUMIFS(СВЦЭМ!$D$39:$D$782,СВЦЭМ!$A$39:$A$782,$A121,СВЦЭМ!$B$39:$B$782,P$119)+'СЕТ СН'!$I$11+СВЦЭМ!$D$10+'СЕТ СН'!$I$6-'СЕТ СН'!$I$23</f>
        <v>1303.6294678199999</v>
      </c>
      <c r="Q121" s="36">
        <f>SUMIFS(СВЦЭМ!$D$39:$D$782,СВЦЭМ!$A$39:$A$782,$A121,СВЦЭМ!$B$39:$B$782,Q$119)+'СЕТ СН'!$I$11+СВЦЭМ!$D$10+'СЕТ СН'!$I$6-'СЕТ СН'!$I$23</f>
        <v>1307.2442532699999</v>
      </c>
      <c r="R121" s="36">
        <f>SUMIFS(СВЦЭМ!$D$39:$D$782,СВЦЭМ!$A$39:$A$782,$A121,СВЦЭМ!$B$39:$B$782,R$119)+'СЕТ СН'!$I$11+СВЦЭМ!$D$10+'СЕТ СН'!$I$6-'СЕТ СН'!$I$23</f>
        <v>1300.4811402199998</v>
      </c>
      <c r="S121" s="36">
        <f>SUMIFS(СВЦЭМ!$D$39:$D$782,СВЦЭМ!$A$39:$A$782,$A121,СВЦЭМ!$B$39:$B$782,S$119)+'СЕТ СН'!$I$11+СВЦЭМ!$D$10+'СЕТ СН'!$I$6-'СЕТ СН'!$I$23</f>
        <v>1316.1674848399998</v>
      </c>
      <c r="T121" s="36">
        <f>SUMIFS(СВЦЭМ!$D$39:$D$782,СВЦЭМ!$A$39:$A$782,$A121,СВЦЭМ!$B$39:$B$782,T$119)+'СЕТ СН'!$I$11+СВЦЭМ!$D$10+'СЕТ СН'!$I$6-'СЕТ СН'!$I$23</f>
        <v>1351.6166265100001</v>
      </c>
      <c r="U121" s="36">
        <f>SUMIFS(СВЦЭМ!$D$39:$D$782,СВЦЭМ!$A$39:$A$782,$A121,СВЦЭМ!$B$39:$B$782,U$119)+'СЕТ СН'!$I$11+СВЦЭМ!$D$10+'СЕТ СН'!$I$6-'СЕТ СН'!$I$23</f>
        <v>1350.9964869599999</v>
      </c>
      <c r="V121" s="36">
        <f>SUMIFS(СВЦЭМ!$D$39:$D$782,СВЦЭМ!$A$39:$A$782,$A121,СВЦЭМ!$B$39:$B$782,V$119)+'СЕТ СН'!$I$11+СВЦЭМ!$D$10+'СЕТ СН'!$I$6-'СЕТ СН'!$I$23</f>
        <v>1318.2960111399998</v>
      </c>
      <c r="W121" s="36">
        <f>SUMIFS(СВЦЭМ!$D$39:$D$782,СВЦЭМ!$A$39:$A$782,$A121,СВЦЭМ!$B$39:$B$782,W$119)+'СЕТ СН'!$I$11+СВЦЭМ!$D$10+'СЕТ СН'!$I$6-'СЕТ СН'!$I$23</f>
        <v>1325.9287250299999</v>
      </c>
      <c r="X121" s="36">
        <f>SUMIFS(СВЦЭМ!$D$39:$D$782,СВЦЭМ!$A$39:$A$782,$A121,СВЦЭМ!$B$39:$B$782,X$119)+'СЕТ СН'!$I$11+СВЦЭМ!$D$10+'СЕТ СН'!$I$6-'СЕТ СН'!$I$23</f>
        <v>1330.8843363799999</v>
      </c>
      <c r="Y121" s="36">
        <f>SUMIFS(СВЦЭМ!$D$39:$D$782,СВЦЭМ!$A$39:$A$782,$A121,СВЦЭМ!$B$39:$B$782,Y$119)+'СЕТ СН'!$I$11+СВЦЭМ!$D$10+'СЕТ СН'!$I$6-'СЕТ СН'!$I$23</f>
        <v>1302.0291847499998</v>
      </c>
    </row>
    <row r="122" spans="1:27" ht="15.75" x14ac:dyDescent="0.2">
      <c r="A122" s="35">
        <f t="shared" ref="A122:A150" si="3">A121+1</f>
        <v>44411</v>
      </c>
      <c r="B122" s="36">
        <f>SUMIFS(СВЦЭМ!$D$39:$D$782,СВЦЭМ!$A$39:$A$782,$A122,СВЦЭМ!$B$39:$B$782,B$119)+'СЕТ СН'!$I$11+СВЦЭМ!$D$10+'СЕТ СН'!$I$6-'СЕТ СН'!$I$23</f>
        <v>1447.9239112299999</v>
      </c>
      <c r="C122" s="36">
        <f>SUMIFS(СВЦЭМ!$D$39:$D$782,СВЦЭМ!$A$39:$A$782,$A122,СВЦЭМ!$B$39:$B$782,C$119)+'СЕТ СН'!$I$11+СВЦЭМ!$D$10+'СЕТ СН'!$I$6-'СЕТ СН'!$I$23</f>
        <v>1520.1016954699999</v>
      </c>
      <c r="D122" s="36">
        <f>SUMIFS(СВЦЭМ!$D$39:$D$782,СВЦЭМ!$A$39:$A$782,$A122,СВЦЭМ!$B$39:$B$782,D$119)+'СЕТ СН'!$I$11+СВЦЭМ!$D$10+'СЕТ СН'!$I$6-'СЕТ СН'!$I$23</f>
        <v>1582.52474201</v>
      </c>
      <c r="E122" s="36">
        <f>SUMIFS(СВЦЭМ!$D$39:$D$782,СВЦЭМ!$A$39:$A$782,$A122,СВЦЭМ!$B$39:$B$782,E$119)+'СЕТ СН'!$I$11+СВЦЭМ!$D$10+'СЕТ СН'!$I$6-'СЕТ СН'!$I$23</f>
        <v>1610.2379798499999</v>
      </c>
      <c r="F122" s="36">
        <f>SUMIFS(СВЦЭМ!$D$39:$D$782,СВЦЭМ!$A$39:$A$782,$A122,СВЦЭМ!$B$39:$B$782,F$119)+'СЕТ СН'!$I$11+СВЦЭМ!$D$10+'СЕТ СН'!$I$6-'СЕТ СН'!$I$23</f>
        <v>1610.8530823599999</v>
      </c>
      <c r="G122" s="36">
        <f>SUMIFS(СВЦЭМ!$D$39:$D$782,СВЦЭМ!$A$39:$A$782,$A122,СВЦЭМ!$B$39:$B$782,G$119)+'СЕТ СН'!$I$11+СВЦЭМ!$D$10+'СЕТ СН'!$I$6-'СЕТ СН'!$I$23</f>
        <v>1587.7110751099999</v>
      </c>
      <c r="H122" s="36">
        <f>SUMIFS(СВЦЭМ!$D$39:$D$782,СВЦЭМ!$A$39:$A$782,$A122,СВЦЭМ!$B$39:$B$782,H$119)+'СЕТ СН'!$I$11+СВЦЭМ!$D$10+'СЕТ СН'!$I$6-'СЕТ СН'!$I$23</f>
        <v>1531.43695841</v>
      </c>
      <c r="I122" s="36">
        <f>SUMIFS(СВЦЭМ!$D$39:$D$782,СВЦЭМ!$A$39:$A$782,$A122,СВЦЭМ!$B$39:$B$782,I$119)+'СЕТ СН'!$I$11+СВЦЭМ!$D$10+'СЕТ СН'!$I$6-'СЕТ СН'!$I$23</f>
        <v>1437.1039612</v>
      </c>
      <c r="J122" s="36">
        <f>SUMIFS(СВЦЭМ!$D$39:$D$782,СВЦЭМ!$A$39:$A$782,$A122,СВЦЭМ!$B$39:$B$782,J$119)+'СЕТ СН'!$I$11+СВЦЭМ!$D$10+'СЕТ СН'!$I$6-'СЕТ СН'!$I$23</f>
        <v>1349.6821033399999</v>
      </c>
      <c r="K122" s="36">
        <f>SUMIFS(СВЦЭМ!$D$39:$D$782,СВЦЭМ!$A$39:$A$782,$A122,СВЦЭМ!$B$39:$B$782,K$119)+'СЕТ СН'!$I$11+СВЦЭМ!$D$10+'СЕТ СН'!$I$6-'СЕТ СН'!$I$23</f>
        <v>1303.15387502</v>
      </c>
      <c r="L122" s="36">
        <f>SUMIFS(СВЦЭМ!$D$39:$D$782,СВЦЭМ!$A$39:$A$782,$A122,СВЦЭМ!$B$39:$B$782,L$119)+'СЕТ СН'!$I$11+СВЦЭМ!$D$10+'СЕТ СН'!$I$6-'СЕТ СН'!$I$23</f>
        <v>1314.5623195600001</v>
      </c>
      <c r="M122" s="36">
        <f>SUMIFS(СВЦЭМ!$D$39:$D$782,СВЦЭМ!$A$39:$A$782,$A122,СВЦЭМ!$B$39:$B$782,M$119)+'СЕТ СН'!$I$11+СВЦЭМ!$D$10+'СЕТ СН'!$I$6-'СЕТ СН'!$I$23</f>
        <v>1330.13084798</v>
      </c>
      <c r="N122" s="36">
        <f>SUMIFS(СВЦЭМ!$D$39:$D$782,СВЦЭМ!$A$39:$A$782,$A122,СВЦЭМ!$B$39:$B$782,N$119)+'СЕТ СН'!$I$11+СВЦЭМ!$D$10+'СЕТ СН'!$I$6-'СЕТ СН'!$I$23</f>
        <v>1325.2516293599999</v>
      </c>
      <c r="O122" s="36">
        <f>SUMIFS(СВЦЭМ!$D$39:$D$782,СВЦЭМ!$A$39:$A$782,$A122,СВЦЭМ!$B$39:$B$782,O$119)+'СЕТ СН'!$I$11+СВЦЭМ!$D$10+'СЕТ СН'!$I$6-'СЕТ СН'!$I$23</f>
        <v>1355.9476354899998</v>
      </c>
      <c r="P122" s="36">
        <f>SUMIFS(СВЦЭМ!$D$39:$D$782,СВЦЭМ!$A$39:$A$782,$A122,СВЦЭМ!$B$39:$B$782,P$119)+'СЕТ СН'!$I$11+СВЦЭМ!$D$10+'СЕТ СН'!$I$6-'СЕТ СН'!$I$23</f>
        <v>1369.41122028</v>
      </c>
      <c r="Q122" s="36">
        <f>SUMIFS(СВЦЭМ!$D$39:$D$782,СВЦЭМ!$A$39:$A$782,$A122,СВЦЭМ!$B$39:$B$782,Q$119)+'СЕТ СН'!$I$11+СВЦЭМ!$D$10+'СЕТ СН'!$I$6-'СЕТ СН'!$I$23</f>
        <v>1398.2271020399999</v>
      </c>
      <c r="R122" s="36">
        <f>SUMIFS(СВЦЭМ!$D$39:$D$782,СВЦЭМ!$A$39:$A$782,$A122,СВЦЭМ!$B$39:$B$782,R$119)+'СЕТ СН'!$I$11+СВЦЭМ!$D$10+'СЕТ СН'!$I$6-'СЕТ СН'!$I$23</f>
        <v>1381.63005303</v>
      </c>
      <c r="S122" s="36">
        <f>SUMIFS(СВЦЭМ!$D$39:$D$782,СВЦЭМ!$A$39:$A$782,$A122,СВЦЭМ!$B$39:$B$782,S$119)+'СЕТ СН'!$I$11+СВЦЭМ!$D$10+'СЕТ СН'!$I$6-'СЕТ СН'!$I$23</f>
        <v>1395.91036179</v>
      </c>
      <c r="T122" s="36">
        <f>SUMIFS(СВЦЭМ!$D$39:$D$782,СВЦЭМ!$A$39:$A$782,$A122,СВЦЭМ!$B$39:$B$782,T$119)+'СЕТ СН'!$I$11+СВЦЭМ!$D$10+'СЕТ СН'!$I$6-'СЕТ СН'!$I$23</f>
        <v>1350.83187043</v>
      </c>
      <c r="U122" s="36">
        <f>SUMIFS(СВЦЭМ!$D$39:$D$782,СВЦЭМ!$A$39:$A$782,$A122,СВЦЭМ!$B$39:$B$782,U$119)+'СЕТ СН'!$I$11+СВЦЭМ!$D$10+'СЕТ СН'!$I$6-'СЕТ СН'!$I$23</f>
        <v>1342.3833134399999</v>
      </c>
      <c r="V122" s="36">
        <f>SUMIFS(СВЦЭМ!$D$39:$D$782,СВЦЭМ!$A$39:$A$782,$A122,СВЦЭМ!$B$39:$B$782,V$119)+'СЕТ СН'!$I$11+СВЦЭМ!$D$10+'СЕТ СН'!$I$6-'СЕТ СН'!$I$23</f>
        <v>1362.41110136</v>
      </c>
      <c r="W122" s="36">
        <f>SUMIFS(СВЦЭМ!$D$39:$D$782,СВЦЭМ!$A$39:$A$782,$A122,СВЦЭМ!$B$39:$B$782,W$119)+'СЕТ СН'!$I$11+СВЦЭМ!$D$10+'СЕТ СН'!$I$6-'СЕТ СН'!$I$23</f>
        <v>1377.7392047399999</v>
      </c>
      <c r="X122" s="36">
        <f>SUMIFS(СВЦЭМ!$D$39:$D$782,СВЦЭМ!$A$39:$A$782,$A122,СВЦЭМ!$B$39:$B$782,X$119)+'СЕТ СН'!$I$11+СВЦЭМ!$D$10+'СЕТ СН'!$I$6-'СЕТ СН'!$I$23</f>
        <v>1348.0705115799999</v>
      </c>
      <c r="Y122" s="36">
        <f>SUMIFS(СВЦЭМ!$D$39:$D$782,СВЦЭМ!$A$39:$A$782,$A122,СВЦЭМ!$B$39:$B$782,Y$119)+'СЕТ СН'!$I$11+СВЦЭМ!$D$10+'СЕТ СН'!$I$6-'СЕТ СН'!$I$23</f>
        <v>1361.7984516199999</v>
      </c>
    </row>
    <row r="123" spans="1:27" ht="15.75" x14ac:dyDescent="0.2">
      <c r="A123" s="35">
        <f t="shared" si="3"/>
        <v>44412</v>
      </c>
      <c r="B123" s="36">
        <f>SUMIFS(СВЦЭМ!$D$39:$D$782,СВЦЭМ!$A$39:$A$782,$A123,СВЦЭМ!$B$39:$B$782,B$119)+'СЕТ СН'!$I$11+СВЦЭМ!$D$10+'СЕТ СН'!$I$6-'СЕТ СН'!$I$23</f>
        <v>1383.6736258799999</v>
      </c>
      <c r="C123" s="36">
        <f>SUMIFS(СВЦЭМ!$D$39:$D$782,СВЦЭМ!$A$39:$A$782,$A123,СВЦЭМ!$B$39:$B$782,C$119)+'СЕТ СН'!$I$11+СВЦЭМ!$D$10+'СЕТ СН'!$I$6-'СЕТ СН'!$I$23</f>
        <v>1463.6130417499999</v>
      </c>
      <c r="D123" s="36">
        <f>SUMIFS(СВЦЭМ!$D$39:$D$782,СВЦЭМ!$A$39:$A$782,$A123,СВЦЭМ!$B$39:$B$782,D$119)+'СЕТ СН'!$I$11+СВЦЭМ!$D$10+'СЕТ СН'!$I$6-'СЕТ СН'!$I$23</f>
        <v>1526.39649429</v>
      </c>
      <c r="E123" s="36">
        <f>SUMIFS(СВЦЭМ!$D$39:$D$782,СВЦЭМ!$A$39:$A$782,$A123,СВЦЭМ!$B$39:$B$782,E$119)+'СЕТ СН'!$I$11+СВЦЭМ!$D$10+'СЕТ СН'!$I$6-'СЕТ СН'!$I$23</f>
        <v>1550.0247549599999</v>
      </c>
      <c r="F123" s="36">
        <f>SUMIFS(СВЦЭМ!$D$39:$D$782,СВЦЭМ!$A$39:$A$782,$A123,СВЦЭМ!$B$39:$B$782,F$119)+'СЕТ СН'!$I$11+СВЦЭМ!$D$10+'СЕТ СН'!$I$6-'СЕТ СН'!$I$23</f>
        <v>1552.3975481699999</v>
      </c>
      <c r="G123" s="36">
        <f>SUMIFS(СВЦЭМ!$D$39:$D$782,СВЦЭМ!$A$39:$A$782,$A123,СВЦЭМ!$B$39:$B$782,G$119)+'СЕТ СН'!$I$11+СВЦЭМ!$D$10+'СЕТ СН'!$I$6-'СЕТ СН'!$I$23</f>
        <v>1536.0552460099998</v>
      </c>
      <c r="H123" s="36">
        <f>SUMIFS(СВЦЭМ!$D$39:$D$782,СВЦЭМ!$A$39:$A$782,$A123,СВЦЭМ!$B$39:$B$782,H$119)+'СЕТ СН'!$I$11+СВЦЭМ!$D$10+'СЕТ СН'!$I$6-'СЕТ СН'!$I$23</f>
        <v>1490.63883966</v>
      </c>
      <c r="I123" s="36">
        <f>SUMIFS(СВЦЭМ!$D$39:$D$782,СВЦЭМ!$A$39:$A$782,$A123,СВЦЭМ!$B$39:$B$782,I$119)+'СЕТ СН'!$I$11+СВЦЭМ!$D$10+'СЕТ СН'!$I$6-'СЕТ СН'!$I$23</f>
        <v>1406.01825646</v>
      </c>
      <c r="J123" s="36">
        <f>SUMIFS(СВЦЭМ!$D$39:$D$782,СВЦЭМ!$A$39:$A$782,$A123,СВЦЭМ!$B$39:$B$782,J$119)+'СЕТ СН'!$I$11+СВЦЭМ!$D$10+'СЕТ СН'!$I$6-'СЕТ СН'!$I$23</f>
        <v>1330.0183786299999</v>
      </c>
      <c r="K123" s="36">
        <f>SUMIFS(СВЦЭМ!$D$39:$D$782,СВЦЭМ!$A$39:$A$782,$A123,СВЦЭМ!$B$39:$B$782,K$119)+'СЕТ СН'!$I$11+СВЦЭМ!$D$10+'СЕТ СН'!$I$6-'СЕТ СН'!$I$23</f>
        <v>1284.3823163100001</v>
      </c>
      <c r="L123" s="36">
        <f>SUMIFS(СВЦЭМ!$D$39:$D$782,СВЦЭМ!$A$39:$A$782,$A123,СВЦЭМ!$B$39:$B$782,L$119)+'СЕТ СН'!$I$11+СВЦЭМ!$D$10+'СЕТ СН'!$I$6-'СЕТ СН'!$I$23</f>
        <v>1290.08851215</v>
      </c>
      <c r="M123" s="36">
        <f>SUMIFS(СВЦЭМ!$D$39:$D$782,СВЦЭМ!$A$39:$A$782,$A123,СВЦЭМ!$B$39:$B$782,M$119)+'СЕТ СН'!$I$11+СВЦЭМ!$D$10+'СЕТ СН'!$I$6-'СЕТ СН'!$I$23</f>
        <v>1295.4717153900001</v>
      </c>
      <c r="N123" s="36">
        <f>SUMIFS(СВЦЭМ!$D$39:$D$782,СВЦЭМ!$A$39:$A$782,$A123,СВЦЭМ!$B$39:$B$782,N$119)+'СЕТ СН'!$I$11+СВЦЭМ!$D$10+'СЕТ СН'!$I$6-'СЕТ СН'!$I$23</f>
        <v>1296.5952090400001</v>
      </c>
      <c r="O123" s="36">
        <f>SUMIFS(СВЦЭМ!$D$39:$D$782,СВЦЭМ!$A$39:$A$782,$A123,СВЦЭМ!$B$39:$B$782,O$119)+'СЕТ СН'!$I$11+СВЦЭМ!$D$10+'СЕТ СН'!$I$6-'СЕТ СН'!$I$23</f>
        <v>1309.4887890099999</v>
      </c>
      <c r="P123" s="36">
        <f>SUMIFS(СВЦЭМ!$D$39:$D$782,СВЦЭМ!$A$39:$A$782,$A123,СВЦЭМ!$B$39:$B$782,P$119)+'СЕТ СН'!$I$11+СВЦЭМ!$D$10+'СЕТ СН'!$I$6-'СЕТ СН'!$I$23</f>
        <v>1313.7707398</v>
      </c>
      <c r="Q123" s="36">
        <f>SUMIFS(СВЦЭМ!$D$39:$D$782,СВЦЭМ!$A$39:$A$782,$A123,СВЦЭМ!$B$39:$B$782,Q$119)+'СЕТ СН'!$I$11+СВЦЭМ!$D$10+'СЕТ СН'!$I$6-'СЕТ СН'!$I$23</f>
        <v>1319.56453762</v>
      </c>
      <c r="R123" s="36">
        <f>SUMIFS(СВЦЭМ!$D$39:$D$782,СВЦЭМ!$A$39:$A$782,$A123,СВЦЭМ!$B$39:$B$782,R$119)+'СЕТ СН'!$I$11+СВЦЭМ!$D$10+'СЕТ СН'!$I$6-'СЕТ СН'!$I$23</f>
        <v>1318.5400484500001</v>
      </c>
      <c r="S123" s="36">
        <f>SUMIFS(СВЦЭМ!$D$39:$D$782,СВЦЭМ!$A$39:$A$782,$A123,СВЦЭМ!$B$39:$B$782,S$119)+'СЕТ СН'!$I$11+СВЦЭМ!$D$10+'СЕТ СН'!$I$6-'СЕТ СН'!$I$23</f>
        <v>1326.4178623799999</v>
      </c>
      <c r="T123" s="36">
        <f>SUMIFS(СВЦЭМ!$D$39:$D$782,СВЦЭМ!$A$39:$A$782,$A123,СВЦЭМ!$B$39:$B$782,T$119)+'СЕТ СН'!$I$11+СВЦЭМ!$D$10+'СЕТ СН'!$I$6-'СЕТ СН'!$I$23</f>
        <v>1353.9440791899999</v>
      </c>
      <c r="U123" s="36">
        <f>SUMIFS(СВЦЭМ!$D$39:$D$782,СВЦЭМ!$A$39:$A$782,$A123,СВЦЭМ!$B$39:$B$782,U$119)+'СЕТ СН'!$I$11+СВЦЭМ!$D$10+'СЕТ СН'!$I$6-'СЕТ СН'!$I$23</f>
        <v>1340.34832536</v>
      </c>
      <c r="V123" s="36">
        <f>SUMIFS(СВЦЭМ!$D$39:$D$782,СВЦЭМ!$A$39:$A$782,$A123,СВЦЭМ!$B$39:$B$782,V$119)+'СЕТ СН'!$I$11+СВЦЭМ!$D$10+'СЕТ СН'!$I$6-'СЕТ СН'!$I$23</f>
        <v>1333.2851177499999</v>
      </c>
      <c r="W123" s="36">
        <f>SUMIFS(СВЦЭМ!$D$39:$D$782,СВЦЭМ!$A$39:$A$782,$A123,СВЦЭМ!$B$39:$B$782,W$119)+'СЕТ СН'!$I$11+СВЦЭМ!$D$10+'СЕТ СН'!$I$6-'СЕТ СН'!$I$23</f>
        <v>1356.3597153999999</v>
      </c>
      <c r="X123" s="36">
        <f>SUMIFS(СВЦЭМ!$D$39:$D$782,СВЦЭМ!$A$39:$A$782,$A123,СВЦЭМ!$B$39:$B$782,X$119)+'СЕТ СН'!$I$11+СВЦЭМ!$D$10+'СЕТ СН'!$I$6-'СЕТ СН'!$I$23</f>
        <v>1319.47108284</v>
      </c>
      <c r="Y123" s="36">
        <f>SUMIFS(СВЦЭМ!$D$39:$D$782,СВЦЭМ!$A$39:$A$782,$A123,СВЦЭМ!$B$39:$B$782,Y$119)+'СЕТ СН'!$I$11+СВЦЭМ!$D$10+'СЕТ СН'!$I$6-'СЕТ СН'!$I$23</f>
        <v>1304.4581541399998</v>
      </c>
    </row>
    <row r="124" spans="1:27" ht="15.75" x14ac:dyDescent="0.2">
      <c r="A124" s="35">
        <f t="shared" si="3"/>
        <v>44413</v>
      </c>
      <c r="B124" s="36">
        <f>SUMIFS(СВЦЭМ!$D$39:$D$782,СВЦЭМ!$A$39:$A$782,$A124,СВЦЭМ!$B$39:$B$782,B$119)+'СЕТ СН'!$I$11+СВЦЭМ!$D$10+'СЕТ СН'!$I$6-'СЕТ СН'!$I$23</f>
        <v>1454.05428054</v>
      </c>
      <c r="C124" s="36">
        <f>SUMIFS(СВЦЭМ!$D$39:$D$782,СВЦЭМ!$A$39:$A$782,$A124,СВЦЭМ!$B$39:$B$782,C$119)+'СЕТ СН'!$I$11+СВЦЭМ!$D$10+'СЕТ СН'!$I$6-'СЕТ СН'!$I$23</f>
        <v>1524.4987629899999</v>
      </c>
      <c r="D124" s="36">
        <f>SUMIFS(СВЦЭМ!$D$39:$D$782,СВЦЭМ!$A$39:$A$782,$A124,СВЦЭМ!$B$39:$B$782,D$119)+'СЕТ СН'!$I$11+СВЦЭМ!$D$10+'СЕТ СН'!$I$6-'СЕТ СН'!$I$23</f>
        <v>1593.95096337</v>
      </c>
      <c r="E124" s="36">
        <f>SUMIFS(СВЦЭМ!$D$39:$D$782,СВЦЭМ!$A$39:$A$782,$A124,СВЦЭМ!$B$39:$B$782,E$119)+'СЕТ СН'!$I$11+СВЦЭМ!$D$10+'СЕТ СН'!$I$6-'СЕТ СН'!$I$23</f>
        <v>1615.2651638499999</v>
      </c>
      <c r="F124" s="36">
        <f>SUMIFS(СВЦЭМ!$D$39:$D$782,СВЦЭМ!$A$39:$A$782,$A124,СВЦЭМ!$B$39:$B$782,F$119)+'СЕТ СН'!$I$11+СВЦЭМ!$D$10+'СЕТ СН'!$I$6-'СЕТ СН'!$I$23</f>
        <v>1613.676731</v>
      </c>
      <c r="G124" s="36">
        <f>SUMIFS(СВЦЭМ!$D$39:$D$782,СВЦЭМ!$A$39:$A$782,$A124,СВЦЭМ!$B$39:$B$782,G$119)+'СЕТ СН'!$I$11+СВЦЭМ!$D$10+'СЕТ СН'!$I$6-'СЕТ СН'!$I$23</f>
        <v>1596.6455209199999</v>
      </c>
      <c r="H124" s="36">
        <f>SUMIFS(СВЦЭМ!$D$39:$D$782,СВЦЭМ!$A$39:$A$782,$A124,СВЦЭМ!$B$39:$B$782,H$119)+'СЕТ СН'!$I$11+СВЦЭМ!$D$10+'СЕТ СН'!$I$6-'СЕТ СН'!$I$23</f>
        <v>1564.6091702799999</v>
      </c>
      <c r="I124" s="36">
        <f>SUMIFS(СВЦЭМ!$D$39:$D$782,СВЦЭМ!$A$39:$A$782,$A124,СВЦЭМ!$B$39:$B$782,I$119)+'СЕТ СН'!$I$11+СВЦЭМ!$D$10+'СЕТ СН'!$I$6-'СЕТ СН'!$I$23</f>
        <v>1479.6465997400001</v>
      </c>
      <c r="J124" s="36">
        <f>SUMIFS(СВЦЭМ!$D$39:$D$782,СВЦЭМ!$A$39:$A$782,$A124,СВЦЭМ!$B$39:$B$782,J$119)+'СЕТ СН'!$I$11+СВЦЭМ!$D$10+'СЕТ СН'!$I$6-'СЕТ СН'!$I$23</f>
        <v>1405.7571005</v>
      </c>
      <c r="K124" s="36">
        <f>SUMIFS(СВЦЭМ!$D$39:$D$782,СВЦЭМ!$A$39:$A$782,$A124,СВЦЭМ!$B$39:$B$782,K$119)+'СЕТ СН'!$I$11+СВЦЭМ!$D$10+'СЕТ СН'!$I$6-'СЕТ СН'!$I$23</f>
        <v>1346.6920386699999</v>
      </c>
      <c r="L124" s="36">
        <f>SUMIFS(СВЦЭМ!$D$39:$D$782,СВЦЭМ!$A$39:$A$782,$A124,СВЦЭМ!$B$39:$B$782,L$119)+'СЕТ СН'!$I$11+СВЦЭМ!$D$10+'СЕТ СН'!$I$6-'СЕТ СН'!$I$23</f>
        <v>1354.58783326</v>
      </c>
      <c r="M124" s="36">
        <f>SUMIFS(СВЦЭМ!$D$39:$D$782,СВЦЭМ!$A$39:$A$782,$A124,СВЦЭМ!$B$39:$B$782,M$119)+'СЕТ СН'!$I$11+СВЦЭМ!$D$10+'СЕТ СН'!$I$6-'СЕТ СН'!$I$23</f>
        <v>1362.6098302299999</v>
      </c>
      <c r="N124" s="36">
        <f>SUMIFS(СВЦЭМ!$D$39:$D$782,СВЦЭМ!$A$39:$A$782,$A124,СВЦЭМ!$B$39:$B$782,N$119)+'СЕТ СН'!$I$11+СВЦЭМ!$D$10+'СЕТ СН'!$I$6-'СЕТ СН'!$I$23</f>
        <v>1339.1522630099998</v>
      </c>
      <c r="O124" s="36">
        <f>SUMIFS(СВЦЭМ!$D$39:$D$782,СВЦЭМ!$A$39:$A$782,$A124,СВЦЭМ!$B$39:$B$782,O$119)+'СЕТ СН'!$I$11+СВЦЭМ!$D$10+'СЕТ СН'!$I$6-'СЕТ СН'!$I$23</f>
        <v>1346.9615455999999</v>
      </c>
      <c r="P124" s="36">
        <f>SUMIFS(СВЦЭМ!$D$39:$D$782,СВЦЭМ!$A$39:$A$782,$A124,СВЦЭМ!$B$39:$B$782,P$119)+'СЕТ СН'!$I$11+СВЦЭМ!$D$10+'СЕТ СН'!$I$6-'СЕТ СН'!$I$23</f>
        <v>1382.9055513799999</v>
      </c>
      <c r="Q124" s="36">
        <f>SUMIFS(СВЦЭМ!$D$39:$D$782,СВЦЭМ!$A$39:$A$782,$A124,СВЦЭМ!$B$39:$B$782,Q$119)+'СЕТ СН'!$I$11+СВЦЭМ!$D$10+'СЕТ СН'!$I$6-'СЕТ СН'!$I$23</f>
        <v>1391.3365516399999</v>
      </c>
      <c r="R124" s="36">
        <f>SUMIFS(СВЦЭМ!$D$39:$D$782,СВЦЭМ!$A$39:$A$782,$A124,СВЦЭМ!$B$39:$B$782,R$119)+'СЕТ СН'!$I$11+СВЦЭМ!$D$10+'СЕТ СН'!$I$6-'СЕТ СН'!$I$23</f>
        <v>1396.5972873999999</v>
      </c>
      <c r="S124" s="36">
        <f>SUMIFS(СВЦЭМ!$D$39:$D$782,СВЦЭМ!$A$39:$A$782,$A124,СВЦЭМ!$B$39:$B$782,S$119)+'СЕТ СН'!$I$11+СВЦЭМ!$D$10+'СЕТ СН'!$I$6-'СЕТ СН'!$I$23</f>
        <v>1360.6331830099998</v>
      </c>
      <c r="T124" s="36">
        <f>SUMIFS(СВЦЭМ!$D$39:$D$782,СВЦЭМ!$A$39:$A$782,$A124,СВЦЭМ!$B$39:$B$782,T$119)+'СЕТ СН'!$I$11+СВЦЭМ!$D$10+'СЕТ СН'!$I$6-'СЕТ СН'!$I$23</f>
        <v>1352.91826126</v>
      </c>
      <c r="U124" s="36">
        <f>SUMIFS(СВЦЭМ!$D$39:$D$782,СВЦЭМ!$A$39:$A$782,$A124,СВЦЭМ!$B$39:$B$782,U$119)+'СЕТ СН'!$I$11+СВЦЭМ!$D$10+'СЕТ СН'!$I$6-'СЕТ СН'!$I$23</f>
        <v>1346.8555490199999</v>
      </c>
      <c r="V124" s="36">
        <f>SUMIFS(СВЦЭМ!$D$39:$D$782,СВЦЭМ!$A$39:$A$782,$A124,СВЦЭМ!$B$39:$B$782,V$119)+'СЕТ СН'!$I$11+СВЦЭМ!$D$10+'СЕТ СН'!$I$6-'СЕТ СН'!$I$23</f>
        <v>1343.5577011299999</v>
      </c>
      <c r="W124" s="36">
        <f>SUMIFS(СВЦЭМ!$D$39:$D$782,СВЦЭМ!$A$39:$A$782,$A124,СВЦЭМ!$B$39:$B$782,W$119)+'СЕТ СН'!$I$11+СВЦЭМ!$D$10+'СЕТ СН'!$I$6-'СЕТ СН'!$I$23</f>
        <v>1357.3032271799998</v>
      </c>
      <c r="X124" s="36">
        <f>SUMIFS(СВЦЭМ!$D$39:$D$782,СВЦЭМ!$A$39:$A$782,$A124,СВЦЭМ!$B$39:$B$782,X$119)+'СЕТ СН'!$I$11+СВЦЭМ!$D$10+'СЕТ СН'!$I$6-'СЕТ СН'!$I$23</f>
        <v>1328.2105611899999</v>
      </c>
      <c r="Y124" s="36">
        <f>SUMIFS(СВЦЭМ!$D$39:$D$782,СВЦЭМ!$A$39:$A$782,$A124,СВЦЭМ!$B$39:$B$782,Y$119)+'СЕТ СН'!$I$11+СВЦЭМ!$D$10+'СЕТ СН'!$I$6-'СЕТ СН'!$I$23</f>
        <v>1333.4715046199999</v>
      </c>
    </row>
    <row r="125" spans="1:27" ht="15.75" x14ac:dyDescent="0.2">
      <c r="A125" s="35">
        <f t="shared" si="3"/>
        <v>44414</v>
      </c>
      <c r="B125" s="36">
        <f>SUMIFS(СВЦЭМ!$D$39:$D$782,СВЦЭМ!$A$39:$A$782,$A125,СВЦЭМ!$B$39:$B$782,B$119)+'СЕТ СН'!$I$11+СВЦЭМ!$D$10+'СЕТ СН'!$I$6-'СЕТ СН'!$I$23</f>
        <v>1361.3317153399998</v>
      </c>
      <c r="C125" s="36">
        <f>SUMIFS(СВЦЭМ!$D$39:$D$782,СВЦЭМ!$A$39:$A$782,$A125,СВЦЭМ!$B$39:$B$782,C$119)+'СЕТ СН'!$I$11+СВЦЭМ!$D$10+'СЕТ СН'!$I$6-'СЕТ СН'!$I$23</f>
        <v>1392.32722485</v>
      </c>
      <c r="D125" s="36">
        <f>SUMIFS(СВЦЭМ!$D$39:$D$782,СВЦЭМ!$A$39:$A$782,$A125,СВЦЭМ!$B$39:$B$782,D$119)+'СЕТ СН'!$I$11+СВЦЭМ!$D$10+'СЕТ СН'!$I$6-'СЕТ СН'!$I$23</f>
        <v>1417.65857676</v>
      </c>
      <c r="E125" s="36">
        <f>SUMIFS(СВЦЭМ!$D$39:$D$782,СВЦЭМ!$A$39:$A$782,$A125,СВЦЭМ!$B$39:$B$782,E$119)+'СЕТ СН'!$I$11+СВЦЭМ!$D$10+'СЕТ СН'!$I$6-'СЕТ СН'!$I$23</f>
        <v>1430.1700903699998</v>
      </c>
      <c r="F125" s="36">
        <f>SUMIFS(СВЦЭМ!$D$39:$D$782,СВЦЭМ!$A$39:$A$782,$A125,СВЦЭМ!$B$39:$B$782,F$119)+'СЕТ СН'!$I$11+СВЦЭМ!$D$10+'СЕТ СН'!$I$6-'СЕТ СН'!$I$23</f>
        <v>1426.6285042300001</v>
      </c>
      <c r="G125" s="36">
        <f>SUMIFS(СВЦЭМ!$D$39:$D$782,СВЦЭМ!$A$39:$A$782,$A125,СВЦЭМ!$B$39:$B$782,G$119)+'СЕТ СН'!$I$11+СВЦЭМ!$D$10+'СЕТ СН'!$I$6-'СЕТ СН'!$I$23</f>
        <v>1428.9332116099999</v>
      </c>
      <c r="H125" s="36">
        <f>SUMIFS(СВЦЭМ!$D$39:$D$782,СВЦЭМ!$A$39:$A$782,$A125,СВЦЭМ!$B$39:$B$782,H$119)+'СЕТ СН'!$I$11+СВЦЭМ!$D$10+'СЕТ СН'!$I$6-'СЕТ СН'!$I$23</f>
        <v>1425.2254714000001</v>
      </c>
      <c r="I125" s="36">
        <f>SUMIFS(СВЦЭМ!$D$39:$D$782,СВЦЭМ!$A$39:$A$782,$A125,СВЦЭМ!$B$39:$B$782,I$119)+'СЕТ СН'!$I$11+СВЦЭМ!$D$10+'СЕТ СН'!$I$6-'СЕТ СН'!$I$23</f>
        <v>1334.1399449800001</v>
      </c>
      <c r="J125" s="36">
        <f>SUMIFS(СВЦЭМ!$D$39:$D$782,СВЦЭМ!$A$39:$A$782,$A125,СВЦЭМ!$B$39:$B$782,J$119)+'СЕТ СН'!$I$11+СВЦЭМ!$D$10+'СЕТ СН'!$I$6-'СЕТ СН'!$I$23</f>
        <v>1278.2009749499998</v>
      </c>
      <c r="K125" s="36">
        <f>SUMIFS(СВЦЭМ!$D$39:$D$782,СВЦЭМ!$A$39:$A$782,$A125,СВЦЭМ!$B$39:$B$782,K$119)+'СЕТ СН'!$I$11+СВЦЭМ!$D$10+'СЕТ СН'!$I$6-'СЕТ СН'!$I$23</f>
        <v>1268.76319139</v>
      </c>
      <c r="L125" s="36">
        <f>SUMIFS(СВЦЭМ!$D$39:$D$782,СВЦЭМ!$A$39:$A$782,$A125,СВЦЭМ!$B$39:$B$782,L$119)+'СЕТ СН'!$I$11+СВЦЭМ!$D$10+'СЕТ СН'!$I$6-'СЕТ СН'!$I$23</f>
        <v>1268.9591672299998</v>
      </c>
      <c r="M125" s="36">
        <f>SUMIFS(СВЦЭМ!$D$39:$D$782,СВЦЭМ!$A$39:$A$782,$A125,СВЦЭМ!$B$39:$B$782,M$119)+'СЕТ СН'!$I$11+СВЦЭМ!$D$10+'СЕТ СН'!$I$6-'СЕТ СН'!$I$23</f>
        <v>1274.5784900499998</v>
      </c>
      <c r="N125" s="36">
        <f>SUMIFS(СВЦЭМ!$D$39:$D$782,СВЦЭМ!$A$39:$A$782,$A125,СВЦЭМ!$B$39:$B$782,N$119)+'СЕТ СН'!$I$11+СВЦЭМ!$D$10+'СЕТ СН'!$I$6-'СЕТ СН'!$I$23</f>
        <v>1279.93456023</v>
      </c>
      <c r="O125" s="36">
        <f>SUMIFS(СВЦЭМ!$D$39:$D$782,СВЦЭМ!$A$39:$A$782,$A125,СВЦЭМ!$B$39:$B$782,O$119)+'СЕТ СН'!$I$11+СВЦЭМ!$D$10+'СЕТ СН'!$I$6-'СЕТ СН'!$I$23</f>
        <v>1276.1196974899999</v>
      </c>
      <c r="P125" s="36">
        <f>SUMIFS(СВЦЭМ!$D$39:$D$782,СВЦЭМ!$A$39:$A$782,$A125,СВЦЭМ!$B$39:$B$782,P$119)+'СЕТ СН'!$I$11+СВЦЭМ!$D$10+'СЕТ СН'!$I$6-'СЕТ СН'!$I$23</f>
        <v>1257.6271525100001</v>
      </c>
      <c r="Q125" s="36">
        <f>SUMIFS(СВЦЭМ!$D$39:$D$782,СВЦЭМ!$A$39:$A$782,$A125,СВЦЭМ!$B$39:$B$782,Q$119)+'СЕТ СН'!$I$11+СВЦЭМ!$D$10+'СЕТ СН'!$I$6-'СЕТ СН'!$I$23</f>
        <v>1253.08673748</v>
      </c>
      <c r="R125" s="36">
        <f>SUMIFS(СВЦЭМ!$D$39:$D$782,СВЦЭМ!$A$39:$A$782,$A125,СВЦЭМ!$B$39:$B$782,R$119)+'СЕТ СН'!$I$11+СВЦЭМ!$D$10+'СЕТ СН'!$I$6-'СЕТ СН'!$I$23</f>
        <v>1256.11792848</v>
      </c>
      <c r="S125" s="36">
        <f>SUMIFS(СВЦЭМ!$D$39:$D$782,СВЦЭМ!$A$39:$A$782,$A125,СВЦЭМ!$B$39:$B$782,S$119)+'СЕТ СН'!$I$11+СВЦЭМ!$D$10+'СЕТ СН'!$I$6-'СЕТ СН'!$I$23</f>
        <v>1276.5715190799999</v>
      </c>
      <c r="T125" s="36">
        <f>SUMIFS(СВЦЭМ!$D$39:$D$782,СВЦЭМ!$A$39:$A$782,$A125,СВЦЭМ!$B$39:$B$782,T$119)+'СЕТ СН'!$I$11+СВЦЭМ!$D$10+'СЕТ СН'!$I$6-'СЕТ СН'!$I$23</f>
        <v>1308.57452657</v>
      </c>
      <c r="U125" s="36">
        <f>SUMIFS(СВЦЭМ!$D$39:$D$782,СВЦЭМ!$A$39:$A$782,$A125,СВЦЭМ!$B$39:$B$782,U$119)+'СЕТ СН'!$I$11+СВЦЭМ!$D$10+'СЕТ СН'!$I$6-'СЕТ СН'!$I$23</f>
        <v>1294.4182989799999</v>
      </c>
      <c r="V125" s="36">
        <f>SUMIFS(СВЦЭМ!$D$39:$D$782,СВЦЭМ!$A$39:$A$782,$A125,СВЦЭМ!$B$39:$B$782,V$119)+'СЕТ СН'!$I$11+СВЦЭМ!$D$10+'СЕТ СН'!$I$6-'СЕТ СН'!$I$23</f>
        <v>1295.24542559</v>
      </c>
      <c r="W125" s="36">
        <f>SUMIFS(СВЦЭМ!$D$39:$D$782,СВЦЭМ!$A$39:$A$782,$A125,СВЦЭМ!$B$39:$B$782,W$119)+'СЕТ СН'!$I$11+СВЦЭМ!$D$10+'СЕТ СН'!$I$6-'СЕТ СН'!$I$23</f>
        <v>1313.2787199899999</v>
      </c>
      <c r="X125" s="36">
        <f>SUMIFS(СВЦЭМ!$D$39:$D$782,СВЦЭМ!$A$39:$A$782,$A125,СВЦЭМ!$B$39:$B$782,X$119)+'СЕТ СН'!$I$11+СВЦЭМ!$D$10+'СЕТ СН'!$I$6-'СЕТ СН'!$I$23</f>
        <v>1284.1593861699998</v>
      </c>
      <c r="Y125" s="36">
        <f>SUMIFS(СВЦЭМ!$D$39:$D$782,СВЦЭМ!$A$39:$A$782,$A125,СВЦЭМ!$B$39:$B$782,Y$119)+'СЕТ СН'!$I$11+СВЦЭМ!$D$10+'СЕТ СН'!$I$6-'СЕТ СН'!$I$23</f>
        <v>1331.41223231</v>
      </c>
    </row>
    <row r="126" spans="1:27" ht="15.75" x14ac:dyDescent="0.2">
      <c r="A126" s="35">
        <f t="shared" si="3"/>
        <v>44415</v>
      </c>
      <c r="B126" s="36">
        <f>SUMIFS(СВЦЭМ!$D$39:$D$782,СВЦЭМ!$A$39:$A$782,$A126,СВЦЭМ!$B$39:$B$782,B$119)+'СЕТ СН'!$I$11+СВЦЭМ!$D$10+'СЕТ СН'!$I$6-'СЕТ СН'!$I$23</f>
        <v>1322.3312356199999</v>
      </c>
      <c r="C126" s="36">
        <f>SUMIFS(СВЦЭМ!$D$39:$D$782,СВЦЭМ!$A$39:$A$782,$A126,СВЦЭМ!$B$39:$B$782,C$119)+'СЕТ СН'!$I$11+СВЦЭМ!$D$10+'СЕТ СН'!$I$6-'СЕТ СН'!$I$23</f>
        <v>1364.5662453099999</v>
      </c>
      <c r="D126" s="36">
        <f>SUMIFS(СВЦЭМ!$D$39:$D$782,СВЦЭМ!$A$39:$A$782,$A126,СВЦЭМ!$B$39:$B$782,D$119)+'СЕТ СН'!$I$11+СВЦЭМ!$D$10+'СЕТ СН'!$I$6-'СЕТ СН'!$I$23</f>
        <v>1435.7386302699999</v>
      </c>
      <c r="E126" s="36">
        <f>SUMIFS(СВЦЭМ!$D$39:$D$782,СВЦЭМ!$A$39:$A$782,$A126,СВЦЭМ!$B$39:$B$782,E$119)+'СЕТ СН'!$I$11+СВЦЭМ!$D$10+'СЕТ СН'!$I$6-'СЕТ СН'!$I$23</f>
        <v>1449.0682897500001</v>
      </c>
      <c r="F126" s="36">
        <f>SUMIFS(СВЦЭМ!$D$39:$D$782,СВЦЭМ!$A$39:$A$782,$A126,СВЦЭМ!$B$39:$B$782,F$119)+'СЕТ СН'!$I$11+СВЦЭМ!$D$10+'СЕТ СН'!$I$6-'СЕТ СН'!$I$23</f>
        <v>1450.3993746900001</v>
      </c>
      <c r="G126" s="36">
        <f>SUMIFS(СВЦЭМ!$D$39:$D$782,СВЦЭМ!$A$39:$A$782,$A126,СВЦЭМ!$B$39:$B$782,G$119)+'СЕТ СН'!$I$11+СВЦЭМ!$D$10+'СЕТ СН'!$I$6-'СЕТ СН'!$I$23</f>
        <v>1457.88753471</v>
      </c>
      <c r="H126" s="36">
        <f>SUMIFS(СВЦЭМ!$D$39:$D$782,СВЦЭМ!$A$39:$A$782,$A126,СВЦЭМ!$B$39:$B$782,H$119)+'СЕТ СН'!$I$11+СВЦЭМ!$D$10+'СЕТ СН'!$I$6-'СЕТ СН'!$I$23</f>
        <v>1442.41346671</v>
      </c>
      <c r="I126" s="36">
        <f>SUMIFS(СВЦЭМ!$D$39:$D$782,СВЦЭМ!$A$39:$A$782,$A126,СВЦЭМ!$B$39:$B$782,I$119)+'СЕТ СН'!$I$11+СВЦЭМ!$D$10+'СЕТ СН'!$I$6-'СЕТ СН'!$I$23</f>
        <v>1412.2149614099999</v>
      </c>
      <c r="J126" s="36">
        <f>SUMIFS(СВЦЭМ!$D$39:$D$782,СВЦЭМ!$A$39:$A$782,$A126,СВЦЭМ!$B$39:$B$782,J$119)+'СЕТ СН'!$I$11+СВЦЭМ!$D$10+'СЕТ СН'!$I$6-'СЕТ СН'!$I$23</f>
        <v>1322.32387419</v>
      </c>
      <c r="K126" s="36">
        <f>SUMIFS(СВЦЭМ!$D$39:$D$782,СВЦЭМ!$A$39:$A$782,$A126,СВЦЭМ!$B$39:$B$782,K$119)+'СЕТ СН'!$I$11+СВЦЭМ!$D$10+'СЕТ СН'!$I$6-'СЕТ СН'!$I$23</f>
        <v>1260.47884933</v>
      </c>
      <c r="L126" s="36">
        <f>SUMIFS(СВЦЭМ!$D$39:$D$782,СВЦЭМ!$A$39:$A$782,$A126,СВЦЭМ!$B$39:$B$782,L$119)+'СЕТ СН'!$I$11+СВЦЭМ!$D$10+'СЕТ СН'!$I$6-'СЕТ СН'!$I$23</f>
        <v>1229.8675238000001</v>
      </c>
      <c r="M126" s="36">
        <f>SUMIFS(СВЦЭМ!$D$39:$D$782,СВЦЭМ!$A$39:$A$782,$A126,СВЦЭМ!$B$39:$B$782,M$119)+'СЕТ СН'!$I$11+СВЦЭМ!$D$10+'СЕТ СН'!$I$6-'СЕТ СН'!$I$23</f>
        <v>1229.9573190999999</v>
      </c>
      <c r="N126" s="36">
        <f>SUMIFS(СВЦЭМ!$D$39:$D$782,СВЦЭМ!$A$39:$A$782,$A126,СВЦЭМ!$B$39:$B$782,N$119)+'СЕТ СН'!$I$11+СВЦЭМ!$D$10+'СЕТ СН'!$I$6-'СЕТ СН'!$I$23</f>
        <v>1229.7029271299998</v>
      </c>
      <c r="O126" s="36">
        <f>SUMIFS(СВЦЭМ!$D$39:$D$782,СВЦЭМ!$A$39:$A$782,$A126,СВЦЭМ!$B$39:$B$782,O$119)+'СЕТ СН'!$I$11+СВЦЭМ!$D$10+'СЕТ СН'!$I$6-'СЕТ СН'!$I$23</f>
        <v>1251.2806390199999</v>
      </c>
      <c r="P126" s="36">
        <f>SUMIFS(СВЦЭМ!$D$39:$D$782,СВЦЭМ!$A$39:$A$782,$A126,СВЦЭМ!$B$39:$B$782,P$119)+'СЕТ СН'!$I$11+СВЦЭМ!$D$10+'СЕТ СН'!$I$6-'СЕТ СН'!$I$23</f>
        <v>1253.42053463</v>
      </c>
      <c r="Q126" s="36">
        <f>SUMIFS(СВЦЭМ!$D$39:$D$782,СВЦЭМ!$A$39:$A$782,$A126,СВЦЭМ!$B$39:$B$782,Q$119)+'СЕТ СН'!$I$11+СВЦЭМ!$D$10+'СЕТ СН'!$I$6-'СЕТ СН'!$I$23</f>
        <v>1262.3362655199999</v>
      </c>
      <c r="R126" s="36">
        <f>SUMIFS(СВЦЭМ!$D$39:$D$782,СВЦЭМ!$A$39:$A$782,$A126,СВЦЭМ!$B$39:$B$782,R$119)+'СЕТ СН'!$I$11+СВЦЭМ!$D$10+'СЕТ СН'!$I$6-'СЕТ СН'!$I$23</f>
        <v>1255.74602278</v>
      </c>
      <c r="S126" s="36">
        <f>SUMIFS(СВЦЭМ!$D$39:$D$782,СВЦЭМ!$A$39:$A$782,$A126,СВЦЭМ!$B$39:$B$782,S$119)+'СЕТ СН'!$I$11+СВЦЭМ!$D$10+'СЕТ СН'!$I$6-'СЕТ СН'!$I$23</f>
        <v>1253.8728083799999</v>
      </c>
      <c r="T126" s="36">
        <f>SUMIFS(СВЦЭМ!$D$39:$D$782,СВЦЭМ!$A$39:$A$782,$A126,СВЦЭМ!$B$39:$B$782,T$119)+'СЕТ СН'!$I$11+СВЦЭМ!$D$10+'СЕТ СН'!$I$6-'СЕТ СН'!$I$23</f>
        <v>1235.2039168699998</v>
      </c>
      <c r="U126" s="36">
        <f>SUMIFS(СВЦЭМ!$D$39:$D$782,СВЦЭМ!$A$39:$A$782,$A126,СВЦЭМ!$B$39:$B$782,U$119)+'СЕТ СН'!$I$11+СВЦЭМ!$D$10+'СЕТ СН'!$I$6-'СЕТ СН'!$I$23</f>
        <v>1234.4819271699998</v>
      </c>
      <c r="V126" s="36">
        <f>SUMIFS(СВЦЭМ!$D$39:$D$782,СВЦЭМ!$A$39:$A$782,$A126,СВЦЭМ!$B$39:$B$782,V$119)+'СЕТ СН'!$I$11+СВЦЭМ!$D$10+'СЕТ СН'!$I$6-'СЕТ СН'!$I$23</f>
        <v>1231.4483638199999</v>
      </c>
      <c r="W126" s="36">
        <f>SUMIFS(СВЦЭМ!$D$39:$D$782,СВЦЭМ!$A$39:$A$782,$A126,СВЦЭМ!$B$39:$B$782,W$119)+'СЕТ СН'!$I$11+СВЦЭМ!$D$10+'СЕТ СН'!$I$6-'СЕТ СН'!$I$23</f>
        <v>1250.2462319299998</v>
      </c>
      <c r="X126" s="36">
        <f>SUMIFS(СВЦЭМ!$D$39:$D$782,СВЦЭМ!$A$39:$A$782,$A126,СВЦЭМ!$B$39:$B$782,X$119)+'СЕТ СН'!$I$11+СВЦЭМ!$D$10+'СЕТ СН'!$I$6-'СЕТ СН'!$I$23</f>
        <v>1255.1190607200001</v>
      </c>
      <c r="Y126" s="36">
        <f>SUMIFS(СВЦЭМ!$D$39:$D$782,СВЦЭМ!$A$39:$A$782,$A126,СВЦЭМ!$B$39:$B$782,Y$119)+'СЕТ СН'!$I$11+СВЦЭМ!$D$10+'СЕТ СН'!$I$6-'СЕТ СН'!$I$23</f>
        <v>1291.42547365</v>
      </c>
    </row>
    <row r="127" spans="1:27" ht="15.75" x14ac:dyDescent="0.2">
      <c r="A127" s="35">
        <f t="shared" si="3"/>
        <v>44416</v>
      </c>
      <c r="B127" s="36">
        <f>SUMIFS(СВЦЭМ!$D$39:$D$782,СВЦЭМ!$A$39:$A$782,$A127,СВЦЭМ!$B$39:$B$782,B$119)+'СЕТ СН'!$I$11+СВЦЭМ!$D$10+'СЕТ СН'!$I$6-'СЕТ СН'!$I$23</f>
        <v>1368.95563593</v>
      </c>
      <c r="C127" s="36">
        <f>SUMIFS(СВЦЭМ!$D$39:$D$782,СВЦЭМ!$A$39:$A$782,$A127,СВЦЭМ!$B$39:$B$782,C$119)+'СЕТ СН'!$I$11+СВЦЭМ!$D$10+'СЕТ СН'!$I$6-'СЕТ СН'!$I$23</f>
        <v>1440.1702939100001</v>
      </c>
      <c r="D127" s="36">
        <f>SUMIFS(СВЦЭМ!$D$39:$D$782,СВЦЭМ!$A$39:$A$782,$A127,СВЦЭМ!$B$39:$B$782,D$119)+'СЕТ СН'!$I$11+СВЦЭМ!$D$10+'СЕТ СН'!$I$6-'СЕТ СН'!$I$23</f>
        <v>1493.5345033899998</v>
      </c>
      <c r="E127" s="36">
        <f>SUMIFS(СВЦЭМ!$D$39:$D$782,СВЦЭМ!$A$39:$A$782,$A127,СВЦЭМ!$B$39:$B$782,E$119)+'СЕТ СН'!$I$11+СВЦЭМ!$D$10+'СЕТ СН'!$I$6-'СЕТ СН'!$I$23</f>
        <v>1516.24051766</v>
      </c>
      <c r="F127" s="36">
        <f>SUMIFS(СВЦЭМ!$D$39:$D$782,СВЦЭМ!$A$39:$A$782,$A127,СВЦЭМ!$B$39:$B$782,F$119)+'СЕТ СН'!$I$11+СВЦЭМ!$D$10+'СЕТ СН'!$I$6-'СЕТ СН'!$I$23</f>
        <v>1518.3041221899998</v>
      </c>
      <c r="G127" s="36">
        <f>SUMIFS(СВЦЭМ!$D$39:$D$782,СВЦЭМ!$A$39:$A$782,$A127,СВЦЭМ!$B$39:$B$782,G$119)+'СЕТ СН'!$I$11+СВЦЭМ!$D$10+'СЕТ СН'!$I$6-'СЕТ СН'!$I$23</f>
        <v>1511.1014250999999</v>
      </c>
      <c r="H127" s="36">
        <f>SUMIFS(СВЦЭМ!$D$39:$D$782,СВЦЭМ!$A$39:$A$782,$A127,СВЦЭМ!$B$39:$B$782,H$119)+'СЕТ СН'!$I$11+СВЦЭМ!$D$10+'СЕТ СН'!$I$6-'СЕТ СН'!$I$23</f>
        <v>1480.6641726799999</v>
      </c>
      <c r="I127" s="36">
        <f>SUMIFS(СВЦЭМ!$D$39:$D$782,СВЦЭМ!$A$39:$A$782,$A127,СВЦЭМ!$B$39:$B$782,I$119)+'СЕТ СН'!$I$11+СВЦЭМ!$D$10+'СЕТ СН'!$I$6-'СЕТ СН'!$I$23</f>
        <v>1424.1492231299999</v>
      </c>
      <c r="J127" s="36">
        <f>SUMIFS(СВЦЭМ!$D$39:$D$782,СВЦЭМ!$A$39:$A$782,$A127,СВЦЭМ!$B$39:$B$782,J$119)+'СЕТ СН'!$I$11+СВЦЭМ!$D$10+'СЕТ СН'!$I$6-'СЕТ СН'!$I$23</f>
        <v>1329.7676072899999</v>
      </c>
      <c r="K127" s="36">
        <f>SUMIFS(СВЦЭМ!$D$39:$D$782,СВЦЭМ!$A$39:$A$782,$A127,СВЦЭМ!$B$39:$B$782,K$119)+'СЕТ СН'!$I$11+СВЦЭМ!$D$10+'СЕТ СН'!$I$6-'СЕТ СН'!$I$23</f>
        <v>1275.07142387</v>
      </c>
      <c r="L127" s="36">
        <f>SUMIFS(СВЦЭМ!$D$39:$D$782,СВЦЭМ!$A$39:$A$782,$A127,СВЦЭМ!$B$39:$B$782,L$119)+'СЕТ СН'!$I$11+СВЦЭМ!$D$10+'СЕТ СН'!$I$6-'СЕТ СН'!$I$23</f>
        <v>1300.6696495699998</v>
      </c>
      <c r="M127" s="36">
        <f>SUMIFS(СВЦЭМ!$D$39:$D$782,СВЦЭМ!$A$39:$A$782,$A127,СВЦЭМ!$B$39:$B$782,M$119)+'СЕТ СН'!$I$11+СВЦЭМ!$D$10+'СЕТ СН'!$I$6-'СЕТ СН'!$I$23</f>
        <v>1237.55877201</v>
      </c>
      <c r="N127" s="36">
        <f>SUMIFS(СВЦЭМ!$D$39:$D$782,СВЦЭМ!$A$39:$A$782,$A127,СВЦЭМ!$B$39:$B$782,N$119)+'СЕТ СН'!$I$11+СВЦЭМ!$D$10+'СЕТ СН'!$I$6-'СЕТ СН'!$I$23</f>
        <v>1251.9522390299999</v>
      </c>
      <c r="O127" s="36">
        <f>SUMIFS(СВЦЭМ!$D$39:$D$782,СВЦЭМ!$A$39:$A$782,$A127,СВЦЭМ!$B$39:$B$782,O$119)+'СЕТ СН'!$I$11+СВЦЭМ!$D$10+'СЕТ СН'!$I$6-'СЕТ СН'!$I$23</f>
        <v>1293.7459767599998</v>
      </c>
      <c r="P127" s="36">
        <f>SUMIFS(СВЦЭМ!$D$39:$D$782,СВЦЭМ!$A$39:$A$782,$A127,СВЦЭМ!$B$39:$B$782,P$119)+'СЕТ СН'!$I$11+СВЦЭМ!$D$10+'СЕТ СН'!$I$6-'СЕТ СН'!$I$23</f>
        <v>1276.10668682</v>
      </c>
      <c r="Q127" s="36">
        <f>SUMIFS(СВЦЭМ!$D$39:$D$782,СВЦЭМ!$A$39:$A$782,$A127,СВЦЭМ!$B$39:$B$782,Q$119)+'СЕТ СН'!$I$11+СВЦЭМ!$D$10+'СЕТ СН'!$I$6-'СЕТ СН'!$I$23</f>
        <v>1296.8132326999998</v>
      </c>
      <c r="R127" s="36">
        <f>SUMIFS(СВЦЭМ!$D$39:$D$782,СВЦЭМ!$A$39:$A$782,$A127,СВЦЭМ!$B$39:$B$782,R$119)+'СЕТ СН'!$I$11+СВЦЭМ!$D$10+'СЕТ СН'!$I$6-'СЕТ СН'!$I$23</f>
        <v>1285.41315835</v>
      </c>
      <c r="S127" s="36">
        <f>SUMIFS(СВЦЭМ!$D$39:$D$782,СВЦЭМ!$A$39:$A$782,$A127,СВЦЭМ!$B$39:$B$782,S$119)+'СЕТ СН'!$I$11+СВЦЭМ!$D$10+'СЕТ СН'!$I$6-'СЕТ СН'!$I$23</f>
        <v>1283.860674</v>
      </c>
      <c r="T127" s="36">
        <f>SUMIFS(СВЦЭМ!$D$39:$D$782,СВЦЭМ!$A$39:$A$782,$A127,СВЦЭМ!$B$39:$B$782,T$119)+'СЕТ СН'!$I$11+СВЦЭМ!$D$10+'СЕТ СН'!$I$6-'СЕТ СН'!$I$23</f>
        <v>1236.1879251</v>
      </c>
      <c r="U127" s="36">
        <f>SUMIFS(СВЦЭМ!$D$39:$D$782,СВЦЭМ!$A$39:$A$782,$A127,СВЦЭМ!$B$39:$B$782,U$119)+'СЕТ СН'!$I$11+СВЦЭМ!$D$10+'СЕТ СН'!$I$6-'СЕТ СН'!$I$23</f>
        <v>1236.9439381699999</v>
      </c>
      <c r="V127" s="36">
        <f>SUMIFS(СВЦЭМ!$D$39:$D$782,СВЦЭМ!$A$39:$A$782,$A127,СВЦЭМ!$B$39:$B$782,V$119)+'СЕТ СН'!$I$11+СВЦЭМ!$D$10+'СЕТ СН'!$I$6-'СЕТ СН'!$I$23</f>
        <v>1230.35004598</v>
      </c>
      <c r="W127" s="36">
        <f>SUMIFS(СВЦЭМ!$D$39:$D$782,СВЦЭМ!$A$39:$A$782,$A127,СВЦЭМ!$B$39:$B$782,W$119)+'СЕТ СН'!$I$11+СВЦЭМ!$D$10+'СЕТ СН'!$I$6-'СЕТ СН'!$I$23</f>
        <v>1241.3205960299999</v>
      </c>
      <c r="X127" s="36">
        <f>SUMIFS(СВЦЭМ!$D$39:$D$782,СВЦЭМ!$A$39:$A$782,$A127,СВЦЭМ!$B$39:$B$782,X$119)+'СЕТ СН'!$I$11+СВЦЭМ!$D$10+'СЕТ СН'!$I$6-'СЕТ СН'!$I$23</f>
        <v>1284.49835444</v>
      </c>
      <c r="Y127" s="36">
        <f>SUMIFS(СВЦЭМ!$D$39:$D$782,СВЦЭМ!$A$39:$A$782,$A127,СВЦЭМ!$B$39:$B$782,Y$119)+'СЕТ СН'!$I$11+СВЦЭМ!$D$10+'СЕТ СН'!$I$6-'СЕТ СН'!$I$23</f>
        <v>1310.0365690200001</v>
      </c>
    </row>
    <row r="128" spans="1:27" ht="15.75" x14ac:dyDescent="0.2">
      <c r="A128" s="35">
        <f t="shared" si="3"/>
        <v>44417</v>
      </c>
      <c r="B128" s="36">
        <f>SUMIFS(СВЦЭМ!$D$39:$D$782,СВЦЭМ!$A$39:$A$782,$A128,СВЦЭМ!$B$39:$B$782,B$119)+'СЕТ СН'!$I$11+СВЦЭМ!$D$10+'СЕТ СН'!$I$6-'СЕТ СН'!$I$23</f>
        <v>1371.20219688</v>
      </c>
      <c r="C128" s="36">
        <f>SUMIFS(СВЦЭМ!$D$39:$D$782,СВЦЭМ!$A$39:$A$782,$A128,СВЦЭМ!$B$39:$B$782,C$119)+'СЕТ СН'!$I$11+СВЦЭМ!$D$10+'СЕТ СН'!$I$6-'СЕТ СН'!$I$23</f>
        <v>1440.2773265999999</v>
      </c>
      <c r="D128" s="36">
        <f>SUMIFS(СВЦЭМ!$D$39:$D$782,СВЦЭМ!$A$39:$A$782,$A128,СВЦЭМ!$B$39:$B$782,D$119)+'СЕТ СН'!$I$11+СВЦЭМ!$D$10+'СЕТ СН'!$I$6-'СЕТ СН'!$I$23</f>
        <v>1489.92954562</v>
      </c>
      <c r="E128" s="36">
        <f>SUMIFS(СВЦЭМ!$D$39:$D$782,СВЦЭМ!$A$39:$A$782,$A128,СВЦЭМ!$B$39:$B$782,E$119)+'СЕТ СН'!$I$11+СВЦЭМ!$D$10+'СЕТ СН'!$I$6-'СЕТ СН'!$I$23</f>
        <v>1502.05422426</v>
      </c>
      <c r="F128" s="36">
        <f>SUMIFS(СВЦЭМ!$D$39:$D$782,СВЦЭМ!$A$39:$A$782,$A128,СВЦЭМ!$B$39:$B$782,F$119)+'СЕТ СН'!$I$11+СВЦЭМ!$D$10+'СЕТ СН'!$I$6-'СЕТ СН'!$I$23</f>
        <v>1503.64477102</v>
      </c>
      <c r="G128" s="36">
        <f>SUMIFS(СВЦЭМ!$D$39:$D$782,СВЦЭМ!$A$39:$A$782,$A128,СВЦЭМ!$B$39:$B$782,G$119)+'СЕТ СН'!$I$11+СВЦЭМ!$D$10+'СЕТ СН'!$I$6-'СЕТ СН'!$I$23</f>
        <v>1497.3376147899999</v>
      </c>
      <c r="H128" s="36">
        <f>SUMIFS(СВЦЭМ!$D$39:$D$782,СВЦЭМ!$A$39:$A$782,$A128,СВЦЭМ!$B$39:$B$782,H$119)+'СЕТ СН'!$I$11+СВЦЭМ!$D$10+'СЕТ СН'!$I$6-'СЕТ СН'!$I$23</f>
        <v>1459.6682753199998</v>
      </c>
      <c r="I128" s="36">
        <f>SUMIFS(СВЦЭМ!$D$39:$D$782,СВЦЭМ!$A$39:$A$782,$A128,СВЦЭМ!$B$39:$B$782,I$119)+'СЕТ СН'!$I$11+СВЦЭМ!$D$10+'СЕТ СН'!$I$6-'СЕТ СН'!$I$23</f>
        <v>1416.83943656</v>
      </c>
      <c r="J128" s="36">
        <f>SUMIFS(СВЦЭМ!$D$39:$D$782,СВЦЭМ!$A$39:$A$782,$A128,СВЦЭМ!$B$39:$B$782,J$119)+'СЕТ СН'!$I$11+СВЦЭМ!$D$10+'СЕТ СН'!$I$6-'СЕТ СН'!$I$23</f>
        <v>1324.5538417499999</v>
      </c>
      <c r="K128" s="36">
        <f>SUMIFS(СВЦЭМ!$D$39:$D$782,СВЦЭМ!$A$39:$A$782,$A128,СВЦЭМ!$B$39:$B$782,K$119)+'СЕТ СН'!$I$11+СВЦЭМ!$D$10+'СЕТ СН'!$I$6-'СЕТ СН'!$I$23</f>
        <v>1275.6560210600001</v>
      </c>
      <c r="L128" s="36">
        <f>SUMIFS(СВЦЭМ!$D$39:$D$782,СВЦЭМ!$A$39:$A$782,$A128,СВЦЭМ!$B$39:$B$782,L$119)+'СЕТ СН'!$I$11+СВЦЭМ!$D$10+'СЕТ СН'!$I$6-'СЕТ СН'!$I$23</f>
        <v>1251.31788637</v>
      </c>
      <c r="M128" s="36">
        <f>SUMIFS(СВЦЭМ!$D$39:$D$782,СВЦЭМ!$A$39:$A$782,$A128,СВЦЭМ!$B$39:$B$782,M$119)+'СЕТ СН'!$I$11+СВЦЭМ!$D$10+'СЕТ СН'!$I$6-'СЕТ СН'!$I$23</f>
        <v>1259.58207376</v>
      </c>
      <c r="N128" s="36">
        <f>SUMIFS(СВЦЭМ!$D$39:$D$782,СВЦЭМ!$A$39:$A$782,$A128,СВЦЭМ!$B$39:$B$782,N$119)+'СЕТ СН'!$I$11+СВЦЭМ!$D$10+'СЕТ СН'!$I$6-'СЕТ СН'!$I$23</f>
        <v>1270.88232223</v>
      </c>
      <c r="O128" s="36">
        <f>SUMIFS(СВЦЭМ!$D$39:$D$782,СВЦЭМ!$A$39:$A$782,$A128,СВЦЭМ!$B$39:$B$782,O$119)+'СЕТ СН'!$I$11+СВЦЭМ!$D$10+'СЕТ СН'!$I$6-'СЕТ СН'!$I$23</f>
        <v>1305.66985011</v>
      </c>
      <c r="P128" s="36">
        <f>SUMIFS(СВЦЭМ!$D$39:$D$782,СВЦЭМ!$A$39:$A$782,$A128,СВЦЭМ!$B$39:$B$782,P$119)+'СЕТ СН'!$I$11+СВЦЭМ!$D$10+'СЕТ СН'!$I$6-'СЕТ СН'!$I$23</f>
        <v>1315.27296929</v>
      </c>
      <c r="Q128" s="36">
        <f>SUMIFS(СВЦЭМ!$D$39:$D$782,СВЦЭМ!$A$39:$A$782,$A128,СВЦЭМ!$B$39:$B$782,Q$119)+'СЕТ СН'!$I$11+СВЦЭМ!$D$10+'СЕТ СН'!$I$6-'СЕТ СН'!$I$23</f>
        <v>1336.8568420900001</v>
      </c>
      <c r="R128" s="36">
        <f>SUMIFS(СВЦЭМ!$D$39:$D$782,СВЦЭМ!$A$39:$A$782,$A128,СВЦЭМ!$B$39:$B$782,R$119)+'СЕТ СН'!$I$11+СВЦЭМ!$D$10+'СЕТ СН'!$I$6-'СЕТ СН'!$I$23</f>
        <v>1315.9494660299999</v>
      </c>
      <c r="S128" s="36">
        <f>SUMIFS(СВЦЭМ!$D$39:$D$782,СВЦЭМ!$A$39:$A$782,$A128,СВЦЭМ!$B$39:$B$782,S$119)+'СЕТ СН'!$I$11+СВЦЭМ!$D$10+'СЕТ СН'!$I$6-'СЕТ СН'!$I$23</f>
        <v>1302.1689241899999</v>
      </c>
      <c r="T128" s="36">
        <f>SUMIFS(СВЦЭМ!$D$39:$D$782,СВЦЭМ!$A$39:$A$782,$A128,СВЦЭМ!$B$39:$B$782,T$119)+'СЕТ СН'!$I$11+СВЦЭМ!$D$10+'СЕТ СН'!$I$6-'СЕТ СН'!$I$23</f>
        <v>1342.3395160099999</v>
      </c>
      <c r="U128" s="36">
        <f>SUMIFS(СВЦЭМ!$D$39:$D$782,СВЦЭМ!$A$39:$A$782,$A128,СВЦЭМ!$B$39:$B$782,U$119)+'СЕТ СН'!$I$11+СВЦЭМ!$D$10+'СЕТ СН'!$I$6-'СЕТ СН'!$I$23</f>
        <v>1333.61572271</v>
      </c>
      <c r="V128" s="36">
        <f>SUMIFS(СВЦЭМ!$D$39:$D$782,СВЦЭМ!$A$39:$A$782,$A128,СВЦЭМ!$B$39:$B$782,V$119)+'СЕТ СН'!$I$11+СВЦЭМ!$D$10+'СЕТ СН'!$I$6-'СЕТ СН'!$I$23</f>
        <v>1290.2823558800001</v>
      </c>
      <c r="W128" s="36">
        <f>SUMIFS(СВЦЭМ!$D$39:$D$782,СВЦЭМ!$A$39:$A$782,$A128,СВЦЭМ!$B$39:$B$782,W$119)+'СЕТ СН'!$I$11+СВЦЭМ!$D$10+'СЕТ СН'!$I$6-'СЕТ СН'!$I$23</f>
        <v>1305.276807</v>
      </c>
      <c r="X128" s="36">
        <f>SUMIFS(СВЦЭМ!$D$39:$D$782,СВЦЭМ!$A$39:$A$782,$A128,СВЦЭМ!$B$39:$B$782,X$119)+'СЕТ СН'!$I$11+СВЦЭМ!$D$10+'СЕТ СН'!$I$6-'СЕТ СН'!$I$23</f>
        <v>1312.95644064</v>
      </c>
      <c r="Y128" s="36">
        <f>SUMIFS(СВЦЭМ!$D$39:$D$782,СВЦЭМ!$A$39:$A$782,$A128,СВЦЭМ!$B$39:$B$782,Y$119)+'СЕТ СН'!$I$11+СВЦЭМ!$D$10+'СЕТ СН'!$I$6-'СЕТ СН'!$I$23</f>
        <v>1342.83015172</v>
      </c>
    </row>
    <row r="129" spans="1:25" ht="15.75" x14ac:dyDescent="0.2">
      <c r="A129" s="35">
        <f t="shared" si="3"/>
        <v>44418</v>
      </c>
      <c r="B129" s="36">
        <f>SUMIFS(СВЦЭМ!$D$39:$D$782,СВЦЭМ!$A$39:$A$782,$A129,СВЦЭМ!$B$39:$B$782,B$119)+'СЕТ СН'!$I$11+СВЦЭМ!$D$10+'СЕТ СН'!$I$6-'СЕТ СН'!$I$23</f>
        <v>1391.0062436600001</v>
      </c>
      <c r="C129" s="36">
        <f>SUMIFS(СВЦЭМ!$D$39:$D$782,СВЦЭМ!$A$39:$A$782,$A129,СВЦЭМ!$B$39:$B$782,C$119)+'СЕТ СН'!$I$11+СВЦЭМ!$D$10+'СЕТ СН'!$I$6-'СЕТ СН'!$I$23</f>
        <v>1456.4384018400001</v>
      </c>
      <c r="D129" s="36">
        <f>SUMIFS(СВЦЭМ!$D$39:$D$782,СВЦЭМ!$A$39:$A$782,$A129,СВЦЭМ!$B$39:$B$782,D$119)+'СЕТ СН'!$I$11+СВЦЭМ!$D$10+'СЕТ СН'!$I$6-'СЕТ СН'!$I$23</f>
        <v>1502.11783795</v>
      </c>
      <c r="E129" s="36">
        <f>SUMIFS(СВЦЭМ!$D$39:$D$782,СВЦЭМ!$A$39:$A$782,$A129,СВЦЭМ!$B$39:$B$782,E$119)+'СЕТ СН'!$I$11+СВЦЭМ!$D$10+'СЕТ СН'!$I$6-'СЕТ СН'!$I$23</f>
        <v>1519.3388227800001</v>
      </c>
      <c r="F129" s="36">
        <f>SUMIFS(СВЦЭМ!$D$39:$D$782,СВЦЭМ!$A$39:$A$782,$A129,СВЦЭМ!$B$39:$B$782,F$119)+'СЕТ СН'!$I$11+СВЦЭМ!$D$10+'СЕТ СН'!$I$6-'СЕТ СН'!$I$23</f>
        <v>1518.4670232899998</v>
      </c>
      <c r="G129" s="36">
        <f>SUMIFS(СВЦЭМ!$D$39:$D$782,СВЦЭМ!$A$39:$A$782,$A129,СВЦЭМ!$B$39:$B$782,G$119)+'СЕТ СН'!$I$11+СВЦЭМ!$D$10+'СЕТ СН'!$I$6-'СЕТ СН'!$I$23</f>
        <v>1502.9587002399999</v>
      </c>
      <c r="H129" s="36">
        <f>SUMIFS(СВЦЭМ!$D$39:$D$782,СВЦЭМ!$A$39:$A$782,$A129,СВЦЭМ!$B$39:$B$782,H$119)+'СЕТ СН'!$I$11+СВЦЭМ!$D$10+'СЕТ СН'!$I$6-'СЕТ СН'!$I$23</f>
        <v>1466.7803493699998</v>
      </c>
      <c r="I129" s="36">
        <f>SUMIFS(СВЦЭМ!$D$39:$D$782,СВЦЭМ!$A$39:$A$782,$A129,СВЦЭМ!$B$39:$B$782,I$119)+'СЕТ СН'!$I$11+СВЦЭМ!$D$10+'СЕТ СН'!$I$6-'СЕТ СН'!$I$23</f>
        <v>1411.8404948399998</v>
      </c>
      <c r="J129" s="36">
        <f>SUMIFS(СВЦЭМ!$D$39:$D$782,СВЦЭМ!$A$39:$A$782,$A129,СВЦЭМ!$B$39:$B$782,J$119)+'СЕТ СН'!$I$11+СВЦЭМ!$D$10+'СЕТ СН'!$I$6-'СЕТ СН'!$I$23</f>
        <v>1342.9711270399998</v>
      </c>
      <c r="K129" s="36">
        <f>SUMIFS(СВЦЭМ!$D$39:$D$782,СВЦЭМ!$A$39:$A$782,$A129,СВЦЭМ!$B$39:$B$782,K$119)+'СЕТ СН'!$I$11+СВЦЭМ!$D$10+'СЕТ СН'!$I$6-'СЕТ СН'!$I$23</f>
        <v>1296.38173203</v>
      </c>
      <c r="L129" s="36">
        <f>SUMIFS(СВЦЭМ!$D$39:$D$782,СВЦЭМ!$A$39:$A$782,$A129,СВЦЭМ!$B$39:$B$782,L$119)+'СЕТ СН'!$I$11+СВЦЭМ!$D$10+'СЕТ СН'!$I$6-'СЕТ СН'!$I$23</f>
        <v>1299.28570244</v>
      </c>
      <c r="M129" s="36">
        <f>SUMIFS(СВЦЭМ!$D$39:$D$782,СВЦЭМ!$A$39:$A$782,$A129,СВЦЭМ!$B$39:$B$782,M$119)+'СЕТ СН'!$I$11+СВЦЭМ!$D$10+'СЕТ СН'!$I$6-'СЕТ СН'!$I$23</f>
        <v>1307.2788873899999</v>
      </c>
      <c r="N129" s="36">
        <f>SUMIFS(СВЦЭМ!$D$39:$D$782,СВЦЭМ!$A$39:$A$782,$A129,СВЦЭМ!$B$39:$B$782,N$119)+'СЕТ СН'!$I$11+СВЦЭМ!$D$10+'СЕТ СН'!$I$6-'СЕТ СН'!$I$23</f>
        <v>1311.62419357</v>
      </c>
      <c r="O129" s="36">
        <f>SUMIFS(СВЦЭМ!$D$39:$D$782,СВЦЭМ!$A$39:$A$782,$A129,СВЦЭМ!$B$39:$B$782,O$119)+'СЕТ СН'!$I$11+СВЦЭМ!$D$10+'СЕТ СН'!$I$6-'СЕТ СН'!$I$23</f>
        <v>1305.17229058</v>
      </c>
      <c r="P129" s="36">
        <f>SUMIFS(СВЦЭМ!$D$39:$D$782,СВЦЭМ!$A$39:$A$782,$A129,СВЦЭМ!$B$39:$B$782,P$119)+'СЕТ СН'!$I$11+СВЦЭМ!$D$10+'СЕТ СН'!$I$6-'СЕТ СН'!$I$23</f>
        <v>1320.37580454</v>
      </c>
      <c r="Q129" s="36">
        <f>SUMIFS(СВЦЭМ!$D$39:$D$782,СВЦЭМ!$A$39:$A$782,$A129,СВЦЭМ!$B$39:$B$782,Q$119)+'СЕТ СН'!$I$11+СВЦЭМ!$D$10+'СЕТ СН'!$I$6-'СЕТ СН'!$I$23</f>
        <v>1335.7406128099999</v>
      </c>
      <c r="R129" s="36">
        <f>SUMIFS(СВЦЭМ!$D$39:$D$782,СВЦЭМ!$A$39:$A$782,$A129,СВЦЭМ!$B$39:$B$782,R$119)+'СЕТ СН'!$I$11+СВЦЭМ!$D$10+'СЕТ СН'!$I$6-'СЕТ СН'!$I$23</f>
        <v>1359.8197319699998</v>
      </c>
      <c r="S129" s="36">
        <f>SUMIFS(СВЦЭМ!$D$39:$D$782,СВЦЭМ!$A$39:$A$782,$A129,СВЦЭМ!$B$39:$B$782,S$119)+'СЕТ СН'!$I$11+СВЦЭМ!$D$10+'СЕТ СН'!$I$6-'СЕТ СН'!$I$23</f>
        <v>1330.30440484</v>
      </c>
      <c r="T129" s="36">
        <f>SUMIFS(СВЦЭМ!$D$39:$D$782,СВЦЭМ!$A$39:$A$782,$A129,СВЦЭМ!$B$39:$B$782,T$119)+'СЕТ СН'!$I$11+СВЦЭМ!$D$10+'СЕТ СН'!$I$6-'СЕТ СН'!$I$23</f>
        <v>1282.84559642</v>
      </c>
      <c r="U129" s="36">
        <f>SUMIFS(СВЦЭМ!$D$39:$D$782,СВЦЭМ!$A$39:$A$782,$A129,СВЦЭМ!$B$39:$B$782,U$119)+'СЕТ СН'!$I$11+СВЦЭМ!$D$10+'СЕТ СН'!$I$6-'СЕТ СН'!$I$23</f>
        <v>1276.6133576100001</v>
      </c>
      <c r="V129" s="36">
        <f>SUMIFS(СВЦЭМ!$D$39:$D$782,СВЦЭМ!$A$39:$A$782,$A129,СВЦЭМ!$B$39:$B$782,V$119)+'СЕТ СН'!$I$11+СВЦЭМ!$D$10+'СЕТ СН'!$I$6-'СЕТ СН'!$I$23</f>
        <v>1282.1972117099999</v>
      </c>
      <c r="W129" s="36">
        <f>SUMIFS(СВЦЭМ!$D$39:$D$782,СВЦЭМ!$A$39:$A$782,$A129,СВЦЭМ!$B$39:$B$782,W$119)+'СЕТ СН'!$I$11+СВЦЭМ!$D$10+'СЕТ СН'!$I$6-'СЕТ СН'!$I$23</f>
        <v>1301.4983747399999</v>
      </c>
      <c r="X129" s="36">
        <f>SUMIFS(СВЦЭМ!$D$39:$D$782,СВЦЭМ!$A$39:$A$782,$A129,СВЦЭМ!$B$39:$B$782,X$119)+'СЕТ СН'!$I$11+СВЦЭМ!$D$10+'СЕТ СН'!$I$6-'СЕТ СН'!$I$23</f>
        <v>1259.00301797</v>
      </c>
      <c r="Y129" s="36">
        <f>SUMIFS(СВЦЭМ!$D$39:$D$782,СВЦЭМ!$A$39:$A$782,$A129,СВЦЭМ!$B$39:$B$782,Y$119)+'СЕТ СН'!$I$11+СВЦЭМ!$D$10+'СЕТ СН'!$I$6-'СЕТ СН'!$I$23</f>
        <v>1260.94937613</v>
      </c>
    </row>
    <row r="130" spans="1:25" ht="15.75" x14ac:dyDescent="0.2">
      <c r="A130" s="35">
        <f t="shared" si="3"/>
        <v>44419</v>
      </c>
      <c r="B130" s="36">
        <f>SUMIFS(СВЦЭМ!$D$39:$D$782,СВЦЭМ!$A$39:$A$782,$A130,СВЦЭМ!$B$39:$B$782,B$119)+'СЕТ СН'!$I$11+СВЦЭМ!$D$10+'СЕТ СН'!$I$6-'СЕТ СН'!$I$23</f>
        <v>1314.36003166</v>
      </c>
      <c r="C130" s="36">
        <f>SUMIFS(СВЦЭМ!$D$39:$D$782,СВЦЭМ!$A$39:$A$782,$A130,СВЦЭМ!$B$39:$B$782,C$119)+'СЕТ СН'!$I$11+СВЦЭМ!$D$10+'СЕТ СН'!$I$6-'СЕТ СН'!$I$23</f>
        <v>1374.72152852</v>
      </c>
      <c r="D130" s="36">
        <f>SUMIFS(СВЦЭМ!$D$39:$D$782,СВЦЭМ!$A$39:$A$782,$A130,СВЦЭМ!$B$39:$B$782,D$119)+'СЕТ СН'!$I$11+СВЦЭМ!$D$10+'СЕТ СН'!$I$6-'СЕТ СН'!$I$23</f>
        <v>1425.4255568399999</v>
      </c>
      <c r="E130" s="36">
        <f>SUMIFS(СВЦЭМ!$D$39:$D$782,СВЦЭМ!$A$39:$A$782,$A130,СВЦЭМ!$B$39:$B$782,E$119)+'СЕТ СН'!$I$11+СВЦЭМ!$D$10+'СЕТ СН'!$I$6-'СЕТ СН'!$I$23</f>
        <v>1446.8885674899998</v>
      </c>
      <c r="F130" s="36">
        <f>SUMIFS(СВЦЭМ!$D$39:$D$782,СВЦЭМ!$A$39:$A$782,$A130,СВЦЭМ!$B$39:$B$782,F$119)+'СЕТ СН'!$I$11+СВЦЭМ!$D$10+'СЕТ СН'!$I$6-'СЕТ СН'!$I$23</f>
        <v>1447.6598187099999</v>
      </c>
      <c r="G130" s="36">
        <f>SUMIFS(СВЦЭМ!$D$39:$D$782,СВЦЭМ!$A$39:$A$782,$A130,СВЦЭМ!$B$39:$B$782,G$119)+'СЕТ СН'!$I$11+СВЦЭМ!$D$10+'СЕТ СН'!$I$6-'СЕТ СН'!$I$23</f>
        <v>1441.67491139</v>
      </c>
      <c r="H130" s="36">
        <f>SUMIFS(СВЦЭМ!$D$39:$D$782,СВЦЭМ!$A$39:$A$782,$A130,СВЦЭМ!$B$39:$B$782,H$119)+'СЕТ СН'!$I$11+СВЦЭМ!$D$10+'СЕТ СН'!$I$6-'СЕТ СН'!$I$23</f>
        <v>1414.4685637099999</v>
      </c>
      <c r="I130" s="36">
        <f>SUMIFS(СВЦЭМ!$D$39:$D$782,СВЦЭМ!$A$39:$A$782,$A130,СВЦЭМ!$B$39:$B$782,I$119)+'СЕТ СН'!$I$11+СВЦЭМ!$D$10+'СЕТ СН'!$I$6-'СЕТ СН'!$I$23</f>
        <v>1378.1635023199999</v>
      </c>
      <c r="J130" s="36">
        <f>SUMIFS(СВЦЭМ!$D$39:$D$782,СВЦЭМ!$A$39:$A$782,$A130,СВЦЭМ!$B$39:$B$782,J$119)+'СЕТ СН'!$I$11+СВЦЭМ!$D$10+'СЕТ СН'!$I$6-'СЕТ СН'!$I$23</f>
        <v>1327.1959829100001</v>
      </c>
      <c r="K130" s="36">
        <f>SUMIFS(СВЦЭМ!$D$39:$D$782,СВЦЭМ!$A$39:$A$782,$A130,СВЦЭМ!$B$39:$B$782,K$119)+'СЕТ СН'!$I$11+СВЦЭМ!$D$10+'СЕТ СН'!$I$6-'СЕТ СН'!$I$23</f>
        <v>1297.0371802699999</v>
      </c>
      <c r="L130" s="36">
        <f>SUMIFS(СВЦЭМ!$D$39:$D$782,СВЦЭМ!$A$39:$A$782,$A130,СВЦЭМ!$B$39:$B$782,L$119)+'СЕТ СН'!$I$11+СВЦЭМ!$D$10+'СЕТ СН'!$I$6-'СЕТ СН'!$I$23</f>
        <v>1271.3691656599999</v>
      </c>
      <c r="M130" s="36">
        <f>SUMIFS(СВЦЭМ!$D$39:$D$782,СВЦЭМ!$A$39:$A$782,$A130,СВЦЭМ!$B$39:$B$782,M$119)+'СЕТ СН'!$I$11+СВЦЭМ!$D$10+'СЕТ СН'!$I$6-'СЕТ СН'!$I$23</f>
        <v>1274.5315915399999</v>
      </c>
      <c r="N130" s="36">
        <f>SUMIFS(СВЦЭМ!$D$39:$D$782,СВЦЭМ!$A$39:$A$782,$A130,СВЦЭМ!$B$39:$B$782,N$119)+'СЕТ СН'!$I$11+СВЦЭМ!$D$10+'СЕТ СН'!$I$6-'СЕТ СН'!$I$23</f>
        <v>1296.0482135699999</v>
      </c>
      <c r="O130" s="36">
        <f>SUMIFS(СВЦЭМ!$D$39:$D$782,СВЦЭМ!$A$39:$A$782,$A130,СВЦЭМ!$B$39:$B$782,O$119)+'СЕТ СН'!$I$11+СВЦЭМ!$D$10+'СЕТ СН'!$I$6-'СЕТ СН'!$I$23</f>
        <v>1309.7863983100001</v>
      </c>
      <c r="P130" s="36">
        <f>SUMIFS(СВЦЭМ!$D$39:$D$782,СВЦЭМ!$A$39:$A$782,$A130,СВЦЭМ!$B$39:$B$782,P$119)+'СЕТ СН'!$I$11+СВЦЭМ!$D$10+'СЕТ СН'!$I$6-'СЕТ СН'!$I$23</f>
        <v>1349.20347657</v>
      </c>
      <c r="Q130" s="36">
        <f>SUMIFS(СВЦЭМ!$D$39:$D$782,СВЦЭМ!$A$39:$A$782,$A130,СВЦЭМ!$B$39:$B$782,Q$119)+'СЕТ СН'!$I$11+СВЦЭМ!$D$10+'СЕТ СН'!$I$6-'СЕТ СН'!$I$23</f>
        <v>1361.6846682299999</v>
      </c>
      <c r="R130" s="36">
        <f>SUMIFS(СВЦЭМ!$D$39:$D$782,СВЦЭМ!$A$39:$A$782,$A130,СВЦЭМ!$B$39:$B$782,R$119)+'СЕТ СН'!$I$11+СВЦЭМ!$D$10+'СЕТ СН'!$I$6-'СЕТ СН'!$I$23</f>
        <v>1354.38759224</v>
      </c>
      <c r="S130" s="36">
        <f>SUMIFS(СВЦЭМ!$D$39:$D$782,СВЦЭМ!$A$39:$A$782,$A130,СВЦЭМ!$B$39:$B$782,S$119)+'СЕТ СН'!$I$11+СВЦЭМ!$D$10+'СЕТ СН'!$I$6-'СЕТ СН'!$I$23</f>
        <v>1325.9485319</v>
      </c>
      <c r="T130" s="36">
        <f>SUMIFS(СВЦЭМ!$D$39:$D$782,СВЦЭМ!$A$39:$A$782,$A130,СВЦЭМ!$B$39:$B$782,T$119)+'СЕТ СН'!$I$11+СВЦЭМ!$D$10+'СЕТ СН'!$I$6-'СЕТ СН'!$I$23</f>
        <v>1302.3574705400001</v>
      </c>
      <c r="U130" s="36">
        <f>SUMIFS(СВЦЭМ!$D$39:$D$782,СВЦЭМ!$A$39:$A$782,$A130,СВЦЭМ!$B$39:$B$782,U$119)+'СЕТ СН'!$I$11+СВЦЭМ!$D$10+'СЕТ СН'!$I$6-'СЕТ СН'!$I$23</f>
        <v>1291.1681937399999</v>
      </c>
      <c r="V130" s="36">
        <f>SUMIFS(СВЦЭМ!$D$39:$D$782,СВЦЭМ!$A$39:$A$782,$A130,СВЦЭМ!$B$39:$B$782,V$119)+'СЕТ СН'!$I$11+СВЦЭМ!$D$10+'СЕТ СН'!$I$6-'СЕТ СН'!$I$23</f>
        <v>1296.12266873</v>
      </c>
      <c r="W130" s="36">
        <f>SUMIFS(СВЦЭМ!$D$39:$D$782,СВЦЭМ!$A$39:$A$782,$A130,СВЦЭМ!$B$39:$B$782,W$119)+'СЕТ СН'!$I$11+СВЦЭМ!$D$10+'СЕТ СН'!$I$6-'СЕТ СН'!$I$23</f>
        <v>1313.76611041</v>
      </c>
      <c r="X130" s="36">
        <f>SUMIFS(СВЦЭМ!$D$39:$D$782,СВЦЭМ!$A$39:$A$782,$A130,СВЦЭМ!$B$39:$B$782,X$119)+'СЕТ СН'!$I$11+СВЦЭМ!$D$10+'СЕТ СН'!$I$6-'СЕТ СН'!$I$23</f>
        <v>1294.3168749500001</v>
      </c>
      <c r="Y130" s="36">
        <f>SUMIFS(СВЦЭМ!$D$39:$D$782,СВЦЭМ!$A$39:$A$782,$A130,СВЦЭМ!$B$39:$B$782,Y$119)+'СЕТ СН'!$I$11+СВЦЭМ!$D$10+'СЕТ СН'!$I$6-'СЕТ СН'!$I$23</f>
        <v>1328.01345509</v>
      </c>
    </row>
    <row r="131" spans="1:25" ht="15.75" x14ac:dyDescent="0.2">
      <c r="A131" s="35">
        <f t="shared" si="3"/>
        <v>44420</v>
      </c>
      <c r="B131" s="36">
        <f>SUMIFS(СВЦЭМ!$D$39:$D$782,СВЦЭМ!$A$39:$A$782,$A131,СВЦЭМ!$B$39:$B$782,B$119)+'СЕТ СН'!$I$11+СВЦЭМ!$D$10+'СЕТ СН'!$I$6-'СЕТ СН'!$I$23</f>
        <v>1407.2228715299998</v>
      </c>
      <c r="C131" s="36">
        <f>SUMIFS(СВЦЭМ!$D$39:$D$782,СВЦЭМ!$A$39:$A$782,$A131,СВЦЭМ!$B$39:$B$782,C$119)+'СЕТ СН'!$I$11+СВЦЭМ!$D$10+'СЕТ СН'!$I$6-'СЕТ СН'!$I$23</f>
        <v>1468.62925391</v>
      </c>
      <c r="D131" s="36">
        <f>SUMIFS(СВЦЭМ!$D$39:$D$782,СВЦЭМ!$A$39:$A$782,$A131,СВЦЭМ!$B$39:$B$782,D$119)+'СЕТ СН'!$I$11+СВЦЭМ!$D$10+'СЕТ СН'!$I$6-'СЕТ СН'!$I$23</f>
        <v>1516.1895011199999</v>
      </c>
      <c r="E131" s="36">
        <f>SUMIFS(СВЦЭМ!$D$39:$D$782,СВЦЭМ!$A$39:$A$782,$A131,СВЦЭМ!$B$39:$B$782,E$119)+'СЕТ СН'!$I$11+СВЦЭМ!$D$10+'СЕТ СН'!$I$6-'СЕТ СН'!$I$23</f>
        <v>1529.63395195</v>
      </c>
      <c r="F131" s="36">
        <f>SUMIFS(СВЦЭМ!$D$39:$D$782,СВЦЭМ!$A$39:$A$782,$A131,СВЦЭМ!$B$39:$B$782,F$119)+'СЕТ СН'!$I$11+СВЦЭМ!$D$10+'СЕТ СН'!$I$6-'СЕТ СН'!$I$23</f>
        <v>1536.2851861300001</v>
      </c>
      <c r="G131" s="36">
        <f>SUMIFS(СВЦЭМ!$D$39:$D$782,СВЦЭМ!$A$39:$A$782,$A131,СВЦЭМ!$B$39:$B$782,G$119)+'СЕТ СН'!$I$11+СВЦЭМ!$D$10+'СЕТ СН'!$I$6-'СЕТ СН'!$I$23</f>
        <v>1532.4728674600001</v>
      </c>
      <c r="H131" s="36">
        <f>SUMIFS(СВЦЭМ!$D$39:$D$782,СВЦЭМ!$A$39:$A$782,$A131,СВЦЭМ!$B$39:$B$782,H$119)+'СЕТ СН'!$I$11+СВЦЭМ!$D$10+'СЕТ СН'!$I$6-'СЕТ СН'!$I$23</f>
        <v>1485.3727237099999</v>
      </c>
      <c r="I131" s="36">
        <f>SUMIFS(СВЦЭМ!$D$39:$D$782,СВЦЭМ!$A$39:$A$782,$A131,СВЦЭМ!$B$39:$B$782,I$119)+'СЕТ СН'!$I$11+СВЦЭМ!$D$10+'СЕТ СН'!$I$6-'СЕТ СН'!$I$23</f>
        <v>1410.1727779099999</v>
      </c>
      <c r="J131" s="36">
        <f>SUMIFS(СВЦЭМ!$D$39:$D$782,СВЦЭМ!$A$39:$A$782,$A131,СВЦЭМ!$B$39:$B$782,J$119)+'СЕТ СН'!$I$11+СВЦЭМ!$D$10+'СЕТ СН'!$I$6-'СЕТ СН'!$I$23</f>
        <v>1329.5394145199998</v>
      </c>
      <c r="K131" s="36">
        <f>SUMIFS(СВЦЭМ!$D$39:$D$782,СВЦЭМ!$A$39:$A$782,$A131,СВЦЭМ!$B$39:$B$782,K$119)+'СЕТ СН'!$I$11+СВЦЭМ!$D$10+'СЕТ СН'!$I$6-'СЕТ СН'!$I$23</f>
        <v>1310.62612777</v>
      </c>
      <c r="L131" s="36">
        <f>SUMIFS(СВЦЭМ!$D$39:$D$782,СВЦЭМ!$A$39:$A$782,$A131,СВЦЭМ!$B$39:$B$782,L$119)+'СЕТ СН'!$I$11+СВЦЭМ!$D$10+'СЕТ СН'!$I$6-'СЕТ СН'!$I$23</f>
        <v>1294.12140456</v>
      </c>
      <c r="M131" s="36">
        <f>SUMIFS(СВЦЭМ!$D$39:$D$782,СВЦЭМ!$A$39:$A$782,$A131,СВЦЭМ!$B$39:$B$782,M$119)+'СЕТ СН'!$I$11+СВЦЭМ!$D$10+'СЕТ СН'!$I$6-'СЕТ СН'!$I$23</f>
        <v>1289.0130909999998</v>
      </c>
      <c r="N131" s="36">
        <f>SUMIFS(СВЦЭМ!$D$39:$D$782,СВЦЭМ!$A$39:$A$782,$A131,СВЦЭМ!$B$39:$B$782,N$119)+'СЕТ СН'!$I$11+СВЦЭМ!$D$10+'СЕТ СН'!$I$6-'СЕТ СН'!$I$23</f>
        <v>1294.36045023</v>
      </c>
      <c r="O131" s="36">
        <f>SUMIFS(СВЦЭМ!$D$39:$D$782,СВЦЭМ!$A$39:$A$782,$A131,СВЦЭМ!$B$39:$B$782,O$119)+'СЕТ СН'!$I$11+СВЦЭМ!$D$10+'СЕТ СН'!$I$6-'СЕТ СН'!$I$23</f>
        <v>1305.3958496800001</v>
      </c>
      <c r="P131" s="36">
        <f>SUMIFS(СВЦЭМ!$D$39:$D$782,СВЦЭМ!$A$39:$A$782,$A131,СВЦЭМ!$B$39:$B$782,P$119)+'СЕТ СН'!$I$11+СВЦЭМ!$D$10+'СЕТ СН'!$I$6-'СЕТ СН'!$I$23</f>
        <v>1329.11899234</v>
      </c>
      <c r="Q131" s="36">
        <f>SUMIFS(СВЦЭМ!$D$39:$D$782,СВЦЭМ!$A$39:$A$782,$A131,СВЦЭМ!$B$39:$B$782,Q$119)+'СЕТ СН'!$I$11+СВЦЭМ!$D$10+'СЕТ СН'!$I$6-'СЕТ СН'!$I$23</f>
        <v>1335.60597117</v>
      </c>
      <c r="R131" s="36">
        <f>SUMIFS(СВЦЭМ!$D$39:$D$782,СВЦЭМ!$A$39:$A$782,$A131,СВЦЭМ!$B$39:$B$782,R$119)+'СЕТ СН'!$I$11+СВЦЭМ!$D$10+'СЕТ СН'!$I$6-'СЕТ СН'!$I$23</f>
        <v>1334.1462810099999</v>
      </c>
      <c r="S131" s="36">
        <f>SUMIFS(СВЦЭМ!$D$39:$D$782,СВЦЭМ!$A$39:$A$782,$A131,СВЦЭМ!$B$39:$B$782,S$119)+'СЕТ СН'!$I$11+СВЦЭМ!$D$10+'СЕТ СН'!$I$6-'СЕТ СН'!$I$23</f>
        <v>1297.52115725</v>
      </c>
      <c r="T131" s="36">
        <f>SUMIFS(СВЦЭМ!$D$39:$D$782,СВЦЭМ!$A$39:$A$782,$A131,СВЦЭМ!$B$39:$B$782,T$119)+'СЕТ СН'!$I$11+СВЦЭМ!$D$10+'СЕТ СН'!$I$6-'СЕТ СН'!$I$23</f>
        <v>1288.3823006799998</v>
      </c>
      <c r="U131" s="36">
        <f>SUMIFS(СВЦЭМ!$D$39:$D$782,СВЦЭМ!$A$39:$A$782,$A131,СВЦЭМ!$B$39:$B$782,U$119)+'СЕТ СН'!$I$11+СВЦЭМ!$D$10+'СЕТ СН'!$I$6-'СЕТ СН'!$I$23</f>
        <v>1287.5876893899999</v>
      </c>
      <c r="V131" s="36">
        <f>SUMIFS(СВЦЭМ!$D$39:$D$782,СВЦЭМ!$A$39:$A$782,$A131,СВЦЭМ!$B$39:$B$782,V$119)+'СЕТ СН'!$I$11+СВЦЭМ!$D$10+'СЕТ СН'!$I$6-'СЕТ СН'!$I$23</f>
        <v>1294.0761785300001</v>
      </c>
      <c r="W131" s="36">
        <f>SUMIFS(СВЦЭМ!$D$39:$D$782,СВЦЭМ!$A$39:$A$782,$A131,СВЦЭМ!$B$39:$B$782,W$119)+'СЕТ СН'!$I$11+СВЦЭМ!$D$10+'СЕТ СН'!$I$6-'СЕТ СН'!$I$23</f>
        <v>1301.77435406</v>
      </c>
      <c r="X131" s="36">
        <f>SUMIFS(СВЦЭМ!$D$39:$D$782,СВЦЭМ!$A$39:$A$782,$A131,СВЦЭМ!$B$39:$B$782,X$119)+'СЕТ СН'!$I$11+СВЦЭМ!$D$10+'СЕТ СН'!$I$6-'СЕТ СН'!$I$23</f>
        <v>1299.94849505</v>
      </c>
      <c r="Y131" s="36">
        <f>SUMIFS(СВЦЭМ!$D$39:$D$782,СВЦЭМ!$A$39:$A$782,$A131,СВЦЭМ!$B$39:$B$782,Y$119)+'СЕТ СН'!$I$11+СВЦЭМ!$D$10+'СЕТ СН'!$I$6-'СЕТ СН'!$I$23</f>
        <v>1359.2569802799999</v>
      </c>
    </row>
    <row r="132" spans="1:25" ht="15.75" x14ac:dyDescent="0.2">
      <c r="A132" s="35">
        <f t="shared" si="3"/>
        <v>44421</v>
      </c>
      <c r="B132" s="36">
        <f>SUMIFS(СВЦЭМ!$D$39:$D$782,СВЦЭМ!$A$39:$A$782,$A132,СВЦЭМ!$B$39:$B$782,B$119)+'СЕТ СН'!$I$11+СВЦЭМ!$D$10+'СЕТ СН'!$I$6-'СЕТ СН'!$I$23</f>
        <v>1427.1892623399999</v>
      </c>
      <c r="C132" s="36">
        <f>SUMIFS(СВЦЭМ!$D$39:$D$782,СВЦЭМ!$A$39:$A$782,$A132,СВЦЭМ!$B$39:$B$782,C$119)+'СЕТ СН'!$I$11+СВЦЭМ!$D$10+'СЕТ СН'!$I$6-'СЕТ СН'!$I$23</f>
        <v>1493.17175038</v>
      </c>
      <c r="D132" s="36">
        <f>SUMIFS(СВЦЭМ!$D$39:$D$782,СВЦЭМ!$A$39:$A$782,$A132,СВЦЭМ!$B$39:$B$782,D$119)+'СЕТ СН'!$I$11+СВЦЭМ!$D$10+'СЕТ СН'!$I$6-'СЕТ СН'!$I$23</f>
        <v>1539.8643048199999</v>
      </c>
      <c r="E132" s="36">
        <f>SUMIFS(СВЦЭМ!$D$39:$D$782,СВЦЭМ!$A$39:$A$782,$A132,СВЦЭМ!$B$39:$B$782,E$119)+'СЕТ СН'!$I$11+СВЦЭМ!$D$10+'СЕТ СН'!$I$6-'СЕТ СН'!$I$23</f>
        <v>1552.4386744599999</v>
      </c>
      <c r="F132" s="36">
        <f>SUMIFS(СВЦЭМ!$D$39:$D$782,СВЦЭМ!$A$39:$A$782,$A132,СВЦЭМ!$B$39:$B$782,F$119)+'СЕТ СН'!$I$11+СВЦЭМ!$D$10+'СЕТ СН'!$I$6-'СЕТ СН'!$I$23</f>
        <v>1561.6197168399999</v>
      </c>
      <c r="G132" s="36">
        <f>SUMIFS(СВЦЭМ!$D$39:$D$782,СВЦЭМ!$A$39:$A$782,$A132,СВЦЭМ!$B$39:$B$782,G$119)+'СЕТ СН'!$I$11+СВЦЭМ!$D$10+'СЕТ СН'!$I$6-'СЕТ СН'!$I$23</f>
        <v>1547.79828815</v>
      </c>
      <c r="H132" s="36">
        <f>SUMIFS(СВЦЭМ!$D$39:$D$782,СВЦЭМ!$A$39:$A$782,$A132,СВЦЭМ!$B$39:$B$782,H$119)+'СЕТ СН'!$I$11+СВЦЭМ!$D$10+'СЕТ СН'!$I$6-'СЕТ СН'!$I$23</f>
        <v>1501.8108534099999</v>
      </c>
      <c r="I132" s="36">
        <f>SUMIFS(СВЦЭМ!$D$39:$D$782,СВЦЭМ!$A$39:$A$782,$A132,СВЦЭМ!$B$39:$B$782,I$119)+'СЕТ СН'!$I$11+СВЦЭМ!$D$10+'СЕТ СН'!$I$6-'СЕТ СН'!$I$23</f>
        <v>1416.5611108600001</v>
      </c>
      <c r="J132" s="36">
        <f>SUMIFS(СВЦЭМ!$D$39:$D$782,СВЦЭМ!$A$39:$A$782,$A132,СВЦЭМ!$B$39:$B$782,J$119)+'СЕТ СН'!$I$11+СВЦЭМ!$D$10+'СЕТ СН'!$I$6-'СЕТ СН'!$I$23</f>
        <v>1354.2379914399999</v>
      </c>
      <c r="K132" s="36">
        <f>SUMIFS(СВЦЭМ!$D$39:$D$782,СВЦЭМ!$A$39:$A$782,$A132,СВЦЭМ!$B$39:$B$782,K$119)+'СЕТ СН'!$I$11+СВЦЭМ!$D$10+'СЕТ СН'!$I$6-'СЕТ СН'!$I$23</f>
        <v>1320.7868421899998</v>
      </c>
      <c r="L132" s="36">
        <f>SUMIFS(СВЦЭМ!$D$39:$D$782,СВЦЭМ!$A$39:$A$782,$A132,СВЦЭМ!$B$39:$B$782,L$119)+'СЕТ СН'!$I$11+СВЦЭМ!$D$10+'СЕТ СН'!$I$6-'СЕТ СН'!$I$23</f>
        <v>1297.0345192099999</v>
      </c>
      <c r="M132" s="36">
        <f>SUMIFS(СВЦЭМ!$D$39:$D$782,СВЦЭМ!$A$39:$A$782,$A132,СВЦЭМ!$B$39:$B$782,M$119)+'СЕТ СН'!$I$11+СВЦЭМ!$D$10+'СЕТ СН'!$I$6-'СЕТ СН'!$I$23</f>
        <v>1287.54094904</v>
      </c>
      <c r="N132" s="36">
        <f>SUMIFS(СВЦЭМ!$D$39:$D$782,СВЦЭМ!$A$39:$A$782,$A132,СВЦЭМ!$B$39:$B$782,N$119)+'СЕТ СН'!$I$11+СВЦЭМ!$D$10+'СЕТ СН'!$I$6-'СЕТ СН'!$I$23</f>
        <v>1279.4441952</v>
      </c>
      <c r="O132" s="36">
        <f>SUMIFS(СВЦЭМ!$D$39:$D$782,СВЦЭМ!$A$39:$A$782,$A132,СВЦЭМ!$B$39:$B$782,O$119)+'СЕТ СН'!$I$11+СВЦЭМ!$D$10+'СЕТ СН'!$I$6-'СЕТ СН'!$I$23</f>
        <v>1297.9440692600001</v>
      </c>
      <c r="P132" s="36">
        <f>SUMIFS(СВЦЭМ!$D$39:$D$782,СВЦЭМ!$A$39:$A$782,$A132,СВЦЭМ!$B$39:$B$782,P$119)+'СЕТ СН'!$I$11+СВЦЭМ!$D$10+'СЕТ СН'!$I$6-'СЕТ СН'!$I$23</f>
        <v>1324.78472311</v>
      </c>
      <c r="Q132" s="36">
        <f>SUMIFS(СВЦЭМ!$D$39:$D$782,СВЦЭМ!$A$39:$A$782,$A132,СВЦЭМ!$B$39:$B$782,Q$119)+'СЕТ СН'!$I$11+СВЦЭМ!$D$10+'СЕТ СН'!$I$6-'СЕТ СН'!$I$23</f>
        <v>1333.48410552</v>
      </c>
      <c r="R132" s="36">
        <f>SUMIFS(СВЦЭМ!$D$39:$D$782,СВЦЭМ!$A$39:$A$782,$A132,СВЦЭМ!$B$39:$B$782,R$119)+'СЕТ СН'!$I$11+СВЦЭМ!$D$10+'СЕТ СН'!$I$6-'СЕТ СН'!$I$23</f>
        <v>1350.2486907799998</v>
      </c>
      <c r="S132" s="36">
        <f>SUMIFS(СВЦЭМ!$D$39:$D$782,СВЦЭМ!$A$39:$A$782,$A132,СВЦЭМ!$B$39:$B$782,S$119)+'СЕТ СН'!$I$11+СВЦЭМ!$D$10+'СЕТ СН'!$I$6-'СЕТ СН'!$I$23</f>
        <v>1322.8003917400001</v>
      </c>
      <c r="T132" s="36">
        <f>SUMIFS(СВЦЭМ!$D$39:$D$782,СВЦЭМ!$A$39:$A$782,$A132,СВЦЭМ!$B$39:$B$782,T$119)+'СЕТ СН'!$I$11+СВЦЭМ!$D$10+'СЕТ СН'!$I$6-'СЕТ СН'!$I$23</f>
        <v>1300.4531526199999</v>
      </c>
      <c r="U132" s="36">
        <f>SUMIFS(СВЦЭМ!$D$39:$D$782,СВЦЭМ!$A$39:$A$782,$A132,СВЦЭМ!$B$39:$B$782,U$119)+'СЕТ СН'!$I$11+СВЦЭМ!$D$10+'СЕТ СН'!$I$6-'СЕТ СН'!$I$23</f>
        <v>1305.72066718</v>
      </c>
      <c r="V132" s="36">
        <f>SUMIFS(СВЦЭМ!$D$39:$D$782,СВЦЭМ!$A$39:$A$782,$A132,СВЦЭМ!$B$39:$B$782,V$119)+'СЕТ СН'!$I$11+СВЦЭМ!$D$10+'СЕТ СН'!$I$6-'СЕТ СН'!$I$23</f>
        <v>1272.7908385199999</v>
      </c>
      <c r="W132" s="36">
        <f>SUMIFS(СВЦЭМ!$D$39:$D$782,СВЦЭМ!$A$39:$A$782,$A132,СВЦЭМ!$B$39:$B$782,W$119)+'СЕТ СН'!$I$11+СВЦЭМ!$D$10+'СЕТ СН'!$I$6-'СЕТ СН'!$I$23</f>
        <v>1256.6531577000001</v>
      </c>
      <c r="X132" s="36">
        <f>SUMIFS(СВЦЭМ!$D$39:$D$782,СВЦЭМ!$A$39:$A$782,$A132,СВЦЭМ!$B$39:$B$782,X$119)+'СЕТ СН'!$I$11+СВЦЭМ!$D$10+'СЕТ СН'!$I$6-'СЕТ СН'!$I$23</f>
        <v>1281.37308644</v>
      </c>
      <c r="Y132" s="36">
        <f>SUMIFS(СВЦЭМ!$D$39:$D$782,СВЦЭМ!$A$39:$A$782,$A132,СВЦЭМ!$B$39:$B$782,Y$119)+'СЕТ СН'!$I$11+СВЦЭМ!$D$10+'СЕТ СН'!$I$6-'СЕТ СН'!$I$23</f>
        <v>1285.34018556</v>
      </c>
    </row>
    <row r="133" spans="1:25" ht="15.75" x14ac:dyDescent="0.2">
      <c r="A133" s="35">
        <f t="shared" si="3"/>
        <v>44422</v>
      </c>
      <c r="B133" s="36">
        <f>SUMIFS(СВЦЭМ!$D$39:$D$782,СВЦЭМ!$A$39:$A$782,$A133,СВЦЭМ!$B$39:$B$782,B$119)+'СЕТ СН'!$I$11+СВЦЭМ!$D$10+'СЕТ СН'!$I$6-'СЕТ СН'!$I$23</f>
        <v>1182.0060677500001</v>
      </c>
      <c r="C133" s="36">
        <f>SUMIFS(СВЦЭМ!$D$39:$D$782,СВЦЭМ!$A$39:$A$782,$A133,СВЦЭМ!$B$39:$B$782,C$119)+'СЕТ СН'!$I$11+СВЦЭМ!$D$10+'СЕТ СН'!$I$6-'СЕТ СН'!$I$23</f>
        <v>1242.3206096700001</v>
      </c>
      <c r="D133" s="36">
        <f>SUMIFS(СВЦЭМ!$D$39:$D$782,СВЦЭМ!$A$39:$A$782,$A133,СВЦЭМ!$B$39:$B$782,D$119)+'СЕТ СН'!$I$11+СВЦЭМ!$D$10+'СЕТ СН'!$I$6-'СЕТ СН'!$I$23</f>
        <v>1297.2766336699999</v>
      </c>
      <c r="E133" s="36">
        <f>SUMIFS(СВЦЭМ!$D$39:$D$782,СВЦЭМ!$A$39:$A$782,$A133,СВЦЭМ!$B$39:$B$782,E$119)+'СЕТ СН'!$I$11+СВЦЭМ!$D$10+'СЕТ СН'!$I$6-'СЕТ СН'!$I$23</f>
        <v>1300.7327348700001</v>
      </c>
      <c r="F133" s="36">
        <f>SUMIFS(СВЦЭМ!$D$39:$D$782,СВЦЭМ!$A$39:$A$782,$A133,СВЦЭМ!$B$39:$B$782,F$119)+'СЕТ СН'!$I$11+СВЦЭМ!$D$10+'СЕТ СН'!$I$6-'СЕТ СН'!$I$23</f>
        <v>1307.4993374999999</v>
      </c>
      <c r="G133" s="36">
        <f>SUMIFS(СВЦЭМ!$D$39:$D$782,СВЦЭМ!$A$39:$A$782,$A133,СВЦЭМ!$B$39:$B$782,G$119)+'СЕТ СН'!$I$11+СВЦЭМ!$D$10+'СЕТ СН'!$I$6-'СЕТ СН'!$I$23</f>
        <v>1357.9845580000001</v>
      </c>
      <c r="H133" s="36">
        <f>SUMIFS(СВЦЭМ!$D$39:$D$782,СВЦЭМ!$A$39:$A$782,$A133,СВЦЭМ!$B$39:$B$782,H$119)+'СЕТ СН'!$I$11+СВЦЭМ!$D$10+'СЕТ СН'!$I$6-'СЕТ СН'!$I$23</f>
        <v>1314.6819540199999</v>
      </c>
      <c r="I133" s="36">
        <f>SUMIFS(СВЦЭМ!$D$39:$D$782,СВЦЭМ!$A$39:$A$782,$A133,СВЦЭМ!$B$39:$B$782,I$119)+'СЕТ СН'!$I$11+СВЦЭМ!$D$10+'СЕТ СН'!$I$6-'СЕТ СН'!$I$23</f>
        <v>1232.5781354199999</v>
      </c>
      <c r="J133" s="36">
        <f>SUMIFS(СВЦЭМ!$D$39:$D$782,СВЦЭМ!$A$39:$A$782,$A133,СВЦЭМ!$B$39:$B$782,J$119)+'СЕТ СН'!$I$11+СВЦЭМ!$D$10+'СЕТ СН'!$I$6-'СЕТ СН'!$I$23</f>
        <v>1150.0938198099998</v>
      </c>
      <c r="K133" s="36">
        <f>SUMIFS(СВЦЭМ!$D$39:$D$782,СВЦЭМ!$A$39:$A$782,$A133,СВЦЭМ!$B$39:$B$782,K$119)+'СЕТ СН'!$I$11+СВЦЭМ!$D$10+'СЕТ СН'!$I$6-'СЕТ СН'!$I$23</f>
        <v>1118.8491777199999</v>
      </c>
      <c r="L133" s="36">
        <f>SUMIFS(СВЦЭМ!$D$39:$D$782,СВЦЭМ!$A$39:$A$782,$A133,СВЦЭМ!$B$39:$B$782,L$119)+'СЕТ СН'!$I$11+СВЦЭМ!$D$10+'СЕТ СН'!$I$6-'СЕТ СН'!$I$23</f>
        <v>1094.9080031200001</v>
      </c>
      <c r="M133" s="36">
        <f>SUMIFS(СВЦЭМ!$D$39:$D$782,СВЦЭМ!$A$39:$A$782,$A133,СВЦЭМ!$B$39:$B$782,M$119)+'СЕТ СН'!$I$11+СВЦЭМ!$D$10+'СЕТ СН'!$I$6-'СЕТ СН'!$I$23</f>
        <v>1091.5534848499999</v>
      </c>
      <c r="N133" s="36">
        <f>SUMIFS(СВЦЭМ!$D$39:$D$782,СВЦЭМ!$A$39:$A$782,$A133,СВЦЭМ!$B$39:$B$782,N$119)+'СЕТ СН'!$I$11+СВЦЭМ!$D$10+'СЕТ СН'!$I$6-'СЕТ СН'!$I$23</f>
        <v>1099.6504233000001</v>
      </c>
      <c r="O133" s="36">
        <f>SUMIFS(СВЦЭМ!$D$39:$D$782,СВЦЭМ!$A$39:$A$782,$A133,СВЦЭМ!$B$39:$B$782,O$119)+'СЕТ СН'!$I$11+СВЦЭМ!$D$10+'СЕТ СН'!$I$6-'СЕТ СН'!$I$23</f>
        <v>1121.8685484399998</v>
      </c>
      <c r="P133" s="36">
        <f>SUMIFS(СВЦЭМ!$D$39:$D$782,СВЦЭМ!$A$39:$A$782,$A133,СВЦЭМ!$B$39:$B$782,P$119)+'СЕТ СН'!$I$11+СВЦЭМ!$D$10+'СЕТ СН'!$I$6-'СЕТ СН'!$I$23</f>
        <v>1153.55498777</v>
      </c>
      <c r="Q133" s="36">
        <f>SUMIFS(СВЦЭМ!$D$39:$D$782,СВЦЭМ!$A$39:$A$782,$A133,СВЦЭМ!$B$39:$B$782,Q$119)+'СЕТ СН'!$I$11+СВЦЭМ!$D$10+'СЕТ СН'!$I$6-'СЕТ СН'!$I$23</f>
        <v>1163.94319498</v>
      </c>
      <c r="R133" s="36">
        <f>SUMIFS(СВЦЭМ!$D$39:$D$782,СВЦЭМ!$A$39:$A$782,$A133,СВЦЭМ!$B$39:$B$782,R$119)+'СЕТ СН'!$I$11+СВЦЭМ!$D$10+'СЕТ СН'!$I$6-'СЕТ СН'!$I$23</f>
        <v>1160.7357050800001</v>
      </c>
      <c r="S133" s="36">
        <f>SUMIFS(СВЦЭМ!$D$39:$D$782,СВЦЭМ!$A$39:$A$782,$A133,СВЦЭМ!$B$39:$B$782,S$119)+'СЕТ СН'!$I$11+СВЦЭМ!$D$10+'СЕТ СН'!$I$6-'СЕТ СН'!$I$23</f>
        <v>1126.52339663</v>
      </c>
      <c r="T133" s="36">
        <f>SUMIFS(СВЦЭМ!$D$39:$D$782,СВЦЭМ!$A$39:$A$782,$A133,СВЦЭМ!$B$39:$B$782,T$119)+'СЕТ СН'!$I$11+СВЦЭМ!$D$10+'СЕТ СН'!$I$6-'СЕТ СН'!$I$23</f>
        <v>1107.1110863599999</v>
      </c>
      <c r="U133" s="36">
        <f>SUMIFS(СВЦЭМ!$D$39:$D$782,СВЦЭМ!$A$39:$A$782,$A133,СВЦЭМ!$B$39:$B$782,U$119)+'СЕТ СН'!$I$11+СВЦЭМ!$D$10+'СЕТ СН'!$I$6-'СЕТ СН'!$I$23</f>
        <v>1106.3834031399999</v>
      </c>
      <c r="V133" s="36">
        <f>SUMIFS(СВЦЭМ!$D$39:$D$782,СВЦЭМ!$A$39:$A$782,$A133,СВЦЭМ!$B$39:$B$782,V$119)+'СЕТ СН'!$I$11+СВЦЭМ!$D$10+'СЕТ СН'!$I$6-'СЕТ СН'!$I$23</f>
        <v>1105.42927826</v>
      </c>
      <c r="W133" s="36">
        <f>SUMIFS(СВЦЭМ!$D$39:$D$782,СВЦЭМ!$A$39:$A$782,$A133,СВЦЭМ!$B$39:$B$782,W$119)+'СЕТ СН'!$I$11+СВЦЭМ!$D$10+'СЕТ СН'!$I$6-'СЕТ СН'!$I$23</f>
        <v>1112.4663904399999</v>
      </c>
      <c r="X133" s="36">
        <f>SUMIFS(СВЦЭМ!$D$39:$D$782,СВЦЭМ!$A$39:$A$782,$A133,СВЦЭМ!$B$39:$B$782,X$119)+'СЕТ СН'!$I$11+СВЦЭМ!$D$10+'СЕТ СН'!$I$6-'СЕТ СН'!$I$23</f>
        <v>1143.5295818499999</v>
      </c>
      <c r="Y133" s="36">
        <f>SUMIFS(СВЦЭМ!$D$39:$D$782,СВЦЭМ!$A$39:$A$782,$A133,СВЦЭМ!$B$39:$B$782,Y$119)+'СЕТ СН'!$I$11+СВЦЭМ!$D$10+'СЕТ СН'!$I$6-'СЕТ СН'!$I$23</f>
        <v>1182.96574016</v>
      </c>
    </row>
    <row r="134" spans="1:25" ht="15.75" x14ac:dyDescent="0.2">
      <c r="A134" s="35">
        <f t="shared" si="3"/>
        <v>44423</v>
      </c>
      <c r="B134" s="36">
        <f>SUMIFS(СВЦЭМ!$D$39:$D$782,СВЦЭМ!$A$39:$A$782,$A134,СВЦЭМ!$B$39:$B$782,B$119)+'СЕТ СН'!$I$11+СВЦЭМ!$D$10+'СЕТ СН'!$I$6-'СЕТ СН'!$I$23</f>
        <v>1225.9670079799998</v>
      </c>
      <c r="C134" s="36">
        <f>SUMIFS(СВЦЭМ!$D$39:$D$782,СВЦЭМ!$A$39:$A$782,$A134,СВЦЭМ!$B$39:$B$782,C$119)+'СЕТ СН'!$I$11+СВЦЭМ!$D$10+'СЕТ СН'!$I$6-'СЕТ СН'!$I$23</f>
        <v>1274.8687742</v>
      </c>
      <c r="D134" s="36">
        <f>SUMIFS(СВЦЭМ!$D$39:$D$782,СВЦЭМ!$A$39:$A$782,$A134,СВЦЭМ!$B$39:$B$782,D$119)+'СЕТ СН'!$I$11+СВЦЭМ!$D$10+'СЕТ СН'!$I$6-'СЕТ СН'!$I$23</f>
        <v>1327.23310446</v>
      </c>
      <c r="E134" s="36">
        <f>SUMIFS(СВЦЭМ!$D$39:$D$782,СВЦЭМ!$A$39:$A$782,$A134,СВЦЭМ!$B$39:$B$782,E$119)+'СЕТ СН'!$I$11+СВЦЭМ!$D$10+'СЕТ СН'!$I$6-'СЕТ СН'!$I$23</f>
        <v>1332.33845896</v>
      </c>
      <c r="F134" s="36">
        <f>SUMIFS(СВЦЭМ!$D$39:$D$782,СВЦЭМ!$A$39:$A$782,$A134,СВЦЭМ!$B$39:$B$782,F$119)+'СЕТ СН'!$I$11+СВЦЭМ!$D$10+'СЕТ СН'!$I$6-'СЕТ СН'!$I$23</f>
        <v>1337.5668104900001</v>
      </c>
      <c r="G134" s="36">
        <f>SUMIFS(СВЦЭМ!$D$39:$D$782,СВЦЭМ!$A$39:$A$782,$A134,СВЦЭМ!$B$39:$B$782,G$119)+'СЕТ СН'!$I$11+СВЦЭМ!$D$10+'СЕТ СН'!$I$6-'СЕТ СН'!$I$23</f>
        <v>1340.9222978600001</v>
      </c>
      <c r="H134" s="36">
        <f>SUMIFS(СВЦЭМ!$D$39:$D$782,СВЦЭМ!$A$39:$A$782,$A134,СВЦЭМ!$B$39:$B$782,H$119)+'СЕТ СН'!$I$11+СВЦЭМ!$D$10+'СЕТ СН'!$I$6-'СЕТ СН'!$I$23</f>
        <v>1314.1569528499999</v>
      </c>
      <c r="I134" s="36">
        <f>SUMIFS(СВЦЭМ!$D$39:$D$782,СВЦЭМ!$A$39:$A$782,$A134,СВЦЭМ!$B$39:$B$782,I$119)+'СЕТ СН'!$I$11+СВЦЭМ!$D$10+'СЕТ СН'!$I$6-'СЕТ СН'!$I$23</f>
        <v>1258.98983911</v>
      </c>
      <c r="J134" s="36">
        <f>SUMIFS(СВЦЭМ!$D$39:$D$782,СВЦЭМ!$A$39:$A$782,$A134,СВЦЭМ!$B$39:$B$782,J$119)+'СЕТ СН'!$I$11+СВЦЭМ!$D$10+'СЕТ СН'!$I$6-'СЕТ СН'!$I$23</f>
        <v>1188.0454536</v>
      </c>
      <c r="K134" s="36">
        <f>SUMIFS(СВЦЭМ!$D$39:$D$782,СВЦЭМ!$A$39:$A$782,$A134,СВЦЭМ!$B$39:$B$782,K$119)+'СЕТ СН'!$I$11+СВЦЭМ!$D$10+'СЕТ СН'!$I$6-'СЕТ СН'!$I$23</f>
        <v>1149.3202637899999</v>
      </c>
      <c r="L134" s="36">
        <f>SUMIFS(СВЦЭМ!$D$39:$D$782,СВЦЭМ!$A$39:$A$782,$A134,СВЦЭМ!$B$39:$B$782,L$119)+'СЕТ СН'!$I$11+СВЦЭМ!$D$10+'СЕТ СН'!$I$6-'СЕТ СН'!$I$23</f>
        <v>1119.32339198</v>
      </c>
      <c r="M134" s="36">
        <f>SUMIFS(СВЦЭМ!$D$39:$D$782,СВЦЭМ!$A$39:$A$782,$A134,СВЦЭМ!$B$39:$B$782,M$119)+'СЕТ СН'!$I$11+СВЦЭМ!$D$10+'СЕТ СН'!$I$6-'СЕТ СН'!$I$23</f>
        <v>1116.2076580200001</v>
      </c>
      <c r="N134" s="36">
        <f>SUMIFS(СВЦЭМ!$D$39:$D$782,СВЦЭМ!$A$39:$A$782,$A134,СВЦЭМ!$B$39:$B$782,N$119)+'СЕТ СН'!$I$11+СВЦЭМ!$D$10+'СЕТ СН'!$I$6-'СЕТ СН'!$I$23</f>
        <v>1124.0429200899998</v>
      </c>
      <c r="O134" s="36">
        <f>SUMIFS(СВЦЭМ!$D$39:$D$782,СВЦЭМ!$A$39:$A$782,$A134,СВЦЭМ!$B$39:$B$782,O$119)+'СЕТ СН'!$I$11+СВЦЭМ!$D$10+'СЕТ СН'!$I$6-'СЕТ СН'!$I$23</f>
        <v>1120.49732124</v>
      </c>
      <c r="P134" s="36">
        <f>SUMIFS(СВЦЭМ!$D$39:$D$782,СВЦЭМ!$A$39:$A$782,$A134,СВЦЭМ!$B$39:$B$782,P$119)+'СЕТ СН'!$I$11+СВЦЭМ!$D$10+'СЕТ СН'!$I$6-'СЕТ СН'!$I$23</f>
        <v>1135.3679774299999</v>
      </c>
      <c r="Q134" s="36">
        <f>SUMIFS(СВЦЭМ!$D$39:$D$782,СВЦЭМ!$A$39:$A$782,$A134,СВЦЭМ!$B$39:$B$782,Q$119)+'СЕТ СН'!$I$11+СВЦЭМ!$D$10+'СЕТ СН'!$I$6-'СЕТ СН'!$I$23</f>
        <v>1140.52519583</v>
      </c>
      <c r="R134" s="36">
        <f>SUMIFS(СВЦЭМ!$D$39:$D$782,СВЦЭМ!$A$39:$A$782,$A134,СВЦЭМ!$B$39:$B$782,R$119)+'СЕТ СН'!$I$11+СВЦЭМ!$D$10+'СЕТ СН'!$I$6-'СЕТ СН'!$I$23</f>
        <v>1138.1803482099999</v>
      </c>
      <c r="S134" s="36">
        <f>SUMIFS(СВЦЭМ!$D$39:$D$782,СВЦЭМ!$A$39:$A$782,$A134,СВЦЭМ!$B$39:$B$782,S$119)+'СЕТ СН'!$I$11+СВЦЭМ!$D$10+'СЕТ СН'!$I$6-'СЕТ СН'!$I$23</f>
        <v>1137.5586951400001</v>
      </c>
      <c r="T134" s="36">
        <f>SUMIFS(СВЦЭМ!$D$39:$D$782,СВЦЭМ!$A$39:$A$782,$A134,СВЦЭМ!$B$39:$B$782,T$119)+'СЕТ СН'!$I$11+СВЦЭМ!$D$10+'СЕТ СН'!$I$6-'СЕТ СН'!$I$23</f>
        <v>1106.5597822899999</v>
      </c>
      <c r="U134" s="36">
        <f>SUMIFS(СВЦЭМ!$D$39:$D$782,СВЦЭМ!$A$39:$A$782,$A134,СВЦЭМ!$B$39:$B$782,U$119)+'СЕТ СН'!$I$11+СВЦЭМ!$D$10+'СЕТ СН'!$I$6-'СЕТ СН'!$I$23</f>
        <v>1118.55539718</v>
      </c>
      <c r="V134" s="36">
        <f>SUMIFS(СВЦЭМ!$D$39:$D$782,СВЦЭМ!$A$39:$A$782,$A134,СВЦЭМ!$B$39:$B$782,V$119)+'СЕТ СН'!$I$11+СВЦЭМ!$D$10+'СЕТ СН'!$I$6-'СЕТ СН'!$I$23</f>
        <v>1111.8514382799999</v>
      </c>
      <c r="W134" s="36">
        <f>SUMIFS(СВЦЭМ!$D$39:$D$782,СВЦЭМ!$A$39:$A$782,$A134,СВЦЭМ!$B$39:$B$782,W$119)+'СЕТ СН'!$I$11+СВЦЭМ!$D$10+'СЕТ СН'!$I$6-'СЕТ СН'!$I$23</f>
        <v>1108.50615397</v>
      </c>
      <c r="X134" s="36">
        <f>SUMIFS(СВЦЭМ!$D$39:$D$782,СВЦЭМ!$A$39:$A$782,$A134,СВЦЭМ!$B$39:$B$782,X$119)+'СЕТ СН'!$I$11+СВЦЭМ!$D$10+'СЕТ СН'!$I$6-'СЕТ СН'!$I$23</f>
        <v>1083.2412205999999</v>
      </c>
      <c r="Y134" s="36">
        <f>SUMIFS(СВЦЭМ!$D$39:$D$782,СВЦЭМ!$A$39:$A$782,$A134,СВЦЭМ!$B$39:$B$782,Y$119)+'СЕТ СН'!$I$11+СВЦЭМ!$D$10+'СЕТ СН'!$I$6-'СЕТ СН'!$I$23</f>
        <v>1077.2400699299999</v>
      </c>
    </row>
    <row r="135" spans="1:25" ht="15.75" x14ac:dyDescent="0.2">
      <c r="A135" s="35">
        <f t="shared" si="3"/>
        <v>44424</v>
      </c>
      <c r="B135" s="36">
        <f>SUMIFS(СВЦЭМ!$D$39:$D$782,СВЦЭМ!$A$39:$A$782,$A135,СВЦЭМ!$B$39:$B$782,B$119)+'СЕТ СН'!$I$11+СВЦЭМ!$D$10+'СЕТ СН'!$I$6-'СЕТ СН'!$I$23</f>
        <v>1194.13354783</v>
      </c>
      <c r="C135" s="36">
        <f>SUMIFS(СВЦЭМ!$D$39:$D$782,СВЦЭМ!$A$39:$A$782,$A135,СВЦЭМ!$B$39:$B$782,C$119)+'СЕТ СН'!$I$11+СВЦЭМ!$D$10+'СЕТ СН'!$I$6-'СЕТ СН'!$I$23</f>
        <v>1248.6468576899999</v>
      </c>
      <c r="D135" s="36">
        <f>SUMIFS(СВЦЭМ!$D$39:$D$782,СВЦЭМ!$A$39:$A$782,$A135,СВЦЭМ!$B$39:$B$782,D$119)+'СЕТ СН'!$I$11+СВЦЭМ!$D$10+'СЕТ СН'!$I$6-'СЕТ СН'!$I$23</f>
        <v>1296.3954634699999</v>
      </c>
      <c r="E135" s="36">
        <f>SUMIFS(СВЦЭМ!$D$39:$D$782,СВЦЭМ!$A$39:$A$782,$A135,СВЦЭМ!$B$39:$B$782,E$119)+'СЕТ СН'!$I$11+СВЦЭМ!$D$10+'СЕТ СН'!$I$6-'СЕТ СН'!$I$23</f>
        <v>1336.8553058799998</v>
      </c>
      <c r="F135" s="36">
        <f>SUMIFS(СВЦЭМ!$D$39:$D$782,СВЦЭМ!$A$39:$A$782,$A135,СВЦЭМ!$B$39:$B$782,F$119)+'СЕТ СН'!$I$11+СВЦЭМ!$D$10+'СЕТ СН'!$I$6-'СЕТ СН'!$I$23</f>
        <v>1339.68808453</v>
      </c>
      <c r="G135" s="36">
        <f>SUMIFS(СВЦЭМ!$D$39:$D$782,СВЦЭМ!$A$39:$A$782,$A135,СВЦЭМ!$B$39:$B$782,G$119)+'СЕТ СН'!$I$11+СВЦЭМ!$D$10+'СЕТ СН'!$I$6-'СЕТ СН'!$I$23</f>
        <v>1339.00299032</v>
      </c>
      <c r="H135" s="36">
        <f>SUMIFS(СВЦЭМ!$D$39:$D$782,СВЦЭМ!$A$39:$A$782,$A135,СВЦЭМ!$B$39:$B$782,H$119)+'СЕТ СН'!$I$11+СВЦЭМ!$D$10+'СЕТ СН'!$I$6-'СЕТ СН'!$I$23</f>
        <v>1355.2818896199999</v>
      </c>
      <c r="I135" s="36">
        <f>SUMIFS(СВЦЭМ!$D$39:$D$782,СВЦЭМ!$A$39:$A$782,$A135,СВЦЭМ!$B$39:$B$782,I$119)+'СЕТ СН'!$I$11+СВЦЭМ!$D$10+'СЕТ СН'!$I$6-'СЕТ СН'!$I$23</f>
        <v>1407.5038846299999</v>
      </c>
      <c r="J135" s="36">
        <f>SUMIFS(СВЦЭМ!$D$39:$D$782,СВЦЭМ!$A$39:$A$782,$A135,СВЦЭМ!$B$39:$B$782,J$119)+'СЕТ СН'!$I$11+СВЦЭМ!$D$10+'СЕТ СН'!$I$6-'СЕТ СН'!$I$23</f>
        <v>1386.6334442100001</v>
      </c>
      <c r="K135" s="36">
        <f>SUMIFS(СВЦЭМ!$D$39:$D$782,СВЦЭМ!$A$39:$A$782,$A135,СВЦЭМ!$B$39:$B$782,K$119)+'СЕТ СН'!$I$11+СВЦЭМ!$D$10+'СЕТ СН'!$I$6-'СЕТ СН'!$I$23</f>
        <v>1304.1555645899998</v>
      </c>
      <c r="L135" s="36">
        <f>SUMIFS(СВЦЭМ!$D$39:$D$782,СВЦЭМ!$A$39:$A$782,$A135,СВЦЭМ!$B$39:$B$782,L$119)+'СЕТ СН'!$I$11+СВЦЭМ!$D$10+'СЕТ СН'!$I$6-'СЕТ СН'!$I$23</f>
        <v>1242.0501550199999</v>
      </c>
      <c r="M135" s="36">
        <f>SUMIFS(СВЦЭМ!$D$39:$D$782,СВЦЭМ!$A$39:$A$782,$A135,СВЦЭМ!$B$39:$B$782,M$119)+'СЕТ СН'!$I$11+СВЦЭМ!$D$10+'СЕТ СН'!$I$6-'СЕТ СН'!$I$23</f>
        <v>1239.8605564099998</v>
      </c>
      <c r="N135" s="36">
        <f>SUMIFS(СВЦЭМ!$D$39:$D$782,СВЦЭМ!$A$39:$A$782,$A135,СВЦЭМ!$B$39:$B$782,N$119)+'СЕТ СН'!$I$11+СВЦЭМ!$D$10+'СЕТ СН'!$I$6-'СЕТ СН'!$I$23</f>
        <v>1239.7612820099998</v>
      </c>
      <c r="O135" s="36">
        <f>SUMIFS(СВЦЭМ!$D$39:$D$782,СВЦЭМ!$A$39:$A$782,$A135,СВЦЭМ!$B$39:$B$782,O$119)+'СЕТ СН'!$I$11+СВЦЭМ!$D$10+'СЕТ СН'!$I$6-'СЕТ СН'!$I$23</f>
        <v>1233.7082864399999</v>
      </c>
      <c r="P135" s="36">
        <f>SUMIFS(СВЦЭМ!$D$39:$D$782,СВЦЭМ!$A$39:$A$782,$A135,СВЦЭМ!$B$39:$B$782,P$119)+'СЕТ СН'!$I$11+СВЦЭМ!$D$10+'СЕТ СН'!$I$6-'СЕТ СН'!$I$23</f>
        <v>1277.7411394599999</v>
      </c>
      <c r="Q135" s="36">
        <f>SUMIFS(СВЦЭМ!$D$39:$D$782,СВЦЭМ!$A$39:$A$782,$A135,СВЦЭМ!$B$39:$B$782,Q$119)+'СЕТ СН'!$I$11+СВЦЭМ!$D$10+'СЕТ СН'!$I$6-'СЕТ СН'!$I$23</f>
        <v>1268.09117427</v>
      </c>
      <c r="R135" s="36">
        <f>SUMIFS(СВЦЭМ!$D$39:$D$782,СВЦЭМ!$A$39:$A$782,$A135,СВЦЭМ!$B$39:$B$782,R$119)+'СЕТ СН'!$I$11+СВЦЭМ!$D$10+'СЕТ СН'!$I$6-'СЕТ СН'!$I$23</f>
        <v>1259.94871842</v>
      </c>
      <c r="S135" s="36">
        <f>SUMIFS(СВЦЭМ!$D$39:$D$782,СВЦЭМ!$A$39:$A$782,$A135,СВЦЭМ!$B$39:$B$782,S$119)+'СЕТ СН'!$I$11+СВЦЭМ!$D$10+'СЕТ СН'!$I$6-'СЕТ СН'!$I$23</f>
        <v>1241.2127536799999</v>
      </c>
      <c r="T135" s="36">
        <f>SUMIFS(СВЦЭМ!$D$39:$D$782,СВЦЭМ!$A$39:$A$782,$A135,СВЦЭМ!$B$39:$B$782,T$119)+'СЕТ СН'!$I$11+СВЦЭМ!$D$10+'СЕТ СН'!$I$6-'СЕТ СН'!$I$23</f>
        <v>1243.3206510099999</v>
      </c>
      <c r="U135" s="36">
        <f>SUMIFS(СВЦЭМ!$D$39:$D$782,СВЦЭМ!$A$39:$A$782,$A135,СВЦЭМ!$B$39:$B$782,U$119)+'СЕТ СН'!$I$11+СВЦЭМ!$D$10+'СЕТ СН'!$I$6-'СЕТ СН'!$I$23</f>
        <v>1250.7821927499999</v>
      </c>
      <c r="V135" s="36">
        <f>SUMIFS(СВЦЭМ!$D$39:$D$782,СВЦЭМ!$A$39:$A$782,$A135,СВЦЭМ!$B$39:$B$782,V$119)+'СЕТ СН'!$I$11+СВЦЭМ!$D$10+'СЕТ СН'!$I$6-'СЕТ СН'!$I$23</f>
        <v>1260.0487690599998</v>
      </c>
      <c r="W135" s="36">
        <f>SUMIFS(СВЦЭМ!$D$39:$D$782,СВЦЭМ!$A$39:$A$782,$A135,СВЦЭМ!$B$39:$B$782,W$119)+'СЕТ СН'!$I$11+СВЦЭМ!$D$10+'СЕТ СН'!$I$6-'СЕТ СН'!$I$23</f>
        <v>1264.5978730699999</v>
      </c>
      <c r="X135" s="36">
        <f>SUMIFS(СВЦЭМ!$D$39:$D$782,СВЦЭМ!$A$39:$A$782,$A135,СВЦЭМ!$B$39:$B$782,X$119)+'СЕТ СН'!$I$11+СВЦЭМ!$D$10+'СЕТ СН'!$I$6-'СЕТ СН'!$I$23</f>
        <v>1214.2429684599999</v>
      </c>
      <c r="Y135" s="36">
        <f>SUMIFS(СВЦЭМ!$D$39:$D$782,СВЦЭМ!$A$39:$A$782,$A135,СВЦЭМ!$B$39:$B$782,Y$119)+'СЕТ СН'!$I$11+СВЦЭМ!$D$10+'СЕТ СН'!$I$6-'СЕТ СН'!$I$23</f>
        <v>1183.5952322999999</v>
      </c>
    </row>
    <row r="136" spans="1:25" ht="15.75" x14ac:dyDescent="0.2">
      <c r="A136" s="35">
        <f t="shared" si="3"/>
        <v>44425</v>
      </c>
      <c r="B136" s="36">
        <f>SUMIFS(СВЦЭМ!$D$39:$D$782,СВЦЭМ!$A$39:$A$782,$A136,СВЦЭМ!$B$39:$B$782,B$119)+'СЕТ СН'!$I$11+СВЦЭМ!$D$10+'СЕТ СН'!$I$6-'СЕТ СН'!$I$23</f>
        <v>1321.2125236100001</v>
      </c>
      <c r="C136" s="36">
        <f>SUMIFS(СВЦЭМ!$D$39:$D$782,СВЦЭМ!$A$39:$A$782,$A136,СВЦЭМ!$B$39:$B$782,C$119)+'СЕТ СН'!$I$11+СВЦЭМ!$D$10+'СЕТ СН'!$I$6-'СЕТ СН'!$I$23</f>
        <v>1386.1836928399998</v>
      </c>
      <c r="D136" s="36">
        <f>SUMIFS(СВЦЭМ!$D$39:$D$782,СВЦЭМ!$A$39:$A$782,$A136,СВЦЭМ!$B$39:$B$782,D$119)+'СЕТ СН'!$I$11+СВЦЭМ!$D$10+'СЕТ СН'!$I$6-'СЕТ СН'!$I$23</f>
        <v>1434.80266046</v>
      </c>
      <c r="E136" s="36">
        <f>SUMIFS(СВЦЭМ!$D$39:$D$782,СВЦЭМ!$A$39:$A$782,$A136,СВЦЭМ!$B$39:$B$782,E$119)+'СЕТ СН'!$I$11+СВЦЭМ!$D$10+'СЕТ СН'!$I$6-'СЕТ СН'!$I$23</f>
        <v>1451.98227864</v>
      </c>
      <c r="F136" s="36">
        <f>SUMIFS(СВЦЭМ!$D$39:$D$782,СВЦЭМ!$A$39:$A$782,$A136,СВЦЭМ!$B$39:$B$782,F$119)+'СЕТ СН'!$I$11+СВЦЭМ!$D$10+'СЕТ СН'!$I$6-'СЕТ СН'!$I$23</f>
        <v>1448.4644648999999</v>
      </c>
      <c r="G136" s="36">
        <f>SUMIFS(СВЦЭМ!$D$39:$D$782,СВЦЭМ!$A$39:$A$782,$A136,СВЦЭМ!$B$39:$B$782,G$119)+'СЕТ СН'!$I$11+СВЦЭМ!$D$10+'СЕТ СН'!$I$6-'СЕТ СН'!$I$23</f>
        <v>1429.65747358</v>
      </c>
      <c r="H136" s="36">
        <f>SUMIFS(СВЦЭМ!$D$39:$D$782,СВЦЭМ!$A$39:$A$782,$A136,СВЦЭМ!$B$39:$B$782,H$119)+'СЕТ СН'!$I$11+СВЦЭМ!$D$10+'СЕТ СН'!$I$6-'СЕТ СН'!$I$23</f>
        <v>1365.24493908</v>
      </c>
      <c r="I136" s="36">
        <f>SUMIFS(СВЦЭМ!$D$39:$D$782,СВЦЭМ!$A$39:$A$782,$A136,СВЦЭМ!$B$39:$B$782,I$119)+'СЕТ СН'!$I$11+СВЦЭМ!$D$10+'СЕТ СН'!$I$6-'СЕТ СН'!$I$23</f>
        <v>1301.6456896099999</v>
      </c>
      <c r="J136" s="36">
        <f>SUMIFS(СВЦЭМ!$D$39:$D$782,СВЦЭМ!$A$39:$A$782,$A136,СВЦЭМ!$B$39:$B$782,J$119)+'СЕТ СН'!$I$11+СВЦЭМ!$D$10+'СЕТ СН'!$I$6-'СЕТ СН'!$I$23</f>
        <v>1225.2165699699999</v>
      </c>
      <c r="K136" s="36">
        <f>SUMIFS(СВЦЭМ!$D$39:$D$782,СВЦЭМ!$A$39:$A$782,$A136,СВЦЭМ!$B$39:$B$782,K$119)+'СЕТ СН'!$I$11+СВЦЭМ!$D$10+'СЕТ СН'!$I$6-'СЕТ СН'!$I$23</f>
        <v>1221.2947333</v>
      </c>
      <c r="L136" s="36">
        <f>SUMIFS(СВЦЭМ!$D$39:$D$782,СВЦЭМ!$A$39:$A$782,$A136,СВЦЭМ!$B$39:$B$782,L$119)+'СЕТ СН'!$I$11+СВЦЭМ!$D$10+'СЕТ СН'!$I$6-'СЕТ СН'!$I$23</f>
        <v>1244.4050069999998</v>
      </c>
      <c r="M136" s="36">
        <f>SUMIFS(СВЦЭМ!$D$39:$D$782,СВЦЭМ!$A$39:$A$782,$A136,СВЦЭМ!$B$39:$B$782,M$119)+'СЕТ СН'!$I$11+СВЦЭМ!$D$10+'СЕТ СН'!$I$6-'СЕТ СН'!$I$23</f>
        <v>1250.78924104</v>
      </c>
      <c r="N136" s="36">
        <f>SUMIFS(СВЦЭМ!$D$39:$D$782,СВЦЭМ!$A$39:$A$782,$A136,СВЦЭМ!$B$39:$B$782,N$119)+'СЕТ СН'!$I$11+СВЦЭМ!$D$10+'СЕТ СН'!$I$6-'СЕТ СН'!$I$23</f>
        <v>1249.1608334399998</v>
      </c>
      <c r="O136" s="36">
        <f>SUMIFS(СВЦЭМ!$D$39:$D$782,СВЦЭМ!$A$39:$A$782,$A136,СВЦЭМ!$B$39:$B$782,O$119)+'СЕТ СН'!$I$11+СВЦЭМ!$D$10+'СЕТ СН'!$I$6-'СЕТ СН'!$I$23</f>
        <v>1225.7901813399999</v>
      </c>
      <c r="P136" s="36">
        <f>SUMIFS(СВЦЭМ!$D$39:$D$782,СВЦЭМ!$A$39:$A$782,$A136,СВЦЭМ!$B$39:$B$782,P$119)+'СЕТ СН'!$I$11+СВЦЭМ!$D$10+'СЕТ СН'!$I$6-'СЕТ СН'!$I$23</f>
        <v>1236.38914572</v>
      </c>
      <c r="Q136" s="36">
        <f>SUMIFS(СВЦЭМ!$D$39:$D$782,СВЦЭМ!$A$39:$A$782,$A136,СВЦЭМ!$B$39:$B$782,Q$119)+'СЕТ СН'!$I$11+СВЦЭМ!$D$10+'СЕТ СН'!$I$6-'СЕТ СН'!$I$23</f>
        <v>1239.3948996399999</v>
      </c>
      <c r="R136" s="36">
        <f>SUMIFS(СВЦЭМ!$D$39:$D$782,СВЦЭМ!$A$39:$A$782,$A136,СВЦЭМ!$B$39:$B$782,R$119)+'СЕТ СН'!$I$11+СВЦЭМ!$D$10+'СЕТ СН'!$I$6-'СЕТ СН'!$I$23</f>
        <v>1241.0400913899998</v>
      </c>
      <c r="S136" s="36">
        <f>SUMIFS(СВЦЭМ!$D$39:$D$782,СВЦЭМ!$A$39:$A$782,$A136,СВЦЭМ!$B$39:$B$782,S$119)+'СЕТ СН'!$I$11+СВЦЭМ!$D$10+'СЕТ СН'!$I$6-'СЕТ СН'!$I$23</f>
        <v>1218.2747836999999</v>
      </c>
      <c r="T136" s="36">
        <f>SUMIFS(СВЦЭМ!$D$39:$D$782,СВЦЭМ!$A$39:$A$782,$A136,СВЦЭМ!$B$39:$B$782,T$119)+'СЕТ СН'!$I$11+СВЦЭМ!$D$10+'СЕТ СН'!$I$6-'СЕТ СН'!$I$23</f>
        <v>1202.2874570099998</v>
      </c>
      <c r="U136" s="36">
        <f>SUMIFS(СВЦЭМ!$D$39:$D$782,СВЦЭМ!$A$39:$A$782,$A136,СВЦЭМ!$B$39:$B$782,U$119)+'СЕТ СН'!$I$11+СВЦЭМ!$D$10+'СЕТ СН'!$I$6-'СЕТ СН'!$I$23</f>
        <v>1200.6637175799999</v>
      </c>
      <c r="V136" s="36">
        <f>SUMIFS(СВЦЭМ!$D$39:$D$782,СВЦЭМ!$A$39:$A$782,$A136,СВЦЭМ!$B$39:$B$782,V$119)+'СЕТ СН'!$I$11+СВЦЭМ!$D$10+'СЕТ СН'!$I$6-'СЕТ СН'!$I$23</f>
        <v>1212.0982428</v>
      </c>
      <c r="W136" s="36">
        <f>SUMIFS(СВЦЭМ!$D$39:$D$782,СВЦЭМ!$A$39:$A$782,$A136,СВЦЭМ!$B$39:$B$782,W$119)+'СЕТ СН'!$I$11+СВЦЭМ!$D$10+'СЕТ СН'!$I$6-'СЕТ СН'!$I$23</f>
        <v>1234.2661461399998</v>
      </c>
      <c r="X136" s="36">
        <f>SUMIFS(СВЦЭМ!$D$39:$D$782,СВЦЭМ!$A$39:$A$782,$A136,СВЦЭМ!$B$39:$B$782,X$119)+'СЕТ СН'!$I$11+СВЦЭМ!$D$10+'СЕТ СН'!$I$6-'СЕТ СН'!$I$23</f>
        <v>1206.10661226</v>
      </c>
      <c r="Y136" s="36">
        <f>SUMIFS(СВЦЭМ!$D$39:$D$782,СВЦЭМ!$A$39:$A$782,$A136,СВЦЭМ!$B$39:$B$782,Y$119)+'СЕТ СН'!$I$11+СВЦЭМ!$D$10+'СЕТ СН'!$I$6-'СЕТ СН'!$I$23</f>
        <v>1231.8510612999999</v>
      </c>
    </row>
    <row r="137" spans="1:25" ht="15.75" x14ac:dyDescent="0.2">
      <c r="A137" s="35">
        <f t="shared" si="3"/>
        <v>44426</v>
      </c>
      <c r="B137" s="36">
        <f>SUMIFS(СВЦЭМ!$D$39:$D$782,СВЦЭМ!$A$39:$A$782,$A137,СВЦЭМ!$B$39:$B$782,B$119)+'СЕТ СН'!$I$11+СВЦЭМ!$D$10+'СЕТ СН'!$I$6-'СЕТ СН'!$I$23</f>
        <v>1309.56434844</v>
      </c>
      <c r="C137" s="36">
        <f>SUMIFS(СВЦЭМ!$D$39:$D$782,СВЦЭМ!$A$39:$A$782,$A137,СВЦЭМ!$B$39:$B$782,C$119)+'СЕТ СН'!$I$11+СВЦЭМ!$D$10+'СЕТ СН'!$I$6-'СЕТ СН'!$I$23</f>
        <v>1375.4223375199999</v>
      </c>
      <c r="D137" s="36">
        <f>SUMIFS(СВЦЭМ!$D$39:$D$782,СВЦЭМ!$A$39:$A$782,$A137,СВЦЭМ!$B$39:$B$782,D$119)+'СЕТ СН'!$I$11+СВЦЭМ!$D$10+'СЕТ СН'!$I$6-'СЕТ СН'!$I$23</f>
        <v>1425.6476992299999</v>
      </c>
      <c r="E137" s="36">
        <f>SUMIFS(СВЦЭМ!$D$39:$D$782,СВЦЭМ!$A$39:$A$782,$A137,СВЦЭМ!$B$39:$B$782,E$119)+'СЕТ СН'!$I$11+СВЦЭМ!$D$10+'СЕТ СН'!$I$6-'СЕТ СН'!$I$23</f>
        <v>1436.4501155799999</v>
      </c>
      <c r="F137" s="36">
        <f>SUMIFS(СВЦЭМ!$D$39:$D$782,СВЦЭМ!$A$39:$A$782,$A137,СВЦЭМ!$B$39:$B$782,F$119)+'СЕТ СН'!$I$11+СВЦЭМ!$D$10+'СЕТ СН'!$I$6-'СЕТ СН'!$I$23</f>
        <v>1427.81433182</v>
      </c>
      <c r="G137" s="36">
        <f>SUMIFS(СВЦЭМ!$D$39:$D$782,СВЦЭМ!$A$39:$A$782,$A137,СВЦЭМ!$B$39:$B$782,G$119)+'СЕТ СН'!$I$11+СВЦЭМ!$D$10+'СЕТ СН'!$I$6-'СЕТ СН'!$I$23</f>
        <v>1419.4218927899999</v>
      </c>
      <c r="H137" s="36">
        <f>SUMIFS(СВЦЭМ!$D$39:$D$782,СВЦЭМ!$A$39:$A$782,$A137,СВЦЭМ!$B$39:$B$782,H$119)+'СЕТ СН'!$I$11+СВЦЭМ!$D$10+'СЕТ СН'!$I$6-'СЕТ СН'!$I$23</f>
        <v>1385.17122331</v>
      </c>
      <c r="I137" s="36">
        <f>SUMIFS(СВЦЭМ!$D$39:$D$782,СВЦЭМ!$A$39:$A$782,$A137,СВЦЭМ!$B$39:$B$782,I$119)+'СЕТ СН'!$I$11+СВЦЭМ!$D$10+'СЕТ СН'!$I$6-'СЕТ СН'!$I$23</f>
        <v>1335.9095510500001</v>
      </c>
      <c r="J137" s="36">
        <f>SUMIFS(СВЦЭМ!$D$39:$D$782,СВЦЭМ!$A$39:$A$782,$A137,СВЦЭМ!$B$39:$B$782,J$119)+'СЕТ СН'!$I$11+СВЦЭМ!$D$10+'СЕТ СН'!$I$6-'СЕТ СН'!$I$23</f>
        <v>1284.8280923</v>
      </c>
      <c r="K137" s="36">
        <f>SUMIFS(СВЦЭМ!$D$39:$D$782,СВЦЭМ!$A$39:$A$782,$A137,СВЦЭМ!$B$39:$B$782,K$119)+'СЕТ СН'!$I$11+СВЦЭМ!$D$10+'СЕТ СН'!$I$6-'СЕТ СН'!$I$23</f>
        <v>1311.66806683</v>
      </c>
      <c r="L137" s="36">
        <f>SUMIFS(СВЦЭМ!$D$39:$D$782,СВЦЭМ!$A$39:$A$782,$A137,СВЦЭМ!$B$39:$B$782,L$119)+'СЕТ СН'!$I$11+СВЦЭМ!$D$10+'СЕТ СН'!$I$6-'СЕТ СН'!$I$23</f>
        <v>1326.6849866100001</v>
      </c>
      <c r="M137" s="36">
        <f>SUMIFS(СВЦЭМ!$D$39:$D$782,СВЦЭМ!$A$39:$A$782,$A137,СВЦЭМ!$B$39:$B$782,M$119)+'СЕТ СН'!$I$11+СВЦЭМ!$D$10+'СЕТ СН'!$I$6-'СЕТ СН'!$I$23</f>
        <v>1329.9435109699998</v>
      </c>
      <c r="N137" s="36">
        <f>SUMIFS(СВЦЭМ!$D$39:$D$782,СВЦЭМ!$A$39:$A$782,$A137,СВЦЭМ!$B$39:$B$782,N$119)+'СЕТ СН'!$I$11+СВЦЭМ!$D$10+'СЕТ СН'!$I$6-'СЕТ СН'!$I$23</f>
        <v>1324.4555281099999</v>
      </c>
      <c r="O137" s="36">
        <f>SUMIFS(СВЦЭМ!$D$39:$D$782,СВЦЭМ!$A$39:$A$782,$A137,СВЦЭМ!$B$39:$B$782,O$119)+'СЕТ СН'!$I$11+СВЦЭМ!$D$10+'СЕТ СН'!$I$6-'СЕТ СН'!$I$23</f>
        <v>1307.9826253699998</v>
      </c>
      <c r="P137" s="36">
        <f>SUMIFS(СВЦЭМ!$D$39:$D$782,СВЦЭМ!$A$39:$A$782,$A137,СВЦЭМ!$B$39:$B$782,P$119)+'СЕТ СН'!$I$11+СВЦЭМ!$D$10+'СЕТ СН'!$I$6-'СЕТ СН'!$I$23</f>
        <v>1261.8323839999998</v>
      </c>
      <c r="Q137" s="36">
        <f>SUMIFS(СВЦЭМ!$D$39:$D$782,СВЦЭМ!$A$39:$A$782,$A137,СВЦЭМ!$B$39:$B$782,Q$119)+'СЕТ СН'!$I$11+СВЦЭМ!$D$10+'СЕТ СН'!$I$6-'СЕТ СН'!$I$23</f>
        <v>1259.5328622299999</v>
      </c>
      <c r="R137" s="36">
        <f>SUMIFS(СВЦЭМ!$D$39:$D$782,СВЦЭМ!$A$39:$A$782,$A137,СВЦЭМ!$B$39:$B$782,R$119)+'СЕТ СН'!$I$11+СВЦЭМ!$D$10+'СЕТ СН'!$I$6-'СЕТ СН'!$I$23</f>
        <v>1254.8980625199999</v>
      </c>
      <c r="S137" s="36">
        <f>SUMIFS(СВЦЭМ!$D$39:$D$782,СВЦЭМ!$A$39:$A$782,$A137,СВЦЭМ!$B$39:$B$782,S$119)+'СЕТ СН'!$I$11+СВЦЭМ!$D$10+'СЕТ СН'!$I$6-'СЕТ СН'!$I$23</f>
        <v>1221.8071169099999</v>
      </c>
      <c r="T137" s="36">
        <f>SUMIFS(СВЦЭМ!$D$39:$D$782,СВЦЭМ!$A$39:$A$782,$A137,СВЦЭМ!$B$39:$B$782,T$119)+'СЕТ СН'!$I$11+СВЦЭМ!$D$10+'СЕТ СН'!$I$6-'СЕТ СН'!$I$23</f>
        <v>1203.22903105</v>
      </c>
      <c r="U137" s="36">
        <f>SUMIFS(СВЦЭМ!$D$39:$D$782,СВЦЭМ!$A$39:$A$782,$A137,СВЦЭМ!$B$39:$B$782,U$119)+'СЕТ СН'!$I$11+СВЦЭМ!$D$10+'СЕТ СН'!$I$6-'СЕТ СН'!$I$23</f>
        <v>1192.5071299399999</v>
      </c>
      <c r="V137" s="36">
        <f>SUMIFS(СВЦЭМ!$D$39:$D$782,СВЦЭМ!$A$39:$A$782,$A137,СВЦЭМ!$B$39:$B$782,V$119)+'СЕТ СН'!$I$11+СВЦЭМ!$D$10+'СЕТ СН'!$I$6-'СЕТ СН'!$I$23</f>
        <v>1205.6754515099999</v>
      </c>
      <c r="W137" s="36">
        <f>SUMIFS(СВЦЭМ!$D$39:$D$782,СВЦЭМ!$A$39:$A$782,$A137,СВЦЭМ!$B$39:$B$782,W$119)+'СЕТ СН'!$I$11+СВЦЭМ!$D$10+'СЕТ СН'!$I$6-'СЕТ СН'!$I$23</f>
        <v>1258.9636190699998</v>
      </c>
      <c r="X137" s="36">
        <f>SUMIFS(СВЦЭМ!$D$39:$D$782,СВЦЭМ!$A$39:$A$782,$A137,СВЦЭМ!$B$39:$B$782,X$119)+'СЕТ СН'!$I$11+СВЦЭМ!$D$10+'СЕТ СН'!$I$6-'СЕТ СН'!$I$23</f>
        <v>1210.4728468399999</v>
      </c>
      <c r="Y137" s="36">
        <f>SUMIFS(СВЦЭМ!$D$39:$D$782,СВЦЭМ!$A$39:$A$782,$A137,СВЦЭМ!$B$39:$B$782,Y$119)+'СЕТ СН'!$I$11+СВЦЭМ!$D$10+'СЕТ СН'!$I$6-'СЕТ СН'!$I$23</f>
        <v>1197.76022128</v>
      </c>
    </row>
    <row r="138" spans="1:25" ht="15.75" x14ac:dyDescent="0.2">
      <c r="A138" s="35">
        <f t="shared" si="3"/>
        <v>44427</v>
      </c>
      <c r="B138" s="36">
        <f>SUMIFS(СВЦЭМ!$D$39:$D$782,СВЦЭМ!$A$39:$A$782,$A138,СВЦЭМ!$B$39:$B$782,B$119)+'СЕТ СН'!$I$11+СВЦЭМ!$D$10+'СЕТ СН'!$I$6-'СЕТ СН'!$I$23</f>
        <v>1263.46544578</v>
      </c>
      <c r="C138" s="36">
        <f>SUMIFS(СВЦЭМ!$D$39:$D$782,СВЦЭМ!$A$39:$A$782,$A138,СВЦЭМ!$B$39:$B$782,C$119)+'СЕТ СН'!$I$11+СВЦЭМ!$D$10+'СЕТ СН'!$I$6-'СЕТ СН'!$I$23</f>
        <v>1338.6412599599998</v>
      </c>
      <c r="D138" s="36">
        <f>SUMIFS(СВЦЭМ!$D$39:$D$782,СВЦЭМ!$A$39:$A$782,$A138,СВЦЭМ!$B$39:$B$782,D$119)+'СЕТ СН'!$I$11+СВЦЭМ!$D$10+'СЕТ СН'!$I$6-'СЕТ СН'!$I$23</f>
        <v>1392.14752456</v>
      </c>
      <c r="E138" s="36">
        <f>SUMIFS(СВЦЭМ!$D$39:$D$782,СВЦЭМ!$A$39:$A$782,$A138,СВЦЭМ!$B$39:$B$782,E$119)+'СЕТ СН'!$I$11+СВЦЭМ!$D$10+'СЕТ СН'!$I$6-'СЕТ СН'!$I$23</f>
        <v>1413.0685116099999</v>
      </c>
      <c r="F138" s="36">
        <f>SUMIFS(СВЦЭМ!$D$39:$D$782,СВЦЭМ!$A$39:$A$782,$A138,СВЦЭМ!$B$39:$B$782,F$119)+'СЕТ СН'!$I$11+СВЦЭМ!$D$10+'СЕТ СН'!$I$6-'СЕТ СН'!$I$23</f>
        <v>1404.75443845</v>
      </c>
      <c r="G138" s="36">
        <f>SUMIFS(СВЦЭМ!$D$39:$D$782,СВЦЭМ!$A$39:$A$782,$A138,СВЦЭМ!$B$39:$B$782,G$119)+'СЕТ СН'!$I$11+СВЦЭМ!$D$10+'СЕТ СН'!$I$6-'СЕТ СН'!$I$23</f>
        <v>1389.4705097199999</v>
      </c>
      <c r="H138" s="36">
        <f>SUMIFS(СВЦЭМ!$D$39:$D$782,СВЦЭМ!$A$39:$A$782,$A138,СВЦЭМ!$B$39:$B$782,H$119)+'СЕТ СН'!$I$11+СВЦЭМ!$D$10+'СЕТ СН'!$I$6-'СЕТ СН'!$I$23</f>
        <v>1332.1220913100001</v>
      </c>
      <c r="I138" s="36">
        <f>SUMIFS(СВЦЭМ!$D$39:$D$782,СВЦЭМ!$A$39:$A$782,$A138,СВЦЭМ!$B$39:$B$782,I$119)+'СЕТ СН'!$I$11+СВЦЭМ!$D$10+'СЕТ СН'!$I$6-'СЕТ СН'!$I$23</f>
        <v>1285.4651956499999</v>
      </c>
      <c r="J138" s="36">
        <f>SUMIFS(СВЦЭМ!$D$39:$D$782,СВЦЭМ!$A$39:$A$782,$A138,СВЦЭМ!$B$39:$B$782,J$119)+'СЕТ СН'!$I$11+СВЦЭМ!$D$10+'СЕТ СН'!$I$6-'СЕТ СН'!$I$23</f>
        <v>1211.9144518999999</v>
      </c>
      <c r="K138" s="36">
        <f>SUMIFS(СВЦЭМ!$D$39:$D$782,СВЦЭМ!$A$39:$A$782,$A138,СВЦЭМ!$B$39:$B$782,K$119)+'СЕТ СН'!$I$11+СВЦЭМ!$D$10+'СЕТ СН'!$I$6-'СЕТ СН'!$I$23</f>
        <v>1209.3952060900001</v>
      </c>
      <c r="L138" s="36">
        <f>SUMIFS(СВЦЭМ!$D$39:$D$782,СВЦЭМ!$A$39:$A$782,$A138,СВЦЭМ!$B$39:$B$782,L$119)+'СЕТ СН'!$I$11+СВЦЭМ!$D$10+'СЕТ СН'!$I$6-'СЕТ СН'!$I$23</f>
        <v>1205.3706981099999</v>
      </c>
      <c r="M138" s="36">
        <f>SUMIFS(СВЦЭМ!$D$39:$D$782,СВЦЭМ!$A$39:$A$782,$A138,СВЦЭМ!$B$39:$B$782,M$119)+'СЕТ СН'!$I$11+СВЦЭМ!$D$10+'СЕТ СН'!$I$6-'СЕТ СН'!$I$23</f>
        <v>1212.0207791299999</v>
      </c>
      <c r="N138" s="36">
        <f>SUMIFS(СВЦЭМ!$D$39:$D$782,СВЦЭМ!$A$39:$A$782,$A138,СВЦЭМ!$B$39:$B$782,N$119)+'СЕТ СН'!$I$11+СВЦЭМ!$D$10+'СЕТ СН'!$I$6-'СЕТ СН'!$I$23</f>
        <v>1208.06284194</v>
      </c>
      <c r="O138" s="36">
        <f>SUMIFS(СВЦЭМ!$D$39:$D$782,СВЦЭМ!$A$39:$A$782,$A138,СВЦЭМ!$B$39:$B$782,O$119)+'СЕТ СН'!$I$11+СВЦЭМ!$D$10+'СЕТ СН'!$I$6-'СЕТ СН'!$I$23</f>
        <v>1207.95544509</v>
      </c>
      <c r="P138" s="36">
        <f>SUMIFS(СВЦЭМ!$D$39:$D$782,СВЦЭМ!$A$39:$A$782,$A138,СВЦЭМ!$B$39:$B$782,P$119)+'СЕТ СН'!$I$11+СВЦЭМ!$D$10+'СЕТ СН'!$I$6-'СЕТ СН'!$I$23</f>
        <v>1262.20011191</v>
      </c>
      <c r="Q138" s="36">
        <f>SUMIFS(СВЦЭМ!$D$39:$D$782,СВЦЭМ!$A$39:$A$782,$A138,СВЦЭМ!$B$39:$B$782,Q$119)+'СЕТ СН'!$I$11+СВЦЭМ!$D$10+'СЕТ СН'!$I$6-'СЕТ СН'!$I$23</f>
        <v>1260.2043511299998</v>
      </c>
      <c r="R138" s="36">
        <f>SUMIFS(СВЦЭМ!$D$39:$D$782,СВЦЭМ!$A$39:$A$782,$A138,СВЦЭМ!$B$39:$B$782,R$119)+'СЕТ СН'!$I$11+СВЦЭМ!$D$10+'СЕТ СН'!$I$6-'СЕТ СН'!$I$23</f>
        <v>1256.9394294700001</v>
      </c>
      <c r="S138" s="36">
        <f>SUMIFS(СВЦЭМ!$D$39:$D$782,СВЦЭМ!$A$39:$A$782,$A138,СВЦЭМ!$B$39:$B$782,S$119)+'СЕТ СН'!$I$11+СВЦЭМ!$D$10+'СЕТ СН'!$I$6-'СЕТ СН'!$I$23</f>
        <v>1279.3088409299999</v>
      </c>
      <c r="T138" s="36">
        <f>SUMIFS(СВЦЭМ!$D$39:$D$782,СВЦЭМ!$A$39:$A$782,$A138,СВЦЭМ!$B$39:$B$782,T$119)+'СЕТ СН'!$I$11+СВЦЭМ!$D$10+'СЕТ СН'!$I$6-'СЕТ СН'!$I$23</f>
        <v>1245.3474800499998</v>
      </c>
      <c r="U138" s="36">
        <f>SUMIFS(СВЦЭМ!$D$39:$D$782,СВЦЭМ!$A$39:$A$782,$A138,СВЦЭМ!$B$39:$B$782,U$119)+'СЕТ СН'!$I$11+СВЦЭМ!$D$10+'СЕТ СН'!$I$6-'СЕТ СН'!$I$23</f>
        <v>1220.64016412</v>
      </c>
      <c r="V138" s="36">
        <f>SUMIFS(СВЦЭМ!$D$39:$D$782,СВЦЭМ!$A$39:$A$782,$A138,СВЦЭМ!$B$39:$B$782,V$119)+'СЕТ СН'!$I$11+СВЦЭМ!$D$10+'СЕТ СН'!$I$6-'СЕТ СН'!$I$23</f>
        <v>1232.3348805400001</v>
      </c>
      <c r="W138" s="36">
        <f>SUMIFS(СВЦЭМ!$D$39:$D$782,СВЦЭМ!$A$39:$A$782,$A138,СВЦЭМ!$B$39:$B$782,W$119)+'СЕТ СН'!$I$11+СВЦЭМ!$D$10+'СЕТ СН'!$I$6-'СЕТ СН'!$I$23</f>
        <v>1245.39130987</v>
      </c>
      <c r="X138" s="36">
        <f>SUMIFS(СВЦЭМ!$D$39:$D$782,СВЦЭМ!$A$39:$A$782,$A138,СВЦЭМ!$B$39:$B$782,X$119)+'СЕТ СН'!$I$11+СВЦЭМ!$D$10+'СЕТ СН'!$I$6-'СЕТ СН'!$I$23</f>
        <v>1209.53109337</v>
      </c>
      <c r="Y138" s="36">
        <f>SUMIFS(СВЦЭМ!$D$39:$D$782,СВЦЭМ!$A$39:$A$782,$A138,СВЦЭМ!$B$39:$B$782,Y$119)+'СЕТ СН'!$I$11+СВЦЭМ!$D$10+'СЕТ СН'!$I$6-'СЕТ СН'!$I$23</f>
        <v>1189.7330505499999</v>
      </c>
    </row>
    <row r="139" spans="1:25" ht="15.75" x14ac:dyDescent="0.2">
      <c r="A139" s="35">
        <f t="shared" si="3"/>
        <v>44428</v>
      </c>
      <c r="B139" s="36">
        <f>SUMIFS(СВЦЭМ!$D$39:$D$782,СВЦЭМ!$A$39:$A$782,$A139,СВЦЭМ!$B$39:$B$782,B$119)+'СЕТ СН'!$I$11+СВЦЭМ!$D$10+'СЕТ СН'!$I$6-'СЕТ СН'!$I$23</f>
        <v>1277.58113628</v>
      </c>
      <c r="C139" s="36">
        <f>SUMIFS(СВЦЭМ!$D$39:$D$782,СВЦЭМ!$A$39:$A$782,$A139,СВЦЭМ!$B$39:$B$782,C$119)+'СЕТ СН'!$I$11+СВЦЭМ!$D$10+'СЕТ СН'!$I$6-'СЕТ СН'!$I$23</f>
        <v>1328.02358882</v>
      </c>
      <c r="D139" s="36">
        <f>SUMIFS(СВЦЭМ!$D$39:$D$782,СВЦЭМ!$A$39:$A$782,$A139,СВЦЭМ!$B$39:$B$782,D$119)+'СЕТ СН'!$I$11+СВЦЭМ!$D$10+'СЕТ СН'!$I$6-'СЕТ СН'!$I$23</f>
        <v>1384.17880672</v>
      </c>
      <c r="E139" s="36">
        <f>SUMIFS(СВЦЭМ!$D$39:$D$782,СВЦЭМ!$A$39:$A$782,$A139,СВЦЭМ!$B$39:$B$782,E$119)+'СЕТ СН'!$I$11+СВЦЭМ!$D$10+'СЕТ СН'!$I$6-'СЕТ СН'!$I$23</f>
        <v>1396.5807760499999</v>
      </c>
      <c r="F139" s="36">
        <f>SUMIFS(СВЦЭМ!$D$39:$D$782,СВЦЭМ!$A$39:$A$782,$A139,СВЦЭМ!$B$39:$B$782,F$119)+'СЕТ СН'!$I$11+СВЦЭМ!$D$10+'СЕТ СН'!$I$6-'СЕТ СН'!$I$23</f>
        <v>1394.2416756099999</v>
      </c>
      <c r="G139" s="36">
        <f>SUMIFS(СВЦЭМ!$D$39:$D$782,СВЦЭМ!$A$39:$A$782,$A139,СВЦЭМ!$B$39:$B$782,G$119)+'СЕТ СН'!$I$11+СВЦЭМ!$D$10+'СЕТ СН'!$I$6-'СЕТ СН'!$I$23</f>
        <v>1380.45728994</v>
      </c>
      <c r="H139" s="36">
        <f>SUMIFS(СВЦЭМ!$D$39:$D$782,СВЦЭМ!$A$39:$A$782,$A139,СВЦЭМ!$B$39:$B$782,H$119)+'СЕТ СН'!$I$11+СВЦЭМ!$D$10+'СЕТ СН'!$I$6-'СЕТ СН'!$I$23</f>
        <v>1329.5571342999999</v>
      </c>
      <c r="I139" s="36">
        <f>SUMIFS(СВЦЭМ!$D$39:$D$782,СВЦЭМ!$A$39:$A$782,$A139,СВЦЭМ!$B$39:$B$782,I$119)+'СЕТ СН'!$I$11+СВЦЭМ!$D$10+'СЕТ СН'!$I$6-'СЕТ СН'!$I$23</f>
        <v>1253.4404531</v>
      </c>
      <c r="J139" s="36">
        <f>SUMIFS(СВЦЭМ!$D$39:$D$782,СВЦЭМ!$A$39:$A$782,$A139,СВЦЭМ!$B$39:$B$782,J$119)+'СЕТ СН'!$I$11+СВЦЭМ!$D$10+'СЕТ СН'!$I$6-'СЕТ СН'!$I$23</f>
        <v>1193.6835736200001</v>
      </c>
      <c r="K139" s="36">
        <f>SUMIFS(СВЦЭМ!$D$39:$D$782,СВЦЭМ!$A$39:$A$782,$A139,СВЦЭМ!$B$39:$B$782,K$119)+'СЕТ СН'!$I$11+СВЦЭМ!$D$10+'СЕТ СН'!$I$6-'СЕТ СН'!$I$23</f>
        <v>1176.97945355</v>
      </c>
      <c r="L139" s="36">
        <f>SUMIFS(СВЦЭМ!$D$39:$D$782,СВЦЭМ!$A$39:$A$782,$A139,СВЦЭМ!$B$39:$B$782,L$119)+'СЕТ СН'!$I$11+СВЦЭМ!$D$10+'СЕТ СН'!$I$6-'СЕТ СН'!$I$23</f>
        <v>1180.0363763299999</v>
      </c>
      <c r="M139" s="36">
        <f>SUMIFS(СВЦЭМ!$D$39:$D$782,СВЦЭМ!$A$39:$A$782,$A139,СВЦЭМ!$B$39:$B$782,M$119)+'СЕТ СН'!$I$11+СВЦЭМ!$D$10+'СЕТ СН'!$I$6-'СЕТ СН'!$I$23</f>
        <v>1165.9476969100001</v>
      </c>
      <c r="N139" s="36">
        <f>SUMIFS(СВЦЭМ!$D$39:$D$782,СВЦЭМ!$A$39:$A$782,$A139,СВЦЭМ!$B$39:$B$782,N$119)+'СЕТ СН'!$I$11+СВЦЭМ!$D$10+'СЕТ СН'!$I$6-'СЕТ СН'!$I$23</f>
        <v>1163.61603455</v>
      </c>
      <c r="O139" s="36">
        <f>SUMIFS(СВЦЭМ!$D$39:$D$782,СВЦЭМ!$A$39:$A$782,$A139,СВЦЭМ!$B$39:$B$782,O$119)+'СЕТ СН'!$I$11+СВЦЭМ!$D$10+'СЕТ СН'!$I$6-'СЕТ СН'!$I$23</f>
        <v>1169.1414529499998</v>
      </c>
      <c r="P139" s="36">
        <f>SUMIFS(СВЦЭМ!$D$39:$D$782,СВЦЭМ!$A$39:$A$782,$A139,СВЦЭМ!$B$39:$B$782,P$119)+'СЕТ СН'!$I$11+СВЦЭМ!$D$10+'СЕТ СН'!$I$6-'СЕТ СН'!$I$23</f>
        <v>1207.1542396699999</v>
      </c>
      <c r="Q139" s="36">
        <f>SUMIFS(СВЦЭМ!$D$39:$D$782,СВЦЭМ!$A$39:$A$782,$A139,СВЦЭМ!$B$39:$B$782,Q$119)+'СЕТ СН'!$I$11+СВЦЭМ!$D$10+'СЕТ СН'!$I$6-'СЕТ СН'!$I$23</f>
        <v>1205.8150218599999</v>
      </c>
      <c r="R139" s="36">
        <f>SUMIFS(СВЦЭМ!$D$39:$D$782,СВЦЭМ!$A$39:$A$782,$A139,СВЦЭМ!$B$39:$B$782,R$119)+'СЕТ СН'!$I$11+СВЦЭМ!$D$10+'СЕТ СН'!$I$6-'СЕТ СН'!$I$23</f>
        <v>1203.40366154</v>
      </c>
      <c r="S139" s="36">
        <f>SUMIFS(СВЦЭМ!$D$39:$D$782,СВЦЭМ!$A$39:$A$782,$A139,СВЦЭМ!$B$39:$B$782,S$119)+'СЕТ СН'!$I$11+СВЦЭМ!$D$10+'СЕТ СН'!$I$6-'СЕТ СН'!$I$23</f>
        <v>1203.3299959799999</v>
      </c>
      <c r="T139" s="36">
        <f>SUMIFS(СВЦЭМ!$D$39:$D$782,СВЦЭМ!$A$39:$A$782,$A139,СВЦЭМ!$B$39:$B$782,T$119)+'СЕТ СН'!$I$11+СВЦЭМ!$D$10+'СЕТ СН'!$I$6-'СЕТ СН'!$I$23</f>
        <v>1185.7247725699999</v>
      </c>
      <c r="U139" s="36">
        <f>SUMIFS(СВЦЭМ!$D$39:$D$782,СВЦЭМ!$A$39:$A$782,$A139,СВЦЭМ!$B$39:$B$782,U$119)+'СЕТ СН'!$I$11+СВЦЭМ!$D$10+'СЕТ СН'!$I$6-'СЕТ СН'!$I$23</f>
        <v>1174.9766994199999</v>
      </c>
      <c r="V139" s="36">
        <f>SUMIFS(СВЦЭМ!$D$39:$D$782,СВЦЭМ!$A$39:$A$782,$A139,СВЦЭМ!$B$39:$B$782,V$119)+'СЕТ СН'!$I$11+СВЦЭМ!$D$10+'СЕТ СН'!$I$6-'СЕТ СН'!$I$23</f>
        <v>1209.8167721899999</v>
      </c>
      <c r="W139" s="36">
        <f>SUMIFS(СВЦЭМ!$D$39:$D$782,СВЦЭМ!$A$39:$A$782,$A139,СВЦЭМ!$B$39:$B$782,W$119)+'СЕТ СН'!$I$11+СВЦЭМ!$D$10+'СЕТ СН'!$I$6-'СЕТ СН'!$I$23</f>
        <v>1222.77356958</v>
      </c>
      <c r="X139" s="36">
        <f>SUMIFS(СВЦЭМ!$D$39:$D$782,СВЦЭМ!$A$39:$A$782,$A139,СВЦЭМ!$B$39:$B$782,X$119)+'СЕТ СН'!$I$11+СВЦЭМ!$D$10+'СЕТ СН'!$I$6-'СЕТ СН'!$I$23</f>
        <v>1172.5880844200001</v>
      </c>
      <c r="Y139" s="36">
        <f>SUMIFS(СВЦЭМ!$D$39:$D$782,СВЦЭМ!$A$39:$A$782,$A139,СВЦЭМ!$B$39:$B$782,Y$119)+'СЕТ СН'!$I$11+СВЦЭМ!$D$10+'СЕТ СН'!$I$6-'СЕТ СН'!$I$23</f>
        <v>1176.8681846899999</v>
      </c>
    </row>
    <row r="140" spans="1:25" ht="15.75" x14ac:dyDescent="0.2">
      <c r="A140" s="35">
        <f t="shared" si="3"/>
        <v>44429</v>
      </c>
      <c r="B140" s="36">
        <f>SUMIFS(СВЦЭМ!$D$39:$D$782,СВЦЭМ!$A$39:$A$782,$A140,СВЦЭМ!$B$39:$B$782,B$119)+'СЕТ СН'!$I$11+СВЦЭМ!$D$10+'СЕТ СН'!$I$6-'СЕТ СН'!$I$23</f>
        <v>1231.6667928699999</v>
      </c>
      <c r="C140" s="36">
        <f>SUMIFS(СВЦЭМ!$D$39:$D$782,СВЦЭМ!$A$39:$A$782,$A140,СВЦЭМ!$B$39:$B$782,C$119)+'СЕТ СН'!$I$11+СВЦЭМ!$D$10+'СЕТ СН'!$I$6-'СЕТ СН'!$I$23</f>
        <v>1293.74207398</v>
      </c>
      <c r="D140" s="36">
        <f>SUMIFS(СВЦЭМ!$D$39:$D$782,СВЦЭМ!$A$39:$A$782,$A140,СВЦЭМ!$B$39:$B$782,D$119)+'СЕТ СН'!$I$11+СВЦЭМ!$D$10+'СЕТ СН'!$I$6-'СЕТ СН'!$I$23</f>
        <v>1343.9441886999998</v>
      </c>
      <c r="E140" s="36">
        <f>SUMIFS(СВЦЭМ!$D$39:$D$782,СВЦЭМ!$A$39:$A$782,$A140,СВЦЭМ!$B$39:$B$782,E$119)+'СЕТ СН'!$I$11+СВЦЭМ!$D$10+'СЕТ СН'!$I$6-'СЕТ СН'!$I$23</f>
        <v>1362.5464397799999</v>
      </c>
      <c r="F140" s="36">
        <f>SUMIFS(СВЦЭМ!$D$39:$D$782,СВЦЭМ!$A$39:$A$782,$A140,СВЦЭМ!$B$39:$B$782,F$119)+'СЕТ СН'!$I$11+СВЦЭМ!$D$10+'СЕТ СН'!$I$6-'СЕТ СН'!$I$23</f>
        <v>1366.10819767</v>
      </c>
      <c r="G140" s="36">
        <f>SUMIFS(СВЦЭМ!$D$39:$D$782,СВЦЭМ!$A$39:$A$782,$A140,СВЦЭМ!$B$39:$B$782,G$119)+'СЕТ СН'!$I$11+СВЦЭМ!$D$10+'СЕТ СН'!$I$6-'СЕТ СН'!$I$23</f>
        <v>1361.6257366099999</v>
      </c>
      <c r="H140" s="36">
        <f>SUMIFS(СВЦЭМ!$D$39:$D$782,СВЦЭМ!$A$39:$A$782,$A140,СВЦЭМ!$B$39:$B$782,H$119)+'СЕТ СН'!$I$11+СВЦЭМ!$D$10+'СЕТ СН'!$I$6-'СЕТ СН'!$I$23</f>
        <v>1325.5593398599999</v>
      </c>
      <c r="I140" s="36">
        <f>SUMIFS(СВЦЭМ!$D$39:$D$782,СВЦЭМ!$A$39:$A$782,$A140,СВЦЭМ!$B$39:$B$782,I$119)+'СЕТ СН'!$I$11+СВЦЭМ!$D$10+'СЕТ СН'!$I$6-'СЕТ СН'!$I$23</f>
        <v>1257.7284236599999</v>
      </c>
      <c r="J140" s="36">
        <f>SUMIFS(СВЦЭМ!$D$39:$D$782,СВЦЭМ!$A$39:$A$782,$A140,СВЦЭМ!$B$39:$B$782,J$119)+'СЕТ СН'!$I$11+СВЦЭМ!$D$10+'СЕТ СН'!$I$6-'СЕТ СН'!$I$23</f>
        <v>1217.4784752</v>
      </c>
      <c r="K140" s="36">
        <f>SUMIFS(СВЦЭМ!$D$39:$D$782,СВЦЭМ!$A$39:$A$782,$A140,СВЦЭМ!$B$39:$B$782,K$119)+'СЕТ СН'!$I$11+СВЦЭМ!$D$10+'СЕТ СН'!$I$6-'СЕТ СН'!$I$23</f>
        <v>1191.28386273</v>
      </c>
      <c r="L140" s="36">
        <f>SUMIFS(СВЦЭМ!$D$39:$D$782,СВЦЭМ!$A$39:$A$782,$A140,СВЦЭМ!$B$39:$B$782,L$119)+'СЕТ СН'!$I$11+СВЦЭМ!$D$10+'СЕТ СН'!$I$6-'СЕТ СН'!$I$23</f>
        <v>1188.2541459099998</v>
      </c>
      <c r="M140" s="36">
        <f>SUMIFS(СВЦЭМ!$D$39:$D$782,СВЦЭМ!$A$39:$A$782,$A140,СВЦЭМ!$B$39:$B$782,M$119)+'СЕТ СН'!$I$11+СВЦЭМ!$D$10+'СЕТ СН'!$I$6-'СЕТ СН'!$I$23</f>
        <v>1195.4415707799999</v>
      </c>
      <c r="N140" s="36">
        <f>SUMIFS(СВЦЭМ!$D$39:$D$782,СВЦЭМ!$A$39:$A$782,$A140,СВЦЭМ!$B$39:$B$782,N$119)+'СЕТ СН'!$I$11+СВЦЭМ!$D$10+'СЕТ СН'!$I$6-'СЕТ СН'!$I$23</f>
        <v>1190.37558451</v>
      </c>
      <c r="O140" s="36">
        <f>SUMIFS(СВЦЭМ!$D$39:$D$782,СВЦЭМ!$A$39:$A$782,$A140,СВЦЭМ!$B$39:$B$782,O$119)+'СЕТ СН'!$I$11+СВЦЭМ!$D$10+'СЕТ СН'!$I$6-'СЕТ СН'!$I$23</f>
        <v>1186.8535977399999</v>
      </c>
      <c r="P140" s="36">
        <f>SUMIFS(СВЦЭМ!$D$39:$D$782,СВЦЭМ!$A$39:$A$782,$A140,СВЦЭМ!$B$39:$B$782,P$119)+'СЕТ СН'!$I$11+СВЦЭМ!$D$10+'СЕТ СН'!$I$6-'СЕТ СН'!$I$23</f>
        <v>1192.9037101599999</v>
      </c>
      <c r="Q140" s="36">
        <f>SUMIFS(СВЦЭМ!$D$39:$D$782,СВЦЭМ!$A$39:$A$782,$A140,СВЦЭМ!$B$39:$B$782,Q$119)+'СЕТ СН'!$I$11+СВЦЭМ!$D$10+'СЕТ СН'!$I$6-'СЕТ СН'!$I$23</f>
        <v>1198.99524075</v>
      </c>
      <c r="R140" s="36">
        <f>SUMIFS(СВЦЭМ!$D$39:$D$782,СВЦЭМ!$A$39:$A$782,$A140,СВЦЭМ!$B$39:$B$782,R$119)+'СЕТ СН'!$I$11+СВЦЭМ!$D$10+'СЕТ СН'!$I$6-'СЕТ СН'!$I$23</f>
        <v>1190.9452083799999</v>
      </c>
      <c r="S140" s="36">
        <f>SUMIFS(СВЦЭМ!$D$39:$D$782,СВЦЭМ!$A$39:$A$782,$A140,СВЦЭМ!$B$39:$B$782,S$119)+'СЕТ СН'!$I$11+СВЦЭМ!$D$10+'СЕТ СН'!$I$6-'СЕТ СН'!$I$23</f>
        <v>1176.8687365000001</v>
      </c>
      <c r="T140" s="36">
        <f>SUMIFS(СВЦЭМ!$D$39:$D$782,СВЦЭМ!$A$39:$A$782,$A140,СВЦЭМ!$B$39:$B$782,T$119)+'СЕТ СН'!$I$11+СВЦЭМ!$D$10+'СЕТ СН'!$I$6-'СЕТ СН'!$I$23</f>
        <v>1197.43967127</v>
      </c>
      <c r="U140" s="36">
        <f>SUMIFS(СВЦЭМ!$D$39:$D$782,СВЦЭМ!$A$39:$A$782,$A140,СВЦЭМ!$B$39:$B$782,U$119)+'СЕТ СН'!$I$11+СВЦЭМ!$D$10+'СЕТ СН'!$I$6-'СЕТ СН'!$I$23</f>
        <v>1194.99537048</v>
      </c>
      <c r="V140" s="36">
        <f>SUMIFS(СВЦЭМ!$D$39:$D$782,СВЦЭМ!$A$39:$A$782,$A140,СВЦЭМ!$B$39:$B$782,V$119)+'СЕТ СН'!$I$11+СВЦЭМ!$D$10+'СЕТ СН'!$I$6-'СЕТ СН'!$I$23</f>
        <v>1198.4510181400001</v>
      </c>
      <c r="W140" s="36">
        <f>SUMIFS(СВЦЭМ!$D$39:$D$782,СВЦЭМ!$A$39:$A$782,$A140,СВЦЭМ!$B$39:$B$782,W$119)+'СЕТ СН'!$I$11+СВЦЭМ!$D$10+'СЕТ СН'!$I$6-'СЕТ СН'!$I$23</f>
        <v>1221.66933806</v>
      </c>
      <c r="X140" s="36">
        <f>SUMIFS(СВЦЭМ!$D$39:$D$782,СВЦЭМ!$A$39:$A$782,$A140,СВЦЭМ!$B$39:$B$782,X$119)+'СЕТ СН'!$I$11+СВЦЭМ!$D$10+'СЕТ СН'!$I$6-'СЕТ СН'!$I$23</f>
        <v>1184.9588562399999</v>
      </c>
      <c r="Y140" s="36">
        <f>SUMIFS(СВЦЭМ!$D$39:$D$782,СВЦЭМ!$A$39:$A$782,$A140,СВЦЭМ!$B$39:$B$782,Y$119)+'СЕТ СН'!$I$11+СВЦЭМ!$D$10+'СЕТ СН'!$I$6-'СЕТ СН'!$I$23</f>
        <v>1215.2285321499999</v>
      </c>
    </row>
    <row r="141" spans="1:25" ht="15.75" x14ac:dyDescent="0.2">
      <c r="A141" s="35">
        <f t="shared" si="3"/>
        <v>44430</v>
      </c>
      <c r="B141" s="36">
        <f>SUMIFS(СВЦЭМ!$D$39:$D$782,СВЦЭМ!$A$39:$A$782,$A141,СВЦЭМ!$B$39:$B$782,B$119)+'СЕТ СН'!$I$11+СВЦЭМ!$D$10+'СЕТ СН'!$I$6-'СЕТ СН'!$I$23</f>
        <v>1258.0099015999999</v>
      </c>
      <c r="C141" s="36">
        <f>SUMIFS(СВЦЭМ!$D$39:$D$782,СВЦЭМ!$A$39:$A$782,$A141,СВЦЭМ!$B$39:$B$782,C$119)+'СЕТ СН'!$I$11+СВЦЭМ!$D$10+'СЕТ СН'!$I$6-'СЕТ СН'!$I$23</f>
        <v>1329.5845064299999</v>
      </c>
      <c r="D141" s="36">
        <f>SUMIFS(СВЦЭМ!$D$39:$D$782,СВЦЭМ!$A$39:$A$782,$A141,СВЦЭМ!$B$39:$B$782,D$119)+'СЕТ СН'!$I$11+СВЦЭМ!$D$10+'СЕТ СН'!$I$6-'СЕТ СН'!$I$23</f>
        <v>1419.6797125200001</v>
      </c>
      <c r="E141" s="36">
        <f>SUMIFS(СВЦЭМ!$D$39:$D$782,СВЦЭМ!$A$39:$A$782,$A141,СВЦЭМ!$B$39:$B$782,E$119)+'СЕТ СН'!$I$11+СВЦЭМ!$D$10+'СЕТ СН'!$I$6-'СЕТ СН'!$I$23</f>
        <v>1486.04109019</v>
      </c>
      <c r="F141" s="36">
        <f>SUMIFS(СВЦЭМ!$D$39:$D$782,СВЦЭМ!$A$39:$A$782,$A141,СВЦЭМ!$B$39:$B$782,F$119)+'СЕТ СН'!$I$11+СВЦЭМ!$D$10+'СЕТ СН'!$I$6-'СЕТ СН'!$I$23</f>
        <v>1499.4366430099999</v>
      </c>
      <c r="G141" s="36">
        <f>SUMIFS(СВЦЭМ!$D$39:$D$782,СВЦЭМ!$A$39:$A$782,$A141,СВЦЭМ!$B$39:$B$782,G$119)+'СЕТ СН'!$I$11+СВЦЭМ!$D$10+'СЕТ СН'!$I$6-'СЕТ СН'!$I$23</f>
        <v>1494.7688846400001</v>
      </c>
      <c r="H141" s="36">
        <f>SUMIFS(СВЦЭМ!$D$39:$D$782,СВЦЭМ!$A$39:$A$782,$A141,СВЦЭМ!$B$39:$B$782,H$119)+'СЕТ СН'!$I$11+СВЦЭМ!$D$10+'СЕТ СН'!$I$6-'СЕТ СН'!$I$23</f>
        <v>1452.44034188</v>
      </c>
      <c r="I141" s="36">
        <f>SUMIFS(СВЦЭМ!$D$39:$D$782,СВЦЭМ!$A$39:$A$782,$A141,СВЦЭМ!$B$39:$B$782,I$119)+'СЕТ СН'!$I$11+СВЦЭМ!$D$10+'СЕТ СН'!$I$6-'СЕТ СН'!$I$23</f>
        <v>1295.43302034</v>
      </c>
      <c r="J141" s="36">
        <f>SUMIFS(СВЦЭМ!$D$39:$D$782,СВЦЭМ!$A$39:$A$782,$A141,СВЦЭМ!$B$39:$B$782,J$119)+'СЕТ СН'!$I$11+СВЦЭМ!$D$10+'СЕТ СН'!$I$6-'СЕТ СН'!$I$23</f>
        <v>1220.1661558699998</v>
      </c>
      <c r="K141" s="36">
        <f>SUMIFS(СВЦЭМ!$D$39:$D$782,СВЦЭМ!$A$39:$A$782,$A141,СВЦЭМ!$B$39:$B$782,K$119)+'СЕТ СН'!$I$11+СВЦЭМ!$D$10+'СЕТ СН'!$I$6-'СЕТ СН'!$I$23</f>
        <v>1156.9068604700001</v>
      </c>
      <c r="L141" s="36">
        <f>SUMIFS(СВЦЭМ!$D$39:$D$782,СВЦЭМ!$A$39:$A$782,$A141,СВЦЭМ!$B$39:$B$782,L$119)+'СЕТ СН'!$I$11+СВЦЭМ!$D$10+'СЕТ СН'!$I$6-'СЕТ СН'!$I$23</f>
        <v>1139.5756434699999</v>
      </c>
      <c r="M141" s="36">
        <f>SUMIFS(СВЦЭМ!$D$39:$D$782,СВЦЭМ!$A$39:$A$782,$A141,СВЦЭМ!$B$39:$B$782,M$119)+'СЕТ СН'!$I$11+СВЦЭМ!$D$10+'СЕТ СН'!$I$6-'СЕТ СН'!$I$23</f>
        <v>1131.2030750599999</v>
      </c>
      <c r="N141" s="36">
        <f>SUMIFS(СВЦЭМ!$D$39:$D$782,СВЦЭМ!$A$39:$A$782,$A141,СВЦЭМ!$B$39:$B$782,N$119)+'СЕТ СН'!$I$11+СВЦЭМ!$D$10+'СЕТ СН'!$I$6-'СЕТ СН'!$I$23</f>
        <v>1128.33335711</v>
      </c>
      <c r="O141" s="36">
        <f>SUMIFS(СВЦЭМ!$D$39:$D$782,СВЦЭМ!$A$39:$A$782,$A141,СВЦЭМ!$B$39:$B$782,O$119)+'СЕТ СН'!$I$11+СВЦЭМ!$D$10+'СЕТ СН'!$I$6-'СЕТ СН'!$I$23</f>
        <v>1135.8432219900001</v>
      </c>
      <c r="P141" s="36">
        <f>SUMIFS(СВЦЭМ!$D$39:$D$782,СВЦЭМ!$A$39:$A$782,$A141,СВЦЭМ!$B$39:$B$782,P$119)+'СЕТ СН'!$I$11+СВЦЭМ!$D$10+'СЕТ СН'!$I$6-'СЕТ СН'!$I$23</f>
        <v>1166.0659003599999</v>
      </c>
      <c r="Q141" s="36">
        <f>SUMIFS(СВЦЭМ!$D$39:$D$782,СВЦЭМ!$A$39:$A$782,$A141,СВЦЭМ!$B$39:$B$782,Q$119)+'СЕТ СН'!$I$11+СВЦЭМ!$D$10+'СЕТ СН'!$I$6-'СЕТ СН'!$I$23</f>
        <v>1176.8228073999999</v>
      </c>
      <c r="R141" s="36">
        <f>SUMIFS(СВЦЭМ!$D$39:$D$782,СВЦЭМ!$A$39:$A$782,$A141,СВЦЭМ!$B$39:$B$782,R$119)+'СЕТ СН'!$I$11+СВЦЭМ!$D$10+'СЕТ СН'!$I$6-'СЕТ СН'!$I$23</f>
        <v>1172.61231903</v>
      </c>
      <c r="S141" s="36">
        <f>SUMIFS(СВЦЭМ!$D$39:$D$782,СВЦЭМ!$A$39:$A$782,$A141,СВЦЭМ!$B$39:$B$782,S$119)+'СЕТ СН'!$I$11+СВЦЭМ!$D$10+'СЕТ СН'!$I$6-'СЕТ СН'!$I$23</f>
        <v>1142.2303552200001</v>
      </c>
      <c r="T141" s="36">
        <f>SUMIFS(СВЦЭМ!$D$39:$D$782,СВЦЭМ!$A$39:$A$782,$A141,СВЦЭМ!$B$39:$B$782,T$119)+'СЕТ СН'!$I$11+СВЦЭМ!$D$10+'СЕТ СН'!$I$6-'СЕТ СН'!$I$23</f>
        <v>1117.0620485300001</v>
      </c>
      <c r="U141" s="36">
        <f>SUMIFS(СВЦЭМ!$D$39:$D$782,СВЦЭМ!$A$39:$A$782,$A141,СВЦЭМ!$B$39:$B$782,U$119)+'СЕТ СН'!$I$11+СВЦЭМ!$D$10+'СЕТ СН'!$I$6-'СЕТ СН'!$I$23</f>
        <v>1114.26093623</v>
      </c>
      <c r="V141" s="36">
        <f>SUMIFS(СВЦЭМ!$D$39:$D$782,СВЦЭМ!$A$39:$A$782,$A141,СВЦЭМ!$B$39:$B$782,V$119)+'СЕТ СН'!$I$11+СВЦЭМ!$D$10+'СЕТ СН'!$I$6-'СЕТ СН'!$I$23</f>
        <v>1111.82036939</v>
      </c>
      <c r="W141" s="36">
        <f>SUMIFS(СВЦЭМ!$D$39:$D$782,СВЦЭМ!$A$39:$A$782,$A141,СВЦЭМ!$B$39:$B$782,W$119)+'СЕТ СН'!$I$11+СВЦЭМ!$D$10+'СЕТ СН'!$I$6-'СЕТ СН'!$I$23</f>
        <v>1119.6373094400001</v>
      </c>
      <c r="X141" s="36">
        <f>SUMIFS(СВЦЭМ!$D$39:$D$782,СВЦЭМ!$A$39:$A$782,$A141,СВЦЭМ!$B$39:$B$782,X$119)+'СЕТ СН'!$I$11+СВЦЭМ!$D$10+'СЕТ СН'!$I$6-'СЕТ СН'!$I$23</f>
        <v>1128.43666947</v>
      </c>
      <c r="Y141" s="36">
        <f>SUMIFS(СВЦЭМ!$D$39:$D$782,СВЦЭМ!$A$39:$A$782,$A141,СВЦЭМ!$B$39:$B$782,Y$119)+'СЕТ СН'!$I$11+СВЦЭМ!$D$10+'СЕТ СН'!$I$6-'СЕТ СН'!$I$23</f>
        <v>1184.48814191</v>
      </c>
    </row>
    <row r="142" spans="1:25" ht="15.75" x14ac:dyDescent="0.2">
      <c r="A142" s="35">
        <f t="shared" si="3"/>
        <v>44431</v>
      </c>
      <c r="B142" s="36">
        <f>SUMIFS(СВЦЭМ!$D$39:$D$782,СВЦЭМ!$A$39:$A$782,$A142,СВЦЭМ!$B$39:$B$782,B$119)+'СЕТ СН'!$I$11+СВЦЭМ!$D$10+'СЕТ СН'!$I$6-'СЕТ СН'!$I$23</f>
        <v>1280.1208235499998</v>
      </c>
      <c r="C142" s="36">
        <f>SUMIFS(СВЦЭМ!$D$39:$D$782,СВЦЭМ!$A$39:$A$782,$A142,СВЦЭМ!$B$39:$B$782,C$119)+'СЕТ СН'!$I$11+СВЦЭМ!$D$10+'СЕТ СН'!$I$6-'СЕТ СН'!$I$23</f>
        <v>1294.46993866</v>
      </c>
      <c r="D142" s="36">
        <f>SUMIFS(СВЦЭМ!$D$39:$D$782,СВЦЭМ!$A$39:$A$782,$A142,СВЦЭМ!$B$39:$B$782,D$119)+'СЕТ СН'!$I$11+СВЦЭМ!$D$10+'СЕТ СН'!$I$6-'СЕТ СН'!$I$23</f>
        <v>1332.6311753</v>
      </c>
      <c r="E142" s="36">
        <f>SUMIFS(СВЦЭМ!$D$39:$D$782,СВЦЭМ!$A$39:$A$782,$A142,СВЦЭМ!$B$39:$B$782,E$119)+'СЕТ СН'!$I$11+СВЦЭМ!$D$10+'СЕТ СН'!$I$6-'СЕТ СН'!$I$23</f>
        <v>1356.80246369</v>
      </c>
      <c r="F142" s="36">
        <f>SUMIFS(СВЦЭМ!$D$39:$D$782,СВЦЭМ!$A$39:$A$782,$A142,СВЦЭМ!$B$39:$B$782,F$119)+'СЕТ СН'!$I$11+СВЦЭМ!$D$10+'СЕТ СН'!$I$6-'СЕТ СН'!$I$23</f>
        <v>1358.21608378</v>
      </c>
      <c r="G142" s="36">
        <f>SUMIFS(СВЦЭМ!$D$39:$D$782,СВЦЭМ!$A$39:$A$782,$A142,СВЦЭМ!$B$39:$B$782,G$119)+'СЕТ СН'!$I$11+СВЦЭМ!$D$10+'СЕТ СН'!$I$6-'СЕТ СН'!$I$23</f>
        <v>1348.0515777099999</v>
      </c>
      <c r="H142" s="36">
        <f>SUMIFS(СВЦЭМ!$D$39:$D$782,СВЦЭМ!$A$39:$A$782,$A142,СВЦЭМ!$B$39:$B$782,H$119)+'СЕТ СН'!$I$11+СВЦЭМ!$D$10+'СЕТ СН'!$I$6-'СЕТ СН'!$I$23</f>
        <v>1317.3541814</v>
      </c>
      <c r="I142" s="36">
        <f>SUMIFS(СВЦЭМ!$D$39:$D$782,СВЦЭМ!$A$39:$A$782,$A142,СВЦЭМ!$B$39:$B$782,I$119)+'СЕТ СН'!$I$11+СВЦЭМ!$D$10+'СЕТ СН'!$I$6-'СЕТ СН'!$I$23</f>
        <v>1270.5111176199998</v>
      </c>
      <c r="J142" s="36">
        <f>SUMIFS(СВЦЭМ!$D$39:$D$782,СВЦЭМ!$A$39:$A$782,$A142,СВЦЭМ!$B$39:$B$782,J$119)+'СЕТ СН'!$I$11+СВЦЭМ!$D$10+'СЕТ СН'!$I$6-'СЕТ СН'!$I$23</f>
        <v>1218.26778997</v>
      </c>
      <c r="K142" s="36">
        <f>SUMIFS(СВЦЭМ!$D$39:$D$782,СВЦЭМ!$A$39:$A$782,$A142,СВЦЭМ!$B$39:$B$782,K$119)+'СЕТ СН'!$I$11+СВЦЭМ!$D$10+'СЕТ СН'!$I$6-'СЕТ СН'!$I$23</f>
        <v>1219.0771280700001</v>
      </c>
      <c r="L142" s="36">
        <f>SUMIFS(СВЦЭМ!$D$39:$D$782,СВЦЭМ!$A$39:$A$782,$A142,СВЦЭМ!$B$39:$B$782,L$119)+'СЕТ СН'!$I$11+СВЦЭМ!$D$10+'СЕТ СН'!$I$6-'СЕТ СН'!$I$23</f>
        <v>1242.4571680899999</v>
      </c>
      <c r="M142" s="36">
        <f>SUMIFS(СВЦЭМ!$D$39:$D$782,СВЦЭМ!$A$39:$A$782,$A142,СВЦЭМ!$B$39:$B$782,M$119)+'СЕТ СН'!$I$11+СВЦЭМ!$D$10+'СЕТ СН'!$I$6-'СЕТ СН'!$I$23</f>
        <v>1245.1999757499998</v>
      </c>
      <c r="N142" s="36">
        <f>SUMIFS(СВЦЭМ!$D$39:$D$782,СВЦЭМ!$A$39:$A$782,$A142,СВЦЭМ!$B$39:$B$782,N$119)+'СЕТ СН'!$I$11+СВЦЭМ!$D$10+'СЕТ СН'!$I$6-'СЕТ СН'!$I$23</f>
        <v>1241.81802894</v>
      </c>
      <c r="O142" s="36">
        <f>SUMIFS(СВЦЭМ!$D$39:$D$782,СВЦЭМ!$A$39:$A$782,$A142,СВЦЭМ!$B$39:$B$782,O$119)+'СЕТ СН'!$I$11+СВЦЭМ!$D$10+'СЕТ СН'!$I$6-'СЕТ СН'!$I$23</f>
        <v>1261.4927662800001</v>
      </c>
      <c r="P142" s="36">
        <f>SUMIFS(СВЦЭМ!$D$39:$D$782,СВЦЭМ!$A$39:$A$782,$A142,СВЦЭМ!$B$39:$B$782,P$119)+'СЕТ СН'!$I$11+СВЦЭМ!$D$10+'СЕТ СН'!$I$6-'СЕТ СН'!$I$23</f>
        <v>1246.48534776</v>
      </c>
      <c r="Q142" s="36">
        <f>SUMIFS(СВЦЭМ!$D$39:$D$782,СВЦЭМ!$A$39:$A$782,$A142,СВЦЭМ!$B$39:$B$782,Q$119)+'СЕТ СН'!$I$11+СВЦЭМ!$D$10+'СЕТ СН'!$I$6-'СЕТ СН'!$I$23</f>
        <v>1242.6502108899999</v>
      </c>
      <c r="R142" s="36">
        <f>SUMIFS(СВЦЭМ!$D$39:$D$782,СВЦЭМ!$A$39:$A$782,$A142,СВЦЭМ!$B$39:$B$782,R$119)+'СЕТ СН'!$I$11+СВЦЭМ!$D$10+'СЕТ СН'!$I$6-'СЕТ СН'!$I$23</f>
        <v>1236.66226783</v>
      </c>
      <c r="S142" s="36">
        <f>SUMIFS(СВЦЭМ!$D$39:$D$782,СВЦЭМ!$A$39:$A$782,$A142,СВЦЭМ!$B$39:$B$782,S$119)+'СЕТ СН'!$I$11+СВЦЭМ!$D$10+'СЕТ СН'!$I$6-'СЕТ СН'!$I$23</f>
        <v>1226.4030542999999</v>
      </c>
      <c r="T142" s="36">
        <f>SUMIFS(СВЦЭМ!$D$39:$D$782,СВЦЭМ!$A$39:$A$782,$A142,СВЦЭМ!$B$39:$B$782,T$119)+'СЕТ СН'!$I$11+СВЦЭМ!$D$10+'СЕТ СН'!$I$6-'СЕТ СН'!$I$23</f>
        <v>1260.8695590399998</v>
      </c>
      <c r="U142" s="36">
        <f>SUMIFS(СВЦЭМ!$D$39:$D$782,СВЦЭМ!$A$39:$A$782,$A142,СВЦЭМ!$B$39:$B$782,U$119)+'СЕТ СН'!$I$11+СВЦЭМ!$D$10+'СЕТ СН'!$I$6-'СЕТ СН'!$I$23</f>
        <v>1248.0274693299998</v>
      </c>
      <c r="V142" s="36">
        <f>SUMIFS(СВЦЭМ!$D$39:$D$782,СВЦЭМ!$A$39:$A$782,$A142,СВЦЭМ!$B$39:$B$782,V$119)+'СЕТ СН'!$I$11+СВЦЭМ!$D$10+'СЕТ СН'!$I$6-'СЕТ СН'!$I$23</f>
        <v>1244.4485641599999</v>
      </c>
      <c r="W142" s="36">
        <f>SUMIFS(СВЦЭМ!$D$39:$D$782,СВЦЭМ!$A$39:$A$782,$A142,СВЦЭМ!$B$39:$B$782,W$119)+'СЕТ СН'!$I$11+СВЦЭМ!$D$10+'СЕТ СН'!$I$6-'СЕТ СН'!$I$23</f>
        <v>1261.3251581099998</v>
      </c>
      <c r="X142" s="36">
        <f>SUMIFS(СВЦЭМ!$D$39:$D$782,СВЦЭМ!$A$39:$A$782,$A142,СВЦЭМ!$B$39:$B$782,X$119)+'СЕТ СН'!$I$11+СВЦЭМ!$D$10+'СЕТ СН'!$I$6-'СЕТ СН'!$I$23</f>
        <v>1220.6232956599999</v>
      </c>
      <c r="Y142" s="36">
        <f>SUMIFS(СВЦЭМ!$D$39:$D$782,СВЦЭМ!$A$39:$A$782,$A142,СВЦЭМ!$B$39:$B$782,Y$119)+'СЕТ СН'!$I$11+СВЦЭМ!$D$10+'СЕТ СН'!$I$6-'СЕТ СН'!$I$23</f>
        <v>1244.4363043399999</v>
      </c>
    </row>
    <row r="143" spans="1:25" ht="15.75" x14ac:dyDescent="0.2">
      <c r="A143" s="35">
        <f t="shared" si="3"/>
        <v>44432</v>
      </c>
      <c r="B143" s="36">
        <f>SUMIFS(СВЦЭМ!$D$39:$D$782,СВЦЭМ!$A$39:$A$782,$A143,СВЦЭМ!$B$39:$B$782,B$119)+'СЕТ СН'!$I$11+СВЦЭМ!$D$10+'СЕТ СН'!$I$6-'СЕТ СН'!$I$23</f>
        <v>1236.9729341</v>
      </c>
      <c r="C143" s="36">
        <f>SUMIFS(СВЦЭМ!$D$39:$D$782,СВЦЭМ!$A$39:$A$782,$A143,СВЦЭМ!$B$39:$B$782,C$119)+'СЕТ СН'!$I$11+СВЦЭМ!$D$10+'СЕТ СН'!$I$6-'СЕТ СН'!$I$23</f>
        <v>1305.1142758999999</v>
      </c>
      <c r="D143" s="36">
        <f>SUMIFS(СВЦЭМ!$D$39:$D$782,СВЦЭМ!$A$39:$A$782,$A143,СВЦЭМ!$B$39:$B$782,D$119)+'СЕТ СН'!$I$11+СВЦЭМ!$D$10+'СЕТ СН'!$I$6-'СЕТ СН'!$I$23</f>
        <v>1349.6236985400001</v>
      </c>
      <c r="E143" s="36">
        <f>SUMIFS(СВЦЭМ!$D$39:$D$782,СВЦЭМ!$A$39:$A$782,$A143,СВЦЭМ!$B$39:$B$782,E$119)+'СЕТ СН'!$I$11+СВЦЭМ!$D$10+'СЕТ СН'!$I$6-'СЕТ СН'!$I$23</f>
        <v>1406.2915019</v>
      </c>
      <c r="F143" s="36">
        <f>SUMIFS(СВЦЭМ!$D$39:$D$782,СВЦЭМ!$A$39:$A$782,$A143,СВЦЭМ!$B$39:$B$782,F$119)+'СЕТ СН'!$I$11+СВЦЭМ!$D$10+'СЕТ СН'!$I$6-'СЕТ СН'!$I$23</f>
        <v>1405.6722953599999</v>
      </c>
      <c r="G143" s="36">
        <f>SUMIFS(СВЦЭМ!$D$39:$D$782,СВЦЭМ!$A$39:$A$782,$A143,СВЦЭМ!$B$39:$B$782,G$119)+'СЕТ СН'!$I$11+СВЦЭМ!$D$10+'СЕТ СН'!$I$6-'СЕТ СН'!$I$23</f>
        <v>1386.3499724899998</v>
      </c>
      <c r="H143" s="36">
        <f>SUMIFS(СВЦЭМ!$D$39:$D$782,СВЦЭМ!$A$39:$A$782,$A143,СВЦЭМ!$B$39:$B$782,H$119)+'СЕТ СН'!$I$11+СВЦЭМ!$D$10+'СЕТ СН'!$I$6-'СЕТ СН'!$I$23</f>
        <v>1338.7643388399999</v>
      </c>
      <c r="I143" s="36">
        <f>SUMIFS(СВЦЭМ!$D$39:$D$782,СВЦЭМ!$A$39:$A$782,$A143,СВЦЭМ!$B$39:$B$782,I$119)+'СЕТ СН'!$I$11+СВЦЭМ!$D$10+'СЕТ СН'!$I$6-'СЕТ СН'!$I$23</f>
        <v>1271.0627461700001</v>
      </c>
      <c r="J143" s="36">
        <f>SUMIFS(СВЦЭМ!$D$39:$D$782,СВЦЭМ!$A$39:$A$782,$A143,СВЦЭМ!$B$39:$B$782,J$119)+'СЕТ СН'!$I$11+СВЦЭМ!$D$10+'СЕТ СН'!$I$6-'СЕТ СН'!$I$23</f>
        <v>1177.49988553</v>
      </c>
      <c r="K143" s="36">
        <f>SUMIFS(СВЦЭМ!$D$39:$D$782,СВЦЭМ!$A$39:$A$782,$A143,СВЦЭМ!$B$39:$B$782,K$119)+'СЕТ СН'!$I$11+СВЦЭМ!$D$10+'СЕТ СН'!$I$6-'СЕТ СН'!$I$23</f>
        <v>1167.72705662</v>
      </c>
      <c r="L143" s="36">
        <f>SUMIFS(СВЦЭМ!$D$39:$D$782,СВЦЭМ!$A$39:$A$782,$A143,СВЦЭМ!$B$39:$B$782,L$119)+'СЕТ СН'!$I$11+СВЦЭМ!$D$10+'СЕТ СН'!$I$6-'СЕТ СН'!$I$23</f>
        <v>1173.6602398999999</v>
      </c>
      <c r="M143" s="36">
        <f>SUMIFS(СВЦЭМ!$D$39:$D$782,СВЦЭМ!$A$39:$A$782,$A143,СВЦЭМ!$B$39:$B$782,M$119)+'СЕТ СН'!$I$11+СВЦЭМ!$D$10+'СЕТ СН'!$I$6-'СЕТ СН'!$I$23</f>
        <v>1172.0897572499998</v>
      </c>
      <c r="N143" s="36">
        <f>SUMIFS(СВЦЭМ!$D$39:$D$782,СВЦЭМ!$A$39:$A$782,$A143,СВЦЭМ!$B$39:$B$782,N$119)+'СЕТ СН'!$I$11+СВЦЭМ!$D$10+'СЕТ СН'!$I$6-'СЕТ СН'!$I$23</f>
        <v>1172.18999345</v>
      </c>
      <c r="O143" s="36">
        <f>SUMIFS(СВЦЭМ!$D$39:$D$782,СВЦЭМ!$A$39:$A$782,$A143,СВЦЭМ!$B$39:$B$782,O$119)+'СЕТ СН'!$I$11+СВЦЭМ!$D$10+'СЕТ СН'!$I$6-'СЕТ СН'!$I$23</f>
        <v>1159.44697486</v>
      </c>
      <c r="P143" s="36">
        <f>SUMIFS(СВЦЭМ!$D$39:$D$782,СВЦЭМ!$A$39:$A$782,$A143,СВЦЭМ!$B$39:$B$782,P$119)+'СЕТ СН'!$I$11+СВЦЭМ!$D$10+'СЕТ СН'!$I$6-'СЕТ СН'!$I$23</f>
        <v>1169.5173522299999</v>
      </c>
      <c r="Q143" s="36">
        <f>SUMIFS(СВЦЭМ!$D$39:$D$782,СВЦЭМ!$A$39:$A$782,$A143,СВЦЭМ!$B$39:$B$782,Q$119)+'СЕТ СН'!$I$11+СВЦЭМ!$D$10+'СЕТ СН'!$I$6-'СЕТ СН'!$I$23</f>
        <v>1180.27185022</v>
      </c>
      <c r="R143" s="36">
        <f>SUMIFS(СВЦЭМ!$D$39:$D$782,СВЦЭМ!$A$39:$A$782,$A143,СВЦЭМ!$B$39:$B$782,R$119)+'СЕТ СН'!$I$11+СВЦЭМ!$D$10+'СЕТ СН'!$I$6-'СЕТ СН'!$I$23</f>
        <v>1179.19961868</v>
      </c>
      <c r="S143" s="36">
        <f>SUMIFS(СВЦЭМ!$D$39:$D$782,СВЦЭМ!$A$39:$A$782,$A143,СВЦЭМ!$B$39:$B$782,S$119)+'СЕТ СН'!$I$11+СВЦЭМ!$D$10+'СЕТ СН'!$I$6-'СЕТ СН'!$I$23</f>
        <v>1159.6408946299998</v>
      </c>
      <c r="T143" s="36">
        <f>SUMIFS(СВЦЭМ!$D$39:$D$782,СВЦЭМ!$A$39:$A$782,$A143,СВЦЭМ!$B$39:$B$782,T$119)+'СЕТ СН'!$I$11+СВЦЭМ!$D$10+'СЕТ СН'!$I$6-'СЕТ СН'!$I$23</f>
        <v>1198.69486095</v>
      </c>
      <c r="U143" s="36">
        <f>SUMIFS(СВЦЭМ!$D$39:$D$782,СВЦЭМ!$A$39:$A$782,$A143,СВЦЭМ!$B$39:$B$782,U$119)+'СЕТ СН'!$I$11+СВЦЭМ!$D$10+'СЕТ СН'!$I$6-'СЕТ СН'!$I$23</f>
        <v>1194.94120535</v>
      </c>
      <c r="V143" s="36">
        <f>SUMIFS(СВЦЭМ!$D$39:$D$782,СВЦЭМ!$A$39:$A$782,$A143,СВЦЭМ!$B$39:$B$782,V$119)+'СЕТ СН'!$I$11+СВЦЭМ!$D$10+'СЕТ СН'!$I$6-'СЕТ СН'!$I$23</f>
        <v>1204.45484487</v>
      </c>
      <c r="W143" s="36">
        <f>SUMIFS(СВЦЭМ!$D$39:$D$782,СВЦЭМ!$A$39:$A$782,$A143,СВЦЭМ!$B$39:$B$782,W$119)+'СЕТ СН'!$I$11+СВЦЭМ!$D$10+'СЕТ СН'!$I$6-'СЕТ СН'!$I$23</f>
        <v>1222.2725255199998</v>
      </c>
      <c r="X143" s="36">
        <f>SUMIFS(СВЦЭМ!$D$39:$D$782,СВЦЭМ!$A$39:$A$782,$A143,СВЦЭМ!$B$39:$B$782,X$119)+'СЕТ СН'!$I$11+СВЦЭМ!$D$10+'СЕТ СН'!$I$6-'СЕТ СН'!$I$23</f>
        <v>1170.69451424</v>
      </c>
      <c r="Y143" s="36">
        <f>SUMIFS(СВЦЭМ!$D$39:$D$782,СВЦЭМ!$A$39:$A$782,$A143,СВЦЭМ!$B$39:$B$782,Y$119)+'СЕТ СН'!$I$11+СВЦЭМ!$D$10+'СЕТ СН'!$I$6-'СЕТ СН'!$I$23</f>
        <v>1193.8945497</v>
      </c>
    </row>
    <row r="144" spans="1:25" ht="15.75" x14ac:dyDescent="0.2">
      <c r="A144" s="35">
        <f t="shared" si="3"/>
        <v>44433</v>
      </c>
      <c r="B144" s="36">
        <f>SUMIFS(СВЦЭМ!$D$39:$D$782,СВЦЭМ!$A$39:$A$782,$A144,СВЦЭМ!$B$39:$B$782,B$119)+'СЕТ СН'!$I$11+СВЦЭМ!$D$10+'СЕТ СН'!$I$6-'СЕТ СН'!$I$23</f>
        <v>1303.5353223699999</v>
      </c>
      <c r="C144" s="36">
        <f>SUMIFS(СВЦЭМ!$D$39:$D$782,СВЦЭМ!$A$39:$A$782,$A144,СВЦЭМ!$B$39:$B$782,C$119)+'СЕТ СН'!$I$11+СВЦЭМ!$D$10+'СЕТ СН'!$I$6-'СЕТ СН'!$I$23</f>
        <v>1379.8038762599999</v>
      </c>
      <c r="D144" s="36">
        <f>SUMIFS(СВЦЭМ!$D$39:$D$782,СВЦЭМ!$A$39:$A$782,$A144,СВЦЭМ!$B$39:$B$782,D$119)+'СЕТ СН'!$I$11+СВЦЭМ!$D$10+'СЕТ СН'!$I$6-'СЕТ СН'!$I$23</f>
        <v>1409.8289801199999</v>
      </c>
      <c r="E144" s="36">
        <f>SUMIFS(СВЦЭМ!$D$39:$D$782,СВЦЭМ!$A$39:$A$782,$A144,СВЦЭМ!$B$39:$B$782,E$119)+'СЕТ СН'!$I$11+СВЦЭМ!$D$10+'СЕТ СН'!$I$6-'СЕТ СН'!$I$23</f>
        <v>1416.4454080199998</v>
      </c>
      <c r="F144" s="36">
        <f>SUMIFS(СВЦЭМ!$D$39:$D$782,СВЦЭМ!$A$39:$A$782,$A144,СВЦЭМ!$B$39:$B$782,F$119)+'СЕТ СН'!$I$11+СВЦЭМ!$D$10+'СЕТ СН'!$I$6-'СЕТ СН'!$I$23</f>
        <v>1408.8464967599998</v>
      </c>
      <c r="G144" s="36">
        <f>SUMIFS(СВЦЭМ!$D$39:$D$782,СВЦЭМ!$A$39:$A$782,$A144,СВЦЭМ!$B$39:$B$782,G$119)+'СЕТ СН'!$I$11+СВЦЭМ!$D$10+'СЕТ СН'!$I$6-'СЕТ СН'!$I$23</f>
        <v>1396.6968040900001</v>
      </c>
      <c r="H144" s="36">
        <f>SUMIFS(СВЦЭМ!$D$39:$D$782,СВЦЭМ!$A$39:$A$782,$A144,СВЦЭМ!$B$39:$B$782,H$119)+'СЕТ СН'!$I$11+СВЦЭМ!$D$10+'СЕТ СН'!$I$6-'СЕТ СН'!$I$23</f>
        <v>1368.2258109700001</v>
      </c>
      <c r="I144" s="36">
        <f>SUMIFS(СВЦЭМ!$D$39:$D$782,СВЦЭМ!$A$39:$A$782,$A144,СВЦЭМ!$B$39:$B$782,I$119)+'СЕТ СН'!$I$11+СВЦЭМ!$D$10+'СЕТ СН'!$I$6-'СЕТ СН'!$I$23</f>
        <v>1293.7302428799999</v>
      </c>
      <c r="J144" s="36">
        <f>SUMIFS(СВЦЭМ!$D$39:$D$782,СВЦЭМ!$A$39:$A$782,$A144,СВЦЭМ!$B$39:$B$782,J$119)+'СЕТ СН'!$I$11+СВЦЭМ!$D$10+'СЕТ СН'!$I$6-'СЕТ СН'!$I$23</f>
        <v>1218.0611469400001</v>
      </c>
      <c r="K144" s="36">
        <f>SUMIFS(СВЦЭМ!$D$39:$D$782,СВЦЭМ!$A$39:$A$782,$A144,СВЦЭМ!$B$39:$B$782,K$119)+'СЕТ СН'!$I$11+СВЦЭМ!$D$10+'СЕТ СН'!$I$6-'СЕТ СН'!$I$23</f>
        <v>1192.61455682</v>
      </c>
      <c r="L144" s="36">
        <f>SUMIFS(СВЦЭМ!$D$39:$D$782,СВЦЭМ!$A$39:$A$782,$A144,СВЦЭМ!$B$39:$B$782,L$119)+'СЕТ СН'!$I$11+СВЦЭМ!$D$10+'СЕТ СН'!$I$6-'СЕТ СН'!$I$23</f>
        <v>1202.4521986</v>
      </c>
      <c r="M144" s="36">
        <f>SUMIFS(СВЦЭМ!$D$39:$D$782,СВЦЭМ!$A$39:$A$782,$A144,СВЦЭМ!$B$39:$B$782,M$119)+'СЕТ СН'!$I$11+СВЦЭМ!$D$10+'СЕТ СН'!$I$6-'СЕТ СН'!$I$23</f>
        <v>1211.6573529299999</v>
      </c>
      <c r="N144" s="36">
        <f>SUMIFS(СВЦЭМ!$D$39:$D$782,СВЦЭМ!$A$39:$A$782,$A144,СВЦЭМ!$B$39:$B$782,N$119)+'СЕТ СН'!$I$11+СВЦЭМ!$D$10+'СЕТ СН'!$I$6-'СЕТ СН'!$I$23</f>
        <v>1205.38858987</v>
      </c>
      <c r="O144" s="36">
        <f>SUMIFS(СВЦЭМ!$D$39:$D$782,СВЦЭМ!$A$39:$A$782,$A144,СВЦЭМ!$B$39:$B$782,O$119)+'СЕТ СН'!$I$11+СВЦЭМ!$D$10+'СЕТ СН'!$I$6-'СЕТ СН'!$I$23</f>
        <v>1207.46925891</v>
      </c>
      <c r="P144" s="36">
        <f>SUMIFS(СВЦЭМ!$D$39:$D$782,СВЦЭМ!$A$39:$A$782,$A144,СВЦЭМ!$B$39:$B$782,P$119)+'СЕТ СН'!$I$11+СВЦЭМ!$D$10+'СЕТ СН'!$I$6-'СЕТ СН'!$I$23</f>
        <v>1223.6294427299999</v>
      </c>
      <c r="Q144" s="36">
        <f>SUMIFS(СВЦЭМ!$D$39:$D$782,СВЦЭМ!$A$39:$A$782,$A144,СВЦЭМ!$B$39:$B$782,Q$119)+'СЕТ СН'!$I$11+СВЦЭМ!$D$10+'СЕТ СН'!$I$6-'СЕТ СН'!$I$23</f>
        <v>1228.28845705</v>
      </c>
      <c r="R144" s="36">
        <f>SUMIFS(СВЦЭМ!$D$39:$D$782,СВЦЭМ!$A$39:$A$782,$A144,СВЦЭМ!$B$39:$B$782,R$119)+'СЕТ СН'!$I$11+СВЦЭМ!$D$10+'СЕТ СН'!$I$6-'СЕТ СН'!$I$23</f>
        <v>1226.99733251</v>
      </c>
      <c r="S144" s="36">
        <f>SUMIFS(СВЦЭМ!$D$39:$D$782,СВЦЭМ!$A$39:$A$782,$A144,СВЦЭМ!$B$39:$B$782,S$119)+'СЕТ СН'!$I$11+СВЦЭМ!$D$10+'СЕТ СН'!$I$6-'СЕТ СН'!$I$23</f>
        <v>1211.93229851</v>
      </c>
      <c r="T144" s="36">
        <f>SUMIFS(СВЦЭМ!$D$39:$D$782,СВЦЭМ!$A$39:$A$782,$A144,СВЦЭМ!$B$39:$B$782,T$119)+'СЕТ СН'!$I$11+СВЦЭМ!$D$10+'СЕТ СН'!$I$6-'СЕТ СН'!$I$23</f>
        <v>1238.9853211099999</v>
      </c>
      <c r="U144" s="36">
        <f>SUMIFS(СВЦЭМ!$D$39:$D$782,СВЦЭМ!$A$39:$A$782,$A144,СВЦЭМ!$B$39:$B$782,U$119)+'СЕТ СН'!$I$11+СВЦЭМ!$D$10+'СЕТ СН'!$I$6-'СЕТ СН'!$I$23</f>
        <v>1233.8661528799998</v>
      </c>
      <c r="V144" s="36">
        <f>SUMIFS(СВЦЭМ!$D$39:$D$782,СВЦЭМ!$A$39:$A$782,$A144,СВЦЭМ!$B$39:$B$782,V$119)+'СЕТ СН'!$I$11+СВЦЭМ!$D$10+'СЕТ СН'!$I$6-'СЕТ СН'!$I$23</f>
        <v>1251.06127857</v>
      </c>
      <c r="W144" s="36">
        <f>SUMIFS(СВЦЭМ!$D$39:$D$782,СВЦЭМ!$A$39:$A$782,$A144,СВЦЭМ!$B$39:$B$782,W$119)+'СЕТ СН'!$I$11+СВЦЭМ!$D$10+'СЕТ СН'!$I$6-'СЕТ СН'!$I$23</f>
        <v>1262.9533346399999</v>
      </c>
      <c r="X144" s="36">
        <f>SUMIFS(СВЦЭМ!$D$39:$D$782,СВЦЭМ!$A$39:$A$782,$A144,СВЦЭМ!$B$39:$B$782,X$119)+'СЕТ СН'!$I$11+СВЦЭМ!$D$10+'СЕТ СН'!$I$6-'СЕТ СН'!$I$23</f>
        <v>1211.84431008</v>
      </c>
      <c r="Y144" s="36">
        <f>SUMIFS(СВЦЭМ!$D$39:$D$782,СВЦЭМ!$A$39:$A$782,$A144,СВЦЭМ!$B$39:$B$782,Y$119)+'СЕТ СН'!$I$11+СВЦЭМ!$D$10+'СЕТ СН'!$I$6-'СЕТ СН'!$I$23</f>
        <v>1224.2238535900001</v>
      </c>
    </row>
    <row r="145" spans="1:27" ht="15.75" x14ac:dyDescent="0.2">
      <c r="A145" s="35">
        <f t="shared" si="3"/>
        <v>44434</v>
      </c>
      <c r="B145" s="36">
        <f>SUMIFS(СВЦЭМ!$D$39:$D$782,СВЦЭМ!$A$39:$A$782,$A145,СВЦЭМ!$B$39:$B$782,B$119)+'СЕТ СН'!$I$11+СВЦЭМ!$D$10+'СЕТ СН'!$I$6-'СЕТ СН'!$I$23</f>
        <v>1317.8415857299999</v>
      </c>
      <c r="C145" s="36">
        <f>SUMIFS(СВЦЭМ!$D$39:$D$782,СВЦЭМ!$A$39:$A$782,$A145,СВЦЭМ!$B$39:$B$782,C$119)+'СЕТ СН'!$I$11+СВЦЭМ!$D$10+'СЕТ СН'!$I$6-'СЕТ СН'!$I$23</f>
        <v>1385.07827395</v>
      </c>
      <c r="D145" s="36">
        <f>SUMIFS(СВЦЭМ!$D$39:$D$782,СВЦЭМ!$A$39:$A$782,$A145,СВЦЭМ!$B$39:$B$782,D$119)+'СЕТ СН'!$I$11+СВЦЭМ!$D$10+'СЕТ СН'!$I$6-'СЕТ СН'!$I$23</f>
        <v>1439.89533465</v>
      </c>
      <c r="E145" s="36">
        <f>SUMIFS(СВЦЭМ!$D$39:$D$782,СВЦЭМ!$A$39:$A$782,$A145,СВЦЭМ!$B$39:$B$782,E$119)+'СЕТ СН'!$I$11+СВЦЭМ!$D$10+'СЕТ СН'!$I$6-'СЕТ СН'!$I$23</f>
        <v>1455.5955570799999</v>
      </c>
      <c r="F145" s="36">
        <f>SUMIFS(СВЦЭМ!$D$39:$D$782,СВЦЭМ!$A$39:$A$782,$A145,СВЦЭМ!$B$39:$B$782,F$119)+'СЕТ СН'!$I$11+СВЦЭМ!$D$10+'СЕТ СН'!$I$6-'СЕТ СН'!$I$23</f>
        <v>1452.6222066199998</v>
      </c>
      <c r="G145" s="36">
        <f>SUMIFS(СВЦЭМ!$D$39:$D$782,СВЦЭМ!$A$39:$A$782,$A145,СВЦЭМ!$B$39:$B$782,G$119)+'СЕТ СН'!$I$11+СВЦЭМ!$D$10+'СЕТ СН'!$I$6-'СЕТ СН'!$I$23</f>
        <v>1436.6710492100001</v>
      </c>
      <c r="H145" s="36">
        <f>SUMIFS(СВЦЭМ!$D$39:$D$782,СВЦЭМ!$A$39:$A$782,$A145,СВЦЭМ!$B$39:$B$782,H$119)+'СЕТ СН'!$I$11+СВЦЭМ!$D$10+'СЕТ СН'!$I$6-'СЕТ СН'!$I$23</f>
        <v>1399.00451466</v>
      </c>
      <c r="I145" s="36">
        <f>SUMIFS(СВЦЭМ!$D$39:$D$782,СВЦЭМ!$A$39:$A$782,$A145,СВЦЭМ!$B$39:$B$782,I$119)+'СЕТ СН'!$I$11+СВЦЭМ!$D$10+'СЕТ СН'!$I$6-'СЕТ СН'!$I$23</f>
        <v>1317.7973762500001</v>
      </c>
      <c r="J145" s="36">
        <f>SUMIFS(СВЦЭМ!$D$39:$D$782,СВЦЭМ!$A$39:$A$782,$A145,СВЦЭМ!$B$39:$B$782,J$119)+'СЕТ СН'!$I$11+СВЦЭМ!$D$10+'СЕТ СН'!$I$6-'СЕТ СН'!$I$23</f>
        <v>1235.2992850000001</v>
      </c>
      <c r="K145" s="36">
        <f>SUMIFS(СВЦЭМ!$D$39:$D$782,СВЦЭМ!$A$39:$A$782,$A145,СВЦЭМ!$B$39:$B$782,K$119)+'СЕТ СН'!$I$11+СВЦЭМ!$D$10+'СЕТ СН'!$I$6-'СЕТ СН'!$I$23</f>
        <v>1243.0369348700001</v>
      </c>
      <c r="L145" s="36">
        <f>SUMIFS(СВЦЭМ!$D$39:$D$782,СВЦЭМ!$A$39:$A$782,$A145,СВЦЭМ!$B$39:$B$782,L$119)+'СЕТ СН'!$I$11+СВЦЭМ!$D$10+'СЕТ СН'!$I$6-'СЕТ СН'!$I$23</f>
        <v>1260.86625897</v>
      </c>
      <c r="M145" s="36">
        <f>SUMIFS(СВЦЭМ!$D$39:$D$782,СВЦЭМ!$A$39:$A$782,$A145,СВЦЭМ!$B$39:$B$782,M$119)+'СЕТ СН'!$I$11+СВЦЭМ!$D$10+'СЕТ СН'!$I$6-'СЕТ СН'!$I$23</f>
        <v>1258.7731726299999</v>
      </c>
      <c r="N145" s="36">
        <f>SUMIFS(СВЦЭМ!$D$39:$D$782,СВЦЭМ!$A$39:$A$782,$A145,СВЦЭМ!$B$39:$B$782,N$119)+'СЕТ СН'!$I$11+СВЦЭМ!$D$10+'СЕТ СН'!$I$6-'СЕТ СН'!$I$23</f>
        <v>1255.2503240400001</v>
      </c>
      <c r="O145" s="36">
        <f>SUMIFS(СВЦЭМ!$D$39:$D$782,СВЦЭМ!$A$39:$A$782,$A145,СВЦЭМ!$B$39:$B$782,O$119)+'СЕТ СН'!$I$11+СВЦЭМ!$D$10+'СЕТ СН'!$I$6-'СЕТ СН'!$I$23</f>
        <v>1237.3137288600001</v>
      </c>
      <c r="P145" s="36">
        <f>SUMIFS(СВЦЭМ!$D$39:$D$782,СВЦЭМ!$A$39:$A$782,$A145,СВЦЭМ!$B$39:$B$782,P$119)+'СЕТ СН'!$I$11+СВЦЭМ!$D$10+'СЕТ СН'!$I$6-'СЕТ СН'!$I$23</f>
        <v>1238.0086914999999</v>
      </c>
      <c r="Q145" s="36">
        <f>SUMIFS(СВЦЭМ!$D$39:$D$782,СВЦЭМ!$A$39:$A$782,$A145,СВЦЭМ!$B$39:$B$782,Q$119)+'СЕТ СН'!$I$11+СВЦЭМ!$D$10+'СЕТ СН'!$I$6-'СЕТ СН'!$I$23</f>
        <v>1226.65052788</v>
      </c>
      <c r="R145" s="36">
        <f>SUMIFS(СВЦЭМ!$D$39:$D$782,СВЦЭМ!$A$39:$A$782,$A145,СВЦЭМ!$B$39:$B$782,R$119)+'СЕТ СН'!$I$11+СВЦЭМ!$D$10+'СЕТ СН'!$I$6-'СЕТ СН'!$I$23</f>
        <v>1217.84565324</v>
      </c>
      <c r="S145" s="36">
        <f>SUMIFS(СВЦЭМ!$D$39:$D$782,СВЦЭМ!$A$39:$A$782,$A145,СВЦЭМ!$B$39:$B$782,S$119)+'СЕТ СН'!$I$11+СВЦЭМ!$D$10+'СЕТ СН'!$I$6-'СЕТ СН'!$I$23</f>
        <v>1231.3623412299999</v>
      </c>
      <c r="T145" s="36">
        <f>SUMIFS(СВЦЭМ!$D$39:$D$782,СВЦЭМ!$A$39:$A$782,$A145,СВЦЭМ!$B$39:$B$782,T$119)+'СЕТ СН'!$I$11+СВЦЭМ!$D$10+'СЕТ СН'!$I$6-'СЕТ СН'!$I$23</f>
        <v>1284.2704314099999</v>
      </c>
      <c r="U145" s="36">
        <f>SUMIFS(СВЦЭМ!$D$39:$D$782,СВЦЭМ!$A$39:$A$782,$A145,СВЦЭМ!$B$39:$B$782,U$119)+'СЕТ СН'!$I$11+СВЦЭМ!$D$10+'СЕТ СН'!$I$6-'СЕТ СН'!$I$23</f>
        <v>1278.7911583</v>
      </c>
      <c r="V145" s="36">
        <f>SUMIFS(СВЦЭМ!$D$39:$D$782,СВЦЭМ!$A$39:$A$782,$A145,СВЦЭМ!$B$39:$B$782,V$119)+'СЕТ СН'!$I$11+СВЦЭМ!$D$10+'СЕТ СН'!$I$6-'СЕТ СН'!$I$23</f>
        <v>1300.3393414699999</v>
      </c>
      <c r="W145" s="36">
        <f>SUMIFS(СВЦЭМ!$D$39:$D$782,СВЦЭМ!$A$39:$A$782,$A145,СВЦЭМ!$B$39:$B$782,W$119)+'СЕТ СН'!$I$11+СВЦЭМ!$D$10+'СЕТ СН'!$I$6-'СЕТ СН'!$I$23</f>
        <v>1300.7561465599999</v>
      </c>
      <c r="X145" s="36">
        <f>SUMIFS(СВЦЭМ!$D$39:$D$782,СВЦЭМ!$A$39:$A$782,$A145,СВЦЭМ!$B$39:$B$782,X$119)+'СЕТ СН'!$I$11+СВЦЭМ!$D$10+'СЕТ СН'!$I$6-'СЕТ СН'!$I$23</f>
        <v>1268.6147184299998</v>
      </c>
      <c r="Y145" s="36">
        <f>SUMIFS(СВЦЭМ!$D$39:$D$782,СВЦЭМ!$A$39:$A$782,$A145,СВЦЭМ!$B$39:$B$782,Y$119)+'СЕТ СН'!$I$11+СВЦЭМ!$D$10+'СЕТ СН'!$I$6-'СЕТ СН'!$I$23</f>
        <v>1257.24117869</v>
      </c>
    </row>
    <row r="146" spans="1:27" ht="15.75" x14ac:dyDescent="0.2">
      <c r="A146" s="35">
        <f t="shared" si="3"/>
        <v>44435</v>
      </c>
      <c r="B146" s="36">
        <f>SUMIFS(СВЦЭМ!$D$39:$D$782,СВЦЭМ!$A$39:$A$782,$A146,СВЦЭМ!$B$39:$B$782,B$119)+'СЕТ СН'!$I$11+СВЦЭМ!$D$10+'СЕТ СН'!$I$6-'СЕТ СН'!$I$23</f>
        <v>1400.63126044</v>
      </c>
      <c r="C146" s="36">
        <f>SUMIFS(СВЦЭМ!$D$39:$D$782,СВЦЭМ!$A$39:$A$782,$A146,СВЦЭМ!$B$39:$B$782,C$119)+'СЕТ СН'!$I$11+СВЦЭМ!$D$10+'СЕТ СН'!$I$6-'СЕТ СН'!$I$23</f>
        <v>1468.07623263</v>
      </c>
      <c r="D146" s="36">
        <f>SUMIFS(СВЦЭМ!$D$39:$D$782,СВЦЭМ!$A$39:$A$782,$A146,СВЦЭМ!$B$39:$B$782,D$119)+'СЕТ СН'!$I$11+СВЦЭМ!$D$10+'СЕТ СН'!$I$6-'СЕТ СН'!$I$23</f>
        <v>1551.6019772300001</v>
      </c>
      <c r="E146" s="36">
        <f>SUMIFS(СВЦЭМ!$D$39:$D$782,СВЦЭМ!$A$39:$A$782,$A146,СВЦЭМ!$B$39:$B$782,E$119)+'СЕТ СН'!$I$11+СВЦЭМ!$D$10+'СЕТ СН'!$I$6-'СЕТ СН'!$I$23</f>
        <v>1590.98976111</v>
      </c>
      <c r="F146" s="36">
        <f>SUMIFS(СВЦЭМ!$D$39:$D$782,СВЦЭМ!$A$39:$A$782,$A146,СВЦЭМ!$B$39:$B$782,F$119)+'СЕТ СН'!$I$11+СВЦЭМ!$D$10+'СЕТ СН'!$I$6-'СЕТ СН'!$I$23</f>
        <v>1600.1314585999999</v>
      </c>
      <c r="G146" s="36">
        <f>SUMIFS(СВЦЭМ!$D$39:$D$782,СВЦЭМ!$A$39:$A$782,$A146,СВЦЭМ!$B$39:$B$782,G$119)+'СЕТ СН'!$I$11+СВЦЭМ!$D$10+'СЕТ СН'!$I$6-'СЕТ СН'!$I$23</f>
        <v>1582.4894985799999</v>
      </c>
      <c r="H146" s="36">
        <f>SUMIFS(СВЦЭМ!$D$39:$D$782,СВЦЭМ!$A$39:$A$782,$A146,СВЦЭМ!$B$39:$B$782,H$119)+'СЕТ СН'!$I$11+СВЦЭМ!$D$10+'СЕТ СН'!$I$6-'СЕТ СН'!$I$23</f>
        <v>1507.8650208099998</v>
      </c>
      <c r="I146" s="36">
        <f>SUMIFS(СВЦЭМ!$D$39:$D$782,СВЦЭМ!$A$39:$A$782,$A146,СВЦЭМ!$B$39:$B$782,I$119)+'СЕТ СН'!$I$11+СВЦЭМ!$D$10+'СЕТ СН'!$I$6-'СЕТ СН'!$I$23</f>
        <v>1393.46570907</v>
      </c>
      <c r="J146" s="36">
        <f>SUMIFS(СВЦЭМ!$D$39:$D$782,СВЦЭМ!$A$39:$A$782,$A146,СВЦЭМ!$B$39:$B$782,J$119)+'СЕТ СН'!$I$11+СВЦЭМ!$D$10+'СЕТ СН'!$I$6-'СЕТ СН'!$I$23</f>
        <v>1313.1763620699999</v>
      </c>
      <c r="K146" s="36">
        <f>SUMIFS(СВЦЭМ!$D$39:$D$782,СВЦЭМ!$A$39:$A$782,$A146,СВЦЭМ!$B$39:$B$782,K$119)+'СЕТ СН'!$I$11+СВЦЭМ!$D$10+'СЕТ СН'!$I$6-'СЕТ СН'!$I$23</f>
        <v>1265.0386586099999</v>
      </c>
      <c r="L146" s="36">
        <f>SUMIFS(СВЦЭМ!$D$39:$D$782,СВЦЭМ!$A$39:$A$782,$A146,СВЦЭМ!$B$39:$B$782,L$119)+'СЕТ СН'!$I$11+СВЦЭМ!$D$10+'СЕТ СН'!$I$6-'СЕТ СН'!$I$23</f>
        <v>1268.6761757499999</v>
      </c>
      <c r="M146" s="36">
        <f>SUMIFS(СВЦЭМ!$D$39:$D$782,СВЦЭМ!$A$39:$A$782,$A146,СВЦЭМ!$B$39:$B$782,M$119)+'СЕТ СН'!$I$11+СВЦЭМ!$D$10+'СЕТ СН'!$I$6-'СЕТ СН'!$I$23</f>
        <v>1271.29878044</v>
      </c>
      <c r="N146" s="36">
        <f>SUMIFS(СВЦЭМ!$D$39:$D$782,СВЦЭМ!$A$39:$A$782,$A146,СВЦЭМ!$B$39:$B$782,N$119)+'СЕТ СН'!$I$11+СВЦЭМ!$D$10+'СЕТ СН'!$I$6-'СЕТ СН'!$I$23</f>
        <v>1270.91101914</v>
      </c>
      <c r="O146" s="36">
        <f>SUMIFS(СВЦЭМ!$D$39:$D$782,СВЦЭМ!$A$39:$A$782,$A146,СВЦЭМ!$B$39:$B$782,O$119)+'СЕТ СН'!$I$11+СВЦЭМ!$D$10+'СЕТ СН'!$I$6-'СЕТ СН'!$I$23</f>
        <v>1271.29815749</v>
      </c>
      <c r="P146" s="36">
        <f>SUMIFS(СВЦЭМ!$D$39:$D$782,СВЦЭМ!$A$39:$A$782,$A146,СВЦЭМ!$B$39:$B$782,P$119)+'СЕТ СН'!$I$11+СВЦЭМ!$D$10+'СЕТ СН'!$I$6-'СЕТ СН'!$I$23</f>
        <v>1293.4595931599999</v>
      </c>
      <c r="Q146" s="36">
        <f>SUMIFS(СВЦЭМ!$D$39:$D$782,СВЦЭМ!$A$39:$A$782,$A146,СВЦЭМ!$B$39:$B$782,Q$119)+'СЕТ СН'!$I$11+СВЦЭМ!$D$10+'СЕТ СН'!$I$6-'СЕТ СН'!$I$23</f>
        <v>1299.73262957</v>
      </c>
      <c r="R146" s="36">
        <f>SUMIFS(СВЦЭМ!$D$39:$D$782,СВЦЭМ!$A$39:$A$782,$A146,СВЦЭМ!$B$39:$B$782,R$119)+'СЕТ СН'!$I$11+СВЦЭМ!$D$10+'СЕТ СН'!$I$6-'СЕТ СН'!$I$23</f>
        <v>1298.8232171599998</v>
      </c>
      <c r="S146" s="36">
        <f>SUMIFS(СВЦЭМ!$D$39:$D$782,СВЦЭМ!$A$39:$A$782,$A146,СВЦЭМ!$B$39:$B$782,S$119)+'СЕТ СН'!$I$11+СВЦЭМ!$D$10+'СЕТ СН'!$I$6-'СЕТ СН'!$I$23</f>
        <v>1267.4783708800001</v>
      </c>
      <c r="T146" s="36">
        <f>SUMIFS(СВЦЭМ!$D$39:$D$782,СВЦЭМ!$A$39:$A$782,$A146,СВЦЭМ!$B$39:$B$782,T$119)+'СЕТ СН'!$I$11+СВЦЭМ!$D$10+'СЕТ СН'!$I$6-'СЕТ СН'!$I$23</f>
        <v>1252.6842758099999</v>
      </c>
      <c r="U146" s="36">
        <f>SUMIFS(СВЦЭМ!$D$39:$D$782,СВЦЭМ!$A$39:$A$782,$A146,СВЦЭМ!$B$39:$B$782,U$119)+'СЕТ СН'!$I$11+СВЦЭМ!$D$10+'СЕТ СН'!$I$6-'СЕТ СН'!$I$23</f>
        <v>1261.3144203900001</v>
      </c>
      <c r="V146" s="36">
        <f>SUMIFS(СВЦЭМ!$D$39:$D$782,СВЦЭМ!$A$39:$A$782,$A146,СВЦЭМ!$B$39:$B$782,V$119)+'СЕТ СН'!$I$11+СВЦЭМ!$D$10+'СЕТ СН'!$I$6-'СЕТ СН'!$I$23</f>
        <v>1246.88926958</v>
      </c>
      <c r="W146" s="36">
        <f>SUMIFS(СВЦЭМ!$D$39:$D$782,СВЦЭМ!$A$39:$A$782,$A146,СВЦЭМ!$B$39:$B$782,W$119)+'СЕТ СН'!$I$11+СВЦЭМ!$D$10+'СЕТ СН'!$I$6-'СЕТ СН'!$I$23</f>
        <v>1237.7944457899998</v>
      </c>
      <c r="X146" s="36">
        <f>SUMIFS(СВЦЭМ!$D$39:$D$782,СВЦЭМ!$A$39:$A$782,$A146,СВЦЭМ!$B$39:$B$782,X$119)+'СЕТ СН'!$I$11+СВЦЭМ!$D$10+'СЕТ СН'!$I$6-'СЕТ СН'!$I$23</f>
        <v>1283.1129747199998</v>
      </c>
      <c r="Y146" s="36">
        <f>SUMIFS(СВЦЭМ!$D$39:$D$782,СВЦЭМ!$A$39:$A$782,$A146,СВЦЭМ!$B$39:$B$782,Y$119)+'СЕТ СН'!$I$11+СВЦЭМ!$D$10+'СЕТ СН'!$I$6-'СЕТ СН'!$I$23</f>
        <v>1345.2037452499999</v>
      </c>
    </row>
    <row r="147" spans="1:27" ht="15.75" x14ac:dyDescent="0.2">
      <c r="A147" s="35">
        <f t="shared" si="3"/>
        <v>44436</v>
      </c>
      <c r="B147" s="36">
        <f>SUMIFS(СВЦЭМ!$D$39:$D$782,СВЦЭМ!$A$39:$A$782,$A147,СВЦЭМ!$B$39:$B$782,B$119)+'СЕТ СН'!$I$11+СВЦЭМ!$D$10+'СЕТ СН'!$I$6-'СЕТ СН'!$I$23</f>
        <v>1356.1319170100001</v>
      </c>
      <c r="C147" s="36">
        <f>SUMIFS(СВЦЭМ!$D$39:$D$782,СВЦЭМ!$A$39:$A$782,$A147,СВЦЭМ!$B$39:$B$782,C$119)+'СЕТ СН'!$I$11+СВЦЭМ!$D$10+'СЕТ СН'!$I$6-'СЕТ СН'!$I$23</f>
        <v>1424.0589146100001</v>
      </c>
      <c r="D147" s="36">
        <f>SUMIFS(СВЦЭМ!$D$39:$D$782,СВЦЭМ!$A$39:$A$782,$A147,СВЦЭМ!$B$39:$B$782,D$119)+'СЕТ СН'!$I$11+СВЦЭМ!$D$10+'СЕТ СН'!$I$6-'СЕТ СН'!$I$23</f>
        <v>1476.07882101</v>
      </c>
      <c r="E147" s="36">
        <f>SUMIFS(СВЦЭМ!$D$39:$D$782,СВЦЭМ!$A$39:$A$782,$A147,СВЦЭМ!$B$39:$B$782,E$119)+'СЕТ СН'!$I$11+СВЦЭМ!$D$10+'СЕТ СН'!$I$6-'СЕТ СН'!$I$23</f>
        <v>1497.6966507500001</v>
      </c>
      <c r="F147" s="36">
        <f>SUMIFS(СВЦЭМ!$D$39:$D$782,СВЦЭМ!$A$39:$A$782,$A147,СВЦЭМ!$B$39:$B$782,F$119)+'СЕТ СН'!$I$11+СВЦЭМ!$D$10+'СЕТ СН'!$I$6-'СЕТ СН'!$I$23</f>
        <v>1504.4546185199999</v>
      </c>
      <c r="G147" s="36">
        <f>SUMIFS(СВЦЭМ!$D$39:$D$782,СВЦЭМ!$A$39:$A$782,$A147,СВЦЭМ!$B$39:$B$782,G$119)+'СЕТ СН'!$I$11+СВЦЭМ!$D$10+'СЕТ СН'!$I$6-'СЕТ СН'!$I$23</f>
        <v>1502.49508109</v>
      </c>
      <c r="H147" s="36">
        <f>SUMIFS(СВЦЭМ!$D$39:$D$782,СВЦЭМ!$A$39:$A$782,$A147,СВЦЭМ!$B$39:$B$782,H$119)+'СЕТ СН'!$I$11+СВЦЭМ!$D$10+'СЕТ СН'!$I$6-'СЕТ СН'!$I$23</f>
        <v>1474.2896304599999</v>
      </c>
      <c r="I147" s="36">
        <f>SUMIFS(СВЦЭМ!$D$39:$D$782,СВЦЭМ!$A$39:$A$782,$A147,СВЦЭМ!$B$39:$B$782,I$119)+'СЕТ СН'!$I$11+СВЦЭМ!$D$10+'СЕТ СН'!$I$6-'СЕТ СН'!$I$23</f>
        <v>1371.9763170599999</v>
      </c>
      <c r="J147" s="36">
        <f>SUMIFS(СВЦЭМ!$D$39:$D$782,СВЦЭМ!$A$39:$A$782,$A147,СВЦЭМ!$B$39:$B$782,J$119)+'СЕТ СН'!$I$11+СВЦЭМ!$D$10+'СЕТ СН'!$I$6-'СЕТ СН'!$I$23</f>
        <v>1284.76966664</v>
      </c>
      <c r="K147" s="36">
        <f>SUMIFS(СВЦЭМ!$D$39:$D$782,СВЦЭМ!$A$39:$A$782,$A147,СВЦЭМ!$B$39:$B$782,K$119)+'СЕТ СН'!$I$11+СВЦЭМ!$D$10+'СЕТ СН'!$I$6-'СЕТ СН'!$I$23</f>
        <v>1217.9532181099999</v>
      </c>
      <c r="L147" s="36">
        <f>SUMIFS(СВЦЭМ!$D$39:$D$782,СВЦЭМ!$A$39:$A$782,$A147,СВЦЭМ!$B$39:$B$782,L$119)+'СЕТ СН'!$I$11+СВЦЭМ!$D$10+'СЕТ СН'!$I$6-'СЕТ СН'!$I$23</f>
        <v>1182.4931695400001</v>
      </c>
      <c r="M147" s="36">
        <f>SUMIFS(СВЦЭМ!$D$39:$D$782,СВЦЭМ!$A$39:$A$782,$A147,СВЦЭМ!$B$39:$B$782,M$119)+'СЕТ СН'!$I$11+СВЦЭМ!$D$10+'СЕТ СН'!$I$6-'СЕТ СН'!$I$23</f>
        <v>1178.1428635899999</v>
      </c>
      <c r="N147" s="36">
        <f>SUMIFS(СВЦЭМ!$D$39:$D$782,СВЦЭМ!$A$39:$A$782,$A147,СВЦЭМ!$B$39:$B$782,N$119)+'СЕТ СН'!$I$11+СВЦЭМ!$D$10+'СЕТ СН'!$I$6-'СЕТ СН'!$I$23</f>
        <v>1187.5866988600001</v>
      </c>
      <c r="O147" s="36">
        <f>SUMIFS(СВЦЭМ!$D$39:$D$782,СВЦЭМ!$A$39:$A$782,$A147,СВЦЭМ!$B$39:$B$782,O$119)+'СЕТ СН'!$I$11+СВЦЭМ!$D$10+'СЕТ СН'!$I$6-'СЕТ СН'!$I$23</f>
        <v>1203.7081735199999</v>
      </c>
      <c r="P147" s="36">
        <f>SUMIFS(СВЦЭМ!$D$39:$D$782,СВЦЭМ!$A$39:$A$782,$A147,СВЦЭМ!$B$39:$B$782,P$119)+'СЕТ СН'!$I$11+СВЦЭМ!$D$10+'СЕТ СН'!$I$6-'СЕТ СН'!$I$23</f>
        <v>1220.4653223400001</v>
      </c>
      <c r="Q147" s="36">
        <f>SUMIFS(СВЦЭМ!$D$39:$D$782,СВЦЭМ!$A$39:$A$782,$A147,СВЦЭМ!$B$39:$B$782,Q$119)+'СЕТ СН'!$I$11+СВЦЭМ!$D$10+'СЕТ СН'!$I$6-'СЕТ СН'!$I$23</f>
        <v>1231.1744110099999</v>
      </c>
      <c r="R147" s="36">
        <f>SUMIFS(СВЦЭМ!$D$39:$D$782,СВЦЭМ!$A$39:$A$782,$A147,СВЦЭМ!$B$39:$B$782,R$119)+'СЕТ СН'!$I$11+СВЦЭМ!$D$10+'СЕТ СН'!$I$6-'СЕТ СН'!$I$23</f>
        <v>1228.5806388400001</v>
      </c>
      <c r="S147" s="36">
        <f>SUMIFS(СВЦЭМ!$D$39:$D$782,СВЦЭМ!$A$39:$A$782,$A147,СВЦЭМ!$B$39:$B$782,S$119)+'СЕТ СН'!$I$11+СВЦЭМ!$D$10+'СЕТ СН'!$I$6-'СЕТ СН'!$I$23</f>
        <v>1204.76521632</v>
      </c>
      <c r="T147" s="36">
        <f>SUMIFS(СВЦЭМ!$D$39:$D$782,СВЦЭМ!$A$39:$A$782,$A147,СВЦЭМ!$B$39:$B$782,T$119)+'СЕТ СН'!$I$11+СВЦЭМ!$D$10+'СЕТ СН'!$I$6-'СЕТ СН'!$I$23</f>
        <v>1190.3083628999998</v>
      </c>
      <c r="U147" s="36">
        <f>SUMIFS(СВЦЭМ!$D$39:$D$782,СВЦЭМ!$A$39:$A$782,$A147,СВЦЭМ!$B$39:$B$782,U$119)+'СЕТ СН'!$I$11+СВЦЭМ!$D$10+'СЕТ СН'!$I$6-'СЕТ СН'!$I$23</f>
        <v>1191.7932492899999</v>
      </c>
      <c r="V147" s="36">
        <f>SUMIFS(СВЦЭМ!$D$39:$D$782,СВЦЭМ!$A$39:$A$782,$A147,СВЦЭМ!$B$39:$B$782,V$119)+'СЕТ СН'!$I$11+СВЦЭМ!$D$10+'СЕТ СН'!$I$6-'СЕТ СН'!$I$23</f>
        <v>1186.1159844899998</v>
      </c>
      <c r="W147" s="36">
        <f>SUMIFS(СВЦЭМ!$D$39:$D$782,СВЦЭМ!$A$39:$A$782,$A147,СВЦЭМ!$B$39:$B$782,W$119)+'СЕТ СН'!$I$11+СВЦЭМ!$D$10+'СЕТ СН'!$I$6-'СЕТ СН'!$I$23</f>
        <v>1201.4907720900001</v>
      </c>
      <c r="X147" s="36">
        <f>SUMIFS(СВЦЭМ!$D$39:$D$782,СВЦЭМ!$A$39:$A$782,$A147,СВЦЭМ!$B$39:$B$782,X$119)+'СЕТ СН'!$I$11+СВЦЭМ!$D$10+'СЕТ СН'!$I$6-'СЕТ СН'!$I$23</f>
        <v>1225.75484134</v>
      </c>
      <c r="Y147" s="36">
        <f>SUMIFS(СВЦЭМ!$D$39:$D$782,СВЦЭМ!$A$39:$A$782,$A147,СВЦЭМ!$B$39:$B$782,Y$119)+'СЕТ СН'!$I$11+СВЦЭМ!$D$10+'СЕТ СН'!$I$6-'СЕТ СН'!$I$23</f>
        <v>1265.8399116000001</v>
      </c>
    </row>
    <row r="148" spans="1:27" ht="15.75" x14ac:dyDescent="0.2">
      <c r="A148" s="35">
        <f t="shared" si="3"/>
        <v>44437</v>
      </c>
      <c r="B148" s="36">
        <f>SUMIFS(СВЦЭМ!$D$39:$D$782,СВЦЭМ!$A$39:$A$782,$A148,СВЦЭМ!$B$39:$B$782,B$119)+'СЕТ СН'!$I$11+СВЦЭМ!$D$10+'СЕТ СН'!$I$6-'СЕТ СН'!$I$23</f>
        <v>1361.3273163099998</v>
      </c>
      <c r="C148" s="36">
        <f>SUMIFS(СВЦЭМ!$D$39:$D$782,СВЦЭМ!$A$39:$A$782,$A148,СВЦЭМ!$B$39:$B$782,C$119)+'СЕТ СН'!$I$11+СВЦЭМ!$D$10+'СЕТ СН'!$I$6-'СЕТ СН'!$I$23</f>
        <v>1425.119279</v>
      </c>
      <c r="D148" s="36">
        <f>SUMIFS(СВЦЭМ!$D$39:$D$782,СВЦЭМ!$A$39:$A$782,$A148,СВЦЭМ!$B$39:$B$782,D$119)+'СЕТ СН'!$I$11+СВЦЭМ!$D$10+'СЕТ СН'!$I$6-'СЕТ СН'!$I$23</f>
        <v>1486.8831863199998</v>
      </c>
      <c r="E148" s="36">
        <f>SUMIFS(СВЦЭМ!$D$39:$D$782,СВЦЭМ!$A$39:$A$782,$A148,СВЦЭМ!$B$39:$B$782,E$119)+'СЕТ СН'!$I$11+СВЦЭМ!$D$10+'СЕТ СН'!$I$6-'СЕТ СН'!$I$23</f>
        <v>1516.0148252099998</v>
      </c>
      <c r="F148" s="36">
        <f>SUMIFS(СВЦЭМ!$D$39:$D$782,СВЦЭМ!$A$39:$A$782,$A148,СВЦЭМ!$B$39:$B$782,F$119)+'СЕТ СН'!$I$11+СВЦЭМ!$D$10+'СЕТ СН'!$I$6-'СЕТ СН'!$I$23</f>
        <v>1523.29187867</v>
      </c>
      <c r="G148" s="36">
        <f>SUMIFS(СВЦЭМ!$D$39:$D$782,СВЦЭМ!$A$39:$A$782,$A148,СВЦЭМ!$B$39:$B$782,G$119)+'СЕТ СН'!$I$11+СВЦЭМ!$D$10+'СЕТ СН'!$I$6-'СЕТ СН'!$I$23</f>
        <v>1517.9625296300001</v>
      </c>
      <c r="H148" s="36">
        <f>SUMIFS(СВЦЭМ!$D$39:$D$782,СВЦЭМ!$A$39:$A$782,$A148,СВЦЭМ!$B$39:$B$782,H$119)+'СЕТ СН'!$I$11+СВЦЭМ!$D$10+'СЕТ СН'!$I$6-'СЕТ СН'!$I$23</f>
        <v>1488.7236657999999</v>
      </c>
      <c r="I148" s="36">
        <f>SUMIFS(СВЦЭМ!$D$39:$D$782,СВЦЭМ!$A$39:$A$782,$A148,СВЦЭМ!$B$39:$B$782,I$119)+'СЕТ СН'!$I$11+СВЦЭМ!$D$10+'СЕТ СН'!$I$6-'СЕТ СН'!$I$23</f>
        <v>1423.9996391899999</v>
      </c>
      <c r="J148" s="36">
        <f>SUMIFS(СВЦЭМ!$D$39:$D$782,СВЦЭМ!$A$39:$A$782,$A148,СВЦЭМ!$B$39:$B$782,J$119)+'СЕТ СН'!$I$11+СВЦЭМ!$D$10+'СЕТ СН'!$I$6-'СЕТ СН'!$I$23</f>
        <v>1328.1265428500001</v>
      </c>
      <c r="K148" s="36">
        <f>SUMIFS(СВЦЭМ!$D$39:$D$782,СВЦЭМ!$A$39:$A$782,$A148,СВЦЭМ!$B$39:$B$782,K$119)+'СЕТ СН'!$I$11+СВЦЭМ!$D$10+'СЕТ СН'!$I$6-'СЕТ СН'!$I$23</f>
        <v>1264.4252049500001</v>
      </c>
      <c r="L148" s="36">
        <f>SUMIFS(СВЦЭМ!$D$39:$D$782,СВЦЭМ!$A$39:$A$782,$A148,СВЦЭМ!$B$39:$B$782,L$119)+'СЕТ СН'!$I$11+СВЦЭМ!$D$10+'СЕТ СН'!$I$6-'СЕТ СН'!$I$23</f>
        <v>1225.9070448</v>
      </c>
      <c r="M148" s="36">
        <f>SUMIFS(СВЦЭМ!$D$39:$D$782,СВЦЭМ!$A$39:$A$782,$A148,СВЦЭМ!$B$39:$B$782,M$119)+'СЕТ СН'!$I$11+СВЦЭМ!$D$10+'СЕТ СН'!$I$6-'СЕТ СН'!$I$23</f>
        <v>1217.7114896200001</v>
      </c>
      <c r="N148" s="36">
        <f>SUMIFS(СВЦЭМ!$D$39:$D$782,СВЦЭМ!$A$39:$A$782,$A148,СВЦЭМ!$B$39:$B$782,N$119)+'СЕТ СН'!$I$11+СВЦЭМ!$D$10+'СЕТ СН'!$I$6-'СЕТ СН'!$I$23</f>
        <v>1217.9035655099999</v>
      </c>
      <c r="O148" s="36">
        <f>SUMIFS(СВЦЭМ!$D$39:$D$782,СВЦЭМ!$A$39:$A$782,$A148,СВЦЭМ!$B$39:$B$782,O$119)+'СЕТ СН'!$I$11+СВЦЭМ!$D$10+'СЕТ СН'!$I$6-'СЕТ СН'!$I$23</f>
        <v>1230.0260685899998</v>
      </c>
      <c r="P148" s="36">
        <f>SUMIFS(СВЦЭМ!$D$39:$D$782,СВЦЭМ!$A$39:$A$782,$A148,СВЦЭМ!$B$39:$B$782,P$119)+'СЕТ СН'!$I$11+СВЦЭМ!$D$10+'СЕТ СН'!$I$6-'СЕТ СН'!$I$23</f>
        <v>1256.2154585600001</v>
      </c>
      <c r="Q148" s="36">
        <f>SUMIFS(СВЦЭМ!$D$39:$D$782,СВЦЭМ!$A$39:$A$782,$A148,СВЦЭМ!$B$39:$B$782,Q$119)+'СЕТ СН'!$I$11+СВЦЭМ!$D$10+'СЕТ СН'!$I$6-'СЕТ СН'!$I$23</f>
        <v>1264.05522206</v>
      </c>
      <c r="R148" s="36">
        <f>SUMIFS(СВЦЭМ!$D$39:$D$782,СВЦЭМ!$A$39:$A$782,$A148,СВЦЭМ!$B$39:$B$782,R$119)+'СЕТ СН'!$I$11+СВЦЭМ!$D$10+'СЕТ СН'!$I$6-'СЕТ СН'!$I$23</f>
        <v>1257.8424110000001</v>
      </c>
      <c r="S148" s="36">
        <f>SUMIFS(СВЦЭМ!$D$39:$D$782,СВЦЭМ!$A$39:$A$782,$A148,СВЦЭМ!$B$39:$B$782,S$119)+'СЕТ СН'!$I$11+СВЦЭМ!$D$10+'СЕТ СН'!$I$6-'СЕТ СН'!$I$23</f>
        <v>1232.70044345</v>
      </c>
      <c r="T148" s="36">
        <f>SUMIFS(СВЦЭМ!$D$39:$D$782,СВЦЭМ!$A$39:$A$782,$A148,СВЦЭМ!$B$39:$B$782,T$119)+'СЕТ СН'!$I$11+СВЦЭМ!$D$10+'СЕТ СН'!$I$6-'СЕТ СН'!$I$23</f>
        <v>1210.1724746800001</v>
      </c>
      <c r="U148" s="36">
        <f>SUMIFS(СВЦЭМ!$D$39:$D$782,СВЦЭМ!$A$39:$A$782,$A148,СВЦЭМ!$B$39:$B$782,U$119)+'СЕТ СН'!$I$11+СВЦЭМ!$D$10+'СЕТ СН'!$I$6-'СЕТ СН'!$I$23</f>
        <v>1208.44310881</v>
      </c>
      <c r="V148" s="36">
        <f>SUMIFS(СВЦЭМ!$D$39:$D$782,СВЦЭМ!$A$39:$A$782,$A148,СВЦЭМ!$B$39:$B$782,V$119)+'СЕТ СН'!$I$11+СВЦЭМ!$D$10+'СЕТ СН'!$I$6-'СЕТ СН'!$I$23</f>
        <v>1201.3480998</v>
      </c>
      <c r="W148" s="36">
        <f>SUMIFS(СВЦЭМ!$D$39:$D$782,СВЦЭМ!$A$39:$A$782,$A148,СВЦЭМ!$B$39:$B$782,W$119)+'СЕТ СН'!$I$11+СВЦЭМ!$D$10+'СЕТ СН'!$I$6-'СЕТ СН'!$I$23</f>
        <v>1219.4288032499999</v>
      </c>
      <c r="X148" s="36">
        <f>SUMIFS(СВЦЭМ!$D$39:$D$782,СВЦЭМ!$A$39:$A$782,$A148,СВЦЭМ!$B$39:$B$782,X$119)+'СЕТ СН'!$I$11+СВЦЭМ!$D$10+'СЕТ СН'!$I$6-'СЕТ СН'!$I$23</f>
        <v>1209.5371150799999</v>
      </c>
      <c r="Y148" s="36">
        <f>SUMIFS(СВЦЭМ!$D$39:$D$782,СВЦЭМ!$A$39:$A$782,$A148,СВЦЭМ!$B$39:$B$782,Y$119)+'СЕТ СН'!$I$11+СВЦЭМ!$D$10+'СЕТ СН'!$I$6-'СЕТ СН'!$I$23</f>
        <v>1253.62172027</v>
      </c>
    </row>
    <row r="149" spans="1:27" ht="15.75" x14ac:dyDescent="0.2">
      <c r="A149" s="35">
        <f t="shared" si="3"/>
        <v>44438</v>
      </c>
      <c r="B149" s="36">
        <f>SUMIFS(СВЦЭМ!$D$39:$D$782,СВЦЭМ!$A$39:$A$782,$A149,СВЦЭМ!$B$39:$B$782,B$119)+'СЕТ СН'!$I$11+СВЦЭМ!$D$10+'СЕТ СН'!$I$6-'СЕТ СН'!$I$23</f>
        <v>1332.8420819600001</v>
      </c>
      <c r="C149" s="36">
        <f>SUMIFS(СВЦЭМ!$D$39:$D$782,СВЦЭМ!$A$39:$A$782,$A149,СВЦЭМ!$B$39:$B$782,C$119)+'СЕТ СН'!$I$11+СВЦЭМ!$D$10+'СЕТ СН'!$I$6-'СЕТ СН'!$I$23</f>
        <v>1408.35282635</v>
      </c>
      <c r="D149" s="36">
        <f>SUMIFS(СВЦЭМ!$D$39:$D$782,СВЦЭМ!$A$39:$A$782,$A149,СВЦЭМ!$B$39:$B$782,D$119)+'СЕТ СН'!$I$11+СВЦЭМ!$D$10+'СЕТ СН'!$I$6-'СЕТ СН'!$I$23</f>
        <v>1458.71550723</v>
      </c>
      <c r="E149" s="36">
        <f>SUMIFS(СВЦЭМ!$D$39:$D$782,СВЦЭМ!$A$39:$A$782,$A149,СВЦЭМ!$B$39:$B$782,E$119)+'СЕТ СН'!$I$11+СВЦЭМ!$D$10+'СЕТ СН'!$I$6-'СЕТ СН'!$I$23</f>
        <v>1483.5114027300001</v>
      </c>
      <c r="F149" s="36">
        <f>SUMIFS(СВЦЭМ!$D$39:$D$782,СВЦЭМ!$A$39:$A$782,$A149,СВЦЭМ!$B$39:$B$782,F$119)+'СЕТ СН'!$I$11+СВЦЭМ!$D$10+'СЕТ СН'!$I$6-'СЕТ СН'!$I$23</f>
        <v>1489.7808556599998</v>
      </c>
      <c r="G149" s="36">
        <f>SUMIFS(СВЦЭМ!$D$39:$D$782,СВЦЭМ!$A$39:$A$782,$A149,СВЦЭМ!$B$39:$B$782,G$119)+'СЕТ СН'!$I$11+СВЦЭМ!$D$10+'СЕТ СН'!$I$6-'СЕТ СН'!$I$23</f>
        <v>1473.9307649899999</v>
      </c>
      <c r="H149" s="36">
        <f>SUMIFS(СВЦЭМ!$D$39:$D$782,СВЦЭМ!$A$39:$A$782,$A149,СВЦЭМ!$B$39:$B$782,H$119)+'СЕТ СН'!$I$11+СВЦЭМ!$D$10+'СЕТ СН'!$I$6-'СЕТ СН'!$I$23</f>
        <v>1427.2641116899999</v>
      </c>
      <c r="I149" s="36">
        <f>SUMIFS(СВЦЭМ!$D$39:$D$782,СВЦЭМ!$A$39:$A$782,$A149,СВЦЭМ!$B$39:$B$782,I$119)+'СЕТ СН'!$I$11+СВЦЭМ!$D$10+'СЕТ СН'!$I$6-'СЕТ СН'!$I$23</f>
        <v>1335.7722591299998</v>
      </c>
      <c r="J149" s="36">
        <f>SUMIFS(СВЦЭМ!$D$39:$D$782,СВЦЭМ!$A$39:$A$782,$A149,СВЦЭМ!$B$39:$B$782,J$119)+'СЕТ СН'!$I$11+СВЦЭМ!$D$10+'СЕТ СН'!$I$6-'СЕТ СН'!$I$23</f>
        <v>1276.6339754800001</v>
      </c>
      <c r="K149" s="36">
        <f>SUMIFS(СВЦЭМ!$D$39:$D$782,СВЦЭМ!$A$39:$A$782,$A149,СВЦЭМ!$B$39:$B$782,K$119)+'СЕТ СН'!$I$11+СВЦЭМ!$D$10+'СЕТ СН'!$I$6-'СЕТ СН'!$I$23</f>
        <v>1208.58659395</v>
      </c>
      <c r="L149" s="36">
        <f>SUMIFS(СВЦЭМ!$D$39:$D$782,СВЦЭМ!$A$39:$A$782,$A149,СВЦЭМ!$B$39:$B$782,L$119)+'СЕТ СН'!$I$11+СВЦЭМ!$D$10+'СЕТ СН'!$I$6-'СЕТ СН'!$I$23</f>
        <v>1207.3690898699999</v>
      </c>
      <c r="M149" s="36">
        <f>SUMIFS(СВЦЭМ!$D$39:$D$782,СВЦЭМ!$A$39:$A$782,$A149,СВЦЭМ!$B$39:$B$782,M$119)+'СЕТ СН'!$I$11+СВЦЭМ!$D$10+'СЕТ СН'!$I$6-'СЕТ СН'!$I$23</f>
        <v>1208.50735893</v>
      </c>
      <c r="N149" s="36">
        <f>SUMIFS(СВЦЭМ!$D$39:$D$782,СВЦЭМ!$A$39:$A$782,$A149,СВЦЭМ!$B$39:$B$782,N$119)+'СЕТ СН'!$I$11+СВЦЭМ!$D$10+'СЕТ СН'!$I$6-'СЕТ СН'!$I$23</f>
        <v>1206.47248145</v>
      </c>
      <c r="O149" s="36">
        <f>SUMIFS(СВЦЭМ!$D$39:$D$782,СВЦЭМ!$A$39:$A$782,$A149,СВЦЭМ!$B$39:$B$782,O$119)+'СЕТ СН'!$I$11+СВЦЭМ!$D$10+'СЕТ СН'!$I$6-'СЕТ СН'!$I$23</f>
        <v>1249.31387197</v>
      </c>
      <c r="P149" s="36">
        <f>SUMIFS(СВЦЭМ!$D$39:$D$782,СВЦЭМ!$A$39:$A$782,$A149,СВЦЭМ!$B$39:$B$782,P$119)+'СЕТ СН'!$I$11+СВЦЭМ!$D$10+'СЕТ СН'!$I$6-'СЕТ СН'!$I$23</f>
        <v>1243.75807386</v>
      </c>
      <c r="Q149" s="36">
        <f>SUMIFS(СВЦЭМ!$D$39:$D$782,СВЦЭМ!$A$39:$A$782,$A149,СВЦЭМ!$B$39:$B$782,Q$119)+'СЕТ СН'!$I$11+СВЦЭМ!$D$10+'СЕТ СН'!$I$6-'СЕТ СН'!$I$23</f>
        <v>1243.2890395899999</v>
      </c>
      <c r="R149" s="36">
        <f>SUMIFS(СВЦЭМ!$D$39:$D$782,СВЦЭМ!$A$39:$A$782,$A149,СВЦЭМ!$B$39:$B$782,R$119)+'СЕТ СН'!$I$11+СВЦЭМ!$D$10+'СЕТ СН'!$I$6-'СЕТ СН'!$I$23</f>
        <v>1239.15551624</v>
      </c>
      <c r="S149" s="36">
        <f>SUMIFS(СВЦЭМ!$D$39:$D$782,СВЦЭМ!$A$39:$A$782,$A149,СВЦЭМ!$B$39:$B$782,S$119)+'СЕТ СН'!$I$11+СВЦЭМ!$D$10+'СЕТ СН'!$I$6-'СЕТ СН'!$I$23</f>
        <v>1214.2885529999999</v>
      </c>
      <c r="T149" s="36">
        <f>SUMIFS(СВЦЭМ!$D$39:$D$782,СВЦЭМ!$A$39:$A$782,$A149,СВЦЭМ!$B$39:$B$782,T$119)+'СЕТ СН'!$I$11+СВЦЭМ!$D$10+'СЕТ СН'!$I$6-'СЕТ СН'!$I$23</f>
        <v>1224.93337389</v>
      </c>
      <c r="U149" s="36">
        <f>SUMIFS(СВЦЭМ!$D$39:$D$782,СВЦЭМ!$A$39:$A$782,$A149,СВЦЭМ!$B$39:$B$782,U$119)+'СЕТ СН'!$I$11+СВЦЭМ!$D$10+'СЕТ СН'!$I$6-'СЕТ СН'!$I$23</f>
        <v>1225.5596745799999</v>
      </c>
      <c r="V149" s="36">
        <f>SUMIFS(СВЦЭМ!$D$39:$D$782,СВЦЭМ!$A$39:$A$782,$A149,СВЦЭМ!$B$39:$B$782,V$119)+'СЕТ СН'!$I$11+СВЦЭМ!$D$10+'СЕТ СН'!$I$6-'СЕТ СН'!$I$23</f>
        <v>1230.7258354199998</v>
      </c>
      <c r="W149" s="36">
        <f>SUMIFS(СВЦЭМ!$D$39:$D$782,СВЦЭМ!$A$39:$A$782,$A149,СВЦЭМ!$B$39:$B$782,W$119)+'СЕТ СН'!$I$11+СВЦЭМ!$D$10+'СЕТ СН'!$I$6-'СЕТ СН'!$I$23</f>
        <v>1237.2945131500001</v>
      </c>
      <c r="X149" s="36">
        <f>SUMIFS(СВЦЭМ!$D$39:$D$782,СВЦЭМ!$A$39:$A$782,$A149,СВЦЭМ!$B$39:$B$782,X$119)+'СЕТ СН'!$I$11+СВЦЭМ!$D$10+'СЕТ СН'!$I$6-'СЕТ СН'!$I$23</f>
        <v>1216.54757685</v>
      </c>
      <c r="Y149" s="36">
        <f>SUMIFS(СВЦЭМ!$D$39:$D$782,СВЦЭМ!$A$39:$A$782,$A149,СВЦЭМ!$B$39:$B$782,Y$119)+'СЕТ СН'!$I$11+СВЦЭМ!$D$10+'СЕТ СН'!$I$6-'СЕТ СН'!$I$23</f>
        <v>1277.5011941600001</v>
      </c>
    </row>
    <row r="150" spans="1:27" ht="15.75" x14ac:dyDescent="0.2">
      <c r="A150" s="35">
        <f t="shared" si="3"/>
        <v>44439</v>
      </c>
      <c r="B150" s="36">
        <f>SUMIFS(СВЦЭМ!$D$39:$D$782,СВЦЭМ!$A$39:$A$782,$A150,СВЦЭМ!$B$39:$B$782,B$119)+'СЕТ СН'!$I$11+СВЦЭМ!$D$10+'СЕТ СН'!$I$6-'СЕТ СН'!$I$23</f>
        <v>1372.0416065700001</v>
      </c>
      <c r="C150" s="36">
        <f>SUMIFS(СВЦЭМ!$D$39:$D$782,СВЦЭМ!$A$39:$A$782,$A150,СВЦЭМ!$B$39:$B$782,C$119)+'СЕТ СН'!$I$11+СВЦЭМ!$D$10+'СЕТ СН'!$I$6-'СЕТ СН'!$I$23</f>
        <v>1443.04233813</v>
      </c>
      <c r="D150" s="36">
        <f>SUMIFS(СВЦЭМ!$D$39:$D$782,СВЦЭМ!$A$39:$A$782,$A150,СВЦЭМ!$B$39:$B$782,D$119)+'СЕТ СН'!$I$11+СВЦЭМ!$D$10+'СЕТ СН'!$I$6-'СЕТ СН'!$I$23</f>
        <v>1491.3596923199998</v>
      </c>
      <c r="E150" s="36">
        <f>SUMIFS(СВЦЭМ!$D$39:$D$782,СВЦЭМ!$A$39:$A$782,$A150,СВЦЭМ!$B$39:$B$782,E$119)+'СЕТ СН'!$I$11+СВЦЭМ!$D$10+'СЕТ СН'!$I$6-'СЕТ СН'!$I$23</f>
        <v>1506.9748739299998</v>
      </c>
      <c r="F150" s="36">
        <f>SUMIFS(СВЦЭМ!$D$39:$D$782,СВЦЭМ!$A$39:$A$782,$A150,СВЦЭМ!$B$39:$B$782,F$119)+'СЕТ СН'!$I$11+СВЦЭМ!$D$10+'СЕТ СН'!$I$6-'СЕТ СН'!$I$23</f>
        <v>1515.2168093999999</v>
      </c>
      <c r="G150" s="36">
        <f>SUMIFS(СВЦЭМ!$D$39:$D$782,СВЦЭМ!$A$39:$A$782,$A150,СВЦЭМ!$B$39:$B$782,G$119)+'СЕТ СН'!$I$11+СВЦЭМ!$D$10+'СЕТ СН'!$I$6-'СЕТ СН'!$I$23</f>
        <v>1513.51200391</v>
      </c>
      <c r="H150" s="36">
        <f>SUMIFS(СВЦЭМ!$D$39:$D$782,СВЦЭМ!$A$39:$A$782,$A150,СВЦЭМ!$B$39:$B$782,H$119)+'СЕТ СН'!$I$11+СВЦЭМ!$D$10+'СЕТ СН'!$I$6-'СЕТ СН'!$I$23</f>
        <v>1465.2999824599999</v>
      </c>
      <c r="I150" s="36">
        <f>SUMIFS(СВЦЭМ!$D$39:$D$782,СВЦЭМ!$A$39:$A$782,$A150,СВЦЭМ!$B$39:$B$782,I$119)+'СЕТ СН'!$I$11+СВЦЭМ!$D$10+'СЕТ СН'!$I$6-'СЕТ СН'!$I$23</f>
        <v>1341.4327470200001</v>
      </c>
      <c r="J150" s="36">
        <f>SUMIFS(СВЦЭМ!$D$39:$D$782,СВЦЭМ!$A$39:$A$782,$A150,СВЦЭМ!$B$39:$B$782,J$119)+'СЕТ СН'!$I$11+СВЦЭМ!$D$10+'СЕТ СН'!$I$6-'СЕТ СН'!$I$23</f>
        <v>1242.96607477</v>
      </c>
      <c r="K150" s="36">
        <f>SUMIFS(СВЦЭМ!$D$39:$D$782,СВЦЭМ!$A$39:$A$782,$A150,СВЦЭМ!$B$39:$B$782,K$119)+'СЕТ СН'!$I$11+СВЦЭМ!$D$10+'СЕТ СН'!$I$6-'СЕТ СН'!$I$23</f>
        <v>1191.41656556</v>
      </c>
      <c r="L150" s="36">
        <f>SUMIFS(СВЦЭМ!$D$39:$D$782,СВЦЭМ!$A$39:$A$782,$A150,СВЦЭМ!$B$39:$B$782,L$119)+'СЕТ СН'!$I$11+СВЦЭМ!$D$10+'СЕТ СН'!$I$6-'СЕТ СН'!$I$23</f>
        <v>1183.2249570899999</v>
      </c>
      <c r="M150" s="36">
        <f>SUMIFS(СВЦЭМ!$D$39:$D$782,СВЦЭМ!$A$39:$A$782,$A150,СВЦЭМ!$B$39:$B$782,M$119)+'СЕТ СН'!$I$11+СВЦЭМ!$D$10+'СЕТ СН'!$I$6-'СЕТ СН'!$I$23</f>
        <v>1181.9600701099998</v>
      </c>
      <c r="N150" s="36">
        <f>SUMIFS(СВЦЭМ!$D$39:$D$782,СВЦЭМ!$A$39:$A$782,$A150,СВЦЭМ!$B$39:$B$782,N$119)+'СЕТ СН'!$I$11+СВЦЭМ!$D$10+'СЕТ СН'!$I$6-'СЕТ СН'!$I$23</f>
        <v>1180.33402744</v>
      </c>
      <c r="O150" s="36">
        <f>SUMIFS(СВЦЭМ!$D$39:$D$782,СВЦЭМ!$A$39:$A$782,$A150,СВЦЭМ!$B$39:$B$782,O$119)+'СЕТ СН'!$I$11+СВЦЭМ!$D$10+'СЕТ СН'!$I$6-'СЕТ СН'!$I$23</f>
        <v>1189.3811834799999</v>
      </c>
      <c r="P150" s="36">
        <f>SUMIFS(СВЦЭМ!$D$39:$D$782,СВЦЭМ!$A$39:$A$782,$A150,СВЦЭМ!$B$39:$B$782,P$119)+'СЕТ СН'!$I$11+СВЦЭМ!$D$10+'СЕТ СН'!$I$6-'СЕТ СН'!$I$23</f>
        <v>1221.4623678799999</v>
      </c>
      <c r="Q150" s="36">
        <f>SUMIFS(СВЦЭМ!$D$39:$D$782,СВЦЭМ!$A$39:$A$782,$A150,СВЦЭМ!$B$39:$B$782,Q$119)+'СЕТ СН'!$I$11+СВЦЭМ!$D$10+'СЕТ СН'!$I$6-'СЕТ СН'!$I$23</f>
        <v>1224.4702354999999</v>
      </c>
      <c r="R150" s="36">
        <f>SUMIFS(СВЦЭМ!$D$39:$D$782,СВЦЭМ!$A$39:$A$782,$A150,СВЦЭМ!$B$39:$B$782,R$119)+'СЕТ СН'!$I$11+СВЦЭМ!$D$10+'СЕТ СН'!$I$6-'СЕТ СН'!$I$23</f>
        <v>1219.04685516</v>
      </c>
      <c r="S150" s="36">
        <f>SUMIFS(СВЦЭМ!$D$39:$D$782,СВЦЭМ!$A$39:$A$782,$A150,СВЦЭМ!$B$39:$B$782,S$119)+'СЕТ СН'!$I$11+СВЦЭМ!$D$10+'СЕТ СН'!$I$6-'СЕТ СН'!$I$23</f>
        <v>1201.8606274700001</v>
      </c>
      <c r="T150" s="36">
        <f>SUMIFS(СВЦЭМ!$D$39:$D$782,СВЦЭМ!$A$39:$A$782,$A150,СВЦЭМ!$B$39:$B$782,T$119)+'СЕТ СН'!$I$11+СВЦЭМ!$D$10+'СЕТ СН'!$I$6-'СЕТ СН'!$I$23</f>
        <v>1204.6420349499999</v>
      </c>
      <c r="U150" s="36">
        <f>SUMIFS(СВЦЭМ!$D$39:$D$782,СВЦЭМ!$A$39:$A$782,$A150,СВЦЭМ!$B$39:$B$782,U$119)+'СЕТ СН'!$I$11+СВЦЭМ!$D$10+'СЕТ СН'!$I$6-'СЕТ СН'!$I$23</f>
        <v>1203.9692589199999</v>
      </c>
      <c r="V150" s="36">
        <f>SUMIFS(СВЦЭМ!$D$39:$D$782,СВЦЭМ!$A$39:$A$782,$A150,СВЦЭМ!$B$39:$B$782,V$119)+'СЕТ СН'!$I$11+СВЦЭМ!$D$10+'СЕТ СН'!$I$6-'СЕТ СН'!$I$23</f>
        <v>1221.41385668</v>
      </c>
      <c r="W150" s="36">
        <f>SUMIFS(СВЦЭМ!$D$39:$D$782,СВЦЭМ!$A$39:$A$782,$A150,СВЦЭМ!$B$39:$B$782,W$119)+'СЕТ СН'!$I$11+СВЦЭМ!$D$10+'СЕТ СН'!$I$6-'СЕТ СН'!$I$23</f>
        <v>1226.35828133</v>
      </c>
      <c r="X150" s="36">
        <f>SUMIFS(СВЦЭМ!$D$39:$D$782,СВЦЭМ!$A$39:$A$782,$A150,СВЦЭМ!$B$39:$B$782,X$119)+'СЕТ СН'!$I$11+СВЦЭМ!$D$10+'СЕТ СН'!$I$6-'СЕТ СН'!$I$23</f>
        <v>1197.18345002</v>
      </c>
      <c r="Y150" s="36">
        <f>SUMIFS(СВЦЭМ!$D$39:$D$782,СВЦЭМ!$A$39:$A$782,$A150,СВЦЭМ!$B$39:$B$782,Y$119)+'СЕТ СН'!$I$11+СВЦЭМ!$D$10+'СЕТ СН'!$I$6-'СЕТ СН'!$I$23</f>
        <v>1258.4953912699998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SUMIFS(СВЦЭМ!$E$39:$E$782,СВЦЭМ!$A$39:$A$782,$A156,СВЦЭМ!$B$39:$B$782,B$155)+'СЕТ СН'!$F$12</f>
        <v>179.92784062999999</v>
      </c>
      <c r="C156" s="36">
        <f>SUMIFS(СВЦЭМ!$E$39:$E$782,СВЦЭМ!$A$39:$A$782,$A156,СВЦЭМ!$B$39:$B$782,C$155)+'СЕТ СН'!$F$12</f>
        <v>196.82684946000001</v>
      </c>
      <c r="D156" s="36">
        <f>SUMIFS(СВЦЭМ!$E$39:$E$782,СВЦЭМ!$A$39:$A$782,$A156,СВЦЭМ!$B$39:$B$782,D$155)+'СЕТ СН'!$F$12</f>
        <v>210.72947257000001</v>
      </c>
      <c r="E156" s="36">
        <f>SUMIFS(СВЦЭМ!$E$39:$E$782,СВЦЭМ!$A$39:$A$782,$A156,СВЦЭМ!$B$39:$B$782,E$155)+'СЕТ СН'!$F$12</f>
        <v>215.75043563</v>
      </c>
      <c r="F156" s="36">
        <f>SUMIFS(СВЦЭМ!$E$39:$E$782,СВЦЭМ!$A$39:$A$782,$A156,СВЦЭМ!$B$39:$B$782,F$155)+'СЕТ СН'!$F$12</f>
        <v>216.02746083</v>
      </c>
      <c r="G156" s="36">
        <f>SUMIFS(СВЦЭМ!$E$39:$E$782,СВЦЭМ!$A$39:$A$782,$A156,СВЦЭМ!$B$39:$B$782,G$155)+'СЕТ СН'!$F$12</f>
        <v>214.77268878999999</v>
      </c>
      <c r="H156" s="36">
        <f>SUMIFS(СВЦЭМ!$E$39:$E$782,СВЦЭМ!$A$39:$A$782,$A156,СВЦЭМ!$B$39:$B$782,H$155)+'СЕТ СН'!$F$12</f>
        <v>209.20933034000001</v>
      </c>
      <c r="I156" s="36">
        <f>SUMIFS(СВЦЭМ!$E$39:$E$782,СВЦЭМ!$A$39:$A$782,$A156,СВЦЭМ!$B$39:$B$782,I$155)+'СЕТ СН'!$F$12</f>
        <v>194.61540459</v>
      </c>
      <c r="J156" s="36">
        <f>SUMIFS(СВЦЭМ!$E$39:$E$782,СВЦЭМ!$A$39:$A$782,$A156,СВЦЭМ!$B$39:$B$782,J$155)+'СЕТ СН'!$F$12</f>
        <v>177.53872777999999</v>
      </c>
      <c r="K156" s="36">
        <f>SUMIFS(СВЦЭМ!$E$39:$E$782,СВЦЭМ!$A$39:$A$782,$A156,СВЦЭМ!$B$39:$B$782,K$155)+'СЕТ СН'!$F$12</f>
        <v>165.46162802000001</v>
      </c>
      <c r="L156" s="36">
        <f>SUMIFS(СВЦЭМ!$E$39:$E$782,СВЦЭМ!$A$39:$A$782,$A156,СВЦЭМ!$B$39:$B$782,L$155)+'СЕТ СН'!$F$12</f>
        <v>170.01405904000001</v>
      </c>
      <c r="M156" s="36">
        <f>SUMIFS(СВЦЭМ!$E$39:$E$782,СВЦЭМ!$A$39:$A$782,$A156,СВЦЭМ!$B$39:$B$782,M$155)+'СЕТ СН'!$F$12</f>
        <v>166.77074002000001</v>
      </c>
      <c r="N156" s="36">
        <f>SUMIFS(СВЦЭМ!$E$39:$E$782,СВЦЭМ!$A$39:$A$782,$A156,СВЦЭМ!$B$39:$B$782,N$155)+'СЕТ СН'!$F$12</f>
        <v>169.62540942000001</v>
      </c>
      <c r="O156" s="36">
        <f>SUMIFS(СВЦЭМ!$E$39:$E$782,СВЦЭМ!$A$39:$A$782,$A156,СВЦЭМ!$B$39:$B$782,O$155)+'СЕТ СН'!$F$12</f>
        <v>171.70686914000001</v>
      </c>
      <c r="P156" s="36">
        <f>SUMIFS(СВЦЭМ!$E$39:$E$782,СВЦЭМ!$A$39:$A$782,$A156,СВЦЭМ!$B$39:$B$782,P$155)+'СЕТ СН'!$F$12</f>
        <v>173.98311770000001</v>
      </c>
      <c r="Q156" s="36">
        <f>SUMIFS(СВЦЭМ!$E$39:$E$782,СВЦЭМ!$A$39:$A$782,$A156,СВЦЭМ!$B$39:$B$782,Q$155)+'СЕТ СН'!$F$12</f>
        <v>175.78122748000001</v>
      </c>
      <c r="R156" s="36">
        <f>SUMIFS(СВЦЭМ!$E$39:$E$782,СВЦЭМ!$A$39:$A$782,$A156,СВЦЭМ!$B$39:$B$782,R$155)+'СЕТ СН'!$F$12</f>
        <v>172.52414582</v>
      </c>
      <c r="S156" s="36">
        <f>SUMIFS(СВЦЭМ!$E$39:$E$782,СВЦЭМ!$A$39:$A$782,$A156,СВЦЭМ!$B$39:$B$782,S$155)+'СЕТ СН'!$F$12</f>
        <v>169.23259209</v>
      </c>
      <c r="T156" s="36">
        <f>SUMIFS(СВЦЭМ!$E$39:$E$782,СВЦЭМ!$A$39:$A$782,$A156,СВЦЭМ!$B$39:$B$782,T$155)+'СЕТ СН'!$F$12</f>
        <v>166.41826126000001</v>
      </c>
      <c r="U156" s="36">
        <f>SUMIFS(СВЦЭМ!$E$39:$E$782,СВЦЭМ!$A$39:$A$782,$A156,СВЦЭМ!$B$39:$B$782,U$155)+'СЕТ СН'!$F$12</f>
        <v>163.18484559000001</v>
      </c>
      <c r="V156" s="36">
        <f>SUMIFS(СВЦЭМ!$E$39:$E$782,СВЦЭМ!$A$39:$A$782,$A156,СВЦЭМ!$B$39:$B$782,V$155)+'СЕТ СН'!$F$12</f>
        <v>160.14863342999999</v>
      </c>
      <c r="W156" s="36">
        <f>SUMIFS(СВЦЭМ!$E$39:$E$782,СВЦЭМ!$A$39:$A$782,$A156,СВЦЭМ!$B$39:$B$782,W$155)+'СЕТ СН'!$F$12</f>
        <v>162.40080387</v>
      </c>
      <c r="X156" s="36">
        <f>SUMIFS(СВЦЭМ!$E$39:$E$782,СВЦЭМ!$A$39:$A$782,$A156,СВЦЭМ!$B$39:$B$782,X$155)+'СЕТ СН'!$F$12</f>
        <v>158.49079666</v>
      </c>
      <c r="Y156" s="36">
        <f>SUMIFS(СВЦЭМ!$E$39:$E$782,СВЦЭМ!$A$39:$A$782,$A156,СВЦЭМ!$B$39:$B$782,Y$155)+'СЕТ СН'!$F$12</f>
        <v>167.07852826000001</v>
      </c>
      <c r="AA156" s="45"/>
    </row>
    <row r="157" spans="1:27" ht="15.75" x14ac:dyDescent="0.2">
      <c r="A157" s="35">
        <f>A156+1</f>
        <v>44410</v>
      </c>
      <c r="B157" s="36">
        <f>SUMIFS(СВЦЭМ!$E$39:$E$782,СВЦЭМ!$A$39:$A$782,$A157,СВЦЭМ!$B$39:$B$782,B$155)+'СЕТ СН'!$F$12</f>
        <v>179.76221576</v>
      </c>
      <c r="C157" s="36">
        <f>SUMIFS(СВЦЭМ!$E$39:$E$782,СВЦЭМ!$A$39:$A$782,$A157,СВЦЭМ!$B$39:$B$782,C$155)+'СЕТ СН'!$F$12</f>
        <v>186.92184997999999</v>
      </c>
      <c r="D157" s="36">
        <f>SUMIFS(СВЦЭМ!$E$39:$E$782,СВЦЭМ!$A$39:$A$782,$A157,СВЦЭМ!$B$39:$B$782,D$155)+'СЕТ СН'!$F$12</f>
        <v>197.68290974999999</v>
      </c>
      <c r="E157" s="36">
        <f>SUMIFS(СВЦЭМ!$E$39:$E$782,СВЦЭМ!$A$39:$A$782,$A157,СВЦЭМ!$B$39:$B$782,E$155)+'СЕТ СН'!$F$12</f>
        <v>202.89476547999999</v>
      </c>
      <c r="F157" s="36">
        <f>SUMIFS(СВЦЭМ!$E$39:$E$782,СВЦЭМ!$A$39:$A$782,$A157,СВЦЭМ!$B$39:$B$782,F$155)+'СЕТ СН'!$F$12</f>
        <v>202.43620928000001</v>
      </c>
      <c r="G157" s="36">
        <f>SUMIFS(СВЦЭМ!$E$39:$E$782,СВЦЭМ!$A$39:$A$782,$A157,СВЦЭМ!$B$39:$B$782,G$155)+'СЕТ СН'!$F$12</f>
        <v>197.99745088</v>
      </c>
      <c r="H157" s="36">
        <f>SUMIFS(СВЦЭМ!$E$39:$E$782,СВЦЭМ!$A$39:$A$782,$A157,СВЦЭМ!$B$39:$B$782,H$155)+'СЕТ СН'!$F$12</f>
        <v>190.78562923999999</v>
      </c>
      <c r="I157" s="36">
        <f>SUMIFS(СВЦЭМ!$E$39:$E$782,СВЦЭМ!$A$39:$A$782,$A157,СВЦЭМ!$B$39:$B$782,I$155)+'СЕТ СН'!$F$12</f>
        <v>177.72970523000001</v>
      </c>
      <c r="J157" s="36">
        <f>SUMIFS(СВЦЭМ!$E$39:$E$782,СВЦЭМ!$A$39:$A$782,$A157,СВЦЭМ!$B$39:$B$782,J$155)+'СЕТ СН'!$F$12</f>
        <v>163.10227902</v>
      </c>
      <c r="K157" s="36">
        <f>SUMIFS(СВЦЭМ!$E$39:$E$782,СВЦЭМ!$A$39:$A$782,$A157,СВЦЭМ!$B$39:$B$782,K$155)+'СЕТ СН'!$F$12</f>
        <v>155.37371546</v>
      </c>
      <c r="L157" s="36">
        <f>SUMIFS(СВЦЭМ!$E$39:$E$782,СВЦЭМ!$A$39:$A$782,$A157,СВЦЭМ!$B$39:$B$782,L$155)+'СЕТ СН'!$F$12</f>
        <v>160.46125151999999</v>
      </c>
      <c r="M157" s="36">
        <f>SUMIFS(СВЦЭМ!$E$39:$E$782,СВЦЭМ!$A$39:$A$782,$A157,СВЦЭМ!$B$39:$B$782,M$155)+'СЕТ СН'!$F$12</f>
        <v>163.24884931</v>
      </c>
      <c r="N157" s="36">
        <f>SUMIFS(СВЦЭМ!$E$39:$E$782,СВЦЭМ!$A$39:$A$782,$A157,СВЦЭМ!$B$39:$B$782,N$155)+'СЕТ СН'!$F$12</f>
        <v>162.66429567</v>
      </c>
      <c r="O157" s="36">
        <f>SUMIFS(СВЦЭМ!$E$39:$E$782,СВЦЭМ!$A$39:$A$782,$A157,СВЦЭМ!$B$39:$B$782,O$155)+'СЕТ СН'!$F$12</f>
        <v>162.98863528000001</v>
      </c>
      <c r="P157" s="36">
        <f>SUMIFS(СВЦЭМ!$E$39:$E$782,СВЦЭМ!$A$39:$A$782,$A157,СВЦЭМ!$B$39:$B$782,P$155)+'СЕТ СН'!$F$12</f>
        <v>163.60323855999999</v>
      </c>
      <c r="Q157" s="36">
        <f>SUMIFS(СВЦЭМ!$E$39:$E$782,СВЦЭМ!$A$39:$A$782,$A157,СВЦЭМ!$B$39:$B$782,Q$155)+'СЕТ СН'!$F$12</f>
        <v>164.41336545999999</v>
      </c>
      <c r="R157" s="36">
        <f>SUMIFS(СВЦЭМ!$E$39:$E$782,СВЦЭМ!$A$39:$A$782,$A157,СВЦЭМ!$B$39:$B$782,R$155)+'СЕТ СН'!$F$12</f>
        <v>162.89765176</v>
      </c>
      <c r="S157" s="36">
        <f>SUMIFS(СВЦЭМ!$E$39:$E$782,СВЦЭМ!$A$39:$A$782,$A157,СВЦЭМ!$B$39:$B$782,S$155)+'СЕТ СН'!$F$12</f>
        <v>166.41319369000001</v>
      </c>
      <c r="T157" s="36">
        <f>SUMIFS(СВЦЭМ!$E$39:$E$782,СВЦЭМ!$A$39:$A$782,$A157,СВЦЭМ!$B$39:$B$782,T$155)+'СЕТ СН'!$F$12</f>
        <v>174.35787087</v>
      </c>
      <c r="U157" s="36">
        <f>SUMIFS(СВЦЭМ!$E$39:$E$782,СВЦЭМ!$A$39:$A$782,$A157,СВЦЭМ!$B$39:$B$782,U$155)+'СЕТ СН'!$F$12</f>
        <v>174.21888842000001</v>
      </c>
      <c r="V157" s="36">
        <f>SUMIFS(СВЦЭМ!$E$39:$E$782,СВЦЭМ!$A$39:$A$782,$A157,СВЦЭМ!$B$39:$B$782,V$155)+'СЕТ СН'!$F$12</f>
        <v>166.89022793000001</v>
      </c>
      <c r="W157" s="36">
        <f>SUMIFS(СВЦЭМ!$E$39:$E$782,СВЦЭМ!$A$39:$A$782,$A157,СВЦЭМ!$B$39:$B$782,W$155)+'СЕТ СН'!$F$12</f>
        <v>168.60083205000001</v>
      </c>
      <c r="X157" s="36">
        <f>SUMIFS(СВЦЭМ!$E$39:$E$782,СВЦЭМ!$A$39:$A$782,$A157,СВЦЭМ!$B$39:$B$782,X$155)+'СЕТ СН'!$F$12</f>
        <v>169.71145788000001</v>
      </c>
      <c r="Y157" s="36">
        <f>SUMIFS(СВЦЭМ!$E$39:$E$782,СВЦЭМ!$A$39:$A$782,$A157,СВЦЭМ!$B$39:$B$782,Y$155)+'СЕТ СН'!$F$12</f>
        <v>163.24459143999999</v>
      </c>
    </row>
    <row r="158" spans="1:27" ht="15.75" x14ac:dyDescent="0.2">
      <c r="A158" s="35">
        <f t="shared" ref="A158:A186" si="4">A157+1</f>
        <v>44411</v>
      </c>
      <c r="B158" s="36">
        <f>SUMIFS(СВЦЭМ!$E$39:$E$782,СВЦЭМ!$A$39:$A$782,$A158,СВЦЭМ!$B$39:$B$782,B$155)+'СЕТ СН'!$F$12</f>
        <v>195.94175838999999</v>
      </c>
      <c r="C158" s="36">
        <f>SUMIFS(СВЦЭМ!$E$39:$E$782,СВЦЭМ!$A$39:$A$782,$A158,СВЦЭМ!$B$39:$B$782,C$155)+'СЕТ СН'!$F$12</f>
        <v>212.11786782999999</v>
      </c>
      <c r="D158" s="36">
        <f>SUMIFS(СВЦЭМ!$E$39:$E$782,СВЦЭМ!$A$39:$A$782,$A158,СВЦЭМ!$B$39:$B$782,D$155)+'СЕТ СН'!$F$12</f>
        <v>226.10779621</v>
      </c>
      <c r="E158" s="36">
        <f>SUMIFS(СВЦЭМ!$E$39:$E$782,СВЦЭМ!$A$39:$A$782,$A158,СВЦЭМ!$B$39:$B$782,E$155)+'СЕТ СН'!$F$12</f>
        <v>232.31874286999999</v>
      </c>
      <c r="F158" s="36">
        <f>SUMIFS(СВЦЭМ!$E$39:$E$782,СВЦЭМ!$A$39:$A$782,$A158,СВЦЭМ!$B$39:$B$782,F$155)+'СЕТ СН'!$F$12</f>
        <v>232.45659644</v>
      </c>
      <c r="G158" s="36">
        <f>SUMIFS(СВЦЭМ!$E$39:$E$782,СВЦЭМ!$A$39:$A$782,$A158,СВЦЭМ!$B$39:$B$782,G$155)+'СЕТ СН'!$F$12</f>
        <v>227.27013020000001</v>
      </c>
      <c r="H158" s="36">
        <f>SUMIFS(СВЦЭМ!$E$39:$E$782,СВЦЭМ!$A$39:$A$782,$A158,СВЦЭМ!$B$39:$B$782,H$155)+'СЕТ СН'!$F$12</f>
        <v>214.65826798000001</v>
      </c>
      <c r="I158" s="36">
        <f>SUMIFS(СВЦЭМ!$E$39:$E$782,СВЦЭМ!$A$39:$A$782,$A158,СВЦЭМ!$B$39:$B$782,I$155)+'СЕТ СН'!$F$12</f>
        <v>193.51684749</v>
      </c>
      <c r="J158" s="36">
        <f>SUMIFS(СВЦЭМ!$E$39:$E$782,СВЦЭМ!$A$39:$A$782,$A158,СВЦЭМ!$B$39:$B$782,J$155)+'СЕТ СН'!$F$12</f>
        <v>173.9243156</v>
      </c>
      <c r="K158" s="36">
        <f>SUMIFS(СВЦЭМ!$E$39:$E$782,СВЦЭМ!$A$39:$A$782,$A158,СВЦЭМ!$B$39:$B$782,K$155)+'СЕТ СН'!$F$12</f>
        <v>163.49665117000001</v>
      </c>
      <c r="L158" s="36">
        <f>SUMIFS(СВЦЭМ!$E$39:$E$782,СВЦЭМ!$A$39:$A$782,$A158,СВЦЭМ!$B$39:$B$782,L$155)+'СЕТ СН'!$F$12</f>
        <v>166.0534524</v>
      </c>
      <c r="M158" s="36">
        <f>SUMIFS(СВЦЭМ!$E$39:$E$782,СВЦЭМ!$A$39:$A$782,$A158,СВЦЭМ!$B$39:$B$782,M$155)+'СЕТ СН'!$F$12</f>
        <v>169.54258998</v>
      </c>
      <c r="N158" s="36">
        <f>SUMIFS(СВЦЭМ!$E$39:$E$782,СВЦЭМ!$A$39:$A$782,$A158,СВЦЭМ!$B$39:$B$782,N$155)+'СЕТ СН'!$F$12</f>
        <v>168.44908488999999</v>
      </c>
      <c r="O158" s="36">
        <f>SUMIFS(СВЦЭМ!$E$39:$E$782,СВЦЭМ!$A$39:$A$782,$A158,СВЦЭМ!$B$39:$B$782,O$155)+'СЕТ СН'!$F$12</f>
        <v>175.32851406</v>
      </c>
      <c r="P158" s="36">
        <f>SUMIFS(СВЦЭМ!$E$39:$E$782,СВЦЭМ!$A$39:$A$782,$A158,СВЦЭМ!$B$39:$B$782,P$155)+'СЕТ СН'!$F$12</f>
        <v>178.34590263000001</v>
      </c>
      <c r="Q158" s="36">
        <f>SUMIFS(СВЦЭМ!$E$39:$E$782,СВЦЭМ!$A$39:$A$782,$A158,СВЦЭМ!$B$39:$B$782,Q$155)+'СЕТ СН'!$F$12</f>
        <v>184.80396811</v>
      </c>
      <c r="R158" s="36">
        <f>SUMIFS(СВЦЭМ!$E$39:$E$782,СВЦЭМ!$A$39:$A$782,$A158,СВЦЭМ!$B$39:$B$782,R$155)+'СЕТ СН'!$F$12</f>
        <v>181.08432385</v>
      </c>
      <c r="S158" s="36">
        <f>SUMIFS(СВЦЭМ!$E$39:$E$782,СВЦЭМ!$A$39:$A$782,$A158,СВЦЭМ!$B$39:$B$782,S$155)+'СЕТ СН'!$F$12</f>
        <v>184.28475234000001</v>
      </c>
      <c r="T158" s="36">
        <f>SUMIFS(СВЦЭМ!$E$39:$E$782,СВЦЭМ!$A$39:$A$782,$A158,СВЦЭМ!$B$39:$B$782,T$155)+'СЕТ СН'!$F$12</f>
        <v>174.18199541999999</v>
      </c>
      <c r="U158" s="36">
        <f>SUMIFS(СВЦЭМ!$E$39:$E$782,СВЦЭМ!$A$39:$A$782,$A158,СВЦЭМ!$B$39:$B$782,U$155)+'СЕТ СН'!$F$12</f>
        <v>172.28854878999999</v>
      </c>
      <c r="V158" s="36">
        <f>SUMIFS(СВЦЭМ!$E$39:$E$782,СВЦЭМ!$A$39:$A$782,$A158,СВЦЭМ!$B$39:$B$782,V$155)+'СЕТ СН'!$F$12</f>
        <v>176.77707240000001</v>
      </c>
      <c r="W158" s="36">
        <f>SUMIFS(СВЦЭМ!$E$39:$E$782,СВЦЭМ!$A$39:$A$782,$A158,СВЦЭМ!$B$39:$B$782,W$155)+'СЕТ СН'!$F$12</f>
        <v>180.21232717000001</v>
      </c>
      <c r="X158" s="36">
        <f>SUMIFS(СВЦЭМ!$E$39:$E$782,СВЦЭМ!$A$39:$A$782,$A158,СВЦЭМ!$B$39:$B$782,X$155)+'СЕТ СН'!$F$12</f>
        <v>173.56313403999999</v>
      </c>
      <c r="Y158" s="36">
        <f>SUMIFS(СВЦЭМ!$E$39:$E$782,СВЦЭМ!$A$39:$A$782,$A158,СВЦЭМ!$B$39:$B$782,Y$155)+'СЕТ СН'!$F$12</f>
        <v>176.63976853</v>
      </c>
    </row>
    <row r="159" spans="1:27" ht="15.75" x14ac:dyDescent="0.2">
      <c r="A159" s="35">
        <f t="shared" si="4"/>
        <v>44412</v>
      </c>
      <c r="B159" s="36">
        <f>SUMIFS(СВЦЭМ!$E$39:$E$782,СВЦЭМ!$A$39:$A$782,$A159,СВЦЭМ!$B$39:$B$782,B$155)+'СЕТ СН'!$F$12</f>
        <v>181.54231876</v>
      </c>
      <c r="C159" s="36">
        <f>SUMIFS(СВЦЭМ!$E$39:$E$782,СВЦЭМ!$A$39:$A$782,$A159,СВЦЭМ!$B$39:$B$782,C$155)+'СЕТ СН'!$F$12</f>
        <v>199.45792469</v>
      </c>
      <c r="D159" s="36">
        <f>SUMIFS(СВЦЭМ!$E$39:$E$782,СВЦЭМ!$A$39:$A$782,$A159,СВЦЭМ!$B$39:$B$782,D$155)+'СЕТ СН'!$F$12</f>
        <v>213.52862539</v>
      </c>
      <c r="E159" s="36">
        <f>SUMIFS(СВЦЭМ!$E$39:$E$782,СВЦЭМ!$A$39:$A$782,$A159,СВЦЭМ!$B$39:$B$782,E$155)+'СЕТ СН'!$F$12</f>
        <v>218.82406821999999</v>
      </c>
      <c r="F159" s="36">
        <f>SUMIFS(СВЦЭМ!$E$39:$E$782,СВЦЭМ!$A$39:$A$782,$A159,СВЦЭМ!$B$39:$B$782,F$155)+'СЕТ СН'!$F$12</f>
        <v>219.35584628999999</v>
      </c>
      <c r="G159" s="36">
        <f>SUMIFS(СВЦЭМ!$E$39:$E$782,СВЦЭМ!$A$39:$A$782,$A159,СВЦЭМ!$B$39:$B$782,G$155)+'СЕТ СН'!$F$12</f>
        <v>215.69329456</v>
      </c>
      <c r="H159" s="36">
        <f>SUMIFS(СВЦЭМ!$E$39:$E$782,СВЦЭМ!$A$39:$A$782,$A159,СВЦЭМ!$B$39:$B$782,H$155)+'СЕТ СН'!$F$12</f>
        <v>205.51480588999999</v>
      </c>
      <c r="I159" s="36">
        <f>SUMIFS(СВЦЭМ!$E$39:$E$782,СВЦЭМ!$A$39:$A$782,$A159,СВЦЭМ!$B$39:$B$782,I$155)+'СЕТ СН'!$F$12</f>
        <v>186.5500811</v>
      </c>
      <c r="J159" s="36">
        <f>SUMIFS(СВЦЭМ!$E$39:$E$782,СВЦЭМ!$A$39:$A$782,$A159,СВЦЭМ!$B$39:$B$782,J$155)+'СЕТ СН'!$F$12</f>
        <v>169.51738394</v>
      </c>
      <c r="K159" s="36">
        <f>SUMIFS(СВЦЭМ!$E$39:$E$782,СВЦЭМ!$A$39:$A$782,$A159,СВЦЭМ!$B$39:$B$782,K$155)+'СЕТ СН'!$F$12</f>
        <v>159.28966711000001</v>
      </c>
      <c r="L159" s="36">
        <f>SUMIFS(СВЦЭМ!$E$39:$E$782,СВЦЭМ!$A$39:$A$782,$A159,СВЦЭМ!$B$39:$B$782,L$155)+'СЕТ СН'!$F$12</f>
        <v>160.56851003</v>
      </c>
      <c r="M159" s="36">
        <f>SUMIFS(СВЦЭМ!$E$39:$E$782,СВЦЭМ!$A$39:$A$782,$A159,СВЦЭМ!$B$39:$B$782,M$155)+'СЕТ СН'!$F$12</f>
        <v>161.77496553</v>
      </c>
      <c r="N159" s="36">
        <f>SUMIFS(СВЦЭМ!$E$39:$E$782,СВЦЭМ!$A$39:$A$782,$A159,СВЦЭМ!$B$39:$B$782,N$155)+'СЕТ СН'!$F$12</f>
        <v>162.02675708000001</v>
      </c>
      <c r="O159" s="36">
        <f>SUMIFS(СВЦЭМ!$E$39:$E$782,СВЦЭМ!$A$39:$A$782,$A159,СВЦЭМ!$B$39:$B$782,O$155)+'СЕТ СН'!$F$12</f>
        <v>164.91639913</v>
      </c>
      <c r="P159" s="36">
        <f>SUMIFS(СВЦЭМ!$E$39:$E$782,СВЦЭМ!$A$39:$A$782,$A159,СВЦЭМ!$B$39:$B$782,P$155)+'СЕТ СН'!$F$12</f>
        <v>165.87604766000001</v>
      </c>
      <c r="Q159" s="36">
        <f>SUMIFS(СВЦЭМ!$E$39:$E$782,СВЦЭМ!$A$39:$A$782,$A159,СВЦЭМ!$B$39:$B$782,Q$155)+'СЕТ СН'!$F$12</f>
        <v>167.17452348</v>
      </c>
      <c r="R159" s="36">
        <f>SUMIFS(СВЦЭМ!$E$39:$E$782,СВЦЭМ!$A$39:$A$782,$A159,СВЦЭМ!$B$39:$B$782,R$155)+'СЕТ СН'!$F$12</f>
        <v>166.94492030000001</v>
      </c>
      <c r="S159" s="36">
        <f>SUMIFS(СВЦЭМ!$E$39:$E$782,СВЦЭМ!$A$39:$A$782,$A159,СВЦЭМ!$B$39:$B$782,S$155)+'СЕТ СН'!$F$12</f>
        <v>168.71045497</v>
      </c>
      <c r="T159" s="36">
        <f>SUMIFS(СВЦЭМ!$E$39:$E$782,СВЦЭМ!$A$39:$A$782,$A159,СВЦЭМ!$B$39:$B$782,T$155)+'СЕТ СН'!$F$12</f>
        <v>174.87948745</v>
      </c>
      <c r="U159" s="36">
        <f>SUMIFS(СВЦЭМ!$E$39:$E$782,СВЦЭМ!$A$39:$A$782,$A159,СВЦЭМ!$B$39:$B$782,U$155)+'СЕТ СН'!$F$12</f>
        <v>171.83247785</v>
      </c>
      <c r="V159" s="36">
        <f>SUMIFS(СВЦЭМ!$E$39:$E$782,СВЦЭМ!$A$39:$A$782,$A159,СВЦЭМ!$B$39:$B$782,V$155)+'СЕТ СН'!$F$12</f>
        <v>170.24950851</v>
      </c>
      <c r="W159" s="36">
        <f>SUMIFS(СВЦЭМ!$E$39:$E$782,СВЦЭМ!$A$39:$A$782,$A159,СВЦЭМ!$B$39:$B$782,W$155)+'СЕТ СН'!$F$12</f>
        <v>175.42086727</v>
      </c>
      <c r="X159" s="36">
        <f>SUMIFS(СВЦЭМ!$E$39:$E$782,СВЦЭМ!$A$39:$A$782,$A159,СВЦЭМ!$B$39:$B$782,X$155)+'СЕТ СН'!$F$12</f>
        <v>167.15357889000001</v>
      </c>
      <c r="Y159" s="36">
        <f>SUMIFS(СВЦЭМ!$E$39:$E$782,СВЦЭМ!$A$39:$A$782,$A159,СВЦЭМ!$B$39:$B$782,Y$155)+'СЕТ СН'!$F$12</f>
        <v>163.78895942</v>
      </c>
    </row>
    <row r="160" spans="1:27" ht="15.75" x14ac:dyDescent="0.2">
      <c r="A160" s="35">
        <f t="shared" si="4"/>
        <v>44413</v>
      </c>
      <c r="B160" s="36">
        <f>SUMIFS(СВЦЭМ!$E$39:$E$782,СВЦЭМ!$A$39:$A$782,$A160,СВЦЭМ!$B$39:$B$782,B$155)+'СЕТ СН'!$F$12</f>
        <v>197.31566487000001</v>
      </c>
      <c r="C160" s="36">
        <f>SUMIFS(СВЦЭМ!$E$39:$E$782,СВЦЭМ!$A$39:$A$782,$A160,СВЦЭМ!$B$39:$B$782,C$155)+'СЕТ СН'!$F$12</f>
        <v>213.10331572000001</v>
      </c>
      <c r="D160" s="36">
        <f>SUMIFS(СВЦЭМ!$E$39:$E$782,СВЦЭМ!$A$39:$A$782,$A160,СВЦЭМ!$B$39:$B$782,D$155)+'СЕТ СН'!$F$12</f>
        <v>228.66858148</v>
      </c>
      <c r="E160" s="36">
        <f>SUMIFS(СВЦЭМ!$E$39:$E$782,СВЦЭМ!$A$39:$A$782,$A160,СВЦЭМ!$B$39:$B$782,E$155)+'СЕТ СН'!$F$12</f>
        <v>233.44540918999999</v>
      </c>
      <c r="F160" s="36">
        <f>SUMIFS(СВЦЭМ!$E$39:$E$782,СВЦЭМ!$A$39:$A$782,$A160,СВЦЭМ!$B$39:$B$782,F$155)+'СЕТ СН'!$F$12</f>
        <v>233.08941788999999</v>
      </c>
      <c r="G160" s="36">
        <f>SUMIFS(СВЦЭМ!$E$39:$E$782,СВЦЭМ!$A$39:$A$782,$A160,СВЦЭМ!$B$39:$B$782,G$155)+'СЕТ СН'!$F$12</f>
        <v>229.27247170000001</v>
      </c>
      <c r="H160" s="36">
        <f>SUMIFS(СВЦЭМ!$E$39:$E$782,СВЦЭМ!$A$39:$A$782,$A160,СВЦЭМ!$B$39:$B$782,H$155)+'СЕТ СН'!$F$12</f>
        <v>222.09265149000001</v>
      </c>
      <c r="I160" s="36">
        <f>SUMIFS(СВЦЭМ!$E$39:$E$782,СВЦЭМ!$A$39:$A$782,$A160,СВЦЭМ!$B$39:$B$782,I$155)+'СЕТ СН'!$F$12</f>
        <v>203.05128228000001</v>
      </c>
      <c r="J160" s="36">
        <f>SUMIFS(СВЦЭМ!$E$39:$E$782,СВЦЭМ!$A$39:$A$782,$A160,СВЦЭМ!$B$39:$B$782,J$155)+'СЕТ СН'!$F$12</f>
        <v>186.49155218000001</v>
      </c>
      <c r="K160" s="36">
        <f>SUMIFS(СВЦЭМ!$E$39:$E$782,СВЦЭМ!$A$39:$A$782,$A160,СВЦЭМ!$B$39:$B$782,K$155)+'СЕТ СН'!$F$12</f>
        <v>173.25419786</v>
      </c>
      <c r="L160" s="36">
        <f>SUMIFS(СВЦЭМ!$E$39:$E$782,СВЦЭМ!$A$39:$A$782,$A160,СВЦЭМ!$B$39:$B$782,L$155)+'СЕТ СН'!$F$12</f>
        <v>175.02376226000001</v>
      </c>
      <c r="M160" s="36">
        <f>SUMIFS(СВЦЭМ!$E$39:$E$782,СВЦЭМ!$A$39:$A$782,$A160,СВЦЭМ!$B$39:$B$782,M$155)+'СЕТ СН'!$F$12</f>
        <v>176.82161048</v>
      </c>
      <c r="N160" s="36">
        <f>SUMIFS(СВЦЭМ!$E$39:$E$782,СВЦЭМ!$A$39:$A$782,$A160,СВЦЭМ!$B$39:$B$782,N$155)+'СЕТ СН'!$F$12</f>
        <v>171.56442258000001</v>
      </c>
      <c r="O160" s="36">
        <f>SUMIFS(СВЦЭМ!$E$39:$E$782,СВЦЭМ!$A$39:$A$782,$A160,СВЦЭМ!$B$39:$B$782,O$155)+'СЕТ СН'!$F$12</f>
        <v>173.31459835999999</v>
      </c>
      <c r="P160" s="36">
        <f>SUMIFS(СВЦЭМ!$E$39:$E$782,СВЦЭМ!$A$39:$A$782,$A160,СВЦЭМ!$B$39:$B$782,P$155)+'СЕТ СН'!$F$12</f>
        <v>181.37018190000001</v>
      </c>
      <c r="Q160" s="36">
        <f>SUMIFS(СВЦЭМ!$E$39:$E$782,СВЦЭМ!$A$39:$A$782,$A160,СВЦЭМ!$B$39:$B$782,Q$155)+'СЕТ СН'!$F$12</f>
        <v>183.25969380999999</v>
      </c>
      <c r="R160" s="36">
        <f>SUMIFS(СВЦЭМ!$E$39:$E$782,СВЦЭМ!$A$39:$A$782,$A160,СВЦЭМ!$B$39:$B$782,R$155)+'СЕТ СН'!$F$12</f>
        <v>184.43870253</v>
      </c>
      <c r="S160" s="36">
        <f>SUMIFS(СВЦЭМ!$E$39:$E$782,СВЦЭМ!$A$39:$A$782,$A160,СВЦЭМ!$B$39:$B$782,S$155)+'СЕТ СН'!$F$12</f>
        <v>176.37861459000001</v>
      </c>
      <c r="T160" s="36">
        <f>SUMIFS(СВЦЭМ!$E$39:$E$782,СВЦЭМ!$A$39:$A$782,$A160,СВЦЭМ!$B$39:$B$782,T$155)+'СЕТ СН'!$F$12</f>
        <v>174.64958647</v>
      </c>
      <c r="U160" s="36">
        <f>SUMIFS(СВЦЭМ!$E$39:$E$782,СВЦЭМ!$A$39:$A$782,$A160,СВЦЭМ!$B$39:$B$782,U$155)+'СЕТ СН'!$F$12</f>
        <v>173.29084295000001</v>
      </c>
      <c r="V160" s="36">
        <f>SUMIFS(СВЦЭМ!$E$39:$E$782,СВЦЭМ!$A$39:$A$782,$A160,СВЦЭМ!$B$39:$B$782,V$155)+'СЕТ СН'!$F$12</f>
        <v>172.55174643999999</v>
      </c>
      <c r="W160" s="36">
        <f>SUMIFS(СВЦЭМ!$E$39:$E$782,СВЦЭМ!$A$39:$A$782,$A160,СВЦЭМ!$B$39:$B$782,W$155)+'СЕТ СН'!$F$12</f>
        <v>175.63232221999999</v>
      </c>
      <c r="X160" s="36">
        <f>SUMIFS(СВЦЭМ!$E$39:$E$782,СВЦЭМ!$A$39:$A$782,$A160,СВЦЭМ!$B$39:$B$782,X$155)+'СЕТ СН'!$F$12</f>
        <v>169.11222530000001</v>
      </c>
      <c r="Y160" s="36">
        <f>SUMIFS(СВЦЭМ!$E$39:$E$782,СВЦЭМ!$A$39:$A$782,$A160,СВЦЭМ!$B$39:$B$782,Y$155)+'СЕТ СН'!$F$12</f>
        <v>170.29128055999999</v>
      </c>
    </row>
    <row r="161" spans="1:25" ht="15.75" x14ac:dyDescent="0.2">
      <c r="A161" s="35">
        <f t="shared" si="4"/>
        <v>44414</v>
      </c>
      <c r="B161" s="36">
        <f>SUMIFS(СВЦЭМ!$E$39:$E$782,СВЦЭМ!$A$39:$A$782,$A161,СВЦЭМ!$B$39:$B$782,B$155)+'СЕТ СН'!$F$12</f>
        <v>176.53516601999999</v>
      </c>
      <c r="C161" s="36">
        <f>SUMIFS(СВЦЭМ!$E$39:$E$782,СВЦЭМ!$A$39:$A$782,$A161,СВЦЭМ!$B$39:$B$782,C$155)+'СЕТ СН'!$F$12</f>
        <v>183.48171833000001</v>
      </c>
      <c r="D161" s="36">
        <f>SUMIFS(СВЦЭМ!$E$39:$E$782,СВЦЭМ!$A$39:$A$782,$A161,СВЦЭМ!$B$39:$B$782,D$155)+'СЕТ СН'!$F$12</f>
        <v>189.15884912000001</v>
      </c>
      <c r="E161" s="36">
        <f>SUMIFS(СВЦЭМ!$E$39:$E$782,СВЦЭМ!$A$39:$A$782,$A161,СВЦЭМ!$B$39:$B$782,E$155)+'СЕТ СН'!$F$12</f>
        <v>191.96286444</v>
      </c>
      <c r="F161" s="36">
        <f>SUMIFS(СВЦЭМ!$E$39:$E$782,СВЦЭМ!$A$39:$A$782,$A161,СВЦЭМ!$B$39:$B$782,F$155)+'СЕТ СН'!$F$12</f>
        <v>191.16914259000001</v>
      </c>
      <c r="G161" s="36">
        <f>SUMIFS(СВЦЭМ!$E$39:$E$782,СВЦЭМ!$A$39:$A$782,$A161,СВЦЭМ!$B$39:$B$782,G$155)+'СЕТ СН'!$F$12</f>
        <v>191.68566161000001</v>
      </c>
      <c r="H161" s="36">
        <f>SUMIFS(СВЦЭМ!$E$39:$E$782,СВЦЭМ!$A$39:$A$782,$A161,СВЦЭМ!$B$39:$B$782,H$155)+'СЕТ СН'!$F$12</f>
        <v>190.85470217</v>
      </c>
      <c r="I161" s="36">
        <f>SUMIFS(СВЦЭМ!$E$39:$E$782,СВЦЭМ!$A$39:$A$782,$A161,СВЦЭМ!$B$39:$B$782,I$155)+'СЕТ СН'!$F$12</f>
        <v>170.44108793999999</v>
      </c>
      <c r="J161" s="36">
        <f>SUMIFS(СВЦЭМ!$E$39:$E$782,СВЦЭМ!$A$39:$A$782,$A161,СВЦЭМ!$B$39:$B$782,J$155)+'СЕТ СН'!$F$12</f>
        <v>157.90433705000001</v>
      </c>
      <c r="K161" s="36">
        <f>SUMIFS(СВЦЭМ!$E$39:$E$782,СВЦЭМ!$A$39:$A$782,$A161,СВЦЭМ!$B$39:$B$782,K$155)+'СЕТ СН'!$F$12</f>
        <v>155.78919010999999</v>
      </c>
      <c r="L161" s="36">
        <f>SUMIFS(СВЦЭМ!$E$39:$E$782,СВЦЭМ!$A$39:$A$782,$A161,СВЦЭМ!$B$39:$B$782,L$155)+'СЕТ СН'!$F$12</f>
        <v>155.83311119000001</v>
      </c>
      <c r="M161" s="36">
        <f>SUMIFS(СВЦЭМ!$E$39:$E$782,СВЦЭМ!$A$39:$A$782,$A161,СВЦЭМ!$B$39:$B$782,M$155)+'СЕТ СН'!$F$12</f>
        <v>157.09248457999999</v>
      </c>
      <c r="N161" s="36">
        <f>SUMIFS(СВЦЭМ!$E$39:$E$782,СВЦЭМ!$A$39:$A$782,$A161,СВЦЭМ!$B$39:$B$782,N$155)+'СЕТ СН'!$F$12</f>
        <v>158.29285916000001</v>
      </c>
      <c r="O161" s="36">
        <f>SUMIFS(СВЦЭМ!$E$39:$E$782,СВЦЭМ!$A$39:$A$782,$A161,СВЦЭМ!$B$39:$B$782,O$155)+'СЕТ СН'!$F$12</f>
        <v>157.43789197000001</v>
      </c>
      <c r="P161" s="36">
        <f>SUMIFS(СВЦЭМ!$E$39:$E$782,СВЦЭМ!$A$39:$A$782,$A161,СВЦЭМ!$B$39:$B$782,P$155)+'СЕТ СН'!$F$12</f>
        <v>153.29343901999999</v>
      </c>
      <c r="Q161" s="36">
        <f>SUMIFS(СВЦЭМ!$E$39:$E$782,СВЦЭМ!$A$39:$A$782,$A161,СВЦЭМ!$B$39:$B$782,Q$155)+'СЕТ СН'!$F$12</f>
        <v>152.27586482999999</v>
      </c>
      <c r="R161" s="36">
        <f>SUMIFS(СВЦЭМ!$E$39:$E$782,СВЦЭМ!$A$39:$A$782,$A161,СВЦЭМ!$B$39:$B$782,R$155)+'СЕТ СН'!$F$12</f>
        <v>152.95519958</v>
      </c>
      <c r="S161" s="36">
        <f>SUMIFS(СВЦЭМ!$E$39:$E$782,СВЦЭМ!$A$39:$A$782,$A161,СВЦЭМ!$B$39:$B$782,S$155)+'СЕТ СН'!$F$12</f>
        <v>157.53915187999999</v>
      </c>
      <c r="T161" s="36">
        <f>SUMIFS(СВЦЭМ!$E$39:$E$782,СВЦЭМ!$A$39:$A$782,$A161,СВЦЭМ!$B$39:$B$782,T$155)+'СЕТ СН'!$F$12</f>
        <v>164.71149939</v>
      </c>
      <c r="U161" s="36">
        <f>SUMIFS(СВЦЭМ!$E$39:$E$782,СВЦЭМ!$A$39:$A$782,$A161,СВЦЭМ!$B$39:$B$782,U$155)+'СЕТ СН'!$F$12</f>
        <v>161.53887932999999</v>
      </c>
      <c r="V161" s="36">
        <f>SUMIFS(СВЦЭМ!$E$39:$E$782,СВЦЭМ!$A$39:$A$782,$A161,СВЦЭМ!$B$39:$B$782,V$155)+'СЕТ СН'!$F$12</f>
        <v>161.72425064000001</v>
      </c>
      <c r="W161" s="36">
        <f>SUMIFS(СВЦЭМ!$E$39:$E$782,СВЦЭМ!$A$39:$A$782,$A161,СВЦЭМ!$B$39:$B$782,W$155)+'СЕТ СН'!$F$12</f>
        <v>165.76577874</v>
      </c>
      <c r="X161" s="36">
        <f>SUMIFS(СВЦЭМ!$E$39:$E$782,СВЦЭМ!$A$39:$A$782,$A161,СВЦЭМ!$B$39:$B$782,X$155)+'СЕТ СН'!$F$12</f>
        <v>159.23970517000001</v>
      </c>
      <c r="Y161" s="36">
        <f>SUMIFS(СВЦЭМ!$E$39:$E$782,СВЦЭМ!$A$39:$A$782,$A161,СВЦЭМ!$B$39:$B$782,Y$155)+'СЕТ СН'!$F$12</f>
        <v>169.82976717</v>
      </c>
    </row>
    <row r="162" spans="1:25" ht="15.75" x14ac:dyDescent="0.2">
      <c r="A162" s="35">
        <f t="shared" si="4"/>
        <v>44415</v>
      </c>
      <c r="B162" s="36">
        <f>SUMIFS(СВЦЭМ!$E$39:$E$782,СВЦЭМ!$A$39:$A$782,$A162,СВЦЭМ!$B$39:$B$782,B$155)+'СЕТ СН'!$F$12</f>
        <v>167.79458144</v>
      </c>
      <c r="C162" s="36">
        <f>SUMIFS(СВЦЭМ!$E$39:$E$782,СВЦЭМ!$A$39:$A$782,$A162,СВЦЭМ!$B$39:$B$782,C$155)+'СЕТ СН'!$F$12</f>
        <v>177.26007204999999</v>
      </c>
      <c r="D162" s="36">
        <f>SUMIFS(СВЦЭМ!$E$39:$E$782,СВЦЭМ!$A$39:$A$782,$A162,СВЦЭМ!$B$39:$B$782,D$155)+'СЕТ СН'!$F$12</f>
        <v>193.21085662999999</v>
      </c>
      <c r="E162" s="36">
        <f>SUMIFS(СВЦЭМ!$E$39:$E$782,СВЦЭМ!$A$39:$A$782,$A162,СВЦЭМ!$B$39:$B$782,E$155)+'СЕТ СН'!$F$12</f>
        <v>196.19823055000001</v>
      </c>
      <c r="F162" s="36">
        <f>SUMIFS(СВЦЭМ!$E$39:$E$782,СВЦЭМ!$A$39:$A$782,$A162,СВЦЭМ!$B$39:$B$782,F$155)+'СЕТ СН'!$F$12</f>
        <v>196.49654638000001</v>
      </c>
      <c r="G162" s="36">
        <f>SUMIFS(СВЦЭМ!$E$39:$E$782,СВЦЭМ!$A$39:$A$782,$A162,СВЦЭМ!$B$39:$B$782,G$155)+'СЕТ СН'!$F$12</f>
        <v>198.17475383999999</v>
      </c>
      <c r="H162" s="36">
        <f>SUMIFS(СВЦЭМ!$E$39:$E$782,СВЦЭМ!$A$39:$A$782,$A162,СВЦЭМ!$B$39:$B$782,H$155)+'СЕТ СН'!$F$12</f>
        <v>194.70678624000001</v>
      </c>
      <c r="I162" s="36">
        <f>SUMIFS(СВЦЭМ!$E$39:$E$782,СВЦЭМ!$A$39:$A$782,$A162,СВЦЭМ!$B$39:$B$782,I$155)+'СЕТ СН'!$F$12</f>
        <v>187.93885437</v>
      </c>
      <c r="J162" s="36">
        <f>SUMIFS(СВЦЭМ!$E$39:$E$782,СВЦЭМ!$A$39:$A$782,$A162,СВЦЭМ!$B$39:$B$782,J$155)+'СЕТ СН'!$F$12</f>
        <v>167.79293164000001</v>
      </c>
      <c r="K162" s="36">
        <f>SUMIFS(СВЦЭМ!$E$39:$E$782,СВЦЭМ!$A$39:$A$782,$A162,СВЦЭМ!$B$39:$B$782,K$155)+'СЕТ СН'!$F$12</f>
        <v>153.93254647000001</v>
      </c>
      <c r="L162" s="36">
        <f>SUMIFS(СВЦЭМ!$E$39:$E$782,СВЦЭМ!$A$39:$A$782,$A162,СВЦЭМ!$B$39:$B$782,L$155)+'СЕТ СН'!$F$12</f>
        <v>147.07209546999999</v>
      </c>
      <c r="M162" s="36">
        <f>SUMIFS(СВЦЭМ!$E$39:$E$782,СВЦЭМ!$A$39:$A$782,$A162,СВЦЭМ!$B$39:$B$782,M$155)+'СЕТ СН'!$F$12</f>
        <v>147.09221993</v>
      </c>
      <c r="N162" s="36">
        <f>SUMIFS(СВЦЭМ!$E$39:$E$782,СВЦЭМ!$A$39:$A$782,$A162,СВЦЭМ!$B$39:$B$782,N$155)+'СЕТ СН'!$F$12</f>
        <v>147.03520692999999</v>
      </c>
      <c r="O162" s="36">
        <f>SUMIFS(СВЦЭМ!$E$39:$E$782,СВЦЭМ!$A$39:$A$782,$A162,СВЦЭМ!$B$39:$B$782,O$155)+'СЕТ СН'!$F$12</f>
        <v>151.87109143999999</v>
      </c>
      <c r="P162" s="36">
        <f>SUMIFS(СВЦЭМ!$E$39:$E$782,СВЦЭМ!$A$39:$A$782,$A162,СВЦЭМ!$B$39:$B$782,P$155)+'СЕТ СН'!$F$12</f>
        <v>152.35067371</v>
      </c>
      <c r="Q162" s="36">
        <f>SUMIFS(СВЦЭМ!$E$39:$E$782,СВЦЭМ!$A$39:$A$782,$A162,СВЦЭМ!$B$39:$B$782,Q$155)+'СЕТ СН'!$F$12</f>
        <v>154.34882092000001</v>
      </c>
      <c r="R162" s="36">
        <f>SUMIFS(СВЦЭМ!$E$39:$E$782,СВЦЭМ!$A$39:$A$782,$A162,СВЦЭМ!$B$39:$B$782,R$155)+'СЕТ СН'!$F$12</f>
        <v>152.87185001</v>
      </c>
      <c r="S162" s="36">
        <f>SUMIFS(СВЦЭМ!$E$39:$E$782,СВЦЭМ!$A$39:$A$782,$A162,СВЦЭМ!$B$39:$B$782,S$155)+'СЕТ СН'!$F$12</f>
        <v>152.45203495000001</v>
      </c>
      <c r="T162" s="36">
        <f>SUMIFS(СВЦЭМ!$E$39:$E$782,СВЦЭМ!$A$39:$A$782,$A162,СВЦЭМ!$B$39:$B$782,T$155)+'СЕТ СН'!$F$12</f>
        <v>148.26806012</v>
      </c>
      <c r="U162" s="36">
        <f>SUMIFS(СВЦЭМ!$E$39:$E$782,СВЦЭМ!$A$39:$A$782,$A162,СВЦЭМ!$B$39:$B$782,U$155)+'СЕТ СН'!$F$12</f>
        <v>148.10625155</v>
      </c>
      <c r="V162" s="36">
        <f>SUMIFS(СВЦЭМ!$E$39:$E$782,СВЦЭМ!$A$39:$A$782,$A162,СВЦЭМ!$B$39:$B$782,V$155)+'СЕТ СН'!$F$12</f>
        <v>147.42638511000001</v>
      </c>
      <c r="W162" s="36">
        <f>SUMIFS(СВЦЭМ!$E$39:$E$782,СВЦЭМ!$A$39:$A$782,$A162,СВЦЭМ!$B$39:$B$782,W$155)+'СЕТ СН'!$F$12</f>
        <v>151.63926549999999</v>
      </c>
      <c r="X162" s="36">
        <f>SUMIFS(СВЦЭМ!$E$39:$E$782,СВЦЭМ!$A$39:$A$782,$A162,СВЦЭМ!$B$39:$B$782,X$155)+'СЕТ СН'!$F$12</f>
        <v>152.73133854</v>
      </c>
      <c r="Y162" s="36">
        <f>SUMIFS(СВЦЭМ!$E$39:$E$782,СВЦЭМ!$A$39:$A$782,$A162,СВЦЭМ!$B$39:$B$782,Y$155)+'СЕТ СН'!$F$12</f>
        <v>160.86814289</v>
      </c>
    </row>
    <row r="163" spans="1:25" ht="15.75" x14ac:dyDescent="0.2">
      <c r="A163" s="35">
        <f t="shared" si="4"/>
        <v>44416</v>
      </c>
      <c r="B163" s="36">
        <f>SUMIFS(СВЦЭМ!$E$39:$E$782,СВЦЭМ!$A$39:$A$782,$A163,СВЦЭМ!$B$39:$B$782,B$155)+'СЕТ СН'!$F$12</f>
        <v>178.24379944</v>
      </c>
      <c r="C163" s="36">
        <f>SUMIFS(СВЦЭМ!$E$39:$E$782,СВЦЭМ!$A$39:$A$782,$A163,СВЦЭМ!$B$39:$B$782,C$155)+'СЕТ СН'!$F$12</f>
        <v>194.20405803</v>
      </c>
      <c r="D163" s="36">
        <f>SUMIFS(СВЦЭМ!$E$39:$E$782,СВЦЭМ!$A$39:$A$782,$A163,СВЦЭМ!$B$39:$B$782,D$155)+'СЕТ СН'!$F$12</f>
        <v>206.16376697999999</v>
      </c>
      <c r="E163" s="36">
        <f>SUMIFS(СВЦЭМ!$E$39:$E$782,СВЦЭМ!$A$39:$A$782,$A163,СВЦЭМ!$B$39:$B$782,E$155)+'СЕТ СН'!$F$12</f>
        <v>211.25252075</v>
      </c>
      <c r="F163" s="36">
        <f>SUMIFS(СВЦЭМ!$E$39:$E$782,СВЦЭМ!$A$39:$A$782,$A163,СВЦЭМ!$B$39:$B$782,F$155)+'СЕТ СН'!$F$12</f>
        <v>211.71500506000001</v>
      </c>
      <c r="G163" s="36">
        <f>SUMIFS(СВЦЭМ!$E$39:$E$782,СВЦЭМ!$A$39:$A$782,$A163,СВЦЭМ!$B$39:$B$782,G$155)+'СЕТ СН'!$F$12</f>
        <v>210.10077407</v>
      </c>
      <c r="H163" s="36">
        <f>SUMIFS(СВЦЭМ!$E$39:$E$782,СВЦЭМ!$A$39:$A$782,$A163,СВЦЭМ!$B$39:$B$782,H$155)+'СЕТ СН'!$F$12</f>
        <v>203.27933543</v>
      </c>
      <c r="I163" s="36">
        <f>SUMIFS(СВЦЭМ!$E$39:$E$782,СВЦЭМ!$A$39:$A$782,$A163,СВЦЭМ!$B$39:$B$782,I$155)+'СЕТ СН'!$F$12</f>
        <v>190.61349901</v>
      </c>
      <c r="J163" s="36">
        <f>SUMIFS(СВЦЭМ!$E$39:$E$782,СВЦЭМ!$A$39:$A$782,$A163,СВЦЭМ!$B$39:$B$782,J$155)+'СЕТ СН'!$F$12</f>
        <v>169.46118236999999</v>
      </c>
      <c r="K163" s="36">
        <f>SUMIFS(СВЦЭМ!$E$39:$E$782,СВЦЭМ!$A$39:$A$782,$A163,СВЦЭМ!$B$39:$B$782,K$155)+'СЕТ СН'!$F$12</f>
        <v>157.20295834999999</v>
      </c>
      <c r="L163" s="36">
        <f>SUMIFS(СВЦЭМ!$E$39:$E$782,СВЦЭМ!$A$39:$A$782,$A163,СВЦЭМ!$B$39:$B$782,L$155)+'СЕТ СН'!$F$12</f>
        <v>162.93989948999999</v>
      </c>
      <c r="M163" s="36">
        <f>SUMIFS(СВЦЭМ!$E$39:$E$782,СВЦЭМ!$A$39:$A$782,$A163,СВЦЭМ!$B$39:$B$782,M$155)+'СЕТ СН'!$F$12</f>
        <v>148.795818</v>
      </c>
      <c r="N163" s="36">
        <f>SUMIFS(СВЦЭМ!$E$39:$E$782,СВЦЭМ!$A$39:$A$782,$A163,СВЦЭМ!$B$39:$B$782,N$155)+'СЕТ СН'!$F$12</f>
        <v>152.02160694</v>
      </c>
      <c r="O163" s="36">
        <f>SUMIFS(СВЦЭМ!$E$39:$E$782,СВЦЭМ!$A$39:$A$782,$A163,СВЦЭМ!$B$39:$B$782,O$155)+'СЕТ СН'!$F$12</f>
        <v>161.38820197000001</v>
      </c>
      <c r="P163" s="36">
        <f>SUMIFS(СВЦЭМ!$E$39:$E$782,СВЦЭМ!$A$39:$A$782,$A163,СВЦЭМ!$B$39:$B$782,P$155)+'СЕТ СН'!$F$12</f>
        <v>157.43497608999999</v>
      </c>
      <c r="Q163" s="36">
        <f>SUMIFS(СВЦЭМ!$E$39:$E$782,СВЦЭМ!$A$39:$A$782,$A163,СВЦЭМ!$B$39:$B$782,Q$155)+'СЕТ СН'!$F$12</f>
        <v>162.07561941</v>
      </c>
      <c r="R163" s="36">
        <f>SUMIFS(СВЦЭМ!$E$39:$E$782,СВЦЭМ!$A$39:$A$782,$A163,СВЦЭМ!$B$39:$B$782,R$155)+'СЕТ СН'!$F$12</f>
        <v>159.52069406000001</v>
      </c>
      <c r="S163" s="36">
        <f>SUMIFS(СВЦЭМ!$E$39:$E$782,СВЦЭМ!$A$39:$A$782,$A163,СВЦЭМ!$B$39:$B$782,S$155)+'СЕТ СН'!$F$12</f>
        <v>159.17275935000001</v>
      </c>
      <c r="T163" s="36">
        <f>SUMIFS(СВЦЭМ!$E$39:$E$782,СВЦЭМ!$A$39:$A$782,$A163,СВЦЭМ!$B$39:$B$782,T$155)+'СЕТ СН'!$F$12</f>
        <v>148.48859092999999</v>
      </c>
      <c r="U163" s="36">
        <f>SUMIFS(СВЦЭМ!$E$39:$E$782,СВЦЭМ!$A$39:$A$782,$A163,СВЦЭМ!$B$39:$B$782,U$155)+'СЕТ СН'!$F$12</f>
        <v>148.65802464000001</v>
      </c>
      <c r="V163" s="36">
        <f>SUMIFS(СВЦЭМ!$E$39:$E$782,СВЦЭМ!$A$39:$A$782,$A163,СВЦЭМ!$B$39:$B$782,V$155)+'СЕТ СН'!$F$12</f>
        <v>147.18023583999999</v>
      </c>
      <c r="W163" s="36">
        <f>SUMIFS(СВЦЭМ!$E$39:$E$782,СВЦЭМ!$A$39:$A$782,$A163,СВЦЭМ!$B$39:$B$782,W$155)+'СЕТ СН'!$F$12</f>
        <v>149.63889843000001</v>
      </c>
      <c r="X163" s="36">
        <f>SUMIFS(СВЦЭМ!$E$39:$E$782,СВЦЭМ!$A$39:$A$782,$A163,СВЦЭМ!$B$39:$B$782,X$155)+'СЕТ СН'!$F$12</f>
        <v>159.31567297000001</v>
      </c>
      <c r="Y163" s="36">
        <f>SUMIFS(СВЦЭМ!$E$39:$E$782,СВЦЭМ!$A$39:$A$782,$A163,СВЦЭМ!$B$39:$B$782,Y$155)+'СЕТ СН'!$F$12</f>
        <v>165.03916473999999</v>
      </c>
    </row>
    <row r="164" spans="1:25" ht="15.75" x14ac:dyDescent="0.2">
      <c r="A164" s="35">
        <f t="shared" si="4"/>
        <v>44417</v>
      </c>
      <c r="B164" s="36">
        <f>SUMIFS(СВЦЭМ!$E$39:$E$782,СВЦЭМ!$A$39:$A$782,$A164,СВЦЭМ!$B$39:$B$782,B$155)+'СЕТ СН'!$F$12</f>
        <v>178.74728698999999</v>
      </c>
      <c r="C164" s="36">
        <f>SUMIFS(СВЦЭМ!$E$39:$E$782,СВЦЭМ!$A$39:$A$782,$A164,СВЦЭМ!$B$39:$B$782,C$155)+'СЕТ СН'!$F$12</f>
        <v>194.22804564</v>
      </c>
      <c r="D164" s="36">
        <f>SUMIFS(СВЦЭМ!$E$39:$E$782,СВЦЭМ!$A$39:$A$782,$A164,СВЦЭМ!$B$39:$B$782,D$155)+'СЕТ СН'!$F$12</f>
        <v>205.35584259999999</v>
      </c>
      <c r="E164" s="36">
        <f>SUMIFS(СВЦЭМ!$E$39:$E$782,СВЦЭМ!$A$39:$A$782,$A164,СВЦЭМ!$B$39:$B$782,E$155)+'СЕТ СН'!$F$12</f>
        <v>208.07316248999999</v>
      </c>
      <c r="F164" s="36">
        <f>SUMIFS(СВЦЭМ!$E$39:$E$782,СВЦЭМ!$A$39:$A$782,$A164,СВЦЭМ!$B$39:$B$782,F$155)+'СЕТ СН'!$F$12</f>
        <v>208.42962754999999</v>
      </c>
      <c r="G164" s="36">
        <f>SUMIFS(СВЦЭМ!$E$39:$E$782,СВЦЭМ!$A$39:$A$782,$A164,СВЦЭМ!$B$39:$B$782,G$155)+'СЕТ СН'!$F$12</f>
        <v>207.01610052000001</v>
      </c>
      <c r="H164" s="36">
        <f>SUMIFS(СВЦЭМ!$E$39:$E$782,СВЦЭМ!$A$39:$A$782,$A164,СВЦЭМ!$B$39:$B$782,H$155)+'СЕТ СН'!$F$12</f>
        <v>198.57384415999999</v>
      </c>
      <c r="I164" s="36">
        <f>SUMIFS(СВЦЭМ!$E$39:$E$782,СВЦЭМ!$A$39:$A$782,$A164,СВЦЭМ!$B$39:$B$782,I$155)+'СЕТ СН'!$F$12</f>
        <v>188.97526768</v>
      </c>
      <c r="J164" s="36">
        <f>SUMIFS(СВЦЭМ!$E$39:$E$782,СВЦЭМ!$A$39:$A$782,$A164,СВЦЭМ!$B$39:$B$782,J$155)+'СЕТ СН'!$F$12</f>
        <v>168.29270036</v>
      </c>
      <c r="K164" s="36">
        <f>SUMIFS(СВЦЭМ!$E$39:$E$782,СВЦЭМ!$A$39:$A$782,$A164,СВЦЭМ!$B$39:$B$782,K$155)+'СЕТ СН'!$F$12</f>
        <v>157.33397522999999</v>
      </c>
      <c r="L164" s="36">
        <f>SUMIFS(СВЦЭМ!$E$39:$E$782,СВЦЭМ!$A$39:$A$782,$A164,СВЦЭМ!$B$39:$B$782,L$155)+'СЕТ СН'!$F$12</f>
        <v>151.87943912</v>
      </c>
      <c r="M164" s="36">
        <f>SUMIFS(СВЦЭМ!$E$39:$E$782,СВЦЭМ!$A$39:$A$782,$A164,СВЦЭМ!$B$39:$B$782,M$155)+'СЕТ СН'!$F$12</f>
        <v>153.7315658</v>
      </c>
      <c r="N164" s="36">
        <f>SUMIFS(СВЦЭМ!$E$39:$E$782,СВЦЭМ!$A$39:$A$782,$A164,СВЦЭМ!$B$39:$B$782,N$155)+'СЕТ СН'!$F$12</f>
        <v>156.26411868</v>
      </c>
      <c r="O164" s="36">
        <f>SUMIFS(СВЦЭМ!$E$39:$E$782,СВЦЭМ!$A$39:$A$782,$A164,СВЦЭМ!$B$39:$B$782,O$155)+'СЕТ СН'!$F$12</f>
        <v>164.06051841999999</v>
      </c>
      <c r="P164" s="36">
        <f>SUMIFS(СВЦЭМ!$E$39:$E$782,СВЦЭМ!$A$39:$A$782,$A164,СВЦЭМ!$B$39:$B$782,P$155)+'СЕТ СН'!$F$12</f>
        <v>166.21271952000001</v>
      </c>
      <c r="Q164" s="36">
        <f>SUMIFS(СВЦЭМ!$E$39:$E$782,СВЦЭМ!$A$39:$A$782,$A164,СВЦЭМ!$B$39:$B$782,Q$155)+'СЕТ СН'!$F$12</f>
        <v>171.04998477999999</v>
      </c>
      <c r="R164" s="36">
        <f>SUMIFS(СВЦЭМ!$E$39:$E$782,СВЦЭМ!$A$39:$A$782,$A164,СВЦЭМ!$B$39:$B$782,R$155)+'СЕТ СН'!$F$12</f>
        <v>166.36433245000001</v>
      </c>
      <c r="S164" s="36">
        <f>SUMIFS(СВЦЭМ!$E$39:$E$782,СВЦЭМ!$A$39:$A$782,$A164,СВЦЭМ!$B$39:$B$782,S$155)+'СЕТ СН'!$F$12</f>
        <v>163.27590911999999</v>
      </c>
      <c r="T164" s="36">
        <f>SUMIFS(СВЦЭМ!$E$39:$E$782,СВЦЭМ!$A$39:$A$782,$A164,СВЦЭМ!$B$39:$B$782,T$155)+'СЕТ СН'!$F$12</f>
        <v>172.27873313000001</v>
      </c>
      <c r="U164" s="36">
        <f>SUMIFS(СВЦЭМ!$E$39:$E$782,СВЦЭМ!$A$39:$A$782,$A164,СВЦЭМ!$B$39:$B$782,U$155)+'СЕТ СН'!$F$12</f>
        <v>170.32360197</v>
      </c>
      <c r="V164" s="36">
        <f>SUMIFS(СВЦЭМ!$E$39:$E$782,СВЦЭМ!$A$39:$A$782,$A164,СВЦЭМ!$B$39:$B$782,V$155)+'СЕТ СН'!$F$12</f>
        <v>160.61195327999999</v>
      </c>
      <c r="W164" s="36">
        <f>SUMIFS(СВЦЭМ!$E$39:$E$782,СВЦЭМ!$A$39:$A$782,$A164,СВЦЭМ!$B$39:$B$782,W$155)+'СЕТ СН'!$F$12</f>
        <v>163.97243164</v>
      </c>
      <c r="X164" s="36">
        <f>SUMIFS(СВЦЭМ!$E$39:$E$782,СВЦЭМ!$A$39:$A$782,$A164,СВЦЭМ!$B$39:$B$782,X$155)+'СЕТ СН'!$F$12</f>
        <v>165.69355117000001</v>
      </c>
      <c r="Y164" s="36">
        <f>SUMIFS(СВЦЭМ!$E$39:$E$782,СВЦЭМ!$A$39:$A$782,$A164,СВЦЭМ!$B$39:$B$782,Y$155)+'СЕТ СН'!$F$12</f>
        <v>172.38869185999999</v>
      </c>
    </row>
    <row r="165" spans="1:25" ht="15.75" x14ac:dyDescent="0.2">
      <c r="A165" s="35">
        <f t="shared" si="4"/>
        <v>44418</v>
      </c>
      <c r="B165" s="36">
        <f>SUMIFS(СВЦЭМ!$E$39:$E$782,СВЦЭМ!$A$39:$A$782,$A165,СВЦЭМ!$B$39:$B$782,B$155)+'СЕТ СН'!$F$12</f>
        <v>183.1856669</v>
      </c>
      <c r="C165" s="36">
        <f>SUMIFS(СВЦЭМ!$E$39:$E$782,СВЦЭМ!$A$39:$A$782,$A165,СВЦЭМ!$B$39:$B$782,C$155)+'СЕТ СН'!$F$12</f>
        <v>197.84998173</v>
      </c>
      <c r="D165" s="36">
        <f>SUMIFS(СВЦЭМ!$E$39:$E$782,СВЦЭМ!$A$39:$A$782,$A165,СВЦЭМ!$B$39:$B$782,D$155)+'СЕТ СН'!$F$12</f>
        <v>208.08741925999999</v>
      </c>
      <c r="E165" s="36">
        <f>SUMIFS(СВЦЭМ!$E$39:$E$782,СВЦЭМ!$A$39:$A$782,$A165,СВЦЭМ!$B$39:$B$782,E$155)+'СЕТ СН'!$F$12</f>
        <v>211.94689677</v>
      </c>
      <c r="F165" s="36">
        <f>SUMIFS(СВЦЭМ!$E$39:$E$782,СВЦЭМ!$A$39:$A$782,$A165,СВЦЭМ!$B$39:$B$782,F$155)+'СЕТ СН'!$F$12</f>
        <v>211.75151360999999</v>
      </c>
      <c r="G165" s="36">
        <f>SUMIFS(СВЦЭМ!$E$39:$E$782,СВЦЭМ!$A$39:$A$782,$A165,СВЦЭМ!$B$39:$B$782,G$155)+'СЕТ СН'!$F$12</f>
        <v>208.27586894000001</v>
      </c>
      <c r="H165" s="36">
        <f>SUMIFS(СВЦЭМ!$E$39:$E$782,СВЦЭМ!$A$39:$A$782,$A165,СВЦЭМ!$B$39:$B$782,H$155)+'СЕТ СН'!$F$12</f>
        <v>200.16776519000001</v>
      </c>
      <c r="I165" s="36">
        <f>SUMIFS(СВЦЭМ!$E$39:$E$782,СВЦЭМ!$A$39:$A$782,$A165,СВЦЭМ!$B$39:$B$782,I$155)+'СЕТ СН'!$F$12</f>
        <v>187.85493087</v>
      </c>
      <c r="J165" s="36">
        <f>SUMIFS(СВЦЭМ!$E$39:$E$782,СВЦЭМ!$A$39:$A$782,$A165,СВЦЭМ!$B$39:$B$782,J$155)+'СЕТ СН'!$F$12</f>
        <v>172.42028651000001</v>
      </c>
      <c r="K165" s="36">
        <f>SUMIFS(СВЦЭМ!$E$39:$E$782,СВЦЭМ!$A$39:$A$782,$A165,СВЦЭМ!$B$39:$B$782,K$155)+'СЕТ СН'!$F$12</f>
        <v>161.97891372000001</v>
      </c>
      <c r="L165" s="36">
        <f>SUMIFS(СВЦЭМ!$E$39:$E$782,СВЦЭМ!$A$39:$A$782,$A165,СВЦЭМ!$B$39:$B$782,L$155)+'СЕТ СН'!$F$12</f>
        <v>162.62973646</v>
      </c>
      <c r="M165" s="36">
        <f>SUMIFS(СВЦЭМ!$E$39:$E$782,СВЦЭМ!$A$39:$A$782,$A165,СВЦЭМ!$B$39:$B$782,M$155)+'СЕТ СН'!$F$12</f>
        <v>164.42112748</v>
      </c>
      <c r="N165" s="36">
        <f>SUMIFS(СВЦЭМ!$E$39:$E$782,СВЦЭМ!$A$39:$A$782,$A165,СВЦЭМ!$B$39:$B$782,N$155)+'СЕТ СН'!$F$12</f>
        <v>165.39497488999999</v>
      </c>
      <c r="O165" s="36">
        <f>SUMIFS(СВЦЭМ!$E$39:$E$782,СВЦЭМ!$A$39:$A$782,$A165,СВЦЭМ!$B$39:$B$782,O$155)+'СЕТ СН'!$F$12</f>
        <v>163.94900797</v>
      </c>
      <c r="P165" s="36">
        <f>SUMIFS(СВЦЭМ!$E$39:$E$782,СВЦЭМ!$A$39:$A$782,$A165,СВЦЭМ!$B$39:$B$782,P$155)+'СЕТ СН'!$F$12</f>
        <v>167.35634039999999</v>
      </c>
      <c r="Q165" s="36">
        <f>SUMIFS(СВЦЭМ!$E$39:$E$782,СВЦЭМ!$A$39:$A$782,$A165,СВЦЭМ!$B$39:$B$782,Q$155)+'СЕТ СН'!$F$12</f>
        <v>170.79982129000001</v>
      </c>
      <c r="R165" s="36">
        <f>SUMIFS(СВЦЭМ!$E$39:$E$782,СВЦЭМ!$A$39:$A$782,$A165,СВЦЭМ!$B$39:$B$782,R$155)+'СЕТ СН'!$F$12</f>
        <v>176.19630817999999</v>
      </c>
      <c r="S165" s="36">
        <f>SUMIFS(СВЦЭМ!$E$39:$E$782,СВЦЭМ!$A$39:$A$782,$A165,СВЦЭМ!$B$39:$B$782,S$155)+'СЕТ СН'!$F$12</f>
        <v>169.58148664000001</v>
      </c>
      <c r="T165" s="36">
        <f>SUMIFS(СВЦЭМ!$E$39:$E$782,СВЦЭМ!$A$39:$A$782,$A165,СВЦЭМ!$B$39:$B$782,T$155)+'СЕТ СН'!$F$12</f>
        <v>158.94526544999999</v>
      </c>
      <c r="U165" s="36">
        <f>SUMIFS(СВЦЭМ!$E$39:$E$782,СВЦЭМ!$A$39:$A$782,$A165,СВЦЭМ!$B$39:$B$782,U$155)+'СЕТ СН'!$F$12</f>
        <v>157.54852851000001</v>
      </c>
      <c r="V165" s="36">
        <f>SUMIFS(СВЦЭМ!$E$39:$E$782,СВЦЭМ!$A$39:$A$782,$A165,СВЦЭМ!$B$39:$B$782,V$155)+'СЕТ СН'!$F$12</f>
        <v>158.79995284</v>
      </c>
      <c r="W165" s="36">
        <f>SUMIFS(СВЦЭМ!$E$39:$E$782,СВЦЭМ!$A$39:$A$782,$A165,СВЦЭМ!$B$39:$B$782,W$155)+'СЕТ СН'!$F$12</f>
        <v>163.12562905999999</v>
      </c>
      <c r="X165" s="36">
        <f>SUMIFS(СВЦЭМ!$E$39:$E$782,СВЦЭМ!$A$39:$A$782,$A165,СВЦЭМ!$B$39:$B$782,X$155)+'СЕТ СН'!$F$12</f>
        <v>153.60179083</v>
      </c>
      <c r="Y165" s="36">
        <f>SUMIFS(СВЦЭМ!$E$39:$E$782,СВЦЭМ!$A$39:$A$782,$A165,СВЦЭМ!$B$39:$B$782,Y$155)+'СЕТ СН'!$F$12</f>
        <v>154.03799849000001</v>
      </c>
    </row>
    <row r="166" spans="1:25" ht="15.75" x14ac:dyDescent="0.2">
      <c r="A166" s="35">
        <f t="shared" si="4"/>
        <v>44419</v>
      </c>
      <c r="B166" s="36">
        <f>SUMIFS(СВЦЭМ!$E$39:$E$782,СВЦЭМ!$A$39:$A$782,$A166,СВЦЭМ!$B$39:$B$782,B$155)+'СЕТ СН'!$F$12</f>
        <v>166.00811669000001</v>
      </c>
      <c r="C166" s="36">
        <f>SUMIFS(СВЦЭМ!$E$39:$E$782,СВЦЭМ!$A$39:$A$782,$A166,СВЦЭМ!$B$39:$B$782,C$155)+'СЕТ СН'!$F$12</f>
        <v>179.53602128</v>
      </c>
      <c r="D166" s="36">
        <f>SUMIFS(СВЦЭМ!$E$39:$E$782,СВЦЭМ!$A$39:$A$782,$A166,СВЦЭМ!$B$39:$B$782,D$155)+'СЕТ СН'!$F$12</f>
        <v>190.89954427999999</v>
      </c>
      <c r="E166" s="36">
        <f>SUMIFS(СВЦЭМ!$E$39:$E$782,СВЦЭМ!$A$39:$A$782,$A166,СВЦЭМ!$B$39:$B$782,E$155)+'СЕТ СН'!$F$12</f>
        <v>195.70972254</v>
      </c>
      <c r="F166" s="36">
        <f>SUMIFS(СВЦЭМ!$E$39:$E$782,СВЦЭМ!$A$39:$A$782,$A166,СВЦЭМ!$B$39:$B$782,F$155)+'СЕТ СН'!$F$12</f>
        <v>195.88257135000001</v>
      </c>
      <c r="G166" s="36">
        <f>SUMIFS(СВЦЭМ!$E$39:$E$782,СВЦЭМ!$A$39:$A$782,$A166,СВЦЭМ!$B$39:$B$782,G$155)+'СЕТ СН'!$F$12</f>
        <v>194.54126507000001</v>
      </c>
      <c r="H166" s="36">
        <f>SUMIFS(СВЦЭМ!$E$39:$E$782,СВЦЭМ!$A$39:$A$782,$A166,СВЦЭМ!$B$39:$B$782,H$155)+'СЕТ СН'!$F$12</f>
        <v>188.44391999000001</v>
      </c>
      <c r="I166" s="36">
        <f>SUMIFS(СВЦЭМ!$E$39:$E$782,СВЦЭМ!$A$39:$A$782,$A166,СВЦЭМ!$B$39:$B$782,I$155)+'СЕТ СН'!$F$12</f>
        <v>180.30741853999999</v>
      </c>
      <c r="J166" s="36">
        <f>SUMIFS(СВЦЭМ!$E$39:$E$782,СВЦЭМ!$A$39:$A$782,$A166,СВЦЭМ!$B$39:$B$782,J$155)+'СЕТ СН'!$F$12</f>
        <v>168.88484328999999</v>
      </c>
      <c r="K166" s="36">
        <f>SUMIFS(СВЦЭМ!$E$39:$E$782,СВЦЭМ!$A$39:$A$782,$A166,СВЦЭМ!$B$39:$B$782,K$155)+'СЕТ СН'!$F$12</f>
        <v>162.12580937000001</v>
      </c>
      <c r="L166" s="36">
        <f>SUMIFS(СВЦЭМ!$E$39:$E$782,СВЦЭМ!$A$39:$A$782,$A166,СВЦЭМ!$B$39:$B$782,L$155)+'СЕТ СН'!$F$12</f>
        <v>156.37322750000001</v>
      </c>
      <c r="M166" s="36">
        <f>SUMIFS(СВЦЭМ!$E$39:$E$782,СВЦЭМ!$A$39:$A$782,$A166,СВЦЭМ!$B$39:$B$782,M$155)+'СЕТ СН'!$F$12</f>
        <v>157.08197393</v>
      </c>
      <c r="N166" s="36">
        <f>SUMIFS(СВЦЭМ!$E$39:$E$782,СВЦЭМ!$A$39:$A$782,$A166,СВЦЭМ!$B$39:$B$782,N$155)+'СЕТ СН'!$F$12</f>
        <v>161.90416730000001</v>
      </c>
      <c r="O166" s="36">
        <f>SUMIFS(СВЦЭМ!$E$39:$E$782,СВЦЭМ!$A$39:$A$782,$A166,СВЦЭМ!$B$39:$B$782,O$155)+'СЕТ СН'!$F$12</f>
        <v>164.98309778000001</v>
      </c>
      <c r="P166" s="36">
        <f>SUMIFS(СВЦЭМ!$E$39:$E$782,СВЦЭМ!$A$39:$A$782,$A166,СВЦЭМ!$B$39:$B$782,P$155)+'СЕТ СН'!$F$12</f>
        <v>173.81704826000001</v>
      </c>
      <c r="Q166" s="36">
        <f>SUMIFS(СВЦЭМ!$E$39:$E$782,СВЦЭМ!$A$39:$A$782,$A166,СВЦЭМ!$B$39:$B$782,Q$155)+'СЕТ СН'!$F$12</f>
        <v>176.61426799</v>
      </c>
      <c r="R166" s="36">
        <f>SUMIFS(СВЦЭМ!$E$39:$E$782,СВЦЭМ!$A$39:$A$782,$A166,СВЦЭМ!$B$39:$B$782,R$155)+'СЕТ СН'!$F$12</f>
        <v>174.97888528999999</v>
      </c>
      <c r="S166" s="36">
        <f>SUMIFS(СВЦЭМ!$E$39:$E$782,СВЦЭМ!$A$39:$A$782,$A166,СВЦЭМ!$B$39:$B$782,S$155)+'СЕТ СН'!$F$12</f>
        <v>168.60527106000001</v>
      </c>
      <c r="T166" s="36">
        <f>SUMIFS(СВЦЭМ!$E$39:$E$782,СВЦЭМ!$A$39:$A$782,$A166,СВЦЭМ!$B$39:$B$782,T$155)+'СЕТ СН'!$F$12</f>
        <v>163.31816515</v>
      </c>
      <c r="U166" s="36">
        <f>SUMIFS(СВЦЭМ!$E$39:$E$782,СВЦЭМ!$A$39:$A$782,$A166,СВЦЭМ!$B$39:$B$782,U$155)+'СЕТ СН'!$F$12</f>
        <v>160.81048265000001</v>
      </c>
      <c r="V166" s="36">
        <f>SUMIFS(СВЦЭМ!$E$39:$E$782,СВЦЭМ!$A$39:$A$782,$A166,СВЦЭМ!$B$39:$B$782,V$155)+'СЕТ СН'!$F$12</f>
        <v>161.92085381000001</v>
      </c>
      <c r="W166" s="36">
        <f>SUMIFS(СВЦЭМ!$E$39:$E$782,СВЦЭМ!$A$39:$A$782,$A166,СВЦЭМ!$B$39:$B$782,W$155)+'СЕТ СН'!$F$12</f>
        <v>165.87501015000001</v>
      </c>
      <c r="X166" s="36">
        <f>SUMIFS(СВЦЭМ!$E$39:$E$782,СВЦЭМ!$A$39:$A$782,$A166,СВЦЭМ!$B$39:$B$782,X$155)+'СЕТ СН'!$F$12</f>
        <v>161.5161487</v>
      </c>
      <c r="Y166" s="36">
        <f>SUMIFS(СВЦЭМ!$E$39:$E$782,СВЦЭМ!$A$39:$A$782,$A166,СВЦЭМ!$B$39:$B$782,Y$155)+'СЕТ СН'!$F$12</f>
        <v>169.0680509</v>
      </c>
    </row>
    <row r="167" spans="1:25" ht="15.75" x14ac:dyDescent="0.2">
      <c r="A167" s="35">
        <f t="shared" si="4"/>
        <v>44420</v>
      </c>
      <c r="B167" s="36">
        <f>SUMIFS(СВЦЭМ!$E$39:$E$782,СВЦЭМ!$A$39:$A$782,$A167,СВЦЭМ!$B$39:$B$782,B$155)+'СЕТ СН'!$F$12</f>
        <v>186.82005315999999</v>
      </c>
      <c r="C167" s="36">
        <f>SUMIFS(СВЦЭМ!$E$39:$E$782,СВЦЭМ!$A$39:$A$782,$A167,СВЦЭМ!$B$39:$B$782,C$155)+'СЕТ СН'!$F$12</f>
        <v>200.58213205999999</v>
      </c>
      <c r="D167" s="36">
        <f>SUMIFS(СВЦЭМ!$E$39:$E$782,СВЦЭМ!$A$39:$A$782,$A167,СВЦЭМ!$B$39:$B$782,D$155)+'СЕТ СН'!$F$12</f>
        <v>211.24108719</v>
      </c>
      <c r="E167" s="36">
        <f>SUMIFS(СВЦЭМ!$E$39:$E$782,СВЦЭМ!$A$39:$A$782,$A167,СВЦЭМ!$B$39:$B$782,E$155)+'СЕТ СН'!$F$12</f>
        <v>214.25418755000001</v>
      </c>
      <c r="F167" s="36">
        <f>SUMIFS(СВЦЭМ!$E$39:$E$782,СВЦЭМ!$A$39:$A$782,$A167,СВЦЭМ!$B$39:$B$782,F$155)+'СЕТ СН'!$F$12</f>
        <v>215.74482755</v>
      </c>
      <c r="G167" s="36">
        <f>SUMIFS(СВЦЭМ!$E$39:$E$782,СВЦЭМ!$A$39:$A$782,$A167,СВЦЭМ!$B$39:$B$782,G$155)+'СЕТ СН'!$F$12</f>
        <v>214.89043052</v>
      </c>
      <c r="H167" s="36">
        <f>SUMIFS(СВЦЭМ!$E$39:$E$782,СВЦЭМ!$A$39:$A$782,$A167,СВЦЭМ!$B$39:$B$782,H$155)+'СЕТ СН'!$F$12</f>
        <v>204.33459139000001</v>
      </c>
      <c r="I167" s="36">
        <f>SUMIFS(СВЦЭМ!$E$39:$E$782,СВЦЭМ!$A$39:$A$782,$A167,СВЦЭМ!$B$39:$B$782,I$155)+'СЕТ СН'!$F$12</f>
        <v>187.48117083</v>
      </c>
      <c r="J167" s="36">
        <f>SUMIFS(СВЦЭМ!$E$39:$E$782,СВЦЭМ!$A$39:$A$782,$A167,СВЦЭМ!$B$39:$B$782,J$155)+'СЕТ СН'!$F$12</f>
        <v>169.41004099</v>
      </c>
      <c r="K167" s="36">
        <f>SUMIFS(СВЦЭМ!$E$39:$E$782,СВЦЭМ!$A$39:$A$782,$A167,СВЦЭМ!$B$39:$B$782,K$155)+'СЕТ СН'!$F$12</f>
        <v>165.17129358</v>
      </c>
      <c r="L167" s="36">
        <f>SUMIFS(СВЦЭМ!$E$39:$E$782,СВЦЭМ!$A$39:$A$782,$A167,СВЦЭМ!$B$39:$B$782,L$155)+'СЕТ СН'!$F$12</f>
        <v>161.47234089</v>
      </c>
      <c r="M167" s="36">
        <f>SUMIFS(СВЦЭМ!$E$39:$E$782,СВЦЭМ!$A$39:$A$782,$A167,СВЦЭМ!$B$39:$B$782,M$155)+'СЕТ СН'!$F$12</f>
        <v>160.32749224</v>
      </c>
      <c r="N167" s="36">
        <f>SUMIFS(СВЦЭМ!$E$39:$E$782,СВЦЭМ!$A$39:$A$782,$A167,СВЦЭМ!$B$39:$B$782,N$155)+'СЕТ СН'!$F$12</f>
        <v>161.52591455999999</v>
      </c>
      <c r="O167" s="36">
        <f>SUMIFS(СВЦЭМ!$E$39:$E$782,СВЦЭМ!$A$39:$A$782,$A167,СВЦЭМ!$B$39:$B$782,O$155)+'СЕТ СН'!$F$12</f>
        <v>163.99911087000001</v>
      </c>
      <c r="P167" s="36">
        <f>SUMIFS(СВЦЭМ!$E$39:$E$782,СВЦЭМ!$A$39:$A$782,$A167,СВЦЭМ!$B$39:$B$782,P$155)+'СЕТ СН'!$F$12</f>
        <v>169.31581815999999</v>
      </c>
      <c r="Q167" s="36">
        <f>SUMIFS(СВЦЭМ!$E$39:$E$782,СВЦЭМ!$A$39:$A$782,$A167,СВЦЭМ!$B$39:$B$782,Q$155)+'СЕТ СН'!$F$12</f>
        <v>170.76964609999999</v>
      </c>
      <c r="R167" s="36">
        <f>SUMIFS(СВЦЭМ!$E$39:$E$782,СВЦЭМ!$A$39:$A$782,$A167,СВЦЭМ!$B$39:$B$782,R$155)+'СЕТ СН'!$F$12</f>
        <v>170.44250794000001</v>
      </c>
      <c r="S167" s="36">
        <f>SUMIFS(СВЦЭМ!$E$39:$E$782,СВЦЭМ!$A$39:$A$782,$A167,СВЦЭМ!$B$39:$B$782,S$155)+'СЕТ СН'!$F$12</f>
        <v>162.23427577999999</v>
      </c>
      <c r="T167" s="36">
        <f>SUMIFS(СВЦЭМ!$E$39:$E$782,СВЦЭМ!$A$39:$A$782,$A167,СВЦЭМ!$B$39:$B$782,T$155)+'СЕТ СН'!$F$12</f>
        <v>160.18612279000001</v>
      </c>
      <c r="U167" s="36">
        <f>SUMIFS(СВЦЭМ!$E$39:$E$782,СВЦЭМ!$A$39:$A$782,$A167,СВЦЭМ!$B$39:$B$782,U$155)+'СЕТ СН'!$F$12</f>
        <v>160.00803865</v>
      </c>
      <c r="V167" s="36">
        <f>SUMIFS(СВЦЭМ!$E$39:$E$782,СВЦЭМ!$A$39:$A$782,$A167,СВЦЭМ!$B$39:$B$782,V$155)+'СЕТ СН'!$F$12</f>
        <v>161.46220507000001</v>
      </c>
      <c r="W167" s="36">
        <f>SUMIFS(СВЦЭМ!$E$39:$E$782,СВЦЭМ!$A$39:$A$782,$A167,СВЦЭМ!$B$39:$B$782,W$155)+'СЕТ СН'!$F$12</f>
        <v>163.18748011</v>
      </c>
      <c r="X167" s="36">
        <f>SUMIFS(СВЦЭМ!$E$39:$E$782,СВЦЭМ!$A$39:$A$782,$A167,СВЦЭМ!$B$39:$B$782,X$155)+'СЕТ СН'!$F$12</f>
        <v>162.77827808999999</v>
      </c>
      <c r="Y167" s="36">
        <f>SUMIFS(СВЦЭМ!$E$39:$E$782,СВЦЭМ!$A$39:$A$782,$A167,СВЦЭМ!$B$39:$B$782,Y$155)+'СЕТ СН'!$F$12</f>
        <v>176.07018719999999</v>
      </c>
    </row>
    <row r="168" spans="1:25" ht="15.75" x14ac:dyDescent="0.2">
      <c r="A168" s="35">
        <f t="shared" si="4"/>
        <v>44421</v>
      </c>
      <c r="B168" s="36">
        <f>SUMIFS(СВЦЭМ!$E$39:$E$782,СВЦЭМ!$A$39:$A$782,$A168,СВЦЭМ!$B$39:$B$782,B$155)+'СЕТ СН'!$F$12</f>
        <v>191.29481677999999</v>
      </c>
      <c r="C168" s="36">
        <f>SUMIFS(СВЦЭМ!$E$39:$E$782,СВЦЭМ!$A$39:$A$782,$A168,СВЦЭМ!$B$39:$B$782,C$155)+'СЕТ СН'!$F$12</f>
        <v>206.08246865999999</v>
      </c>
      <c r="D168" s="36">
        <f>SUMIFS(СВЦЭМ!$E$39:$E$782,СВЦЭМ!$A$39:$A$782,$A168,СВЦЭМ!$B$39:$B$782,D$155)+'СЕТ СН'!$F$12</f>
        <v>216.54696100000001</v>
      </c>
      <c r="E168" s="36">
        <f>SUMIFS(СВЦЭМ!$E$39:$E$782,СВЦЭМ!$A$39:$A$782,$A168,СВЦЭМ!$B$39:$B$782,E$155)+'СЕТ СН'!$F$12</f>
        <v>219.3650633</v>
      </c>
      <c r="F168" s="36">
        <f>SUMIFS(СВЦЭМ!$E$39:$E$782,СВЦЭМ!$A$39:$A$782,$A168,СВЦЭМ!$B$39:$B$782,F$155)+'СЕТ СН'!$F$12</f>
        <v>221.42267074</v>
      </c>
      <c r="G168" s="36">
        <f>SUMIFS(СВЦЭМ!$E$39:$E$782,СВЦЭМ!$A$39:$A$782,$A168,СВЦЭМ!$B$39:$B$782,G$155)+'СЕТ СН'!$F$12</f>
        <v>218.32508405999999</v>
      </c>
      <c r="H168" s="36">
        <f>SUMIFS(СВЦЭМ!$E$39:$E$782,СВЦЭМ!$A$39:$A$782,$A168,СВЦЭМ!$B$39:$B$782,H$155)+'СЕТ СН'!$F$12</f>
        <v>208.01861948000001</v>
      </c>
      <c r="I168" s="36">
        <f>SUMIFS(СВЦЭМ!$E$39:$E$782,СВЦЭМ!$A$39:$A$782,$A168,СВЦЭМ!$B$39:$B$782,I$155)+'СЕТ СН'!$F$12</f>
        <v>188.91289076999999</v>
      </c>
      <c r="J168" s="36">
        <f>SUMIFS(СВЦЭМ!$E$39:$E$782,СВЦЭМ!$A$39:$A$782,$A168,СВЦЭМ!$B$39:$B$782,J$155)+'СЕТ СН'!$F$12</f>
        <v>174.94535753</v>
      </c>
      <c r="K168" s="36">
        <f>SUMIFS(СВЦЭМ!$E$39:$E$782,СВЦЭМ!$A$39:$A$782,$A168,СВЦЭМ!$B$39:$B$782,K$155)+'СЕТ СН'!$F$12</f>
        <v>167.44846002</v>
      </c>
      <c r="L168" s="36">
        <f>SUMIFS(СВЦЭМ!$E$39:$E$782,СВЦЭМ!$A$39:$A$782,$A168,СВЦЭМ!$B$39:$B$782,L$155)+'СЕТ СН'!$F$12</f>
        <v>162.12521298999999</v>
      </c>
      <c r="M168" s="36">
        <f>SUMIFS(СВЦЭМ!$E$39:$E$782,СВЦЭМ!$A$39:$A$782,$A168,СВЦЭМ!$B$39:$B$782,M$155)+'СЕТ СН'!$F$12</f>
        <v>159.99756343999999</v>
      </c>
      <c r="N168" s="36">
        <f>SUMIFS(СВЦЭМ!$E$39:$E$782,СВЦЭМ!$A$39:$A$782,$A168,СВЦЭМ!$B$39:$B$782,N$155)+'СЕТ СН'!$F$12</f>
        <v>158.1829611</v>
      </c>
      <c r="O168" s="36">
        <f>SUMIFS(СВЦЭМ!$E$39:$E$782,СВЦЭМ!$A$39:$A$782,$A168,СВЦЭМ!$B$39:$B$782,O$155)+'СЕТ СН'!$F$12</f>
        <v>162.32905661000001</v>
      </c>
      <c r="P168" s="36">
        <f>SUMIFS(СВЦЭМ!$E$39:$E$782,СВЦЭМ!$A$39:$A$782,$A168,СВЦЭМ!$B$39:$B$782,P$155)+'СЕТ СН'!$F$12</f>
        <v>168.34444429000001</v>
      </c>
      <c r="Q168" s="36">
        <f>SUMIFS(СВЦЭМ!$E$39:$E$782,СВЦЭМ!$A$39:$A$782,$A168,СВЦЭМ!$B$39:$B$782,Q$155)+'СЕТ СН'!$F$12</f>
        <v>170.29410461000001</v>
      </c>
      <c r="R168" s="36">
        <f>SUMIFS(СВЦЭМ!$E$39:$E$782,СВЦЭМ!$A$39:$A$782,$A168,СВЦЭМ!$B$39:$B$782,R$155)+'СЕТ СН'!$F$12</f>
        <v>174.05129622999999</v>
      </c>
      <c r="S168" s="36">
        <f>SUMIFS(СВЦЭМ!$E$39:$E$782,СВЦЭМ!$A$39:$A$782,$A168,СВЦЭМ!$B$39:$B$782,S$155)+'СЕТ СН'!$F$12</f>
        <v>167.89972627</v>
      </c>
      <c r="T168" s="36">
        <f>SUMIFS(СВЦЭМ!$E$39:$E$782,СВЦЭМ!$A$39:$A$782,$A168,СВЦЭМ!$B$39:$B$782,T$155)+'СЕТ СН'!$F$12</f>
        <v>162.89137932</v>
      </c>
      <c r="U168" s="36">
        <f>SUMIFS(СВЦЭМ!$E$39:$E$782,СВЦЭМ!$A$39:$A$782,$A168,СВЦЭМ!$B$39:$B$782,U$155)+'СЕТ СН'!$F$12</f>
        <v>164.07190728</v>
      </c>
      <c r="V168" s="36">
        <f>SUMIFS(СВЦЭМ!$E$39:$E$782,СВЦЭМ!$A$39:$A$782,$A168,СВЦЭМ!$B$39:$B$782,V$155)+'СЕТ СН'!$F$12</f>
        <v>156.69184541999999</v>
      </c>
      <c r="W168" s="36">
        <f>SUMIFS(СВЦЭМ!$E$39:$E$782,СВЦЭМ!$A$39:$A$782,$A168,СВЦЭМ!$B$39:$B$782,W$155)+'СЕТ СН'!$F$12</f>
        <v>153.07515237000001</v>
      </c>
      <c r="X168" s="36">
        <f>SUMIFS(СВЦЭМ!$E$39:$E$782,СВЦЭМ!$A$39:$A$782,$A168,СВЦЭМ!$B$39:$B$782,X$155)+'СЕТ СН'!$F$12</f>
        <v>158.61525416999999</v>
      </c>
      <c r="Y168" s="36">
        <f>SUMIFS(СВЦЭМ!$E$39:$E$782,СВЦЭМ!$A$39:$A$782,$A168,СВЦЭМ!$B$39:$B$782,Y$155)+'СЕТ СН'!$F$12</f>
        <v>159.50433978000001</v>
      </c>
    </row>
    <row r="169" spans="1:25" ht="15.75" x14ac:dyDescent="0.2">
      <c r="A169" s="35">
        <f t="shared" si="4"/>
        <v>44422</v>
      </c>
      <c r="B169" s="36">
        <f>SUMIFS(СВЦЭМ!$E$39:$E$782,СВЦЭМ!$A$39:$A$782,$A169,СВЦЭМ!$B$39:$B$782,B$155)+'СЕТ СН'!$F$12</f>
        <v>136.34563499000001</v>
      </c>
      <c r="C169" s="36">
        <f>SUMIFS(СВЦЭМ!$E$39:$E$782,СВЦЭМ!$A$39:$A$782,$A169,СВЦЭМ!$B$39:$B$782,C$155)+'СЕТ СН'!$F$12</f>
        <v>149.86301628000001</v>
      </c>
      <c r="D169" s="36">
        <f>SUMIFS(СВЦЭМ!$E$39:$E$782,СВЦЭМ!$A$39:$A$782,$A169,СВЦЭМ!$B$39:$B$782,D$155)+'СЕТ СН'!$F$12</f>
        <v>162.17947441999999</v>
      </c>
      <c r="E169" s="36">
        <f>SUMIFS(СВЦЭМ!$E$39:$E$782,СВЦЭМ!$A$39:$A$782,$A169,СВЦЭМ!$B$39:$B$782,E$155)+'СЕТ СН'!$F$12</f>
        <v>162.95403784000001</v>
      </c>
      <c r="F169" s="36">
        <f>SUMIFS(СВЦЭМ!$E$39:$E$782,СВЦЭМ!$A$39:$A$782,$A169,СВЦЭМ!$B$39:$B$782,F$155)+'СЕТ СН'!$F$12</f>
        <v>164.47053360999999</v>
      </c>
      <c r="G169" s="36">
        <f>SUMIFS(СВЦЭМ!$E$39:$E$782,СВЦЭМ!$A$39:$A$782,$A169,СВЦЭМ!$B$39:$B$782,G$155)+'СЕТ СН'!$F$12</f>
        <v>175.78501854000001</v>
      </c>
      <c r="H169" s="36">
        <f>SUMIFS(СВЦЭМ!$E$39:$E$782,СВЦЭМ!$A$39:$A$782,$A169,СВЦЭМ!$B$39:$B$782,H$155)+'СЕТ СН'!$F$12</f>
        <v>166.08026425</v>
      </c>
      <c r="I169" s="36">
        <f>SUMIFS(СВЦЭМ!$E$39:$E$782,СВЦЭМ!$A$39:$A$782,$A169,СВЦЭМ!$B$39:$B$782,I$155)+'СЕТ СН'!$F$12</f>
        <v>147.67958365000001</v>
      </c>
      <c r="J169" s="36">
        <f>SUMIFS(СВЦЭМ!$E$39:$E$782,СВЦЭМ!$A$39:$A$782,$A169,СВЦЭМ!$B$39:$B$782,J$155)+'СЕТ СН'!$F$12</f>
        <v>129.19362803000001</v>
      </c>
      <c r="K169" s="36">
        <f>SUMIFS(СВЦЭМ!$E$39:$E$782,СВЦЭМ!$A$39:$A$782,$A169,СВЦЭМ!$B$39:$B$782,K$155)+'СЕТ СН'!$F$12</f>
        <v>122.19124142</v>
      </c>
      <c r="L169" s="36">
        <f>SUMIFS(СВЦЭМ!$E$39:$E$782,СВЦЭМ!$A$39:$A$782,$A169,СВЦЭМ!$B$39:$B$782,L$155)+'СЕТ СН'!$F$12</f>
        <v>116.82566995000001</v>
      </c>
      <c r="M169" s="36">
        <f>SUMIFS(СВЦЭМ!$E$39:$E$782,СВЦЭМ!$A$39:$A$782,$A169,СВЦЭМ!$B$39:$B$782,M$155)+'СЕТ СН'!$F$12</f>
        <v>116.07387276999999</v>
      </c>
      <c r="N169" s="36">
        <f>SUMIFS(СВЦЭМ!$E$39:$E$782,СВЦЭМ!$A$39:$A$782,$A169,СВЦЭМ!$B$39:$B$782,N$155)+'СЕТ СН'!$F$12</f>
        <v>117.88851648000001</v>
      </c>
      <c r="O169" s="36">
        <f>SUMIFS(СВЦЭМ!$E$39:$E$782,СВЦЭМ!$A$39:$A$782,$A169,СВЦЭМ!$B$39:$B$782,O$155)+'СЕТ СН'!$F$12</f>
        <v>122.86792708</v>
      </c>
      <c r="P169" s="36">
        <f>SUMIFS(СВЦЭМ!$E$39:$E$782,СВЦЭМ!$A$39:$A$782,$A169,СВЦЭМ!$B$39:$B$782,P$155)+'СЕТ СН'!$F$12</f>
        <v>129.96932698000001</v>
      </c>
      <c r="Q169" s="36">
        <f>SUMIFS(СВЦЭМ!$E$39:$E$782,СВЦЭМ!$A$39:$A$782,$A169,СВЦЭМ!$B$39:$B$782,Q$155)+'СЕТ СН'!$F$12</f>
        <v>132.29747793000001</v>
      </c>
      <c r="R169" s="36">
        <f>SUMIFS(СВЦЭМ!$E$39:$E$782,СВЦЭМ!$A$39:$A$782,$A169,СВЦЭМ!$B$39:$B$782,R$155)+'СЕТ СН'!$F$12</f>
        <v>131.57863198000001</v>
      </c>
      <c r="S169" s="36">
        <f>SUMIFS(СВЦЭМ!$E$39:$E$782,СВЦЭМ!$A$39:$A$782,$A169,СВЦЭМ!$B$39:$B$782,S$155)+'СЕТ СН'!$F$12</f>
        <v>123.91114743</v>
      </c>
      <c r="T169" s="36">
        <f>SUMIFS(СВЦЭМ!$E$39:$E$782,СВЦЭМ!$A$39:$A$782,$A169,СВЦЭМ!$B$39:$B$782,T$155)+'СЕТ СН'!$F$12</f>
        <v>119.56056146</v>
      </c>
      <c r="U169" s="36">
        <f>SUMIFS(СВЦЭМ!$E$39:$E$782,СВЦЭМ!$A$39:$A$782,$A169,СВЦЭМ!$B$39:$B$782,U$155)+'СЕТ СН'!$F$12</f>
        <v>119.39747688999999</v>
      </c>
      <c r="V169" s="36">
        <f>SUMIFS(СВЦЭМ!$E$39:$E$782,СВЦЭМ!$A$39:$A$782,$A169,СВЦЭМ!$B$39:$B$782,V$155)+'СЕТ СН'!$F$12</f>
        <v>119.18364338000001</v>
      </c>
      <c r="W169" s="36">
        <f>SUMIFS(СВЦЭМ!$E$39:$E$782,СВЦЭМ!$A$39:$A$782,$A169,СВЦЭМ!$B$39:$B$782,W$155)+'СЕТ СН'!$F$12</f>
        <v>120.76076435</v>
      </c>
      <c r="X169" s="36">
        <f>SUMIFS(СВЦЭМ!$E$39:$E$782,СВЦЭМ!$A$39:$A$782,$A169,СВЦЭМ!$B$39:$B$782,X$155)+'СЕТ СН'!$F$12</f>
        <v>127.72248517</v>
      </c>
      <c r="Y169" s="36">
        <f>SUMIFS(СВЦЭМ!$E$39:$E$782,СВЦЭМ!$A$39:$A$782,$A169,СВЦЭМ!$B$39:$B$782,Y$155)+'СЕТ СН'!$F$12</f>
        <v>136.56071177000001</v>
      </c>
    </row>
    <row r="170" spans="1:25" ht="15.75" x14ac:dyDescent="0.2">
      <c r="A170" s="35">
        <f t="shared" si="4"/>
        <v>44423</v>
      </c>
      <c r="B170" s="36">
        <f>SUMIFS(СВЦЭМ!$E$39:$E$782,СВЦЭМ!$A$39:$A$782,$A170,СВЦЭМ!$B$39:$B$782,B$155)+'СЕТ СН'!$F$12</f>
        <v>146.19793217</v>
      </c>
      <c r="C170" s="36">
        <f>SUMIFS(СВЦЭМ!$E$39:$E$782,СВЦЭМ!$A$39:$A$782,$A170,СВЦЭМ!$B$39:$B$782,C$155)+'СЕТ СН'!$F$12</f>
        <v>157.15754156</v>
      </c>
      <c r="D170" s="36">
        <f>SUMIFS(СВЦЭМ!$E$39:$E$782,СВЦЭМ!$A$39:$A$782,$A170,СВЦЭМ!$B$39:$B$782,D$155)+'СЕТ СН'!$F$12</f>
        <v>168.89316278000001</v>
      </c>
      <c r="E170" s="36">
        <f>SUMIFS(СВЦЭМ!$E$39:$E$782,СВЦЭМ!$A$39:$A$782,$A170,СВЦЭМ!$B$39:$B$782,E$155)+'СЕТ СН'!$F$12</f>
        <v>170.03734827</v>
      </c>
      <c r="F170" s="36">
        <f>SUMIFS(СВЦЭМ!$E$39:$E$782,СВЦЭМ!$A$39:$A$782,$A170,СВЦЭМ!$B$39:$B$782,F$155)+'СЕТ СН'!$F$12</f>
        <v>171.20909921000001</v>
      </c>
      <c r="G170" s="36">
        <f>SUMIFS(СВЦЭМ!$E$39:$E$782,СВЦЭМ!$A$39:$A$782,$A170,СВЦЭМ!$B$39:$B$782,G$155)+'СЕТ СН'!$F$12</f>
        <v>171.96111357999999</v>
      </c>
      <c r="H170" s="36">
        <f>SUMIFS(СВЦЭМ!$E$39:$E$782,СВЦЭМ!$A$39:$A$782,$A170,СВЦЭМ!$B$39:$B$782,H$155)+'СЕТ СН'!$F$12</f>
        <v>165.96260372</v>
      </c>
      <c r="I170" s="36">
        <f>SUMIFS(СВЦЭМ!$E$39:$E$782,СВЦЭМ!$A$39:$A$782,$A170,СВЦЭМ!$B$39:$B$782,I$155)+'СЕТ СН'!$F$12</f>
        <v>153.59883725</v>
      </c>
      <c r="J170" s="36">
        <f>SUMIFS(СВЦЭМ!$E$39:$E$782,СВЦЭМ!$A$39:$A$782,$A170,СВЦЭМ!$B$39:$B$782,J$155)+'СЕТ СН'!$F$12</f>
        <v>137.69915072000001</v>
      </c>
      <c r="K170" s="36">
        <f>SUMIFS(СВЦЭМ!$E$39:$E$782,СВЦЭМ!$A$39:$A$782,$A170,СВЦЭМ!$B$39:$B$782,K$155)+'СЕТ СН'!$F$12</f>
        <v>129.02026268</v>
      </c>
      <c r="L170" s="36">
        <f>SUMIFS(СВЦЭМ!$E$39:$E$782,СВЦЭМ!$A$39:$A$782,$A170,СВЦЭМ!$B$39:$B$782,L$155)+'СЕТ СН'!$F$12</f>
        <v>122.29751985999999</v>
      </c>
      <c r="M170" s="36">
        <f>SUMIFS(СВЦЭМ!$E$39:$E$782,СВЦЭМ!$A$39:$A$782,$A170,СВЦЭМ!$B$39:$B$782,M$155)+'СЕТ СН'!$F$12</f>
        <v>121.59923777</v>
      </c>
      <c r="N170" s="36">
        <f>SUMIFS(СВЦЭМ!$E$39:$E$782,СВЦЭМ!$A$39:$A$782,$A170,СВЦЭМ!$B$39:$B$782,N$155)+'СЕТ СН'!$F$12</f>
        <v>123.35523594</v>
      </c>
      <c r="O170" s="36">
        <f>SUMIFS(СВЦЭМ!$E$39:$E$782,СВЦЭМ!$A$39:$A$782,$A170,СВЦЭМ!$B$39:$B$782,O$155)+'СЕТ СН'!$F$12</f>
        <v>122.56061477</v>
      </c>
      <c r="P170" s="36">
        <f>SUMIFS(СВЦЭМ!$E$39:$E$782,СВЦЭМ!$A$39:$A$782,$A170,СВЦЭМ!$B$39:$B$782,P$155)+'СЕТ СН'!$F$12</f>
        <v>125.89334886</v>
      </c>
      <c r="Q170" s="36">
        <f>SUMIFS(СВЦЭМ!$E$39:$E$782,СВЦЭМ!$A$39:$A$782,$A170,СВЦЭМ!$B$39:$B$782,Q$155)+'СЕТ СН'!$F$12</f>
        <v>127.04915781</v>
      </c>
      <c r="R170" s="36">
        <f>SUMIFS(СВЦЭМ!$E$39:$E$782,СВЦЭМ!$A$39:$A$782,$A170,СВЦЭМ!$B$39:$B$782,R$155)+'СЕТ СН'!$F$12</f>
        <v>126.52364277</v>
      </c>
      <c r="S170" s="36">
        <f>SUMIFS(СВЦЭМ!$E$39:$E$782,СВЦЭМ!$A$39:$A$782,$A170,СВЦЭМ!$B$39:$B$782,S$155)+'СЕТ СН'!$F$12</f>
        <v>126.38432111</v>
      </c>
      <c r="T170" s="36">
        <f>SUMIFS(СВЦЭМ!$E$39:$E$782,СВЦЭМ!$A$39:$A$782,$A170,СВЦЭМ!$B$39:$B$782,T$155)+'СЕТ СН'!$F$12</f>
        <v>119.43700607</v>
      </c>
      <c r="U170" s="36">
        <f>SUMIFS(СВЦЭМ!$E$39:$E$782,СВЦЭМ!$A$39:$A$782,$A170,СВЦЭМ!$B$39:$B$782,U$155)+'СЕТ СН'!$F$12</f>
        <v>122.12540086</v>
      </c>
      <c r="V170" s="36">
        <f>SUMIFS(СВЦЭМ!$E$39:$E$782,СВЦЭМ!$A$39:$A$782,$A170,СВЦЭМ!$B$39:$B$782,V$155)+'СЕТ СН'!$F$12</f>
        <v>120.62294446999999</v>
      </c>
      <c r="W170" s="36">
        <f>SUMIFS(СВЦЭМ!$E$39:$E$782,СВЦЭМ!$A$39:$A$782,$A170,СВЦЭМ!$B$39:$B$782,W$155)+'СЕТ СН'!$F$12</f>
        <v>119.87321676000001</v>
      </c>
      <c r="X170" s="36">
        <f>SUMIFS(СВЦЭМ!$E$39:$E$782,СВЦЭМ!$A$39:$A$782,$A170,СВЦЭМ!$B$39:$B$782,X$155)+'СЕТ СН'!$F$12</f>
        <v>114.21097134999999</v>
      </c>
      <c r="Y170" s="36">
        <f>SUMIFS(СВЦЭМ!$E$39:$E$782,СВЦЭМ!$A$39:$A$782,$A170,СВЦЭМ!$B$39:$B$782,Y$155)+'СЕТ СН'!$F$12</f>
        <v>112.86602469</v>
      </c>
    </row>
    <row r="171" spans="1:25" ht="15.75" x14ac:dyDescent="0.2">
      <c r="A171" s="35">
        <f t="shared" si="4"/>
        <v>44424</v>
      </c>
      <c r="B171" s="36">
        <f>SUMIFS(СВЦЭМ!$E$39:$E$782,СВЦЭМ!$A$39:$A$782,$A171,СВЦЭМ!$B$39:$B$782,B$155)+'СЕТ СН'!$F$12</f>
        <v>139.06358272</v>
      </c>
      <c r="C171" s="36">
        <f>SUMIFS(СВЦЭМ!$E$39:$E$782,СВЦЭМ!$A$39:$A$782,$A171,СВЦЭМ!$B$39:$B$782,C$155)+'СЕТ СН'!$F$12</f>
        <v>151.28082207</v>
      </c>
      <c r="D171" s="36">
        <f>SUMIFS(СВЦЭМ!$E$39:$E$782,СВЦЭМ!$A$39:$A$782,$A171,СВЦЭМ!$B$39:$B$782,D$155)+'СЕТ СН'!$F$12</f>
        <v>161.98199113999999</v>
      </c>
      <c r="E171" s="36">
        <f>SUMIFS(СВЦЭМ!$E$39:$E$782,СВЦЭМ!$A$39:$A$782,$A171,СВЦЭМ!$B$39:$B$782,E$155)+'СЕТ СН'!$F$12</f>
        <v>171.04964050000001</v>
      </c>
      <c r="F171" s="36">
        <f>SUMIFS(СВЦЭМ!$E$39:$E$782,СВЦЭМ!$A$39:$A$782,$A171,СВЦЭМ!$B$39:$B$782,F$155)+'СЕТ СН'!$F$12</f>
        <v>171.68450811</v>
      </c>
      <c r="G171" s="36">
        <f>SUMIFS(СВЦЭМ!$E$39:$E$782,СВЦЭМ!$A$39:$A$782,$A171,СВЦЭМ!$B$39:$B$782,G$155)+'СЕТ СН'!$F$12</f>
        <v>171.53096836</v>
      </c>
      <c r="H171" s="36">
        <f>SUMIFS(СВЦЭМ!$E$39:$E$782,СВЦЭМ!$A$39:$A$782,$A171,СВЦЭМ!$B$39:$B$782,H$155)+'СЕТ СН'!$F$12</f>
        <v>175.17931056</v>
      </c>
      <c r="I171" s="36">
        <f>SUMIFS(СВЦЭМ!$E$39:$E$782,СВЦЭМ!$A$39:$A$782,$A171,СВЦЭМ!$B$39:$B$782,I$155)+'СЕТ СН'!$F$12</f>
        <v>186.88303235000001</v>
      </c>
      <c r="J171" s="36">
        <f>SUMIFS(СВЦЭМ!$E$39:$E$782,СВЦЭМ!$A$39:$A$782,$A171,СВЦЭМ!$B$39:$B$782,J$155)+'СЕТ СН'!$F$12</f>
        <v>182.20565783999999</v>
      </c>
      <c r="K171" s="36">
        <f>SUMIFS(СВЦЭМ!$E$39:$E$782,СВЦЭМ!$A$39:$A$782,$A171,СВЦЭМ!$B$39:$B$782,K$155)+'СЕТ СН'!$F$12</f>
        <v>163.72114463</v>
      </c>
      <c r="L171" s="36">
        <f>SUMIFS(СВЦЭМ!$E$39:$E$782,СВЦЭМ!$A$39:$A$782,$A171,СВЦЭМ!$B$39:$B$782,L$155)+'СЕТ СН'!$F$12</f>
        <v>149.80240338999999</v>
      </c>
      <c r="M171" s="36">
        <f>SUMIFS(СВЦЭМ!$E$39:$E$782,СВЦЭМ!$A$39:$A$782,$A171,СВЦЭМ!$B$39:$B$782,M$155)+'СЕТ СН'!$F$12</f>
        <v>149.31168195000001</v>
      </c>
      <c r="N171" s="36">
        <f>SUMIFS(СВЦЭМ!$E$39:$E$782,СВЦЭМ!$A$39:$A$782,$A171,СВЦЭМ!$B$39:$B$782,N$155)+'СЕТ СН'!$F$12</f>
        <v>149.28943308000001</v>
      </c>
      <c r="O171" s="36">
        <f>SUMIFS(СВЦЭМ!$E$39:$E$782,СВЦЭМ!$A$39:$A$782,$A171,СВЦЭМ!$B$39:$B$782,O$155)+'СЕТ СН'!$F$12</f>
        <v>147.93286721000001</v>
      </c>
      <c r="P171" s="36">
        <f>SUMIFS(СВЦЭМ!$E$39:$E$782,СВЦЭМ!$A$39:$A$782,$A171,СВЦЭМ!$B$39:$B$782,P$155)+'СЕТ СН'!$F$12</f>
        <v>157.80128110999999</v>
      </c>
      <c r="Q171" s="36">
        <f>SUMIFS(СВЦЭМ!$E$39:$E$782,СВЦЭМ!$A$39:$A$782,$A171,СВЦЭМ!$B$39:$B$782,Q$155)+'СЕТ СН'!$F$12</f>
        <v>155.63858113000001</v>
      </c>
      <c r="R171" s="36">
        <f>SUMIFS(СВЦЭМ!$E$39:$E$782,СВЦЭМ!$A$39:$A$782,$A171,СВЦЭМ!$B$39:$B$782,R$155)+'СЕТ СН'!$F$12</f>
        <v>153.81373629000001</v>
      </c>
      <c r="S171" s="36">
        <f>SUMIFS(СВЦЭМ!$E$39:$E$782,СВЦЭМ!$A$39:$A$782,$A171,СВЦЭМ!$B$39:$B$782,S$155)+'СЕТ СН'!$F$12</f>
        <v>149.61472936000001</v>
      </c>
      <c r="T171" s="36">
        <f>SUMIFS(СВЦЭМ!$E$39:$E$782,СВЦЭМ!$A$39:$A$782,$A171,СВЦЭМ!$B$39:$B$782,T$155)+'СЕТ СН'!$F$12</f>
        <v>150.08714033999999</v>
      </c>
      <c r="U171" s="36">
        <f>SUMIFS(СВЦЭМ!$E$39:$E$782,СВЦЭМ!$A$39:$A$782,$A171,СВЦЭМ!$B$39:$B$782,U$155)+'СЕТ СН'!$F$12</f>
        <v>151.75938224999999</v>
      </c>
      <c r="V171" s="36">
        <f>SUMIFS(СВЦЭМ!$E$39:$E$782,СВЦЭМ!$A$39:$A$782,$A171,СВЦЭМ!$B$39:$B$782,V$155)+'СЕТ СН'!$F$12</f>
        <v>153.83615911999999</v>
      </c>
      <c r="W171" s="36">
        <f>SUMIFS(СВЦЭМ!$E$39:$E$782,СВЦЭМ!$A$39:$A$782,$A171,СВЦЭМ!$B$39:$B$782,W$155)+'СЕТ СН'!$F$12</f>
        <v>154.85568064</v>
      </c>
      <c r="X171" s="36">
        <f>SUMIFS(СВЦЭМ!$E$39:$E$782,СВЦЭМ!$A$39:$A$782,$A171,СВЦЭМ!$B$39:$B$782,X$155)+'СЕТ СН'!$F$12</f>
        <v>143.57040143</v>
      </c>
      <c r="Y171" s="36">
        <f>SUMIFS(СВЦЭМ!$E$39:$E$782,СВЦЭМ!$A$39:$A$782,$A171,СВЦЭМ!$B$39:$B$782,Y$155)+'СЕТ СН'!$F$12</f>
        <v>136.70179028000001</v>
      </c>
    </row>
    <row r="172" spans="1:25" ht="15.75" x14ac:dyDescent="0.2">
      <c r="A172" s="35">
        <f t="shared" si="4"/>
        <v>44425</v>
      </c>
      <c r="B172" s="36">
        <f>SUMIFS(СВЦЭМ!$E$39:$E$782,СВЦЭМ!$A$39:$A$782,$A172,СВЦЭМ!$B$39:$B$782,B$155)+'СЕТ СН'!$F$12</f>
        <v>167.54386152999999</v>
      </c>
      <c r="C172" s="36">
        <f>SUMIFS(СВЦЭМ!$E$39:$E$782,СВЦЭМ!$A$39:$A$782,$A172,СВЦЭМ!$B$39:$B$782,C$155)+'СЕТ СН'!$F$12</f>
        <v>182.10486191000001</v>
      </c>
      <c r="D172" s="36">
        <f>SUMIFS(СВЦЭМ!$E$39:$E$782,СВЦЭМ!$A$39:$A$782,$A172,СВЦЭМ!$B$39:$B$782,D$155)+'СЕТ СН'!$F$12</f>
        <v>193.00109194999999</v>
      </c>
      <c r="E172" s="36">
        <f>SUMIFS(СВЦЭМ!$E$39:$E$782,СВЦЭМ!$A$39:$A$782,$A172,СВЦЭМ!$B$39:$B$782,E$155)+'СЕТ СН'!$F$12</f>
        <v>196.85129857999999</v>
      </c>
      <c r="F172" s="36">
        <f>SUMIFS(СВЦЭМ!$E$39:$E$782,СВЦЭМ!$A$39:$A$782,$A172,СВЦЭМ!$B$39:$B$782,F$155)+'СЕТ СН'!$F$12</f>
        <v>196.06290447000001</v>
      </c>
      <c r="G172" s="36">
        <f>SUMIFS(СВЦЭМ!$E$39:$E$782,СВЦЭМ!$A$39:$A$782,$A172,СВЦЭМ!$B$39:$B$782,G$155)+'СЕТ СН'!$F$12</f>
        <v>191.84797943999999</v>
      </c>
      <c r="H172" s="36">
        <f>SUMIFS(СВЦЭМ!$E$39:$E$782,СВЦЭМ!$A$39:$A$782,$A172,СВЦЭМ!$B$39:$B$782,H$155)+'СЕТ СН'!$F$12</f>
        <v>177.41217736999999</v>
      </c>
      <c r="I172" s="36">
        <f>SUMIFS(СВЦЭМ!$E$39:$E$782,СВЦЭМ!$A$39:$A$782,$A172,СВЦЭМ!$B$39:$B$782,I$155)+'СЕТ СН'!$F$12</f>
        <v>163.15864450999999</v>
      </c>
      <c r="J172" s="36">
        <f>SUMIFS(СВЦЭМ!$E$39:$E$782,СВЦЭМ!$A$39:$A$782,$A172,СВЦЭМ!$B$39:$B$782,J$155)+'СЕТ СН'!$F$12</f>
        <v>146.02974789999999</v>
      </c>
      <c r="K172" s="36">
        <f>SUMIFS(СВЦЭМ!$E$39:$E$782,СВЦЭМ!$A$39:$A$782,$A172,СВЦЭМ!$B$39:$B$782,K$155)+'СЕТ СН'!$F$12</f>
        <v>145.15080628000001</v>
      </c>
      <c r="L172" s="36">
        <f>SUMIFS(СВЦЭМ!$E$39:$E$782,СВЦЭМ!$A$39:$A$782,$A172,СВЦЭМ!$B$39:$B$782,L$155)+'СЕТ СН'!$F$12</f>
        <v>150.33016057</v>
      </c>
      <c r="M172" s="36">
        <f>SUMIFS(СВЦЭМ!$E$39:$E$782,СВЦЭМ!$A$39:$A$782,$A172,СВЦЭМ!$B$39:$B$782,M$155)+'СЕТ СН'!$F$12</f>
        <v>151.76096188</v>
      </c>
      <c r="N172" s="36">
        <f>SUMIFS(СВЦЭМ!$E$39:$E$782,СВЦЭМ!$A$39:$A$782,$A172,СВЦЭМ!$B$39:$B$782,N$155)+'СЕТ СН'!$F$12</f>
        <v>151.39601164000001</v>
      </c>
      <c r="O172" s="36">
        <f>SUMIFS(СВЦЭМ!$E$39:$E$782,СВЦЭМ!$A$39:$A$782,$A172,СВЦЭМ!$B$39:$B$782,O$155)+'СЕТ СН'!$F$12</f>
        <v>146.15830270000001</v>
      </c>
      <c r="P172" s="36">
        <f>SUMIFS(СВЦЭМ!$E$39:$E$782,СВЦЭМ!$A$39:$A$782,$A172,СВЦЭМ!$B$39:$B$782,P$155)+'СЕТ СН'!$F$12</f>
        <v>148.53368745</v>
      </c>
      <c r="Q172" s="36">
        <f>SUMIFS(СВЦЭМ!$E$39:$E$782,СВЦЭМ!$A$39:$A$782,$A172,СВЦЭМ!$B$39:$B$782,Q$155)+'СЕТ СН'!$F$12</f>
        <v>149.20732136999999</v>
      </c>
      <c r="R172" s="36">
        <f>SUMIFS(СВЦЭМ!$E$39:$E$782,СВЦЭМ!$A$39:$A$782,$A172,СВЦЭМ!$B$39:$B$782,R$155)+'СЕТ СН'!$F$12</f>
        <v>149.57603319</v>
      </c>
      <c r="S172" s="36">
        <f>SUMIFS(СВЦЭМ!$E$39:$E$782,СВЦЭМ!$A$39:$A$782,$A172,СВЦЭМ!$B$39:$B$782,S$155)+'СЕТ СН'!$F$12</f>
        <v>144.47399089000001</v>
      </c>
      <c r="T172" s="36">
        <f>SUMIFS(СВЦЭМ!$E$39:$E$782,СВЦЭМ!$A$39:$A$782,$A172,СВЦЭМ!$B$39:$B$782,T$155)+'СЕТ СН'!$F$12</f>
        <v>140.89099442</v>
      </c>
      <c r="U172" s="36">
        <f>SUMIFS(СВЦЭМ!$E$39:$E$782,СВЦЭМ!$A$39:$A$782,$A172,СВЦЭМ!$B$39:$B$782,U$155)+'СЕТ СН'!$F$12</f>
        <v>140.52709038</v>
      </c>
      <c r="V172" s="36">
        <f>SUMIFS(СВЦЭМ!$E$39:$E$782,СВЦЭМ!$A$39:$A$782,$A172,СВЦЭМ!$B$39:$B$782,V$155)+'СЕТ СН'!$F$12</f>
        <v>143.08973667999999</v>
      </c>
      <c r="W172" s="36">
        <f>SUMIFS(СВЦЭМ!$E$39:$E$782,СВЦЭМ!$A$39:$A$782,$A172,СВЦЭМ!$B$39:$B$782,W$155)+'СЕТ СН'!$F$12</f>
        <v>148.05789182999999</v>
      </c>
      <c r="X172" s="36">
        <f>SUMIFS(СВЦЭМ!$E$39:$E$782,СВЦЭМ!$A$39:$A$782,$A172,СВЦЭМ!$B$39:$B$782,X$155)+'СЕТ СН'!$F$12</f>
        <v>141.74692361999999</v>
      </c>
      <c r="Y172" s="36">
        <f>SUMIFS(СВЦЭМ!$E$39:$E$782,СВЦЭМ!$A$39:$A$782,$A172,СВЦЭМ!$B$39:$B$782,Y$155)+'СЕТ СН'!$F$12</f>
        <v>147.51663558000001</v>
      </c>
    </row>
    <row r="173" spans="1:25" ht="15.75" x14ac:dyDescent="0.2">
      <c r="A173" s="35">
        <f t="shared" si="4"/>
        <v>44426</v>
      </c>
      <c r="B173" s="36">
        <f>SUMIFS(СВЦЭМ!$E$39:$E$782,СВЦЭМ!$A$39:$A$782,$A173,СВЦЭМ!$B$39:$B$782,B$155)+'СЕТ СН'!$F$12</f>
        <v>164.93333311999999</v>
      </c>
      <c r="C173" s="36">
        <f>SUMIFS(СВЦЭМ!$E$39:$E$782,СВЦЭМ!$A$39:$A$782,$A173,СВЦЭМ!$B$39:$B$782,C$155)+'СЕТ СН'!$F$12</f>
        <v>179.69308294999999</v>
      </c>
      <c r="D173" s="36">
        <f>SUMIFS(СВЦЭМ!$E$39:$E$782,СВЦЭМ!$A$39:$A$782,$A173,СВЦЭМ!$B$39:$B$782,D$155)+'СЕТ СН'!$F$12</f>
        <v>190.94932967</v>
      </c>
      <c r="E173" s="36">
        <f>SUMIFS(СВЦЭМ!$E$39:$E$782,СВЦЭМ!$A$39:$A$782,$A173,СВЦЭМ!$B$39:$B$782,E$155)+'СЕТ СН'!$F$12</f>
        <v>193.37031102</v>
      </c>
      <c r="F173" s="36">
        <f>SUMIFS(СВЦЭМ!$E$39:$E$782,СВЦЭМ!$A$39:$A$782,$A173,СВЦЭМ!$B$39:$B$782,F$155)+'СЕТ СН'!$F$12</f>
        <v>191.43490409</v>
      </c>
      <c r="G173" s="36">
        <f>SUMIFS(СВЦЭМ!$E$39:$E$782,СВЦЭМ!$A$39:$A$782,$A173,СВЦЭМ!$B$39:$B$782,G$155)+'СЕТ СН'!$F$12</f>
        <v>189.55403433000001</v>
      </c>
      <c r="H173" s="36">
        <f>SUMIFS(СВЦЭМ!$E$39:$E$782,СВЦЭМ!$A$39:$A$782,$A173,СВЦЭМ!$B$39:$B$782,H$155)+'СЕТ СН'!$F$12</f>
        <v>181.87795249999999</v>
      </c>
      <c r="I173" s="36">
        <f>SUMIFS(СВЦЭМ!$E$39:$E$782,СВЦЭМ!$A$39:$A$782,$A173,СВЦЭМ!$B$39:$B$782,I$155)+'СЕТ СН'!$F$12</f>
        <v>170.83768284000001</v>
      </c>
      <c r="J173" s="36">
        <f>SUMIFS(СВЦЭМ!$E$39:$E$782,СВЦЭМ!$A$39:$A$782,$A173,СВЦЭМ!$B$39:$B$782,J$155)+'СЕТ СН'!$F$12</f>
        <v>159.38957210999999</v>
      </c>
      <c r="K173" s="36">
        <f>SUMIFS(СВЦЭМ!$E$39:$E$782,СВЦЭМ!$A$39:$A$782,$A173,СВЦЭМ!$B$39:$B$782,K$155)+'СЕТ СН'!$F$12</f>
        <v>165.40480754000001</v>
      </c>
      <c r="L173" s="36">
        <f>SUMIFS(СВЦЭМ!$E$39:$E$782,СВЦЭМ!$A$39:$A$782,$A173,СВЦЭМ!$B$39:$B$782,L$155)+'СЕТ СН'!$F$12</f>
        <v>168.77032145999999</v>
      </c>
      <c r="M173" s="36">
        <f>SUMIFS(СВЦЭМ!$E$39:$E$782,СВЦЭМ!$A$39:$A$782,$A173,СВЦЭМ!$B$39:$B$782,M$155)+'СЕТ СН'!$F$12</f>
        <v>169.50060499</v>
      </c>
      <c r="N173" s="36">
        <f>SUMIFS(СВЦЭМ!$E$39:$E$782,СВЦЭМ!$A$39:$A$782,$A173,СВЦЭМ!$B$39:$B$782,N$155)+'СЕТ СН'!$F$12</f>
        <v>168.27066682</v>
      </c>
      <c r="O173" s="36">
        <f>SUMIFS(СВЦЭМ!$E$39:$E$782,СВЦЭМ!$A$39:$A$782,$A173,СВЦЭМ!$B$39:$B$782,O$155)+'СЕТ СН'!$F$12</f>
        <v>164.57884558000001</v>
      </c>
      <c r="P173" s="36">
        <f>SUMIFS(СВЦЭМ!$E$39:$E$782,СВЦЭМ!$A$39:$A$782,$A173,СВЦЭМ!$B$39:$B$782,P$155)+'СЕТ СН'!$F$12</f>
        <v>154.23589362000001</v>
      </c>
      <c r="Q173" s="36">
        <f>SUMIFS(СВЦЭМ!$E$39:$E$782,СВЦЭМ!$A$39:$A$782,$A173,СВЦЭМ!$B$39:$B$782,Q$155)+'СЕТ СН'!$F$12</f>
        <v>153.72053675999999</v>
      </c>
      <c r="R173" s="36">
        <f>SUMIFS(СВЦЭМ!$E$39:$E$782,СВЦЭМ!$A$39:$A$782,$A173,СВЦЭМ!$B$39:$B$782,R$155)+'СЕТ СН'!$F$12</f>
        <v>152.68180957000001</v>
      </c>
      <c r="S173" s="36">
        <f>SUMIFS(СВЦЭМ!$E$39:$E$782,СВЦЭМ!$A$39:$A$782,$A173,СВЦЭМ!$B$39:$B$782,S$155)+'СЕТ СН'!$F$12</f>
        <v>145.26563902000001</v>
      </c>
      <c r="T173" s="36">
        <f>SUMIFS(СВЦЭМ!$E$39:$E$782,СВЦЭМ!$A$39:$A$782,$A173,СВЦЭМ!$B$39:$B$782,T$155)+'СЕТ СН'!$F$12</f>
        <v>141.10201509000001</v>
      </c>
      <c r="U173" s="36">
        <f>SUMIFS(СВЦЭМ!$E$39:$E$782,СВЦЭМ!$A$39:$A$782,$A173,СВЦЭМ!$B$39:$B$782,U$155)+'СЕТ СН'!$F$12</f>
        <v>138.69907839999999</v>
      </c>
      <c r="V173" s="36">
        <f>SUMIFS(СВЦЭМ!$E$39:$E$782,СВЦЭМ!$A$39:$A$782,$A173,СВЦЭМ!$B$39:$B$782,V$155)+'СЕТ СН'!$F$12</f>
        <v>141.65029411</v>
      </c>
      <c r="W173" s="36">
        <f>SUMIFS(СВЦЭМ!$E$39:$E$782,СВЦЭМ!$A$39:$A$782,$A173,СВЦЭМ!$B$39:$B$782,W$155)+'СЕТ СН'!$F$12</f>
        <v>153.59296094999999</v>
      </c>
      <c r="X173" s="36">
        <f>SUMIFS(СВЦЭМ!$E$39:$E$782,СВЦЭМ!$A$39:$A$782,$A173,СВЦЭМ!$B$39:$B$782,X$155)+'СЕТ СН'!$F$12</f>
        <v>142.72546138999999</v>
      </c>
      <c r="Y173" s="36">
        <f>SUMIFS(СВЦЭМ!$E$39:$E$782,СВЦЭМ!$A$39:$A$782,$A173,СВЦЭМ!$B$39:$B$782,Y$155)+'СЕТ СН'!$F$12</f>
        <v>139.8763739</v>
      </c>
    </row>
    <row r="174" spans="1:25" ht="15.75" x14ac:dyDescent="0.2">
      <c r="A174" s="35">
        <f t="shared" si="4"/>
        <v>44427</v>
      </c>
      <c r="B174" s="36">
        <f>SUMIFS(СВЦЭМ!$E$39:$E$782,СВЦЭМ!$A$39:$A$782,$A174,СВЦЭМ!$B$39:$B$782,B$155)+'СЕТ СН'!$F$12</f>
        <v>154.60188693000001</v>
      </c>
      <c r="C174" s="36">
        <f>SUMIFS(СВЦЭМ!$E$39:$E$782,СВЦЭМ!$A$39:$A$782,$A174,СВЦЭМ!$B$39:$B$782,C$155)+'СЕТ СН'!$F$12</f>
        <v>171.44989923</v>
      </c>
      <c r="D174" s="36">
        <f>SUMIFS(СВЦЭМ!$E$39:$E$782,СВЦЭМ!$A$39:$A$782,$A174,СВЦЭМ!$B$39:$B$782,D$155)+'СЕТ СН'!$F$12</f>
        <v>183.44144484</v>
      </c>
      <c r="E174" s="36">
        <f>SUMIFS(СВЦЭМ!$E$39:$E$782,СВЦЭМ!$A$39:$A$782,$A174,СВЦЭМ!$B$39:$B$782,E$155)+'СЕТ СН'!$F$12</f>
        <v>188.13014759999999</v>
      </c>
      <c r="F174" s="36">
        <f>SUMIFS(СВЦЭМ!$E$39:$E$782,СВЦЭМ!$A$39:$A$782,$A174,СВЦЭМ!$B$39:$B$782,F$155)+'СЕТ СН'!$F$12</f>
        <v>186.26684078</v>
      </c>
      <c r="G174" s="36">
        <f>SUMIFS(СВЦЭМ!$E$39:$E$782,СВЦЭМ!$A$39:$A$782,$A174,СВЦЭМ!$B$39:$B$782,G$155)+'СЕТ СН'!$F$12</f>
        <v>182.84148619999999</v>
      </c>
      <c r="H174" s="36">
        <f>SUMIFS(СВЦЭМ!$E$39:$E$782,СВЦЭМ!$A$39:$A$782,$A174,СВЦЭМ!$B$39:$B$782,H$155)+'СЕТ СН'!$F$12</f>
        <v>169.98885708</v>
      </c>
      <c r="I174" s="36">
        <f>SUMIFS(СВЦЭМ!$E$39:$E$782,СВЦЭМ!$A$39:$A$782,$A174,СВЦЭМ!$B$39:$B$782,I$155)+'СЕТ СН'!$F$12</f>
        <v>159.53235638999999</v>
      </c>
      <c r="J174" s="36">
        <f>SUMIFS(СВЦЭМ!$E$39:$E$782,СВЦЭМ!$A$39:$A$782,$A174,СВЦЭМ!$B$39:$B$782,J$155)+'СЕТ СН'!$F$12</f>
        <v>143.04854642000001</v>
      </c>
      <c r="K174" s="36">
        <f>SUMIFS(СВЦЭМ!$E$39:$E$782,СВЦЭМ!$A$39:$A$782,$A174,СВЦЭМ!$B$39:$B$782,K$155)+'СЕТ СН'!$F$12</f>
        <v>142.48394615999999</v>
      </c>
      <c r="L174" s="36">
        <f>SUMIFS(СВЦЭМ!$E$39:$E$782,СВЦЭМ!$A$39:$A$782,$A174,СВЦЭМ!$B$39:$B$782,L$155)+'СЕТ СН'!$F$12</f>
        <v>141.58199436999999</v>
      </c>
      <c r="M174" s="36">
        <f>SUMIFS(СВЦЭМ!$E$39:$E$782,СВЦЭМ!$A$39:$A$782,$A174,СВЦЭМ!$B$39:$B$782,M$155)+'СЕТ СН'!$F$12</f>
        <v>143.07237592000001</v>
      </c>
      <c r="N174" s="36">
        <f>SUMIFS(СВЦЭМ!$E$39:$E$782,СВЦЭМ!$A$39:$A$782,$A174,СВЦЭМ!$B$39:$B$782,N$155)+'СЕТ СН'!$F$12</f>
        <v>142.18534363000001</v>
      </c>
      <c r="O174" s="36">
        <f>SUMIFS(СВЦЭМ!$E$39:$E$782,СВЦЭМ!$A$39:$A$782,$A174,СВЦЭМ!$B$39:$B$782,O$155)+'СЕТ СН'!$F$12</f>
        <v>142.16127441</v>
      </c>
      <c r="P174" s="36">
        <f>SUMIFS(СВЦЭМ!$E$39:$E$782,СВЦЭМ!$A$39:$A$782,$A174,СВЦЭМ!$B$39:$B$782,P$155)+'СЕТ СН'!$F$12</f>
        <v>154.31830687999999</v>
      </c>
      <c r="Q174" s="36">
        <f>SUMIFS(СВЦЭМ!$E$39:$E$782,СВЦЭМ!$A$39:$A$782,$A174,СВЦЭМ!$B$39:$B$782,Q$155)+'СЕТ СН'!$F$12</f>
        <v>153.87102736</v>
      </c>
      <c r="R174" s="36">
        <f>SUMIFS(СВЦЭМ!$E$39:$E$782,СВЦЭМ!$A$39:$A$782,$A174,СВЦЭМ!$B$39:$B$782,R$155)+'СЕТ СН'!$F$12</f>
        <v>153.13931011</v>
      </c>
      <c r="S174" s="36">
        <f>SUMIFS(СВЦЭМ!$E$39:$E$782,СВЦЭМ!$A$39:$A$782,$A174,СВЦЭМ!$B$39:$B$782,S$155)+'СЕТ СН'!$F$12</f>
        <v>158.15262620999999</v>
      </c>
      <c r="T174" s="36">
        <f>SUMIFS(СВЦЭМ!$E$39:$E$782,СВЦЭМ!$A$39:$A$782,$A174,СВЦЭМ!$B$39:$B$782,T$155)+'СЕТ СН'!$F$12</f>
        <v>150.54138272</v>
      </c>
      <c r="U174" s="36">
        <f>SUMIFS(СВЦЭМ!$E$39:$E$782,СВЦЭМ!$A$39:$A$782,$A174,СВЦЭМ!$B$39:$B$782,U$155)+'СЕТ СН'!$F$12</f>
        <v>145.00410764</v>
      </c>
      <c r="V174" s="36">
        <f>SUMIFS(СВЦЭМ!$E$39:$E$782,СВЦЭМ!$A$39:$A$782,$A174,СВЦЭМ!$B$39:$B$782,V$155)+'СЕТ СН'!$F$12</f>
        <v>147.62506662999999</v>
      </c>
      <c r="W174" s="36">
        <f>SUMIFS(СВЦЭМ!$E$39:$E$782,СВЦЭМ!$A$39:$A$782,$A174,СВЦЭМ!$B$39:$B$782,W$155)+'СЕТ СН'!$F$12</f>
        <v>150.55120563</v>
      </c>
      <c r="X174" s="36">
        <f>SUMIFS(СВЦЭМ!$E$39:$E$782,СВЦЭМ!$A$39:$A$782,$A174,СВЦЭМ!$B$39:$B$782,X$155)+'СЕТ СН'!$F$12</f>
        <v>142.51440051</v>
      </c>
      <c r="Y174" s="36">
        <f>SUMIFS(СВЦЭМ!$E$39:$E$782,СВЦЭМ!$A$39:$A$782,$A174,СВЦЭМ!$B$39:$B$782,Y$155)+'СЕТ СН'!$F$12</f>
        <v>138.07736617</v>
      </c>
    </row>
    <row r="175" spans="1:25" ht="15.75" x14ac:dyDescent="0.2">
      <c r="A175" s="35">
        <f t="shared" si="4"/>
        <v>44428</v>
      </c>
      <c r="B175" s="36">
        <f>SUMIFS(СВЦЭМ!$E$39:$E$782,СВЦЭМ!$A$39:$A$782,$A175,СВЦЭМ!$B$39:$B$782,B$155)+'СЕТ СН'!$F$12</f>
        <v>157.76542203</v>
      </c>
      <c r="C175" s="36">
        <f>SUMIFS(СВЦЭМ!$E$39:$E$782,СВЦЭМ!$A$39:$A$782,$A175,СВЦЭМ!$B$39:$B$782,C$155)+'СЕТ СН'!$F$12</f>
        <v>169.07032201999999</v>
      </c>
      <c r="D175" s="36">
        <f>SUMIFS(СВЦЭМ!$E$39:$E$782,СВЦЭМ!$A$39:$A$782,$A175,СВЦЭМ!$B$39:$B$782,D$155)+'СЕТ СН'!$F$12</f>
        <v>181.65553725999999</v>
      </c>
      <c r="E175" s="36">
        <f>SUMIFS(СВЦЭМ!$E$39:$E$782,СВЦЭМ!$A$39:$A$782,$A175,СВЦЭМ!$B$39:$B$782,E$155)+'СЕТ СН'!$F$12</f>
        <v>184.43500209999999</v>
      </c>
      <c r="F175" s="36">
        <f>SUMIFS(СВЦЭМ!$E$39:$E$782,СВЦЭМ!$A$39:$A$782,$A175,СВЦЭМ!$B$39:$B$782,F$155)+'СЕТ СН'!$F$12</f>
        <v>183.91077508000001</v>
      </c>
      <c r="G175" s="36">
        <f>SUMIFS(СВЦЭМ!$E$39:$E$782,СВЦЭМ!$A$39:$A$782,$A175,СВЦЭМ!$B$39:$B$782,G$155)+'СЕТ СН'!$F$12</f>
        <v>180.82149029000001</v>
      </c>
      <c r="H175" s="36">
        <f>SUMIFS(СВЦЭМ!$E$39:$E$782,СВЦЭМ!$A$39:$A$782,$A175,СВЦЭМ!$B$39:$B$782,H$155)+'СЕТ СН'!$F$12</f>
        <v>169.41401225999999</v>
      </c>
      <c r="I175" s="36">
        <f>SUMIFS(СВЦЭМ!$E$39:$E$782,СВЦЭМ!$A$39:$A$782,$A175,СВЦЭМ!$B$39:$B$782,I$155)+'СЕТ СН'!$F$12</f>
        <v>152.35513773</v>
      </c>
      <c r="J175" s="36">
        <f>SUMIFS(СВЦЭМ!$E$39:$E$782,СВЦЭМ!$A$39:$A$782,$A175,СВЦЭМ!$B$39:$B$782,J$155)+'СЕТ СН'!$F$12</f>
        <v>138.96273683999999</v>
      </c>
      <c r="K175" s="36">
        <f>SUMIFS(СВЦЭМ!$E$39:$E$782,СВЦЭМ!$A$39:$A$782,$A175,СВЦЭМ!$B$39:$B$782,K$155)+'СЕТ СН'!$F$12</f>
        <v>135.21909636999999</v>
      </c>
      <c r="L175" s="36">
        <f>SUMIFS(СВЦЭМ!$E$39:$E$782,СВЦЭМ!$A$39:$A$782,$A175,СВЦЭМ!$B$39:$B$782,L$155)+'СЕТ СН'!$F$12</f>
        <v>135.90419799</v>
      </c>
      <c r="M175" s="36">
        <f>SUMIFS(СВЦЭМ!$E$39:$E$782,СВЦЭМ!$A$39:$A$782,$A175,СВЦЭМ!$B$39:$B$782,M$155)+'СЕТ СН'!$F$12</f>
        <v>132.74671647</v>
      </c>
      <c r="N175" s="36">
        <f>SUMIFS(СВЦЭМ!$E$39:$E$782,СВЦЭМ!$A$39:$A$782,$A175,СВЦЭМ!$B$39:$B$782,N$155)+'СЕТ СН'!$F$12</f>
        <v>132.22415644</v>
      </c>
      <c r="O175" s="36">
        <f>SUMIFS(СВЦЭМ!$E$39:$E$782,СВЦЭМ!$A$39:$A$782,$A175,СВЦЭМ!$B$39:$B$782,O$155)+'СЕТ СН'!$F$12</f>
        <v>133.46248446000001</v>
      </c>
      <c r="P175" s="36">
        <f>SUMIFS(СВЦЭМ!$E$39:$E$782,СВЦЭМ!$A$39:$A$782,$A175,СВЦЭМ!$B$39:$B$782,P$155)+'СЕТ СН'!$F$12</f>
        <v>141.98171242000001</v>
      </c>
      <c r="Q175" s="36">
        <f>SUMIFS(СВЦЭМ!$E$39:$E$782,СВЦЭМ!$A$39:$A$782,$A175,СВЦЭМ!$B$39:$B$782,Q$155)+'СЕТ СН'!$F$12</f>
        <v>141.68157389000001</v>
      </c>
      <c r="R175" s="36">
        <f>SUMIFS(СВЦЭМ!$E$39:$E$782,СВЦЭМ!$A$39:$A$782,$A175,СВЦЭМ!$B$39:$B$782,R$155)+'СЕТ СН'!$F$12</f>
        <v>141.14115236999999</v>
      </c>
      <c r="S175" s="36">
        <f>SUMIFS(СВЦЭМ!$E$39:$E$782,СВЦЭМ!$A$39:$A$782,$A175,СВЦЭМ!$B$39:$B$782,S$155)+'СЕТ СН'!$F$12</f>
        <v>141.12464281999999</v>
      </c>
      <c r="T175" s="36">
        <f>SUMIFS(СВЦЭМ!$E$39:$E$782,СВЦЭМ!$A$39:$A$782,$A175,СВЦЭМ!$B$39:$B$782,T$155)+'СЕТ СН'!$F$12</f>
        <v>137.17905175999999</v>
      </c>
      <c r="U175" s="36">
        <f>SUMIFS(СВЦЭМ!$E$39:$E$782,СВЦЭМ!$A$39:$A$782,$A175,СВЦЭМ!$B$39:$B$782,U$155)+'СЕТ СН'!$F$12</f>
        <v>134.77024953</v>
      </c>
      <c r="V175" s="36">
        <f>SUMIFS(СВЦЭМ!$E$39:$E$782,СВЦЭМ!$A$39:$A$782,$A175,СВЦЭМ!$B$39:$B$782,V$155)+'СЕТ СН'!$F$12</f>
        <v>142.57842536000001</v>
      </c>
      <c r="W175" s="36">
        <f>SUMIFS(СВЦЭМ!$E$39:$E$782,СВЦЭМ!$A$39:$A$782,$A175,СВЦЭМ!$B$39:$B$782,W$155)+'СЕТ СН'!$F$12</f>
        <v>145.48223537000001</v>
      </c>
      <c r="X175" s="36">
        <f>SUMIFS(СВЦЭМ!$E$39:$E$782,СВЦЭМ!$A$39:$A$782,$A175,СВЦЭМ!$B$39:$B$782,X$155)+'СЕТ СН'!$F$12</f>
        <v>134.23492557</v>
      </c>
      <c r="Y175" s="36">
        <f>SUMIFS(СВЦЭМ!$E$39:$E$782,СВЦЭМ!$A$39:$A$782,$A175,СВЦЭМ!$B$39:$B$782,Y$155)+'СЕТ СН'!$F$12</f>
        <v>135.19415936999999</v>
      </c>
    </row>
    <row r="176" spans="1:25" ht="15.75" x14ac:dyDescent="0.2">
      <c r="A176" s="35">
        <f t="shared" si="4"/>
        <v>44429</v>
      </c>
      <c r="B176" s="36">
        <f>SUMIFS(СВЦЭМ!$E$39:$E$782,СВЦЭМ!$A$39:$A$782,$A176,СВЦЭМ!$B$39:$B$782,B$155)+'СЕТ СН'!$F$12</f>
        <v>147.4753383</v>
      </c>
      <c r="C176" s="36">
        <f>SUMIFS(СВЦЭМ!$E$39:$E$782,СВЦЭМ!$A$39:$A$782,$A176,СВЦЭМ!$B$39:$B$782,C$155)+'СЕТ СН'!$F$12</f>
        <v>161.38732730000001</v>
      </c>
      <c r="D176" s="36">
        <f>SUMIFS(СВЦЭМ!$E$39:$E$782,СВЦЭМ!$A$39:$A$782,$A176,СВЦЭМ!$B$39:$B$782,D$155)+'СЕТ СН'!$F$12</f>
        <v>172.63836402999999</v>
      </c>
      <c r="E176" s="36">
        <f>SUMIFS(СВЦЭМ!$E$39:$E$782,СВЦЭМ!$A$39:$A$782,$A176,СВЦЭМ!$B$39:$B$782,E$155)+'СЕТ СН'!$F$12</f>
        <v>176.80740374000001</v>
      </c>
      <c r="F176" s="36">
        <f>SUMIFS(СВЦЭМ!$E$39:$E$782,СВЦЭМ!$A$39:$A$782,$A176,СВЦЭМ!$B$39:$B$782,F$155)+'СЕТ СН'!$F$12</f>
        <v>177.60564639</v>
      </c>
      <c r="G176" s="36">
        <f>SUMIFS(СВЦЭМ!$E$39:$E$782,СВЦЭМ!$A$39:$A$782,$A176,СВЦЭМ!$B$39:$B$782,G$155)+'СЕТ СН'!$F$12</f>
        <v>176.60106053999999</v>
      </c>
      <c r="H176" s="36">
        <f>SUMIFS(СВЦЭМ!$E$39:$E$782,СВЦЭМ!$A$39:$A$782,$A176,СВЦЭМ!$B$39:$B$782,H$155)+'СЕТ СН'!$F$12</f>
        <v>168.51804737000001</v>
      </c>
      <c r="I176" s="36">
        <f>SUMIFS(СВЦЭМ!$E$39:$E$782,СВЦЭМ!$A$39:$A$782,$A176,СВЦЭМ!$B$39:$B$782,I$155)+'СЕТ СН'!$F$12</f>
        <v>153.31613537999999</v>
      </c>
      <c r="J176" s="36">
        <f>SUMIFS(СВЦЭМ!$E$39:$E$782,СВЦЭМ!$A$39:$A$782,$A176,СВЦЭМ!$B$39:$B$782,J$155)+'СЕТ СН'!$F$12</f>
        <v>144.29552637</v>
      </c>
      <c r="K176" s="36">
        <f>SUMIFS(СВЦЭМ!$E$39:$E$782,СВЦЭМ!$A$39:$A$782,$A176,СВЦЭМ!$B$39:$B$782,K$155)+'СЕТ СН'!$F$12</f>
        <v>138.42492612000001</v>
      </c>
      <c r="L176" s="36">
        <f>SUMIFS(СВЦЭМ!$E$39:$E$782,СВЦЭМ!$A$39:$A$782,$A176,СВЦЭМ!$B$39:$B$782,L$155)+'СЕТ СН'!$F$12</f>
        <v>137.74592175000001</v>
      </c>
      <c r="M176" s="36">
        <f>SUMIFS(СВЦЭМ!$E$39:$E$782,СВЦЭМ!$A$39:$A$782,$A176,СВЦЭМ!$B$39:$B$782,M$155)+'СЕТ СН'!$F$12</f>
        <v>139.35673001999999</v>
      </c>
      <c r="N176" s="36">
        <f>SUMIFS(СВЦЭМ!$E$39:$E$782,СВЦЭМ!$A$39:$A$782,$A176,СВЦЭМ!$B$39:$B$782,N$155)+'СЕТ СН'!$F$12</f>
        <v>138.22136753000001</v>
      </c>
      <c r="O176" s="36">
        <f>SUMIFS(СВЦЭМ!$E$39:$E$782,СВЦЭМ!$A$39:$A$782,$A176,СВЦЭМ!$B$39:$B$782,O$155)+'СЕТ СН'!$F$12</f>
        <v>137.43203818000001</v>
      </c>
      <c r="P176" s="36">
        <f>SUMIFS(СВЦЭМ!$E$39:$E$782,СВЦЭМ!$A$39:$A$782,$A176,СВЦЭМ!$B$39:$B$782,P$155)+'СЕТ СН'!$F$12</f>
        <v>138.78795790000001</v>
      </c>
      <c r="Q176" s="36">
        <f>SUMIFS(СВЦЭМ!$E$39:$E$782,СВЦЭМ!$A$39:$A$782,$A176,СВЦЭМ!$B$39:$B$782,Q$155)+'СЕТ СН'!$F$12</f>
        <v>140.15316003999999</v>
      </c>
      <c r="R176" s="36">
        <f>SUMIFS(СВЦЭМ!$E$39:$E$782,СВЦЭМ!$A$39:$A$782,$A176,СВЦЭМ!$B$39:$B$782,R$155)+'СЕТ СН'!$F$12</f>
        <v>138.34902867</v>
      </c>
      <c r="S176" s="36">
        <f>SUMIFS(СВЦЭМ!$E$39:$E$782,СВЦЭМ!$A$39:$A$782,$A176,СВЦЭМ!$B$39:$B$782,S$155)+'СЕТ СН'!$F$12</f>
        <v>135.19428303999999</v>
      </c>
      <c r="T176" s="36">
        <f>SUMIFS(СВЦЭМ!$E$39:$E$782,СВЦЭМ!$A$39:$A$782,$A176,СВЦЭМ!$B$39:$B$782,T$155)+'СЕТ СН'!$F$12</f>
        <v>139.8045339</v>
      </c>
      <c r="U176" s="36">
        <f>SUMIFS(СВЦЭМ!$E$39:$E$782,СВЦЭМ!$A$39:$A$782,$A176,СВЦЭМ!$B$39:$B$782,U$155)+'СЕТ СН'!$F$12</f>
        <v>139.25672993000001</v>
      </c>
      <c r="V176" s="36">
        <f>SUMIFS(СВЦЭМ!$E$39:$E$782,СВЦЭМ!$A$39:$A$782,$A176,СВЦЭМ!$B$39:$B$782,V$155)+'СЕТ СН'!$F$12</f>
        <v>140.03119169999999</v>
      </c>
      <c r="W176" s="36">
        <f>SUMIFS(СВЦЭМ!$E$39:$E$782,СВЦЭМ!$A$39:$A$782,$A176,СВЦЭМ!$B$39:$B$782,W$155)+'СЕТ СН'!$F$12</f>
        <v>145.23476074999999</v>
      </c>
      <c r="X176" s="36">
        <f>SUMIFS(СВЦЭМ!$E$39:$E$782,СВЦЭМ!$A$39:$A$782,$A176,СВЦЭМ!$B$39:$B$782,X$155)+'СЕТ СН'!$F$12</f>
        <v>137.00739858</v>
      </c>
      <c r="Y176" s="36">
        <f>SUMIFS(СВЦЭМ!$E$39:$E$782,СВЦЭМ!$A$39:$A$782,$A176,СВЦЭМ!$B$39:$B$782,Y$155)+'СЕТ СН'!$F$12</f>
        <v>143.79128084000001</v>
      </c>
    </row>
    <row r="177" spans="1:27" ht="15.75" x14ac:dyDescent="0.2">
      <c r="A177" s="35">
        <f t="shared" si="4"/>
        <v>44430</v>
      </c>
      <c r="B177" s="36">
        <f>SUMIFS(СВЦЭМ!$E$39:$E$782,СВЦЭМ!$A$39:$A$782,$A177,СВЦЭМ!$B$39:$B$782,B$155)+'СЕТ СН'!$F$12</f>
        <v>153.37921875000001</v>
      </c>
      <c r="C177" s="36">
        <f>SUMIFS(СВЦЭМ!$E$39:$E$782,СВЦЭМ!$A$39:$A$782,$A177,СВЦЭМ!$B$39:$B$782,C$155)+'СЕТ СН'!$F$12</f>
        <v>169.42014675999999</v>
      </c>
      <c r="D177" s="36">
        <f>SUMIFS(СВЦЭМ!$E$39:$E$782,СВЦЭМ!$A$39:$A$782,$A177,СВЦЭМ!$B$39:$B$782,D$155)+'СЕТ СН'!$F$12</f>
        <v>189.61181554000001</v>
      </c>
      <c r="E177" s="36">
        <f>SUMIFS(СВЦЭМ!$E$39:$E$782,СВЦЭМ!$A$39:$A$782,$A177,СВЦЭМ!$B$39:$B$782,E$155)+'СЕТ СН'!$F$12</f>
        <v>204.4843822</v>
      </c>
      <c r="F177" s="36">
        <f>SUMIFS(СВЦЭМ!$E$39:$E$782,СВЦЭМ!$A$39:$A$782,$A177,СВЦЭМ!$B$39:$B$782,F$155)+'СЕТ СН'!$F$12</f>
        <v>207.48652379999999</v>
      </c>
      <c r="G177" s="36">
        <f>SUMIFS(СВЦЭМ!$E$39:$E$782,СВЦЭМ!$A$39:$A$782,$A177,СВЦЭМ!$B$39:$B$782,G$155)+'СЕТ СН'!$F$12</f>
        <v>206.44041007999999</v>
      </c>
      <c r="H177" s="36">
        <f>SUMIFS(СВЦЭМ!$E$39:$E$782,СВЦЭМ!$A$39:$A$782,$A177,СВЦЭМ!$B$39:$B$782,H$155)+'СЕТ СН'!$F$12</f>
        <v>196.95395733000001</v>
      </c>
      <c r="I177" s="36">
        <f>SUMIFS(СВЦЭМ!$E$39:$E$782,СВЦЭМ!$A$39:$A$782,$A177,СВЦЭМ!$B$39:$B$782,I$155)+'СЕТ СН'!$F$12</f>
        <v>161.7662934</v>
      </c>
      <c r="J177" s="36">
        <f>SUMIFS(СВЦЭМ!$E$39:$E$782,СВЦЭМ!$A$39:$A$782,$A177,СВЦЭМ!$B$39:$B$782,J$155)+'СЕТ СН'!$F$12</f>
        <v>144.89787537000001</v>
      </c>
      <c r="K177" s="36">
        <f>SUMIFS(СВЦЭМ!$E$39:$E$782,СВЦЭМ!$A$39:$A$782,$A177,СВЦЭМ!$B$39:$B$782,K$155)+'СЕТ СН'!$F$12</f>
        <v>130.72053124999999</v>
      </c>
      <c r="L177" s="36">
        <f>SUMIFS(СВЦЭМ!$E$39:$E$782,СВЦЭМ!$A$39:$A$782,$A177,СВЦЭМ!$B$39:$B$782,L$155)+'СЕТ СН'!$F$12</f>
        <v>126.83634908000001</v>
      </c>
      <c r="M177" s="36">
        <f>SUMIFS(СВЦЭМ!$E$39:$E$782,СВЦЭМ!$A$39:$A$782,$A177,СВЦЭМ!$B$39:$B$782,M$155)+'СЕТ СН'!$F$12</f>
        <v>124.95993261</v>
      </c>
      <c r="N177" s="36">
        <f>SUMIFS(СВЦЭМ!$E$39:$E$782,СВЦЭМ!$A$39:$A$782,$A177,СВЦЭМ!$B$39:$B$782,N$155)+'СЕТ СН'!$F$12</f>
        <v>124.31678635999999</v>
      </c>
      <c r="O177" s="36">
        <f>SUMIFS(СВЦЭМ!$E$39:$E$782,СВЦЭМ!$A$39:$A$782,$A177,СВЦЭМ!$B$39:$B$782,O$155)+'СЕТ СН'!$F$12</f>
        <v>125.99985820000001</v>
      </c>
      <c r="P177" s="36">
        <f>SUMIFS(СВЦЭМ!$E$39:$E$782,СВЦЭМ!$A$39:$A$782,$A177,СВЦЭМ!$B$39:$B$782,P$155)+'СЕТ СН'!$F$12</f>
        <v>132.77320760999999</v>
      </c>
      <c r="Q177" s="36">
        <f>SUMIFS(СВЦЭМ!$E$39:$E$782,СВЦЭМ!$A$39:$A$782,$A177,СВЦЭМ!$B$39:$B$782,Q$155)+'СЕТ СН'!$F$12</f>
        <v>135.18398965</v>
      </c>
      <c r="R177" s="36">
        <f>SUMIFS(СВЦЭМ!$E$39:$E$782,СВЦЭМ!$A$39:$A$782,$A177,СВЦЭМ!$B$39:$B$782,R$155)+'СЕТ СН'!$F$12</f>
        <v>134.24035689999999</v>
      </c>
      <c r="S177" s="36">
        <f>SUMIFS(СВЦЭМ!$E$39:$E$782,СВЦЭМ!$A$39:$A$782,$A177,СВЦЭМ!$B$39:$B$782,S$155)+'СЕТ СН'!$F$12</f>
        <v>127.43130926000001</v>
      </c>
      <c r="T177" s="36">
        <f>SUMIFS(СВЦЭМ!$E$39:$E$782,СВЦЭМ!$A$39:$A$782,$A177,СВЦЭМ!$B$39:$B$782,T$155)+'СЕТ СН'!$F$12</f>
        <v>121.79071933</v>
      </c>
      <c r="U177" s="36">
        <f>SUMIFS(СВЦЭМ!$E$39:$E$782,СВЦЭМ!$A$39:$A$782,$A177,СВЦЭМ!$B$39:$B$782,U$155)+'СЕТ СН'!$F$12</f>
        <v>121.16294861</v>
      </c>
      <c r="V177" s="36">
        <f>SUMIFS(СВЦЭМ!$E$39:$E$782,СВЦЭМ!$A$39:$A$782,$A177,СВЦЭМ!$B$39:$B$782,V$155)+'СЕТ СН'!$F$12</f>
        <v>120.61598146999999</v>
      </c>
      <c r="W177" s="36">
        <f>SUMIFS(СВЦЭМ!$E$39:$E$782,СВЦЭМ!$A$39:$A$782,$A177,СВЦЭМ!$B$39:$B$782,W$155)+'СЕТ СН'!$F$12</f>
        <v>122.36787339999999</v>
      </c>
      <c r="X177" s="36">
        <f>SUMIFS(СВЦЭМ!$E$39:$E$782,СВЦЭМ!$A$39:$A$782,$A177,СВЦЭМ!$B$39:$B$782,X$155)+'СЕТ СН'!$F$12</f>
        <v>124.33994018999999</v>
      </c>
      <c r="Y177" s="36">
        <f>SUMIFS(СВЦЭМ!$E$39:$E$782,СВЦЭМ!$A$39:$A$782,$A177,СВЦЭМ!$B$39:$B$782,Y$155)+'СЕТ СН'!$F$12</f>
        <v>136.90190453</v>
      </c>
    </row>
    <row r="178" spans="1:27" ht="15.75" x14ac:dyDescent="0.2">
      <c r="A178" s="35">
        <f t="shared" si="4"/>
        <v>44431</v>
      </c>
      <c r="B178" s="36">
        <f>SUMIFS(СВЦЭМ!$E$39:$E$782,СВЦЭМ!$A$39:$A$782,$A178,СВЦЭМ!$B$39:$B$782,B$155)+'СЕТ СН'!$F$12</f>
        <v>158.33460353000001</v>
      </c>
      <c r="C178" s="36">
        <f>SUMIFS(СВЦЭМ!$E$39:$E$782,СВЦЭМ!$A$39:$A$782,$A178,СВЦЭМ!$B$39:$B$782,C$155)+'СЕТ СН'!$F$12</f>
        <v>161.55045254000001</v>
      </c>
      <c r="D178" s="36">
        <f>SUMIFS(СВЦЭМ!$E$39:$E$782,СВЦЭМ!$A$39:$A$782,$A178,СВЦЭМ!$B$39:$B$782,D$155)+'СЕТ СН'!$F$12</f>
        <v>170.10295033</v>
      </c>
      <c r="E178" s="36">
        <f>SUMIFS(СВЦЭМ!$E$39:$E$782,СВЦЭМ!$A$39:$A$782,$A178,СВЦЭМ!$B$39:$B$782,E$155)+'СЕТ СН'!$F$12</f>
        <v>175.52009371</v>
      </c>
      <c r="F178" s="36">
        <f>SUMIFS(СВЦЭМ!$E$39:$E$782,СВЦЭМ!$A$39:$A$782,$A178,СВЦЭМ!$B$39:$B$782,F$155)+'СЕТ СН'!$F$12</f>
        <v>175.83690688999999</v>
      </c>
      <c r="G178" s="36">
        <f>SUMIFS(СВЦЭМ!$E$39:$E$782,СВЦЭМ!$A$39:$A$782,$A178,СВЦЭМ!$B$39:$B$782,G$155)+'СЕТ СН'!$F$12</f>
        <v>173.55889067999999</v>
      </c>
      <c r="H178" s="36">
        <f>SUMIFS(СВЦЭМ!$E$39:$E$782,СВЦЭМ!$A$39:$A$782,$A178,СВЦЭМ!$B$39:$B$782,H$155)+'СЕТ СН'!$F$12</f>
        <v>166.67914995000001</v>
      </c>
      <c r="I178" s="36">
        <f>SUMIFS(СВЦЭМ!$E$39:$E$782,СВЦЭМ!$A$39:$A$782,$A178,СВЦЭМ!$B$39:$B$782,I$155)+'СЕТ СН'!$F$12</f>
        <v>156.18092623999999</v>
      </c>
      <c r="J178" s="36">
        <f>SUMIFS(СВЦЭМ!$E$39:$E$782,СВЦЭМ!$A$39:$A$782,$A178,СВЦЭМ!$B$39:$B$782,J$155)+'СЕТ СН'!$F$12</f>
        <v>144.47242349000001</v>
      </c>
      <c r="K178" s="36">
        <f>SUMIFS(СВЦЭМ!$E$39:$E$782,СВЦЭМ!$A$39:$A$782,$A178,СВЦЭМ!$B$39:$B$782,K$155)+'СЕТ СН'!$F$12</f>
        <v>144.65380812999999</v>
      </c>
      <c r="L178" s="36">
        <f>SUMIFS(СВЦЭМ!$E$39:$E$782,СВЦЭМ!$A$39:$A$782,$A178,СВЦЭМ!$B$39:$B$782,L$155)+'СЕТ СН'!$F$12</f>
        <v>149.89362104</v>
      </c>
      <c r="M178" s="36">
        <f>SUMIFS(СВЦЭМ!$E$39:$E$782,СВЦЭМ!$A$39:$A$782,$A178,СВЦЭМ!$B$39:$B$782,M$155)+'СЕТ СН'!$F$12</f>
        <v>150.50832482999999</v>
      </c>
      <c r="N178" s="36">
        <f>SUMIFS(СВЦЭМ!$E$39:$E$782,СВЦЭМ!$A$39:$A$782,$A178,СВЦЭМ!$B$39:$B$782,N$155)+'СЕТ СН'!$F$12</f>
        <v>149.75038050000001</v>
      </c>
      <c r="O178" s="36">
        <f>SUMIFS(СВЦЭМ!$E$39:$E$782,СВЦЭМ!$A$39:$A$782,$A178,СВЦЭМ!$B$39:$B$782,O$155)+'СЕТ СН'!$F$12</f>
        <v>154.15978025999999</v>
      </c>
      <c r="P178" s="36">
        <f>SUMIFS(СВЦЭМ!$E$39:$E$782,СВЦЭМ!$A$39:$A$782,$A178,СВЦЭМ!$B$39:$B$782,P$155)+'СЕТ СН'!$F$12</f>
        <v>150.79639571000001</v>
      </c>
      <c r="Q178" s="36">
        <f>SUMIFS(СВЦЭМ!$E$39:$E$782,СВЦЭМ!$A$39:$A$782,$A178,СВЦЭМ!$B$39:$B$782,Q$155)+'СЕТ СН'!$F$12</f>
        <v>149.93688478999999</v>
      </c>
      <c r="R178" s="36">
        <f>SUMIFS(СВЦЭМ!$E$39:$E$782,СВЦЭМ!$A$39:$A$782,$A178,СВЦЭМ!$B$39:$B$782,R$155)+'СЕТ СН'!$F$12</f>
        <v>148.59489815000001</v>
      </c>
      <c r="S178" s="36">
        <f>SUMIFS(СВЦЭМ!$E$39:$E$782,СВЦЭМ!$A$39:$A$782,$A178,СВЦЭМ!$B$39:$B$782,S$155)+'СЕТ СН'!$F$12</f>
        <v>146.2956566</v>
      </c>
      <c r="T178" s="36">
        <f>SUMIFS(СВЦЭМ!$E$39:$E$782,СВЦЭМ!$A$39:$A$782,$A178,СВЦЭМ!$B$39:$B$782,T$155)+'СЕТ СН'!$F$12</f>
        <v>154.0201103</v>
      </c>
      <c r="U178" s="36">
        <f>SUMIFS(СВЦЭМ!$E$39:$E$782,СВЦЭМ!$A$39:$A$782,$A178,СВЦЭМ!$B$39:$B$782,U$155)+'СЕТ СН'!$F$12</f>
        <v>151.14200797000001</v>
      </c>
      <c r="V178" s="36">
        <f>SUMIFS(СВЦЭМ!$E$39:$E$782,СВЦЭМ!$A$39:$A$782,$A178,СВЦЭМ!$B$39:$B$782,V$155)+'СЕТ СН'!$F$12</f>
        <v>150.33992237000001</v>
      </c>
      <c r="W178" s="36">
        <f>SUMIFS(СВЦЭМ!$E$39:$E$782,СВЦЭМ!$A$39:$A$782,$A178,СВЦЭМ!$B$39:$B$782,W$155)+'СЕТ СН'!$F$12</f>
        <v>154.12221679000001</v>
      </c>
      <c r="X178" s="36">
        <f>SUMIFS(СВЦЭМ!$E$39:$E$782,СВЦЭМ!$A$39:$A$782,$A178,СВЦЭМ!$B$39:$B$782,X$155)+'СЕТ СН'!$F$12</f>
        <v>145.00032716999999</v>
      </c>
      <c r="Y178" s="36">
        <f>SUMIFS(СВЦЭМ!$E$39:$E$782,СВЦЭМ!$A$39:$A$782,$A178,СВЦЭМ!$B$39:$B$782,Y$155)+'СЕТ СН'!$F$12</f>
        <v>150.33717476000001</v>
      </c>
    </row>
    <row r="179" spans="1:27" ht="15.75" x14ac:dyDescent="0.2">
      <c r="A179" s="35">
        <f t="shared" si="4"/>
        <v>44432</v>
      </c>
      <c r="B179" s="36">
        <f>SUMIFS(СВЦЭМ!$E$39:$E$782,СВЦЭМ!$A$39:$A$782,$A179,СВЦЭМ!$B$39:$B$782,B$155)+'СЕТ СН'!$F$12</f>
        <v>148.66452305999999</v>
      </c>
      <c r="C179" s="36">
        <f>SUMIFS(СВЦЭМ!$E$39:$E$782,СВЦЭМ!$A$39:$A$782,$A179,СВЦЭМ!$B$39:$B$782,C$155)+'СЕТ СН'!$F$12</f>
        <v>163.93600602000001</v>
      </c>
      <c r="D179" s="36">
        <f>SUMIFS(СВЦЭМ!$E$39:$E$782,СВЦЭМ!$A$39:$A$782,$A179,СВЦЭМ!$B$39:$B$782,D$155)+'СЕТ СН'!$F$12</f>
        <v>173.91122622</v>
      </c>
      <c r="E179" s="36">
        <f>SUMIFS(СВЦЭМ!$E$39:$E$782,СВЦЭМ!$A$39:$A$782,$A179,СВЦЭМ!$B$39:$B$782,E$155)+'СЕТ СН'!$F$12</f>
        <v>186.61131943999999</v>
      </c>
      <c r="F179" s="36">
        <f>SUMIFS(СВЦЭМ!$E$39:$E$782,СВЦЭМ!$A$39:$A$782,$A179,СВЦЭМ!$B$39:$B$782,F$155)+'СЕТ СН'!$F$12</f>
        <v>186.47254609999999</v>
      </c>
      <c r="G179" s="36">
        <f>SUMIFS(СВЦЭМ!$E$39:$E$782,СВЦЭМ!$A$39:$A$782,$A179,СВЦЭМ!$B$39:$B$782,G$155)+'СЕТ СН'!$F$12</f>
        <v>182.14212764000001</v>
      </c>
      <c r="H179" s="36">
        <f>SUMIFS(СВЦЭМ!$E$39:$E$782,СВЦЭМ!$A$39:$A$782,$A179,СВЦЭМ!$B$39:$B$782,H$155)+'СЕТ СН'!$F$12</f>
        <v>171.47748303</v>
      </c>
      <c r="I179" s="36">
        <f>SUMIFS(СВЦЭМ!$E$39:$E$782,СВЦЭМ!$A$39:$A$782,$A179,СВЦЭМ!$B$39:$B$782,I$155)+'СЕТ СН'!$F$12</f>
        <v>156.30455436</v>
      </c>
      <c r="J179" s="36">
        <f>SUMIFS(СВЦЭМ!$E$39:$E$782,СВЦЭМ!$A$39:$A$782,$A179,СВЦЭМ!$B$39:$B$782,J$155)+'СЕТ СН'!$F$12</f>
        <v>135.33573286999999</v>
      </c>
      <c r="K179" s="36">
        <f>SUMIFS(СВЦЭМ!$E$39:$E$782,СВЦЭМ!$A$39:$A$782,$A179,СВЦЭМ!$B$39:$B$782,K$155)+'СЕТ СН'!$F$12</f>
        <v>133.14549731</v>
      </c>
      <c r="L179" s="36">
        <f>SUMIFS(СВЦЭМ!$E$39:$E$782,СВЦЭМ!$A$39:$A$782,$A179,СВЦЭМ!$B$39:$B$782,L$155)+'СЕТ СН'!$F$12</f>
        <v>134.47521148000001</v>
      </c>
      <c r="M179" s="36">
        <f>SUMIFS(СВЦЭМ!$E$39:$E$782,СВЦЭМ!$A$39:$A$782,$A179,СВЦЭМ!$B$39:$B$782,M$155)+'СЕТ СН'!$F$12</f>
        <v>134.12324308000001</v>
      </c>
      <c r="N179" s="36">
        <f>SUMIFS(СВЦЭМ!$E$39:$E$782,СВЦЭМ!$A$39:$A$782,$A179,СВЦЭМ!$B$39:$B$782,N$155)+'СЕТ СН'!$F$12</f>
        <v>134.14570749000001</v>
      </c>
      <c r="O179" s="36">
        <f>SUMIFS(СВЦЭМ!$E$39:$E$782,СВЦЭМ!$A$39:$A$782,$A179,СВЦЭМ!$B$39:$B$782,O$155)+'СЕТ СН'!$F$12</f>
        <v>131.28980847</v>
      </c>
      <c r="P179" s="36">
        <f>SUMIFS(СВЦЭМ!$E$39:$E$782,СВЦЭМ!$A$39:$A$782,$A179,СВЦЭМ!$B$39:$B$782,P$155)+'СЕТ СН'!$F$12</f>
        <v>133.54672905000001</v>
      </c>
      <c r="Q179" s="36">
        <f>SUMIFS(СВЦЭМ!$E$39:$E$782,СВЦЭМ!$A$39:$A$782,$A179,СВЦЭМ!$B$39:$B$782,Q$155)+'СЕТ СН'!$F$12</f>
        <v>135.95697118000001</v>
      </c>
      <c r="R179" s="36">
        <f>SUMIFS(СВЦЭМ!$E$39:$E$782,СВЦЭМ!$A$39:$A$782,$A179,СВЦЭМ!$B$39:$B$782,R$155)+'СЕТ СН'!$F$12</f>
        <v>135.71666822</v>
      </c>
      <c r="S179" s="36">
        <f>SUMIFS(СВЦЭМ!$E$39:$E$782,СВЦЭМ!$A$39:$A$782,$A179,СВЦЭМ!$B$39:$B$782,S$155)+'СЕТ СН'!$F$12</f>
        <v>131.33326876000001</v>
      </c>
      <c r="T179" s="36">
        <f>SUMIFS(СВЦЭМ!$E$39:$E$782,СВЦЭМ!$A$39:$A$782,$A179,СВЦЭМ!$B$39:$B$782,T$155)+'СЕТ СН'!$F$12</f>
        <v>140.08584048</v>
      </c>
      <c r="U179" s="36">
        <f>SUMIFS(СВЦЭМ!$E$39:$E$782,СВЦЭМ!$A$39:$A$782,$A179,СВЦЭМ!$B$39:$B$782,U$155)+'СЕТ СН'!$F$12</f>
        <v>139.24459071999999</v>
      </c>
      <c r="V179" s="36">
        <f>SUMIFS(СВЦЭМ!$E$39:$E$782,СВЦЭМ!$A$39:$A$782,$A179,СВЦЭМ!$B$39:$B$782,V$155)+'СЕТ СН'!$F$12</f>
        <v>141.37673810999999</v>
      </c>
      <c r="W179" s="36">
        <f>SUMIFS(СВЦЭМ!$E$39:$E$782,СВЦЭМ!$A$39:$A$782,$A179,СВЦЭМ!$B$39:$B$782,W$155)+'СЕТ СН'!$F$12</f>
        <v>145.36994397999999</v>
      </c>
      <c r="X179" s="36">
        <f>SUMIFS(СВЦЭМ!$E$39:$E$782,СВЦЭМ!$A$39:$A$782,$A179,СВЦЭМ!$B$39:$B$782,X$155)+'СЕТ СН'!$F$12</f>
        <v>133.81054846999999</v>
      </c>
      <c r="Y179" s="36">
        <f>SUMIFS(СВЦЭМ!$E$39:$E$782,СВЦЭМ!$A$39:$A$782,$A179,СВЦЭМ!$B$39:$B$782,Y$155)+'СЕТ СН'!$F$12</f>
        <v>139.01001969999999</v>
      </c>
    </row>
    <row r="180" spans="1:27" ht="15.75" x14ac:dyDescent="0.2">
      <c r="A180" s="35">
        <f t="shared" si="4"/>
        <v>44433</v>
      </c>
      <c r="B180" s="36">
        <f>SUMIFS(СВЦЭМ!$E$39:$E$782,СВЦЭМ!$A$39:$A$782,$A180,СВЦЭМ!$B$39:$B$782,B$155)+'СЕТ СН'!$F$12</f>
        <v>163.58213917</v>
      </c>
      <c r="C180" s="36">
        <f>SUMIFS(СВЦЭМ!$E$39:$E$782,СВЦЭМ!$A$39:$A$782,$A180,СВЦЭМ!$B$39:$B$782,C$155)+'СЕТ СН'!$F$12</f>
        <v>180.67505061</v>
      </c>
      <c r="D180" s="36">
        <f>SUMIFS(СВЦЭМ!$E$39:$E$782,СВЦЭМ!$A$39:$A$782,$A180,СВЦЭМ!$B$39:$B$782,D$155)+'СЕТ СН'!$F$12</f>
        <v>187.40412065999999</v>
      </c>
      <c r="E180" s="36">
        <f>SUMIFS(СВЦЭМ!$E$39:$E$782,СВЦЭМ!$A$39:$A$782,$A180,СВЦЭМ!$B$39:$B$782,E$155)+'СЕТ СН'!$F$12</f>
        <v>188.88696005</v>
      </c>
      <c r="F180" s="36">
        <f>SUMIFS(СВЦЭМ!$E$39:$E$782,СВЦЭМ!$A$39:$A$782,$A180,СВЦЭМ!$B$39:$B$782,F$155)+'СЕТ СН'!$F$12</f>
        <v>187.18393159999999</v>
      </c>
      <c r="G180" s="36">
        <f>SUMIFS(СВЦЭМ!$E$39:$E$782,СВЦЭМ!$A$39:$A$782,$A180,СВЦЭМ!$B$39:$B$782,G$155)+'СЕТ СН'!$F$12</f>
        <v>184.46100569999999</v>
      </c>
      <c r="H180" s="36">
        <f>SUMIFS(СВЦЭМ!$E$39:$E$782,СВЦЭМ!$A$39:$A$782,$A180,СВЦЭМ!$B$39:$B$782,H$155)+'СЕТ СН'!$F$12</f>
        <v>178.08023485999999</v>
      </c>
      <c r="I180" s="36">
        <f>SUMIFS(СВЦЭМ!$E$39:$E$782,СВЦЭМ!$A$39:$A$782,$A180,СВЦЭМ!$B$39:$B$782,I$155)+'СЕТ СН'!$F$12</f>
        <v>161.38467577</v>
      </c>
      <c r="J180" s="36">
        <f>SUMIFS(СВЦЭМ!$E$39:$E$782,СВЦЭМ!$A$39:$A$782,$A180,СВЦЭМ!$B$39:$B$782,J$155)+'СЕТ СН'!$F$12</f>
        <v>144.42611173</v>
      </c>
      <c r="K180" s="36">
        <f>SUMIFS(СВЦЭМ!$E$39:$E$782,СВЦЭМ!$A$39:$A$782,$A180,СВЦЭМ!$B$39:$B$782,K$155)+'СЕТ СН'!$F$12</f>
        <v>138.72315436</v>
      </c>
      <c r="L180" s="36">
        <f>SUMIFS(СВЦЭМ!$E$39:$E$782,СВЦЭМ!$A$39:$A$782,$A180,СВЦЭМ!$B$39:$B$782,L$155)+'СЕТ СН'!$F$12</f>
        <v>140.92791543999999</v>
      </c>
      <c r="M180" s="36">
        <f>SUMIFS(СВЦЭМ!$E$39:$E$782,СВЦЭМ!$A$39:$A$782,$A180,СВЦЭМ!$B$39:$B$782,M$155)+'СЕТ СН'!$F$12</f>
        <v>142.99092673000001</v>
      </c>
      <c r="N180" s="36">
        <f>SUMIFS(СВЦЭМ!$E$39:$E$782,СВЦЭМ!$A$39:$A$782,$A180,СВЦЭМ!$B$39:$B$782,N$155)+'СЕТ СН'!$F$12</f>
        <v>141.58600418</v>
      </c>
      <c r="O180" s="36">
        <f>SUMIFS(СВЦЭМ!$E$39:$E$782,СВЦЭМ!$A$39:$A$782,$A180,СВЦЭМ!$B$39:$B$782,O$155)+'СЕТ СН'!$F$12</f>
        <v>142.05231289</v>
      </c>
      <c r="P180" s="36">
        <f>SUMIFS(СВЦЭМ!$E$39:$E$782,СВЦЭМ!$A$39:$A$782,$A180,СВЦЭМ!$B$39:$B$782,P$155)+'СЕТ СН'!$F$12</f>
        <v>145.67404920000001</v>
      </c>
      <c r="Q180" s="36">
        <f>SUMIFS(СВЦЭМ!$E$39:$E$782,СВЦЭМ!$A$39:$A$782,$A180,СВЦЭМ!$B$39:$B$782,Q$155)+'СЕТ СН'!$F$12</f>
        <v>146.71820324999999</v>
      </c>
      <c r="R180" s="36">
        <f>SUMIFS(СВЦЭМ!$E$39:$E$782,СВЦЭМ!$A$39:$A$782,$A180,СВЦЭМ!$B$39:$B$782,R$155)+'СЕТ СН'!$F$12</f>
        <v>146.42884314</v>
      </c>
      <c r="S180" s="36">
        <f>SUMIFS(СВЦЭМ!$E$39:$E$782,СВЦЭМ!$A$39:$A$782,$A180,СВЦЭМ!$B$39:$B$782,S$155)+'СЕТ СН'!$F$12</f>
        <v>143.05254611000001</v>
      </c>
      <c r="T180" s="36">
        <f>SUMIFS(СВЦЭМ!$E$39:$E$782,СВЦЭМ!$A$39:$A$782,$A180,СВЦЭМ!$B$39:$B$782,T$155)+'СЕТ СН'!$F$12</f>
        <v>149.11552875999999</v>
      </c>
      <c r="U180" s="36">
        <f>SUMIFS(СВЦЭМ!$E$39:$E$782,СВЦЭМ!$A$39:$A$782,$A180,СВЦЭМ!$B$39:$B$782,U$155)+'СЕТ СН'!$F$12</f>
        <v>147.96824742000001</v>
      </c>
      <c r="V180" s="36">
        <f>SUMIFS(СВЦЭМ!$E$39:$E$782,СВЦЭМ!$A$39:$A$782,$A180,СВЦЭМ!$B$39:$B$782,V$155)+'СЕТ СН'!$F$12</f>
        <v>151.82192950999999</v>
      </c>
      <c r="W180" s="36">
        <f>SUMIFS(СВЦЭМ!$E$39:$E$782,СВЦЭМ!$A$39:$A$782,$A180,СВЦЭМ!$B$39:$B$782,W$155)+'СЕТ СН'!$F$12</f>
        <v>154.48711524000001</v>
      </c>
      <c r="X180" s="36">
        <f>SUMIFS(СВЦЭМ!$E$39:$E$782,СВЦЭМ!$A$39:$A$782,$A180,СВЦЭМ!$B$39:$B$782,X$155)+'СЕТ СН'!$F$12</f>
        <v>143.03282659999999</v>
      </c>
      <c r="Y180" s="36">
        <f>SUMIFS(СВЦЭМ!$E$39:$E$782,СВЦЭМ!$A$39:$A$782,$A180,СВЦЭМ!$B$39:$B$782,Y$155)+'СЕТ СН'!$F$12</f>
        <v>145.80726547</v>
      </c>
    </row>
    <row r="181" spans="1:27" ht="15.75" x14ac:dyDescent="0.2">
      <c r="A181" s="35">
        <f t="shared" si="4"/>
        <v>44434</v>
      </c>
      <c r="B181" s="36">
        <f>SUMIFS(СВЦЭМ!$E$39:$E$782,СВЦЭМ!$A$39:$A$782,$A181,СВЦЭМ!$B$39:$B$782,B$155)+'СЕТ СН'!$F$12</f>
        <v>166.78838447000001</v>
      </c>
      <c r="C181" s="36">
        <f>SUMIFS(СВЦЭМ!$E$39:$E$782,СВЦЭМ!$A$39:$A$782,$A181,СВЦЭМ!$B$39:$B$782,C$155)+'СЕТ СН'!$F$12</f>
        <v>181.85712118000001</v>
      </c>
      <c r="D181" s="36">
        <f>SUMIFS(СВЦЭМ!$E$39:$E$782,СВЦЭМ!$A$39:$A$782,$A181,СВЦЭМ!$B$39:$B$782,D$155)+'СЕТ СН'!$F$12</f>
        <v>194.14243558999999</v>
      </c>
      <c r="E181" s="36">
        <f>SUMIFS(СВЦЭМ!$E$39:$E$782,СВЦЭМ!$A$39:$A$782,$A181,СВЦЭМ!$B$39:$B$782,E$155)+'СЕТ СН'!$F$12</f>
        <v>197.66108774</v>
      </c>
      <c r="F181" s="36">
        <f>SUMIFS(СВЦЭМ!$E$39:$E$782,СВЦЭМ!$A$39:$A$782,$A181,СВЦЭМ!$B$39:$B$782,F$155)+'СЕТ СН'!$F$12</f>
        <v>196.99471591</v>
      </c>
      <c r="G181" s="36">
        <f>SUMIFS(СВЦЭМ!$E$39:$E$782,СВЦЭМ!$A$39:$A$782,$A181,СВЦЭМ!$B$39:$B$782,G$155)+'СЕТ СН'!$F$12</f>
        <v>193.41982551000001</v>
      </c>
      <c r="H181" s="36">
        <f>SUMIFS(СВЦЭМ!$E$39:$E$782,СВЦЭМ!$A$39:$A$782,$A181,СВЦЭМ!$B$39:$B$782,H$155)+'СЕТ СН'!$F$12</f>
        <v>184.97819777999999</v>
      </c>
      <c r="I181" s="36">
        <f>SUMIFS(СВЦЭМ!$E$39:$E$782,СВЦЭМ!$A$39:$A$782,$A181,СВЦЭМ!$B$39:$B$782,I$155)+'СЕТ СН'!$F$12</f>
        <v>166.77847646999999</v>
      </c>
      <c r="J181" s="36">
        <f>SUMIFS(СВЦЭМ!$E$39:$E$782,СВЦЭМ!$A$39:$A$782,$A181,СВЦЭМ!$B$39:$B$782,J$155)+'СЕТ СН'!$F$12</f>
        <v>148.28943353</v>
      </c>
      <c r="K181" s="36">
        <f>SUMIFS(СВЦЭМ!$E$39:$E$782,СВЦЭМ!$A$39:$A$782,$A181,СВЦЭМ!$B$39:$B$782,K$155)+'СЕТ СН'!$F$12</f>
        <v>150.02355535999999</v>
      </c>
      <c r="L181" s="36">
        <f>SUMIFS(СВЦЭМ!$E$39:$E$782,СВЦЭМ!$A$39:$A$782,$A181,СВЦЭМ!$B$39:$B$782,L$155)+'СЕТ СН'!$F$12</f>
        <v>154.0193707</v>
      </c>
      <c r="M181" s="36">
        <f>SUMIFS(СВЦЭМ!$E$39:$E$782,СВЦЭМ!$A$39:$A$782,$A181,СВЦЭМ!$B$39:$B$782,M$155)+'СЕТ СН'!$F$12</f>
        <v>153.55027908</v>
      </c>
      <c r="N181" s="36">
        <f>SUMIFS(СВЦЭМ!$E$39:$E$782,СВЦЭМ!$A$39:$A$782,$A181,СВЦЭМ!$B$39:$B$782,N$155)+'СЕТ СН'!$F$12</f>
        <v>152.76075659</v>
      </c>
      <c r="O181" s="36">
        <f>SUMIFS(СВЦЭМ!$E$39:$E$782,СВЦЭМ!$A$39:$A$782,$A181,СВЦЭМ!$B$39:$B$782,O$155)+'СЕТ СН'!$F$12</f>
        <v>148.74090021000001</v>
      </c>
      <c r="P181" s="36">
        <f>SUMIFS(СВЦЭМ!$E$39:$E$782,СВЦЭМ!$A$39:$A$782,$A181,СВЦЭМ!$B$39:$B$782,P$155)+'СЕТ СН'!$F$12</f>
        <v>148.89665162</v>
      </c>
      <c r="Q181" s="36">
        <f>SUMIFS(СВЦЭМ!$E$39:$E$782,СВЦЭМ!$A$39:$A$782,$A181,СВЦЭМ!$B$39:$B$782,Q$155)+'СЕТ СН'!$F$12</f>
        <v>146.35111909</v>
      </c>
      <c r="R181" s="36">
        <f>SUMIFS(СВЦЭМ!$E$39:$E$782,СВЦЭМ!$A$39:$A$782,$A181,СВЦЭМ!$B$39:$B$782,R$155)+'СЕТ СН'!$F$12</f>
        <v>144.3778164</v>
      </c>
      <c r="S181" s="36">
        <f>SUMIFS(СВЦЭМ!$E$39:$E$782,СВЦЭМ!$A$39:$A$782,$A181,СВЦЭМ!$B$39:$B$782,S$155)+'СЕТ СН'!$F$12</f>
        <v>147.40710618</v>
      </c>
      <c r="T181" s="36">
        <f>SUMIFS(СВЦЭМ!$E$39:$E$782,СВЦЭМ!$A$39:$A$782,$A181,СВЦЭМ!$B$39:$B$782,T$155)+'СЕТ СН'!$F$12</f>
        <v>159.26459205</v>
      </c>
      <c r="U181" s="36">
        <f>SUMIFS(СВЦЭМ!$E$39:$E$782,СВЦЭМ!$A$39:$A$782,$A181,СВЦЭМ!$B$39:$B$782,U$155)+'СЕТ СН'!$F$12</f>
        <v>158.03660586999999</v>
      </c>
      <c r="V181" s="36">
        <f>SUMIFS(СВЦЭМ!$E$39:$E$782,СВЦЭМ!$A$39:$A$782,$A181,СВЦЭМ!$B$39:$B$782,V$155)+'СЕТ СН'!$F$12</f>
        <v>162.86587256000001</v>
      </c>
      <c r="W181" s="36">
        <f>SUMIFS(СВЦЭМ!$E$39:$E$782,СВЦЭМ!$A$39:$A$782,$A181,СВЦЭМ!$B$39:$B$782,W$155)+'СЕТ СН'!$F$12</f>
        <v>162.95928474999999</v>
      </c>
      <c r="X181" s="36">
        <f>SUMIFS(СВЦЭМ!$E$39:$E$782,СВЦЭМ!$A$39:$A$782,$A181,СВЦЭМ!$B$39:$B$782,X$155)+'СЕТ СН'!$F$12</f>
        <v>155.75591512</v>
      </c>
      <c r="Y181" s="36">
        <f>SUMIFS(СВЦЭМ!$E$39:$E$782,СВЦЭМ!$A$39:$A$782,$A181,СВЦЭМ!$B$39:$B$782,Y$155)+'СЕТ СН'!$F$12</f>
        <v>153.20693657000001</v>
      </c>
    </row>
    <row r="182" spans="1:27" ht="15.75" x14ac:dyDescent="0.2">
      <c r="A182" s="35">
        <f t="shared" si="4"/>
        <v>44435</v>
      </c>
      <c r="B182" s="36">
        <f>SUMIFS(СВЦЭМ!$E$39:$E$782,СВЦЭМ!$A$39:$A$782,$A182,СВЦЭМ!$B$39:$B$782,B$155)+'СЕТ СН'!$F$12</f>
        <v>185.34277557999999</v>
      </c>
      <c r="C182" s="36">
        <f>SUMIFS(СВЦЭМ!$E$39:$E$782,СВЦЭМ!$A$39:$A$782,$A182,СВЦЭМ!$B$39:$B$782,C$155)+'СЕТ СН'!$F$12</f>
        <v>200.45819180999999</v>
      </c>
      <c r="D182" s="36">
        <f>SUMIFS(СВЦЭМ!$E$39:$E$782,СВЦЭМ!$A$39:$A$782,$A182,СВЦЭМ!$B$39:$B$782,D$155)+'СЕТ СН'!$F$12</f>
        <v>219.17754707</v>
      </c>
      <c r="E182" s="36">
        <f>SUMIFS(СВЦЭМ!$E$39:$E$782,СВЦЭМ!$A$39:$A$782,$A182,СВЦЭМ!$B$39:$B$782,E$155)+'СЕТ СН'!$F$12</f>
        <v>228.00493223999999</v>
      </c>
      <c r="F182" s="36">
        <f>SUMIFS(СВЦЭМ!$E$39:$E$782,СВЦЭМ!$A$39:$A$782,$A182,СВЦЭМ!$B$39:$B$782,F$155)+'СЕТ СН'!$F$12</f>
        <v>230.05372191999999</v>
      </c>
      <c r="G182" s="36">
        <f>SUMIFS(СВЦЭМ!$E$39:$E$782,СВЦЭМ!$A$39:$A$782,$A182,СВЦЭМ!$B$39:$B$782,G$155)+'СЕТ СН'!$F$12</f>
        <v>226.09989762999999</v>
      </c>
      <c r="H182" s="36">
        <f>SUMIFS(СВЦЭМ!$E$39:$E$782,СВЦЭМ!$A$39:$A$782,$A182,СВЦЭМ!$B$39:$B$782,H$155)+'СЕТ СН'!$F$12</f>
        <v>209.37544797999999</v>
      </c>
      <c r="I182" s="36">
        <f>SUMIFS(СВЦЭМ!$E$39:$E$782,СВЦЭМ!$A$39:$A$782,$A182,СВЦЭМ!$B$39:$B$782,I$155)+'СЕТ СН'!$F$12</f>
        <v>183.73686949</v>
      </c>
      <c r="J182" s="36">
        <f>SUMIFS(СВЦЭМ!$E$39:$E$782,СВЦЭМ!$A$39:$A$782,$A182,СВЦЭМ!$B$39:$B$782,J$155)+'СЕТ СН'!$F$12</f>
        <v>165.74283882</v>
      </c>
      <c r="K182" s="36">
        <f>SUMIFS(СВЦЭМ!$E$39:$E$782,СВЦЭМ!$A$39:$A$782,$A182,СВЦЭМ!$B$39:$B$782,K$155)+'СЕТ СН'!$F$12</f>
        <v>154.95446720000001</v>
      </c>
      <c r="L182" s="36">
        <f>SUMIFS(СВЦЭМ!$E$39:$E$782,СВЦЭМ!$A$39:$A$782,$A182,СВЦЭМ!$B$39:$B$782,L$155)+'СЕТ СН'!$F$12</f>
        <v>155.76968861</v>
      </c>
      <c r="M182" s="36">
        <f>SUMIFS(СВЦЭМ!$E$39:$E$782,СВЦЭМ!$A$39:$A$782,$A182,СВЦЭМ!$B$39:$B$782,M$155)+'СЕТ СН'!$F$12</f>
        <v>156.35745313000001</v>
      </c>
      <c r="N182" s="36">
        <f>SUMIFS(СВЦЭМ!$E$39:$E$782,СВЦЭМ!$A$39:$A$782,$A182,СВЦЭМ!$B$39:$B$782,N$155)+'СЕТ СН'!$F$12</f>
        <v>156.27055009</v>
      </c>
      <c r="O182" s="36">
        <f>SUMIFS(СВЦЭМ!$E$39:$E$782,СВЦЭМ!$A$39:$A$782,$A182,СВЦЭМ!$B$39:$B$782,O$155)+'СЕТ СН'!$F$12</f>
        <v>156.35731351999999</v>
      </c>
      <c r="P182" s="36">
        <f>SUMIFS(СВЦЭМ!$E$39:$E$782,СВЦЭМ!$A$39:$A$782,$A182,СВЦЭМ!$B$39:$B$782,P$155)+'СЕТ СН'!$F$12</f>
        <v>161.32401917000001</v>
      </c>
      <c r="Q182" s="36">
        <f>SUMIFS(СВЦЭМ!$E$39:$E$782,СВЦЭМ!$A$39:$A$782,$A182,СВЦЭМ!$B$39:$B$782,Q$155)+'СЕТ СН'!$F$12</f>
        <v>162.72989945</v>
      </c>
      <c r="R182" s="36">
        <f>SUMIFS(СВЦЭМ!$E$39:$E$782,СВЦЭМ!$A$39:$A$782,$A182,СВЦЭМ!$B$39:$B$782,R$155)+'СЕТ СН'!$F$12</f>
        <v>162.52608667000001</v>
      </c>
      <c r="S182" s="36">
        <f>SUMIFS(СВЦЭМ!$E$39:$E$782,СВЦЭМ!$A$39:$A$782,$A182,СВЦЭМ!$B$39:$B$782,S$155)+'СЕТ СН'!$F$12</f>
        <v>155.50124281999999</v>
      </c>
      <c r="T182" s="36">
        <f>SUMIFS(СВЦЭМ!$E$39:$E$782,СВЦЭМ!$A$39:$A$782,$A182,СВЦЭМ!$B$39:$B$782,T$155)+'СЕТ СН'!$F$12</f>
        <v>152.18566720999999</v>
      </c>
      <c r="U182" s="36">
        <f>SUMIFS(СВЦЭМ!$E$39:$E$782,СВЦЭМ!$A$39:$A$782,$A182,СВЦЭМ!$B$39:$B$782,U$155)+'СЕТ СН'!$F$12</f>
        <v>154.11981030999999</v>
      </c>
      <c r="V182" s="36">
        <f>SUMIFS(СВЦЭМ!$E$39:$E$782,СВЦЭМ!$A$39:$A$782,$A182,СВЦЭМ!$B$39:$B$782,V$155)+'СЕТ СН'!$F$12</f>
        <v>150.88692057</v>
      </c>
      <c r="W182" s="36">
        <f>SUMIFS(СВЦЭМ!$E$39:$E$782,СВЦЭМ!$A$39:$A$782,$A182,СВЦЭМ!$B$39:$B$782,W$155)+'СЕТ СН'!$F$12</f>
        <v>148.84863598000001</v>
      </c>
      <c r="X182" s="36">
        <f>SUMIFS(СВЦЭМ!$E$39:$E$782,СВЦЭМ!$A$39:$A$782,$A182,СВЦЭМ!$B$39:$B$782,X$155)+'СЕТ СН'!$F$12</f>
        <v>159.00518887999999</v>
      </c>
      <c r="Y182" s="36">
        <f>SUMIFS(СВЦЭМ!$E$39:$E$782,СВЦЭМ!$A$39:$A$782,$A182,СВЦЭМ!$B$39:$B$782,Y$155)+'СЕТ СН'!$F$12</f>
        <v>172.92064929</v>
      </c>
    </row>
    <row r="183" spans="1:27" ht="15.75" x14ac:dyDescent="0.2">
      <c r="A183" s="35">
        <f t="shared" si="4"/>
        <v>44436</v>
      </c>
      <c r="B183" s="36">
        <f>SUMIFS(СВЦЭМ!$E$39:$E$782,СВЦЭМ!$A$39:$A$782,$A183,СВЦЭМ!$B$39:$B$782,B$155)+'СЕТ СН'!$F$12</f>
        <v>175.36981428000001</v>
      </c>
      <c r="C183" s="36">
        <f>SUMIFS(СВЦЭМ!$E$39:$E$782,СВЦЭМ!$A$39:$A$782,$A183,СВЦЭМ!$B$39:$B$782,C$155)+'СЕТ СН'!$F$12</f>
        <v>190.59325953000001</v>
      </c>
      <c r="D183" s="36">
        <f>SUMIFS(СВЦЭМ!$E$39:$E$782,СВЦЭМ!$A$39:$A$782,$A183,СВЦЭМ!$B$39:$B$782,D$155)+'СЕТ СН'!$F$12</f>
        <v>202.25169027000001</v>
      </c>
      <c r="E183" s="36">
        <f>SUMIFS(СВЦЭМ!$E$39:$E$782,СВЦЭМ!$A$39:$A$782,$A183,СВЦЭМ!$B$39:$B$782,E$155)+'СЕТ СН'!$F$12</f>
        <v>207.09656579</v>
      </c>
      <c r="F183" s="36">
        <f>SUMIFS(СВЦЭМ!$E$39:$E$782,СВЦЭМ!$A$39:$A$782,$A183,СВЦЭМ!$B$39:$B$782,F$155)+'СЕТ СН'!$F$12</f>
        <v>208.61112635999999</v>
      </c>
      <c r="G183" s="36">
        <f>SUMIFS(СВЦЭМ!$E$39:$E$782,СВЦЭМ!$A$39:$A$782,$A183,СВЦЭМ!$B$39:$B$782,G$155)+'СЕТ СН'!$F$12</f>
        <v>208.17196503</v>
      </c>
      <c r="H183" s="36">
        <f>SUMIFS(СВЦЭМ!$E$39:$E$782,СВЦЭМ!$A$39:$A$782,$A183,СВЦЭМ!$B$39:$B$782,H$155)+'СЕТ СН'!$F$12</f>
        <v>201.85070619999999</v>
      </c>
      <c r="I183" s="36">
        <f>SUMIFS(СВЦЭМ!$E$39:$E$782,СВЦЭМ!$A$39:$A$782,$A183,СВЦЭМ!$B$39:$B$782,I$155)+'СЕТ СН'!$F$12</f>
        <v>178.92077877</v>
      </c>
      <c r="J183" s="36">
        <f>SUMIFS(СВЦЭМ!$E$39:$E$782,СВЦЭМ!$A$39:$A$782,$A183,СВЦЭМ!$B$39:$B$782,J$155)+'СЕТ СН'!$F$12</f>
        <v>159.37647805</v>
      </c>
      <c r="K183" s="36">
        <f>SUMIFS(СВЦЭМ!$E$39:$E$782,СВЦЭМ!$A$39:$A$782,$A183,СВЦЭМ!$B$39:$B$782,K$155)+'СЕТ СН'!$F$12</f>
        <v>144.40192328000001</v>
      </c>
      <c r="L183" s="36">
        <f>SUMIFS(СВЦЭМ!$E$39:$E$782,СВЦЭМ!$A$39:$A$782,$A183,СВЦЭМ!$B$39:$B$782,L$155)+'СЕТ СН'!$F$12</f>
        <v>136.45480171</v>
      </c>
      <c r="M183" s="36">
        <f>SUMIFS(СВЦЭМ!$E$39:$E$782,СВЦЭМ!$A$39:$A$782,$A183,СВЦЭМ!$B$39:$B$782,M$155)+'СЕТ СН'!$F$12</f>
        <v>135.47983377</v>
      </c>
      <c r="N183" s="36">
        <f>SUMIFS(СВЦЭМ!$E$39:$E$782,СВЦЭМ!$A$39:$A$782,$A183,СВЦЭМ!$B$39:$B$782,N$155)+'СЕТ СН'!$F$12</f>
        <v>137.59633699</v>
      </c>
      <c r="O183" s="36">
        <f>SUMIFS(СВЦЭМ!$E$39:$E$782,СВЦЭМ!$A$39:$A$782,$A183,СВЦЭМ!$B$39:$B$782,O$155)+'СЕТ СН'!$F$12</f>
        <v>141.20939801</v>
      </c>
      <c r="P183" s="36">
        <f>SUMIFS(СВЦЭМ!$E$39:$E$782,СВЦЭМ!$A$39:$A$782,$A183,СВЦЭМ!$B$39:$B$782,P$155)+'СЕТ СН'!$F$12</f>
        <v>144.96492301000001</v>
      </c>
      <c r="Q183" s="36">
        <f>SUMIFS(СВЦЭМ!$E$39:$E$782,СВЦЭМ!$A$39:$A$782,$A183,СВЦЭМ!$B$39:$B$782,Q$155)+'СЕТ СН'!$F$12</f>
        <v>147.36498824</v>
      </c>
      <c r="R183" s="36">
        <f>SUMIFS(СВЦЭМ!$E$39:$E$782,СВЦЭМ!$A$39:$A$782,$A183,СВЦЭМ!$B$39:$B$782,R$155)+'СЕТ СН'!$F$12</f>
        <v>146.78368551</v>
      </c>
      <c r="S183" s="36">
        <f>SUMIFS(СВЦЭМ!$E$39:$E$782,СВЦЭМ!$A$39:$A$782,$A183,СВЦЭМ!$B$39:$B$782,S$155)+'СЕТ СН'!$F$12</f>
        <v>141.44629694</v>
      </c>
      <c r="T183" s="36">
        <f>SUMIFS(СВЦЭМ!$E$39:$E$782,СВЦЭМ!$A$39:$A$782,$A183,СВЦЭМ!$B$39:$B$782,T$155)+'СЕТ СН'!$F$12</f>
        <v>138.20630217999999</v>
      </c>
      <c r="U183" s="36">
        <f>SUMIFS(СВЦЭМ!$E$39:$E$782,СВЦЭМ!$A$39:$A$782,$A183,СВЦЭМ!$B$39:$B$782,U$155)+'СЕТ СН'!$F$12</f>
        <v>138.53908719</v>
      </c>
      <c r="V183" s="36">
        <f>SUMIFS(СВЦЭМ!$E$39:$E$782,СВЦЭМ!$A$39:$A$782,$A183,СВЦЭМ!$B$39:$B$782,V$155)+'СЕТ СН'!$F$12</f>
        <v>137.26672814</v>
      </c>
      <c r="W183" s="36">
        <f>SUMIFS(СВЦЭМ!$E$39:$E$782,СВЦЭМ!$A$39:$A$782,$A183,СВЦЭМ!$B$39:$B$782,W$155)+'СЕТ СН'!$F$12</f>
        <v>140.71244554</v>
      </c>
      <c r="X183" s="36">
        <f>SUMIFS(СВЦЭМ!$E$39:$E$782,СВЦЭМ!$A$39:$A$782,$A183,СВЦЭМ!$B$39:$B$782,X$155)+'СЕТ СН'!$F$12</f>
        <v>146.15038247999999</v>
      </c>
      <c r="Y183" s="36">
        <f>SUMIFS(СВЦЭМ!$E$39:$E$782,СВЦЭМ!$A$39:$A$782,$A183,СВЦЭМ!$B$39:$B$782,Y$155)+'СЕТ СН'!$F$12</f>
        <v>155.13403984999999</v>
      </c>
    </row>
    <row r="184" spans="1:27" ht="15.75" x14ac:dyDescent="0.2">
      <c r="A184" s="35">
        <f t="shared" si="4"/>
        <v>44437</v>
      </c>
      <c r="B184" s="36">
        <f>SUMIFS(СВЦЭМ!$E$39:$E$782,СВЦЭМ!$A$39:$A$782,$A184,СВЦЭМ!$B$39:$B$782,B$155)+'СЕТ СН'!$F$12</f>
        <v>176.53418013999999</v>
      </c>
      <c r="C184" s="36">
        <f>SUMIFS(СВЦЭМ!$E$39:$E$782,СВЦЭМ!$A$39:$A$782,$A184,СВЦЭМ!$B$39:$B$782,C$155)+'СЕТ СН'!$F$12</f>
        <v>190.83090288</v>
      </c>
      <c r="D184" s="36">
        <f>SUMIFS(СВЦЭМ!$E$39:$E$782,СВЦЭМ!$A$39:$A$782,$A184,СВЦЭМ!$B$39:$B$782,D$155)+'СЕТ СН'!$F$12</f>
        <v>204.67310841</v>
      </c>
      <c r="E184" s="36">
        <f>SUMIFS(СВЦЭМ!$E$39:$E$782,СВЦЭМ!$A$39:$A$782,$A184,СВЦЭМ!$B$39:$B$782,E$155)+'СЕТ СН'!$F$12</f>
        <v>211.20193972999999</v>
      </c>
      <c r="F184" s="36">
        <f>SUMIFS(СВЦЭМ!$E$39:$E$782,СВЦЭМ!$A$39:$A$782,$A184,СВЦЭМ!$B$39:$B$782,F$155)+'СЕТ СН'!$F$12</f>
        <v>212.83283509</v>
      </c>
      <c r="G184" s="36">
        <f>SUMIFS(СВЦЭМ!$E$39:$E$782,СВЦЭМ!$A$39:$A$782,$A184,СВЦЭМ!$B$39:$B$782,G$155)+'СЕТ СН'!$F$12</f>
        <v>211.63844911000001</v>
      </c>
      <c r="H184" s="36">
        <f>SUMIFS(СВЦЭМ!$E$39:$E$782,СВЦЭМ!$A$39:$A$782,$A184,СВЦЭМ!$B$39:$B$782,H$155)+'СЕТ СН'!$F$12</f>
        <v>205.08558708999999</v>
      </c>
      <c r="I184" s="36">
        <f>SUMIFS(СВЦЭМ!$E$39:$E$782,СВЦЭМ!$A$39:$A$782,$A184,СВЦЭМ!$B$39:$B$782,I$155)+'СЕТ СН'!$F$12</f>
        <v>190.57997503000001</v>
      </c>
      <c r="J184" s="36">
        <f>SUMIFS(СВЦЭМ!$E$39:$E$782,СВЦЭМ!$A$39:$A$782,$A184,СВЦЭМ!$B$39:$B$782,J$155)+'СЕТ СН'!$F$12</f>
        <v>169.09339553999999</v>
      </c>
      <c r="K184" s="36">
        <f>SUMIFS(СВЦЭМ!$E$39:$E$782,СВЦЭМ!$A$39:$A$782,$A184,СВЦЭМ!$B$39:$B$782,K$155)+'СЕТ СН'!$F$12</f>
        <v>154.81698316000001</v>
      </c>
      <c r="L184" s="36">
        <f>SUMIFS(СВЦЭМ!$E$39:$E$782,СВЦЭМ!$A$39:$A$782,$A184,СВЦЭМ!$B$39:$B$782,L$155)+'СЕТ СН'!$F$12</f>
        <v>146.18449353</v>
      </c>
      <c r="M184" s="36">
        <f>SUMIFS(СВЦЭМ!$E$39:$E$782,СВЦЭМ!$A$39:$A$782,$A184,СВЦЭМ!$B$39:$B$782,M$155)+'СЕТ СН'!$F$12</f>
        <v>144.34774834999999</v>
      </c>
      <c r="N184" s="36">
        <f>SUMIFS(СВЦЭМ!$E$39:$E$782,СВЦЭМ!$A$39:$A$782,$A184,СВЦЭМ!$B$39:$B$782,N$155)+'СЕТ СН'!$F$12</f>
        <v>144.3907954</v>
      </c>
      <c r="O184" s="36">
        <f>SUMIFS(СВЦЭМ!$E$39:$E$782,СВЦЭМ!$A$39:$A$782,$A184,СВЦЭМ!$B$39:$B$782,O$155)+'СЕТ СН'!$F$12</f>
        <v>147.10762771</v>
      </c>
      <c r="P184" s="36">
        <f>SUMIFS(СВЦЭМ!$E$39:$E$782,СВЦЭМ!$A$39:$A$782,$A184,СВЦЭМ!$B$39:$B$782,P$155)+'СЕТ СН'!$F$12</f>
        <v>152.97705751000001</v>
      </c>
      <c r="Q184" s="36">
        <f>SUMIFS(СВЦЭМ!$E$39:$E$782,СВЦЭМ!$A$39:$A$782,$A184,СВЦЭМ!$B$39:$B$782,Q$155)+'СЕТ СН'!$F$12</f>
        <v>154.73406452</v>
      </c>
      <c r="R184" s="36">
        <f>SUMIFS(СВЦЭМ!$E$39:$E$782,СВЦЭМ!$A$39:$A$782,$A184,СВЦЭМ!$B$39:$B$782,R$155)+'СЕТ СН'!$F$12</f>
        <v>153.34168163000001</v>
      </c>
      <c r="S184" s="36">
        <f>SUMIFS(СВЦЭМ!$E$39:$E$782,СВЦЭМ!$A$39:$A$782,$A184,СВЦЭМ!$B$39:$B$782,S$155)+'СЕТ СН'!$F$12</f>
        <v>147.70699468999999</v>
      </c>
      <c r="T184" s="36">
        <f>SUMIFS(СВЦЭМ!$E$39:$E$782,СВЦЭМ!$A$39:$A$782,$A184,СВЦЭМ!$B$39:$B$782,T$155)+'СЕТ СН'!$F$12</f>
        <v>142.65814355000001</v>
      </c>
      <c r="U184" s="36">
        <f>SUMIFS(СВЦЭМ!$E$39:$E$782,СВЦЭМ!$A$39:$A$782,$A184,СВЦЭМ!$B$39:$B$782,U$155)+'СЕТ СН'!$F$12</f>
        <v>142.27056707</v>
      </c>
      <c r="V184" s="36">
        <f>SUMIFS(СВЦЭМ!$E$39:$E$782,СВЦЭМ!$A$39:$A$782,$A184,СВЦЭМ!$B$39:$B$782,V$155)+'СЕТ СН'!$F$12</f>
        <v>140.68047057000001</v>
      </c>
      <c r="W184" s="36">
        <f>SUMIFS(СВЦЭМ!$E$39:$E$782,СВЦЭМ!$A$39:$A$782,$A184,СВЦЭМ!$B$39:$B$782,W$155)+'СЕТ СН'!$F$12</f>
        <v>144.73262374000001</v>
      </c>
      <c r="X184" s="36">
        <f>SUMIFS(СВЦЭМ!$E$39:$E$782,СВЦЭМ!$A$39:$A$782,$A184,СВЦЭМ!$B$39:$B$782,X$155)+'СЕТ СН'!$F$12</f>
        <v>142.51575005999999</v>
      </c>
      <c r="Y184" s="36">
        <f>SUMIFS(СВЦЭМ!$E$39:$E$782,СВЦЭМ!$A$39:$A$782,$A184,СВЦЭМ!$B$39:$B$782,Y$155)+'СЕТ СН'!$F$12</f>
        <v>152.39576238999999</v>
      </c>
    </row>
    <row r="185" spans="1:27" ht="15.75" x14ac:dyDescent="0.2">
      <c r="A185" s="35">
        <f t="shared" si="4"/>
        <v>44438</v>
      </c>
      <c r="B185" s="36">
        <f>SUMIFS(СВЦЭМ!$E$39:$E$782,СВЦЭМ!$A$39:$A$782,$A185,СВЦЭМ!$B$39:$B$782,B$155)+'СЕТ СН'!$F$12</f>
        <v>170.15021762999999</v>
      </c>
      <c r="C185" s="36">
        <f>SUMIFS(СВЦЭМ!$E$39:$E$782,СВЦЭМ!$A$39:$A$782,$A185,СВЦЭМ!$B$39:$B$782,C$155)+'СЕТ СН'!$F$12</f>
        <v>187.07329275000001</v>
      </c>
      <c r="D185" s="36">
        <f>SUMIFS(СВЦЭМ!$E$39:$E$782,СВЦЭМ!$A$39:$A$782,$A185,СВЦЭМ!$B$39:$B$782,D$155)+'СЕТ СН'!$F$12</f>
        <v>198.36031474000001</v>
      </c>
      <c r="E185" s="36">
        <f>SUMIFS(СВЦЭМ!$E$39:$E$782,СВЦЭМ!$A$39:$A$782,$A185,СВЦЭМ!$B$39:$B$782,E$155)+'СЕТ СН'!$F$12</f>
        <v>203.91744181000001</v>
      </c>
      <c r="F185" s="36">
        <f>SUMIFS(СВЦЭМ!$E$39:$E$782,СВЦЭМ!$A$39:$A$782,$A185,СВЦЭМ!$B$39:$B$782,F$155)+'СЕТ СН'!$F$12</f>
        <v>205.32251898000001</v>
      </c>
      <c r="G185" s="36">
        <f>SUMIFS(СВЦЭМ!$E$39:$E$782,СВЦЭМ!$A$39:$A$782,$A185,СВЦЭМ!$B$39:$B$782,G$155)+'СЕТ СН'!$F$12</f>
        <v>201.77027914000001</v>
      </c>
      <c r="H185" s="36">
        <f>SUMIFS(СВЦЭМ!$E$39:$E$782,СВЦЭМ!$A$39:$A$782,$A185,СВЦЭМ!$B$39:$B$782,H$155)+'СЕТ СН'!$F$12</f>
        <v>191.31159162</v>
      </c>
      <c r="I185" s="36">
        <f>SUMIFS(СВЦЭМ!$E$39:$E$782,СВЦЭМ!$A$39:$A$782,$A185,СВЦЭМ!$B$39:$B$782,I$155)+'СЕТ СН'!$F$12</f>
        <v>170.80691368999999</v>
      </c>
      <c r="J185" s="36">
        <f>SUMIFS(СВЦЭМ!$E$39:$E$782,СВЦЭМ!$A$39:$A$782,$A185,СВЦЭМ!$B$39:$B$782,J$155)+'СЕТ СН'!$F$12</f>
        <v>157.55314928000001</v>
      </c>
      <c r="K185" s="36">
        <f>SUMIFS(СВЦЭМ!$E$39:$E$782,СВЦЭМ!$A$39:$A$782,$A185,СВЦЭМ!$B$39:$B$782,K$155)+'СЕТ СН'!$F$12</f>
        <v>142.30272421000001</v>
      </c>
      <c r="L185" s="36">
        <f>SUMIFS(СВЦЭМ!$E$39:$E$782,СВЦЭМ!$A$39:$A$782,$A185,СВЦЭМ!$B$39:$B$782,L$155)+'СЕТ СН'!$F$12</f>
        <v>142.02986353</v>
      </c>
      <c r="M185" s="36">
        <f>SUMIFS(СВЦЭМ!$E$39:$E$782,СВЦЭМ!$A$39:$A$782,$A185,СВЦЭМ!$B$39:$B$782,M$155)+'СЕТ СН'!$F$12</f>
        <v>142.28496647</v>
      </c>
      <c r="N185" s="36">
        <f>SUMIFS(СВЦЭМ!$E$39:$E$782,СВЦЭМ!$A$39:$A$782,$A185,СВЦЭМ!$B$39:$B$782,N$155)+'СЕТ СН'!$F$12</f>
        <v>141.82892032000001</v>
      </c>
      <c r="O185" s="36">
        <f>SUMIFS(СВЦЭМ!$E$39:$E$782,СВЦЭМ!$A$39:$A$782,$A185,СВЦЭМ!$B$39:$B$782,O$155)+'СЕТ СН'!$F$12</f>
        <v>151.43030984000001</v>
      </c>
      <c r="P185" s="36">
        <f>SUMIFS(СВЦЭМ!$E$39:$E$782,СВЦЭМ!$A$39:$A$782,$A185,СВЦЭМ!$B$39:$B$782,P$155)+'СЕТ СН'!$F$12</f>
        <v>150.18517327999999</v>
      </c>
      <c r="Q185" s="36">
        <f>SUMIFS(СВЦЭМ!$E$39:$E$782,СВЦЭМ!$A$39:$A$782,$A185,СВЦЭМ!$B$39:$B$782,Q$155)+'СЕТ СН'!$F$12</f>
        <v>150.08005575999999</v>
      </c>
      <c r="R185" s="36">
        <f>SUMIFS(СВЦЭМ!$E$39:$E$782,СВЦЭМ!$A$39:$A$782,$A185,СВЦЭМ!$B$39:$B$782,R$155)+'СЕТ СН'!$F$12</f>
        <v>149.15367201000001</v>
      </c>
      <c r="S185" s="36">
        <f>SUMIFS(СВЦЭМ!$E$39:$E$782,СВЦЭМ!$A$39:$A$782,$A185,СВЦЭМ!$B$39:$B$782,S$155)+'СЕТ СН'!$F$12</f>
        <v>143.58061760000001</v>
      </c>
      <c r="T185" s="36">
        <f>SUMIFS(СВЦЭМ!$E$39:$E$782,СВЦЭМ!$A$39:$A$782,$A185,СВЦЭМ!$B$39:$B$782,T$155)+'СЕТ СН'!$F$12</f>
        <v>145.96627946999999</v>
      </c>
      <c r="U185" s="36">
        <f>SUMIFS(СВЦЭМ!$E$39:$E$782,СВЦЭМ!$A$39:$A$782,$A185,СВЦЭМ!$B$39:$B$782,U$155)+'СЕТ СН'!$F$12</f>
        <v>146.10664272</v>
      </c>
      <c r="V185" s="36">
        <f>SUMIFS(СВЦЭМ!$E$39:$E$782,СВЦЭМ!$A$39:$A$782,$A185,СВЦЭМ!$B$39:$B$782,V$155)+'СЕТ СН'!$F$12</f>
        <v>147.26445580999999</v>
      </c>
      <c r="W185" s="36">
        <f>SUMIFS(СВЦЭМ!$E$39:$E$782,СВЦЭМ!$A$39:$A$782,$A185,СВЦЭМ!$B$39:$B$782,W$155)+'СЕТ СН'!$F$12</f>
        <v>148.73659368</v>
      </c>
      <c r="X185" s="36">
        <f>SUMIFS(СВЦЭМ!$E$39:$E$782,СВЦЭМ!$A$39:$A$782,$A185,СВЦЭМ!$B$39:$B$782,X$155)+'СЕТ СН'!$F$12</f>
        <v>144.08689827000001</v>
      </c>
      <c r="Y185" s="36">
        <f>SUMIFS(СВЦЭМ!$E$39:$E$782,СВЦЭМ!$A$39:$A$782,$A185,СВЦЭМ!$B$39:$B$782,Y$155)+'СЕТ СН'!$F$12</f>
        <v>157.74750581999999</v>
      </c>
    </row>
    <row r="186" spans="1:27" ht="15.75" x14ac:dyDescent="0.2">
      <c r="A186" s="35">
        <f t="shared" si="4"/>
        <v>44439</v>
      </c>
      <c r="B186" s="36">
        <f>SUMIFS(СВЦЭМ!$E$39:$E$782,СВЦЭМ!$A$39:$A$782,$A186,СВЦЭМ!$B$39:$B$782,B$155)+'СЕТ СН'!$F$12</f>
        <v>178.93541112</v>
      </c>
      <c r="C186" s="36">
        <f>SUMIFS(СВЦЭМ!$E$39:$E$782,СВЦЭМ!$A$39:$A$782,$A186,СВЦЭМ!$B$39:$B$782,C$155)+'СЕТ СН'!$F$12</f>
        <v>194.84772563000001</v>
      </c>
      <c r="D186" s="36">
        <f>SUMIFS(СВЦЭМ!$E$39:$E$782,СВЦЭМ!$A$39:$A$782,$A186,СВЦЭМ!$B$39:$B$782,D$155)+'СЕТ СН'!$F$12</f>
        <v>205.67635963999999</v>
      </c>
      <c r="E186" s="36">
        <f>SUMIFS(СВЦЭМ!$E$39:$E$782,СВЦЭМ!$A$39:$A$782,$A186,СВЦЭМ!$B$39:$B$782,E$155)+'СЕТ СН'!$F$12</f>
        <v>209.17595288999999</v>
      </c>
      <c r="F186" s="36">
        <f>SUMIFS(СВЦЭМ!$E$39:$E$782,СВЦЭМ!$A$39:$A$782,$A186,СВЦЭМ!$B$39:$B$782,F$155)+'СЕТ СН'!$F$12</f>
        <v>211.02309258</v>
      </c>
      <c r="G186" s="36">
        <f>SUMIFS(СВЦЭМ!$E$39:$E$782,СВЦЭМ!$A$39:$A$782,$A186,СВЦЭМ!$B$39:$B$782,G$155)+'СЕТ СН'!$F$12</f>
        <v>210.64102045000001</v>
      </c>
      <c r="H186" s="36">
        <f>SUMIFS(СВЦЭМ!$E$39:$E$782,СВЦЭМ!$A$39:$A$782,$A186,СВЦЭМ!$B$39:$B$782,H$155)+'СЕТ СН'!$F$12</f>
        <v>199.83599305999999</v>
      </c>
      <c r="I186" s="36">
        <f>SUMIFS(СВЦЭМ!$E$39:$E$782,СВЦЭМ!$A$39:$A$782,$A186,СВЦЭМ!$B$39:$B$782,I$155)+'СЕТ СН'!$F$12</f>
        <v>172.07551279</v>
      </c>
      <c r="J186" s="36">
        <f>SUMIFS(СВЦЭМ!$E$39:$E$782,СВЦЭМ!$A$39:$A$782,$A186,СВЦЭМ!$B$39:$B$782,J$155)+'СЕТ СН'!$F$12</f>
        <v>150.00767456</v>
      </c>
      <c r="K186" s="36">
        <f>SUMIFS(СВЦЭМ!$E$39:$E$782,СВЦЭМ!$A$39:$A$782,$A186,СВЦЭМ!$B$39:$B$782,K$155)+'СЕТ СН'!$F$12</f>
        <v>138.45466679</v>
      </c>
      <c r="L186" s="36">
        <f>SUMIFS(СВЦЭМ!$E$39:$E$782,СВЦЭМ!$A$39:$A$782,$A186,СВЦЭМ!$B$39:$B$782,L$155)+'СЕТ СН'!$F$12</f>
        <v>136.61880611999999</v>
      </c>
      <c r="M186" s="36">
        <f>SUMIFS(СВЦЭМ!$E$39:$E$782,СВЦЭМ!$A$39:$A$782,$A186,СВЦЭМ!$B$39:$B$782,M$155)+'СЕТ СН'!$F$12</f>
        <v>136.33532622999999</v>
      </c>
      <c r="N186" s="36">
        <f>SUMIFS(СВЦЭМ!$E$39:$E$782,СВЦЭМ!$A$39:$A$782,$A186,СВЦЭМ!$B$39:$B$782,N$155)+'СЕТ СН'!$F$12</f>
        <v>135.97090600999999</v>
      </c>
      <c r="O186" s="36">
        <f>SUMIFS(СВЦЭМ!$E$39:$E$782,СВЦЭМ!$A$39:$A$782,$A186,СВЦЭМ!$B$39:$B$782,O$155)+'СЕТ СН'!$F$12</f>
        <v>137.99850755</v>
      </c>
      <c r="P186" s="36">
        <f>SUMIFS(СВЦЭМ!$E$39:$E$782,СВЦЭМ!$A$39:$A$782,$A186,СВЦЭМ!$B$39:$B$782,P$155)+'СЕТ СН'!$F$12</f>
        <v>145.18837567</v>
      </c>
      <c r="Q186" s="36">
        <f>SUMIFS(СВЦЭМ!$E$39:$E$782,СВЦЭМ!$A$39:$A$782,$A186,СВЦЭМ!$B$39:$B$782,Q$155)+'СЕТ СН'!$F$12</f>
        <v>145.86248330999999</v>
      </c>
      <c r="R186" s="36">
        <f>SUMIFS(СВЦЭМ!$E$39:$E$782,СВЦЭМ!$A$39:$A$782,$A186,СВЦЭМ!$B$39:$B$782,R$155)+'СЕТ СН'!$F$12</f>
        <v>144.64702352</v>
      </c>
      <c r="S186" s="36">
        <f>SUMIFS(СВЦЭМ!$E$39:$E$782,СВЦЭМ!$A$39:$A$782,$A186,СВЦЭМ!$B$39:$B$782,S$155)+'СЕТ СН'!$F$12</f>
        <v>140.79533559999999</v>
      </c>
      <c r="T186" s="36">
        <f>SUMIFS(СВЦЭМ!$E$39:$E$782,СВЦЭМ!$A$39:$A$782,$A186,СВЦЭМ!$B$39:$B$782,T$155)+'СЕТ СН'!$F$12</f>
        <v>141.41869016999999</v>
      </c>
      <c r="U186" s="36">
        <f>SUMIFS(СВЦЭМ!$E$39:$E$782,СВЦЭМ!$A$39:$A$782,$A186,СВЦЭМ!$B$39:$B$782,U$155)+'СЕТ СН'!$F$12</f>
        <v>141.26791111</v>
      </c>
      <c r="V186" s="36">
        <f>SUMIFS(СВЦЭМ!$E$39:$E$782,СВЦЭМ!$A$39:$A$782,$A186,СВЦЭМ!$B$39:$B$782,V$155)+'СЕТ СН'!$F$12</f>
        <v>145.17750358999999</v>
      </c>
      <c r="W186" s="36">
        <f>SUMIFS(СВЦЭМ!$E$39:$E$782,СВЦЭМ!$A$39:$A$782,$A186,СВЦЭМ!$B$39:$B$782,W$155)+'СЕТ СН'!$F$12</f>
        <v>146.28562231000001</v>
      </c>
      <c r="X186" s="36">
        <f>SUMIFS(СВЦЭМ!$E$39:$E$782,СВЦЭМ!$A$39:$A$782,$A186,СВЦЭМ!$B$39:$B$782,X$155)+'СЕТ СН'!$F$12</f>
        <v>139.74711092999999</v>
      </c>
      <c r="Y186" s="36">
        <f>SUMIFS(СВЦЭМ!$E$39:$E$782,СВЦЭМ!$A$39:$A$782,$A186,СВЦЭМ!$B$39:$B$782,Y$155)+'СЕТ СН'!$F$12</f>
        <v>153.48802416999999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01.08.2021</v>
      </c>
      <c r="B191" s="36">
        <f>SUMIFS(СВЦЭМ!$F$39:$F$782,СВЦЭМ!$A$39:$A$782,$A191,СВЦЭМ!$B$39:$B$782,B$190)+'СЕТ СН'!$F$12</f>
        <v>179.92784062999999</v>
      </c>
      <c r="C191" s="36">
        <f>SUMIFS(СВЦЭМ!$F$39:$F$782,СВЦЭМ!$A$39:$A$782,$A191,СВЦЭМ!$B$39:$B$782,C$190)+'СЕТ СН'!$F$12</f>
        <v>196.82684946000001</v>
      </c>
      <c r="D191" s="36">
        <f>SUMIFS(СВЦЭМ!$F$39:$F$782,СВЦЭМ!$A$39:$A$782,$A191,СВЦЭМ!$B$39:$B$782,D$190)+'СЕТ СН'!$F$12</f>
        <v>210.72947257000001</v>
      </c>
      <c r="E191" s="36">
        <f>SUMIFS(СВЦЭМ!$F$39:$F$782,СВЦЭМ!$A$39:$A$782,$A191,СВЦЭМ!$B$39:$B$782,E$190)+'СЕТ СН'!$F$12</f>
        <v>215.75043563</v>
      </c>
      <c r="F191" s="36">
        <f>SUMIFS(СВЦЭМ!$F$39:$F$782,СВЦЭМ!$A$39:$A$782,$A191,СВЦЭМ!$B$39:$B$782,F$190)+'СЕТ СН'!$F$12</f>
        <v>216.02746083</v>
      </c>
      <c r="G191" s="36">
        <f>SUMIFS(СВЦЭМ!$F$39:$F$782,СВЦЭМ!$A$39:$A$782,$A191,СВЦЭМ!$B$39:$B$782,G$190)+'СЕТ СН'!$F$12</f>
        <v>214.77268878999999</v>
      </c>
      <c r="H191" s="36">
        <f>SUMIFS(СВЦЭМ!$F$39:$F$782,СВЦЭМ!$A$39:$A$782,$A191,СВЦЭМ!$B$39:$B$782,H$190)+'СЕТ СН'!$F$12</f>
        <v>209.20933034000001</v>
      </c>
      <c r="I191" s="36">
        <f>SUMIFS(СВЦЭМ!$F$39:$F$782,СВЦЭМ!$A$39:$A$782,$A191,СВЦЭМ!$B$39:$B$782,I$190)+'СЕТ СН'!$F$12</f>
        <v>194.61540459</v>
      </c>
      <c r="J191" s="36">
        <f>SUMIFS(СВЦЭМ!$F$39:$F$782,СВЦЭМ!$A$39:$A$782,$A191,СВЦЭМ!$B$39:$B$782,J$190)+'СЕТ СН'!$F$12</f>
        <v>177.53872777999999</v>
      </c>
      <c r="K191" s="36">
        <f>SUMIFS(СВЦЭМ!$F$39:$F$782,СВЦЭМ!$A$39:$A$782,$A191,СВЦЭМ!$B$39:$B$782,K$190)+'СЕТ СН'!$F$12</f>
        <v>165.46162802000001</v>
      </c>
      <c r="L191" s="36">
        <f>SUMIFS(СВЦЭМ!$F$39:$F$782,СВЦЭМ!$A$39:$A$782,$A191,СВЦЭМ!$B$39:$B$782,L$190)+'СЕТ СН'!$F$12</f>
        <v>170.01405904000001</v>
      </c>
      <c r="M191" s="36">
        <f>SUMIFS(СВЦЭМ!$F$39:$F$782,СВЦЭМ!$A$39:$A$782,$A191,СВЦЭМ!$B$39:$B$782,M$190)+'СЕТ СН'!$F$12</f>
        <v>166.77074002000001</v>
      </c>
      <c r="N191" s="36">
        <f>SUMIFS(СВЦЭМ!$F$39:$F$782,СВЦЭМ!$A$39:$A$782,$A191,СВЦЭМ!$B$39:$B$782,N$190)+'СЕТ СН'!$F$12</f>
        <v>169.62540942000001</v>
      </c>
      <c r="O191" s="36">
        <f>SUMIFS(СВЦЭМ!$F$39:$F$782,СВЦЭМ!$A$39:$A$782,$A191,СВЦЭМ!$B$39:$B$782,O$190)+'СЕТ СН'!$F$12</f>
        <v>171.70686914000001</v>
      </c>
      <c r="P191" s="36">
        <f>SUMIFS(СВЦЭМ!$F$39:$F$782,СВЦЭМ!$A$39:$A$782,$A191,СВЦЭМ!$B$39:$B$782,P$190)+'СЕТ СН'!$F$12</f>
        <v>173.98311770000001</v>
      </c>
      <c r="Q191" s="36">
        <f>SUMIFS(СВЦЭМ!$F$39:$F$782,СВЦЭМ!$A$39:$A$782,$A191,СВЦЭМ!$B$39:$B$782,Q$190)+'СЕТ СН'!$F$12</f>
        <v>175.78122748000001</v>
      </c>
      <c r="R191" s="36">
        <f>SUMIFS(СВЦЭМ!$F$39:$F$782,СВЦЭМ!$A$39:$A$782,$A191,СВЦЭМ!$B$39:$B$782,R$190)+'СЕТ СН'!$F$12</f>
        <v>172.52414582</v>
      </c>
      <c r="S191" s="36">
        <f>SUMIFS(СВЦЭМ!$F$39:$F$782,СВЦЭМ!$A$39:$A$782,$A191,СВЦЭМ!$B$39:$B$782,S$190)+'СЕТ СН'!$F$12</f>
        <v>169.23259209</v>
      </c>
      <c r="T191" s="36">
        <f>SUMIFS(СВЦЭМ!$F$39:$F$782,СВЦЭМ!$A$39:$A$782,$A191,СВЦЭМ!$B$39:$B$782,T$190)+'СЕТ СН'!$F$12</f>
        <v>166.41826126000001</v>
      </c>
      <c r="U191" s="36">
        <f>SUMIFS(СВЦЭМ!$F$39:$F$782,СВЦЭМ!$A$39:$A$782,$A191,СВЦЭМ!$B$39:$B$782,U$190)+'СЕТ СН'!$F$12</f>
        <v>163.18484559000001</v>
      </c>
      <c r="V191" s="36">
        <f>SUMIFS(СВЦЭМ!$F$39:$F$782,СВЦЭМ!$A$39:$A$782,$A191,СВЦЭМ!$B$39:$B$782,V$190)+'СЕТ СН'!$F$12</f>
        <v>160.14863342999999</v>
      </c>
      <c r="W191" s="36">
        <f>SUMIFS(СВЦЭМ!$F$39:$F$782,СВЦЭМ!$A$39:$A$782,$A191,СВЦЭМ!$B$39:$B$782,W$190)+'СЕТ СН'!$F$12</f>
        <v>162.40080387</v>
      </c>
      <c r="X191" s="36">
        <f>SUMIFS(СВЦЭМ!$F$39:$F$782,СВЦЭМ!$A$39:$A$782,$A191,СВЦЭМ!$B$39:$B$782,X$190)+'СЕТ СН'!$F$12</f>
        <v>158.49079666</v>
      </c>
      <c r="Y191" s="36">
        <f>SUMIFS(СВЦЭМ!$F$39:$F$782,СВЦЭМ!$A$39:$A$782,$A191,СВЦЭМ!$B$39:$B$782,Y$190)+'СЕТ СН'!$F$12</f>
        <v>167.07852826000001</v>
      </c>
      <c r="AA191" s="45"/>
    </row>
    <row r="192" spans="1:27" ht="15.75" x14ac:dyDescent="0.2">
      <c r="A192" s="35">
        <f>A191+1</f>
        <v>44410</v>
      </c>
      <c r="B192" s="36">
        <f>SUMIFS(СВЦЭМ!$F$39:$F$782,СВЦЭМ!$A$39:$A$782,$A192,СВЦЭМ!$B$39:$B$782,B$190)+'СЕТ СН'!$F$12</f>
        <v>179.76221576</v>
      </c>
      <c r="C192" s="36">
        <f>SUMIFS(СВЦЭМ!$F$39:$F$782,СВЦЭМ!$A$39:$A$782,$A192,СВЦЭМ!$B$39:$B$782,C$190)+'СЕТ СН'!$F$12</f>
        <v>186.92184997999999</v>
      </c>
      <c r="D192" s="36">
        <f>SUMIFS(СВЦЭМ!$F$39:$F$782,СВЦЭМ!$A$39:$A$782,$A192,СВЦЭМ!$B$39:$B$782,D$190)+'СЕТ СН'!$F$12</f>
        <v>197.68290974999999</v>
      </c>
      <c r="E192" s="36">
        <f>SUMIFS(СВЦЭМ!$F$39:$F$782,СВЦЭМ!$A$39:$A$782,$A192,СВЦЭМ!$B$39:$B$782,E$190)+'СЕТ СН'!$F$12</f>
        <v>202.89476547999999</v>
      </c>
      <c r="F192" s="36">
        <f>SUMIFS(СВЦЭМ!$F$39:$F$782,СВЦЭМ!$A$39:$A$782,$A192,СВЦЭМ!$B$39:$B$782,F$190)+'СЕТ СН'!$F$12</f>
        <v>202.43620928000001</v>
      </c>
      <c r="G192" s="36">
        <f>SUMIFS(СВЦЭМ!$F$39:$F$782,СВЦЭМ!$A$39:$A$782,$A192,СВЦЭМ!$B$39:$B$782,G$190)+'СЕТ СН'!$F$12</f>
        <v>197.99745088</v>
      </c>
      <c r="H192" s="36">
        <f>SUMIFS(СВЦЭМ!$F$39:$F$782,СВЦЭМ!$A$39:$A$782,$A192,СВЦЭМ!$B$39:$B$782,H$190)+'СЕТ СН'!$F$12</f>
        <v>190.78562923999999</v>
      </c>
      <c r="I192" s="36">
        <f>SUMIFS(СВЦЭМ!$F$39:$F$782,СВЦЭМ!$A$39:$A$782,$A192,СВЦЭМ!$B$39:$B$782,I$190)+'СЕТ СН'!$F$12</f>
        <v>177.72970523000001</v>
      </c>
      <c r="J192" s="36">
        <f>SUMIFS(СВЦЭМ!$F$39:$F$782,СВЦЭМ!$A$39:$A$782,$A192,СВЦЭМ!$B$39:$B$782,J$190)+'СЕТ СН'!$F$12</f>
        <v>163.10227902</v>
      </c>
      <c r="K192" s="36">
        <f>SUMIFS(СВЦЭМ!$F$39:$F$782,СВЦЭМ!$A$39:$A$782,$A192,СВЦЭМ!$B$39:$B$782,K$190)+'СЕТ СН'!$F$12</f>
        <v>155.37371546</v>
      </c>
      <c r="L192" s="36">
        <f>SUMIFS(СВЦЭМ!$F$39:$F$782,СВЦЭМ!$A$39:$A$782,$A192,СВЦЭМ!$B$39:$B$782,L$190)+'СЕТ СН'!$F$12</f>
        <v>160.46125151999999</v>
      </c>
      <c r="M192" s="36">
        <f>SUMIFS(СВЦЭМ!$F$39:$F$782,СВЦЭМ!$A$39:$A$782,$A192,СВЦЭМ!$B$39:$B$782,M$190)+'СЕТ СН'!$F$12</f>
        <v>163.24884931</v>
      </c>
      <c r="N192" s="36">
        <f>SUMIFS(СВЦЭМ!$F$39:$F$782,СВЦЭМ!$A$39:$A$782,$A192,СВЦЭМ!$B$39:$B$782,N$190)+'СЕТ СН'!$F$12</f>
        <v>162.66429567</v>
      </c>
      <c r="O192" s="36">
        <f>SUMIFS(СВЦЭМ!$F$39:$F$782,СВЦЭМ!$A$39:$A$782,$A192,СВЦЭМ!$B$39:$B$782,O$190)+'СЕТ СН'!$F$12</f>
        <v>162.98863528000001</v>
      </c>
      <c r="P192" s="36">
        <f>SUMIFS(СВЦЭМ!$F$39:$F$782,СВЦЭМ!$A$39:$A$782,$A192,СВЦЭМ!$B$39:$B$782,P$190)+'СЕТ СН'!$F$12</f>
        <v>163.60323855999999</v>
      </c>
      <c r="Q192" s="36">
        <f>SUMIFS(СВЦЭМ!$F$39:$F$782,СВЦЭМ!$A$39:$A$782,$A192,СВЦЭМ!$B$39:$B$782,Q$190)+'СЕТ СН'!$F$12</f>
        <v>164.41336545999999</v>
      </c>
      <c r="R192" s="36">
        <f>SUMIFS(СВЦЭМ!$F$39:$F$782,СВЦЭМ!$A$39:$A$782,$A192,СВЦЭМ!$B$39:$B$782,R$190)+'СЕТ СН'!$F$12</f>
        <v>162.89765176</v>
      </c>
      <c r="S192" s="36">
        <f>SUMIFS(СВЦЭМ!$F$39:$F$782,СВЦЭМ!$A$39:$A$782,$A192,СВЦЭМ!$B$39:$B$782,S$190)+'СЕТ СН'!$F$12</f>
        <v>166.41319369000001</v>
      </c>
      <c r="T192" s="36">
        <f>SUMIFS(СВЦЭМ!$F$39:$F$782,СВЦЭМ!$A$39:$A$782,$A192,СВЦЭМ!$B$39:$B$782,T$190)+'СЕТ СН'!$F$12</f>
        <v>174.35787087</v>
      </c>
      <c r="U192" s="36">
        <f>SUMIFS(СВЦЭМ!$F$39:$F$782,СВЦЭМ!$A$39:$A$782,$A192,СВЦЭМ!$B$39:$B$782,U$190)+'СЕТ СН'!$F$12</f>
        <v>174.21888842000001</v>
      </c>
      <c r="V192" s="36">
        <f>SUMIFS(СВЦЭМ!$F$39:$F$782,СВЦЭМ!$A$39:$A$782,$A192,СВЦЭМ!$B$39:$B$782,V$190)+'СЕТ СН'!$F$12</f>
        <v>166.89022793000001</v>
      </c>
      <c r="W192" s="36">
        <f>SUMIFS(СВЦЭМ!$F$39:$F$782,СВЦЭМ!$A$39:$A$782,$A192,СВЦЭМ!$B$39:$B$782,W$190)+'СЕТ СН'!$F$12</f>
        <v>168.60083205000001</v>
      </c>
      <c r="X192" s="36">
        <f>SUMIFS(СВЦЭМ!$F$39:$F$782,СВЦЭМ!$A$39:$A$782,$A192,СВЦЭМ!$B$39:$B$782,X$190)+'СЕТ СН'!$F$12</f>
        <v>169.71145788000001</v>
      </c>
      <c r="Y192" s="36">
        <f>SUMIFS(СВЦЭМ!$F$39:$F$782,СВЦЭМ!$A$39:$A$782,$A192,СВЦЭМ!$B$39:$B$782,Y$190)+'СЕТ СН'!$F$12</f>
        <v>163.24459143999999</v>
      </c>
    </row>
    <row r="193" spans="1:25" ht="15.75" x14ac:dyDescent="0.2">
      <c r="A193" s="35">
        <f t="shared" ref="A193:A221" si="5">A192+1</f>
        <v>44411</v>
      </c>
      <c r="B193" s="36">
        <f>SUMIFS(СВЦЭМ!$F$39:$F$782,СВЦЭМ!$A$39:$A$782,$A193,СВЦЭМ!$B$39:$B$782,B$190)+'СЕТ СН'!$F$12</f>
        <v>195.94175838999999</v>
      </c>
      <c r="C193" s="36">
        <f>SUMIFS(СВЦЭМ!$F$39:$F$782,СВЦЭМ!$A$39:$A$782,$A193,СВЦЭМ!$B$39:$B$782,C$190)+'СЕТ СН'!$F$12</f>
        <v>212.11786782999999</v>
      </c>
      <c r="D193" s="36">
        <f>SUMIFS(СВЦЭМ!$F$39:$F$782,СВЦЭМ!$A$39:$A$782,$A193,СВЦЭМ!$B$39:$B$782,D$190)+'СЕТ СН'!$F$12</f>
        <v>226.10779621</v>
      </c>
      <c r="E193" s="36">
        <f>SUMIFS(СВЦЭМ!$F$39:$F$782,СВЦЭМ!$A$39:$A$782,$A193,СВЦЭМ!$B$39:$B$782,E$190)+'СЕТ СН'!$F$12</f>
        <v>232.31874286999999</v>
      </c>
      <c r="F193" s="36">
        <f>SUMIFS(СВЦЭМ!$F$39:$F$782,СВЦЭМ!$A$39:$A$782,$A193,СВЦЭМ!$B$39:$B$782,F$190)+'СЕТ СН'!$F$12</f>
        <v>232.45659644</v>
      </c>
      <c r="G193" s="36">
        <f>SUMIFS(СВЦЭМ!$F$39:$F$782,СВЦЭМ!$A$39:$A$782,$A193,СВЦЭМ!$B$39:$B$782,G$190)+'СЕТ СН'!$F$12</f>
        <v>227.27013020000001</v>
      </c>
      <c r="H193" s="36">
        <f>SUMIFS(СВЦЭМ!$F$39:$F$782,СВЦЭМ!$A$39:$A$782,$A193,СВЦЭМ!$B$39:$B$782,H$190)+'СЕТ СН'!$F$12</f>
        <v>214.65826798000001</v>
      </c>
      <c r="I193" s="36">
        <f>SUMIFS(СВЦЭМ!$F$39:$F$782,СВЦЭМ!$A$39:$A$782,$A193,СВЦЭМ!$B$39:$B$782,I$190)+'СЕТ СН'!$F$12</f>
        <v>193.51684749</v>
      </c>
      <c r="J193" s="36">
        <f>SUMIFS(СВЦЭМ!$F$39:$F$782,СВЦЭМ!$A$39:$A$782,$A193,СВЦЭМ!$B$39:$B$782,J$190)+'СЕТ СН'!$F$12</f>
        <v>173.9243156</v>
      </c>
      <c r="K193" s="36">
        <f>SUMIFS(СВЦЭМ!$F$39:$F$782,СВЦЭМ!$A$39:$A$782,$A193,СВЦЭМ!$B$39:$B$782,K$190)+'СЕТ СН'!$F$12</f>
        <v>163.49665117000001</v>
      </c>
      <c r="L193" s="36">
        <f>SUMIFS(СВЦЭМ!$F$39:$F$782,СВЦЭМ!$A$39:$A$782,$A193,СВЦЭМ!$B$39:$B$782,L$190)+'СЕТ СН'!$F$12</f>
        <v>166.0534524</v>
      </c>
      <c r="M193" s="36">
        <f>SUMIFS(СВЦЭМ!$F$39:$F$782,СВЦЭМ!$A$39:$A$782,$A193,СВЦЭМ!$B$39:$B$782,M$190)+'СЕТ СН'!$F$12</f>
        <v>169.54258998</v>
      </c>
      <c r="N193" s="36">
        <f>SUMIFS(СВЦЭМ!$F$39:$F$782,СВЦЭМ!$A$39:$A$782,$A193,СВЦЭМ!$B$39:$B$782,N$190)+'СЕТ СН'!$F$12</f>
        <v>168.44908488999999</v>
      </c>
      <c r="O193" s="36">
        <f>SUMIFS(СВЦЭМ!$F$39:$F$782,СВЦЭМ!$A$39:$A$782,$A193,СВЦЭМ!$B$39:$B$782,O$190)+'СЕТ СН'!$F$12</f>
        <v>175.32851406</v>
      </c>
      <c r="P193" s="36">
        <f>SUMIFS(СВЦЭМ!$F$39:$F$782,СВЦЭМ!$A$39:$A$782,$A193,СВЦЭМ!$B$39:$B$782,P$190)+'СЕТ СН'!$F$12</f>
        <v>178.34590263000001</v>
      </c>
      <c r="Q193" s="36">
        <f>SUMIFS(СВЦЭМ!$F$39:$F$782,СВЦЭМ!$A$39:$A$782,$A193,СВЦЭМ!$B$39:$B$782,Q$190)+'СЕТ СН'!$F$12</f>
        <v>184.80396811</v>
      </c>
      <c r="R193" s="36">
        <f>SUMIFS(СВЦЭМ!$F$39:$F$782,СВЦЭМ!$A$39:$A$782,$A193,СВЦЭМ!$B$39:$B$782,R$190)+'СЕТ СН'!$F$12</f>
        <v>181.08432385</v>
      </c>
      <c r="S193" s="36">
        <f>SUMIFS(СВЦЭМ!$F$39:$F$782,СВЦЭМ!$A$39:$A$782,$A193,СВЦЭМ!$B$39:$B$782,S$190)+'СЕТ СН'!$F$12</f>
        <v>184.28475234000001</v>
      </c>
      <c r="T193" s="36">
        <f>SUMIFS(СВЦЭМ!$F$39:$F$782,СВЦЭМ!$A$39:$A$782,$A193,СВЦЭМ!$B$39:$B$782,T$190)+'СЕТ СН'!$F$12</f>
        <v>174.18199541999999</v>
      </c>
      <c r="U193" s="36">
        <f>SUMIFS(СВЦЭМ!$F$39:$F$782,СВЦЭМ!$A$39:$A$782,$A193,СВЦЭМ!$B$39:$B$782,U$190)+'СЕТ СН'!$F$12</f>
        <v>172.28854878999999</v>
      </c>
      <c r="V193" s="36">
        <f>SUMIFS(СВЦЭМ!$F$39:$F$782,СВЦЭМ!$A$39:$A$782,$A193,СВЦЭМ!$B$39:$B$782,V$190)+'СЕТ СН'!$F$12</f>
        <v>176.77707240000001</v>
      </c>
      <c r="W193" s="36">
        <f>SUMIFS(СВЦЭМ!$F$39:$F$782,СВЦЭМ!$A$39:$A$782,$A193,СВЦЭМ!$B$39:$B$782,W$190)+'СЕТ СН'!$F$12</f>
        <v>180.21232717000001</v>
      </c>
      <c r="X193" s="36">
        <f>SUMIFS(СВЦЭМ!$F$39:$F$782,СВЦЭМ!$A$39:$A$782,$A193,СВЦЭМ!$B$39:$B$782,X$190)+'СЕТ СН'!$F$12</f>
        <v>173.56313403999999</v>
      </c>
      <c r="Y193" s="36">
        <f>SUMIFS(СВЦЭМ!$F$39:$F$782,СВЦЭМ!$A$39:$A$782,$A193,СВЦЭМ!$B$39:$B$782,Y$190)+'СЕТ СН'!$F$12</f>
        <v>176.63976853</v>
      </c>
    </row>
    <row r="194" spans="1:25" ht="15.75" x14ac:dyDescent="0.2">
      <c r="A194" s="35">
        <f t="shared" si="5"/>
        <v>44412</v>
      </c>
      <c r="B194" s="36">
        <f>SUMIFS(СВЦЭМ!$F$39:$F$782,СВЦЭМ!$A$39:$A$782,$A194,СВЦЭМ!$B$39:$B$782,B$190)+'СЕТ СН'!$F$12</f>
        <v>181.54231876</v>
      </c>
      <c r="C194" s="36">
        <f>SUMIFS(СВЦЭМ!$F$39:$F$782,СВЦЭМ!$A$39:$A$782,$A194,СВЦЭМ!$B$39:$B$782,C$190)+'СЕТ СН'!$F$12</f>
        <v>199.45792469</v>
      </c>
      <c r="D194" s="36">
        <f>SUMIFS(СВЦЭМ!$F$39:$F$782,СВЦЭМ!$A$39:$A$782,$A194,СВЦЭМ!$B$39:$B$782,D$190)+'СЕТ СН'!$F$12</f>
        <v>213.52862539</v>
      </c>
      <c r="E194" s="36">
        <f>SUMIFS(СВЦЭМ!$F$39:$F$782,СВЦЭМ!$A$39:$A$782,$A194,СВЦЭМ!$B$39:$B$782,E$190)+'СЕТ СН'!$F$12</f>
        <v>218.82406821999999</v>
      </c>
      <c r="F194" s="36">
        <f>SUMIFS(СВЦЭМ!$F$39:$F$782,СВЦЭМ!$A$39:$A$782,$A194,СВЦЭМ!$B$39:$B$782,F$190)+'СЕТ СН'!$F$12</f>
        <v>219.35584628999999</v>
      </c>
      <c r="G194" s="36">
        <f>SUMIFS(СВЦЭМ!$F$39:$F$782,СВЦЭМ!$A$39:$A$782,$A194,СВЦЭМ!$B$39:$B$782,G$190)+'СЕТ СН'!$F$12</f>
        <v>215.69329456</v>
      </c>
      <c r="H194" s="36">
        <f>SUMIFS(СВЦЭМ!$F$39:$F$782,СВЦЭМ!$A$39:$A$782,$A194,СВЦЭМ!$B$39:$B$782,H$190)+'СЕТ СН'!$F$12</f>
        <v>205.51480588999999</v>
      </c>
      <c r="I194" s="36">
        <f>SUMIFS(СВЦЭМ!$F$39:$F$782,СВЦЭМ!$A$39:$A$782,$A194,СВЦЭМ!$B$39:$B$782,I$190)+'СЕТ СН'!$F$12</f>
        <v>186.5500811</v>
      </c>
      <c r="J194" s="36">
        <f>SUMIFS(СВЦЭМ!$F$39:$F$782,СВЦЭМ!$A$39:$A$782,$A194,СВЦЭМ!$B$39:$B$782,J$190)+'СЕТ СН'!$F$12</f>
        <v>169.51738394</v>
      </c>
      <c r="K194" s="36">
        <f>SUMIFS(СВЦЭМ!$F$39:$F$782,СВЦЭМ!$A$39:$A$782,$A194,СВЦЭМ!$B$39:$B$782,K$190)+'СЕТ СН'!$F$12</f>
        <v>159.28966711000001</v>
      </c>
      <c r="L194" s="36">
        <f>SUMIFS(СВЦЭМ!$F$39:$F$782,СВЦЭМ!$A$39:$A$782,$A194,СВЦЭМ!$B$39:$B$782,L$190)+'СЕТ СН'!$F$12</f>
        <v>160.56851003</v>
      </c>
      <c r="M194" s="36">
        <f>SUMIFS(СВЦЭМ!$F$39:$F$782,СВЦЭМ!$A$39:$A$782,$A194,СВЦЭМ!$B$39:$B$782,M$190)+'СЕТ СН'!$F$12</f>
        <v>161.77496553</v>
      </c>
      <c r="N194" s="36">
        <f>SUMIFS(СВЦЭМ!$F$39:$F$782,СВЦЭМ!$A$39:$A$782,$A194,СВЦЭМ!$B$39:$B$782,N$190)+'СЕТ СН'!$F$12</f>
        <v>162.02675708000001</v>
      </c>
      <c r="O194" s="36">
        <f>SUMIFS(СВЦЭМ!$F$39:$F$782,СВЦЭМ!$A$39:$A$782,$A194,СВЦЭМ!$B$39:$B$782,O$190)+'СЕТ СН'!$F$12</f>
        <v>164.91639913</v>
      </c>
      <c r="P194" s="36">
        <f>SUMIFS(СВЦЭМ!$F$39:$F$782,СВЦЭМ!$A$39:$A$782,$A194,СВЦЭМ!$B$39:$B$782,P$190)+'СЕТ СН'!$F$12</f>
        <v>165.87604766000001</v>
      </c>
      <c r="Q194" s="36">
        <f>SUMIFS(СВЦЭМ!$F$39:$F$782,СВЦЭМ!$A$39:$A$782,$A194,СВЦЭМ!$B$39:$B$782,Q$190)+'СЕТ СН'!$F$12</f>
        <v>167.17452348</v>
      </c>
      <c r="R194" s="36">
        <f>SUMIFS(СВЦЭМ!$F$39:$F$782,СВЦЭМ!$A$39:$A$782,$A194,СВЦЭМ!$B$39:$B$782,R$190)+'СЕТ СН'!$F$12</f>
        <v>166.94492030000001</v>
      </c>
      <c r="S194" s="36">
        <f>SUMIFS(СВЦЭМ!$F$39:$F$782,СВЦЭМ!$A$39:$A$782,$A194,СВЦЭМ!$B$39:$B$782,S$190)+'СЕТ СН'!$F$12</f>
        <v>168.71045497</v>
      </c>
      <c r="T194" s="36">
        <f>SUMIFS(СВЦЭМ!$F$39:$F$782,СВЦЭМ!$A$39:$A$782,$A194,СВЦЭМ!$B$39:$B$782,T$190)+'СЕТ СН'!$F$12</f>
        <v>174.87948745</v>
      </c>
      <c r="U194" s="36">
        <f>SUMIFS(СВЦЭМ!$F$39:$F$782,СВЦЭМ!$A$39:$A$782,$A194,СВЦЭМ!$B$39:$B$782,U$190)+'СЕТ СН'!$F$12</f>
        <v>171.83247785</v>
      </c>
      <c r="V194" s="36">
        <f>SUMIFS(СВЦЭМ!$F$39:$F$782,СВЦЭМ!$A$39:$A$782,$A194,СВЦЭМ!$B$39:$B$782,V$190)+'СЕТ СН'!$F$12</f>
        <v>170.24950851</v>
      </c>
      <c r="W194" s="36">
        <f>SUMIFS(СВЦЭМ!$F$39:$F$782,СВЦЭМ!$A$39:$A$782,$A194,СВЦЭМ!$B$39:$B$782,W$190)+'СЕТ СН'!$F$12</f>
        <v>175.42086727</v>
      </c>
      <c r="X194" s="36">
        <f>SUMIFS(СВЦЭМ!$F$39:$F$782,СВЦЭМ!$A$39:$A$782,$A194,СВЦЭМ!$B$39:$B$782,X$190)+'СЕТ СН'!$F$12</f>
        <v>167.15357889000001</v>
      </c>
      <c r="Y194" s="36">
        <f>SUMIFS(СВЦЭМ!$F$39:$F$782,СВЦЭМ!$A$39:$A$782,$A194,СВЦЭМ!$B$39:$B$782,Y$190)+'СЕТ СН'!$F$12</f>
        <v>163.78895942</v>
      </c>
    </row>
    <row r="195" spans="1:25" ht="15.75" x14ac:dyDescent="0.2">
      <c r="A195" s="35">
        <f t="shared" si="5"/>
        <v>44413</v>
      </c>
      <c r="B195" s="36">
        <f>SUMIFS(СВЦЭМ!$F$39:$F$782,СВЦЭМ!$A$39:$A$782,$A195,СВЦЭМ!$B$39:$B$782,B$190)+'СЕТ СН'!$F$12</f>
        <v>197.31566487000001</v>
      </c>
      <c r="C195" s="36">
        <f>SUMIFS(СВЦЭМ!$F$39:$F$782,СВЦЭМ!$A$39:$A$782,$A195,СВЦЭМ!$B$39:$B$782,C$190)+'СЕТ СН'!$F$12</f>
        <v>213.10331572000001</v>
      </c>
      <c r="D195" s="36">
        <f>SUMIFS(СВЦЭМ!$F$39:$F$782,СВЦЭМ!$A$39:$A$782,$A195,СВЦЭМ!$B$39:$B$782,D$190)+'СЕТ СН'!$F$12</f>
        <v>228.66858148</v>
      </c>
      <c r="E195" s="36">
        <f>SUMIFS(СВЦЭМ!$F$39:$F$782,СВЦЭМ!$A$39:$A$782,$A195,СВЦЭМ!$B$39:$B$782,E$190)+'СЕТ СН'!$F$12</f>
        <v>233.44540918999999</v>
      </c>
      <c r="F195" s="36">
        <f>SUMIFS(СВЦЭМ!$F$39:$F$782,СВЦЭМ!$A$39:$A$782,$A195,СВЦЭМ!$B$39:$B$782,F$190)+'СЕТ СН'!$F$12</f>
        <v>233.08941788999999</v>
      </c>
      <c r="G195" s="36">
        <f>SUMIFS(СВЦЭМ!$F$39:$F$782,СВЦЭМ!$A$39:$A$782,$A195,СВЦЭМ!$B$39:$B$782,G$190)+'СЕТ СН'!$F$12</f>
        <v>229.27247170000001</v>
      </c>
      <c r="H195" s="36">
        <f>SUMIFS(СВЦЭМ!$F$39:$F$782,СВЦЭМ!$A$39:$A$782,$A195,СВЦЭМ!$B$39:$B$782,H$190)+'СЕТ СН'!$F$12</f>
        <v>222.09265149000001</v>
      </c>
      <c r="I195" s="36">
        <f>SUMIFS(СВЦЭМ!$F$39:$F$782,СВЦЭМ!$A$39:$A$782,$A195,СВЦЭМ!$B$39:$B$782,I$190)+'СЕТ СН'!$F$12</f>
        <v>203.05128228000001</v>
      </c>
      <c r="J195" s="36">
        <f>SUMIFS(СВЦЭМ!$F$39:$F$782,СВЦЭМ!$A$39:$A$782,$A195,СВЦЭМ!$B$39:$B$782,J$190)+'СЕТ СН'!$F$12</f>
        <v>186.49155218000001</v>
      </c>
      <c r="K195" s="36">
        <f>SUMIFS(СВЦЭМ!$F$39:$F$782,СВЦЭМ!$A$39:$A$782,$A195,СВЦЭМ!$B$39:$B$782,K$190)+'СЕТ СН'!$F$12</f>
        <v>173.25419786</v>
      </c>
      <c r="L195" s="36">
        <f>SUMIFS(СВЦЭМ!$F$39:$F$782,СВЦЭМ!$A$39:$A$782,$A195,СВЦЭМ!$B$39:$B$782,L$190)+'СЕТ СН'!$F$12</f>
        <v>175.02376226000001</v>
      </c>
      <c r="M195" s="36">
        <f>SUMIFS(СВЦЭМ!$F$39:$F$782,СВЦЭМ!$A$39:$A$782,$A195,СВЦЭМ!$B$39:$B$782,M$190)+'СЕТ СН'!$F$12</f>
        <v>176.82161048</v>
      </c>
      <c r="N195" s="36">
        <f>SUMIFS(СВЦЭМ!$F$39:$F$782,СВЦЭМ!$A$39:$A$782,$A195,СВЦЭМ!$B$39:$B$782,N$190)+'СЕТ СН'!$F$12</f>
        <v>171.56442258000001</v>
      </c>
      <c r="O195" s="36">
        <f>SUMIFS(СВЦЭМ!$F$39:$F$782,СВЦЭМ!$A$39:$A$782,$A195,СВЦЭМ!$B$39:$B$782,O$190)+'СЕТ СН'!$F$12</f>
        <v>173.31459835999999</v>
      </c>
      <c r="P195" s="36">
        <f>SUMIFS(СВЦЭМ!$F$39:$F$782,СВЦЭМ!$A$39:$A$782,$A195,СВЦЭМ!$B$39:$B$782,P$190)+'СЕТ СН'!$F$12</f>
        <v>181.37018190000001</v>
      </c>
      <c r="Q195" s="36">
        <f>SUMIFS(СВЦЭМ!$F$39:$F$782,СВЦЭМ!$A$39:$A$782,$A195,СВЦЭМ!$B$39:$B$782,Q$190)+'СЕТ СН'!$F$12</f>
        <v>183.25969380999999</v>
      </c>
      <c r="R195" s="36">
        <f>SUMIFS(СВЦЭМ!$F$39:$F$782,СВЦЭМ!$A$39:$A$782,$A195,СВЦЭМ!$B$39:$B$782,R$190)+'СЕТ СН'!$F$12</f>
        <v>184.43870253</v>
      </c>
      <c r="S195" s="36">
        <f>SUMIFS(СВЦЭМ!$F$39:$F$782,СВЦЭМ!$A$39:$A$782,$A195,СВЦЭМ!$B$39:$B$782,S$190)+'СЕТ СН'!$F$12</f>
        <v>176.37861459000001</v>
      </c>
      <c r="T195" s="36">
        <f>SUMIFS(СВЦЭМ!$F$39:$F$782,СВЦЭМ!$A$39:$A$782,$A195,СВЦЭМ!$B$39:$B$782,T$190)+'СЕТ СН'!$F$12</f>
        <v>174.64958647</v>
      </c>
      <c r="U195" s="36">
        <f>SUMIFS(СВЦЭМ!$F$39:$F$782,СВЦЭМ!$A$39:$A$782,$A195,СВЦЭМ!$B$39:$B$782,U$190)+'СЕТ СН'!$F$12</f>
        <v>173.29084295000001</v>
      </c>
      <c r="V195" s="36">
        <f>SUMIFS(СВЦЭМ!$F$39:$F$782,СВЦЭМ!$A$39:$A$782,$A195,СВЦЭМ!$B$39:$B$782,V$190)+'СЕТ СН'!$F$12</f>
        <v>172.55174643999999</v>
      </c>
      <c r="W195" s="36">
        <f>SUMIFS(СВЦЭМ!$F$39:$F$782,СВЦЭМ!$A$39:$A$782,$A195,СВЦЭМ!$B$39:$B$782,W$190)+'СЕТ СН'!$F$12</f>
        <v>175.63232221999999</v>
      </c>
      <c r="X195" s="36">
        <f>SUMIFS(СВЦЭМ!$F$39:$F$782,СВЦЭМ!$A$39:$A$782,$A195,СВЦЭМ!$B$39:$B$782,X$190)+'СЕТ СН'!$F$12</f>
        <v>169.11222530000001</v>
      </c>
      <c r="Y195" s="36">
        <f>SUMIFS(СВЦЭМ!$F$39:$F$782,СВЦЭМ!$A$39:$A$782,$A195,СВЦЭМ!$B$39:$B$782,Y$190)+'СЕТ СН'!$F$12</f>
        <v>170.29128055999999</v>
      </c>
    </row>
    <row r="196" spans="1:25" ht="15.75" x14ac:dyDescent="0.2">
      <c r="A196" s="35">
        <f t="shared" si="5"/>
        <v>44414</v>
      </c>
      <c r="B196" s="36">
        <f>SUMIFS(СВЦЭМ!$F$39:$F$782,СВЦЭМ!$A$39:$A$782,$A196,СВЦЭМ!$B$39:$B$782,B$190)+'СЕТ СН'!$F$12</f>
        <v>176.53516601999999</v>
      </c>
      <c r="C196" s="36">
        <f>SUMIFS(СВЦЭМ!$F$39:$F$782,СВЦЭМ!$A$39:$A$782,$A196,СВЦЭМ!$B$39:$B$782,C$190)+'СЕТ СН'!$F$12</f>
        <v>183.48171833000001</v>
      </c>
      <c r="D196" s="36">
        <f>SUMIFS(СВЦЭМ!$F$39:$F$782,СВЦЭМ!$A$39:$A$782,$A196,СВЦЭМ!$B$39:$B$782,D$190)+'СЕТ СН'!$F$12</f>
        <v>189.15884912000001</v>
      </c>
      <c r="E196" s="36">
        <f>SUMIFS(СВЦЭМ!$F$39:$F$782,СВЦЭМ!$A$39:$A$782,$A196,СВЦЭМ!$B$39:$B$782,E$190)+'СЕТ СН'!$F$12</f>
        <v>191.96286444</v>
      </c>
      <c r="F196" s="36">
        <f>SUMIFS(СВЦЭМ!$F$39:$F$782,СВЦЭМ!$A$39:$A$782,$A196,СВЦЭМ!$B$39:$B$782,F$190)+'СЕТ СН'!$F$12</f>
        <v>191.16914259000001</v>
      </c>
      <c r="G196" s="36">
        <f>SUMIFS(СВЦЭМ!$F$39:$F$782,СВЦЭМ!$A$39:$A$782,$A196,СВЦЭМ!$B$39:$B$782,G$190)+'СЕТ СН'!$F$12</f>
        <v>191.68566161000001</v>
      </c>
      <c r="H196" s="36">
        <f>SUMIFS(СВЦЭМ!$F$39:$F$782,СВЦЭМ!$A$39:$A$782,$A196,СВЦЭМ!$B$39:$B$782,H$190)+'СЕТ СН'!$F$12</f>
        <v>190.85470217</v>
      </c>
      <c r="I196" s="36">
        <f>SUMIFS(СВЦЭМ!$F$39:$F$782,СВЦЭМ!$A$39:$A$782,$A196,СВЦЭМ!$B$39:$B$782,I$190)+'СЕТ СН'!$F$12</f>
        <v>170.44108793999999</v>
      </c>
      <c r="J196" s="36">
        <f>SUMIFS(СВЦЭМ!$F$39:$F$782,СВЦЭМ!$A$39:$A$782,$A196,СВЦЭМ!$B$39:$B$782,J$190)+'СЕТ СН'!$F$12</f>
        <v>157.90433705000001</v>
      </c>
      <c r="K196" s="36">
        <f>SUMIFS(СВЦЭМ!$F$39:$F$782,СВЦЭМ!$A$39:$A$782,$A196,СВЦЭМ!$B$39:$B$782,K$190)+'СЕТ СН'!$F$12</f>
        <v>155.78919010999999</v>
      </c>
      <c r="L196" s="36">
        <f>SUMIFS(СВЦЭМ!$F$39:$F$782,СВЦЭМ!$A$39:$A$782,$A196,СВЦЭМ!$B$39:$B$782,L$190)+'СЕТ СН'!$F$12</f>
        <v>155.83311119000001</v>
      </c>
      <c r="M196" s="36">
        <f>SUMIFS(СВЦЭМ!$F$39:$F$782,СВЦЭМ!$A$39:$A$782,$A196,СВЦЭМ!$B$39:$B$782,M$190)+'СЕТ СН'!$F$12</f>
        <v>157.09248457999999</v>
      </c>
      <c r="N196" s="36">
        <f>SUMIFS(СВЦЭМ!$F$39:$F$782,СВЦЭМ!$A$39:$A$782,$A196,СВЦЭМ!$B$39:$B$782,N$190)+'СЕТ СН'!$F$12</f>
        <v>158.29285916000001</v>
      </c>
      <c r="O196" s="36">
        <f>SUMIFS(СВЦЭМ!$F$39:$F$782,СВЦЭМ!$A$39:$A$782,$A196,СВЦЭМ!$B$39:$B$782,O$190)+'СЕТ СН'!$F$12</f>
        <v>157.43789197000001</v>
      </c>
      <c r="P196" s="36">
        <f>SUMIFS(СВЦЭМ!$F$39:$F$782,СВЦЭМ!$A$39:$A$782,$A196,СВЦЭМ!$B$39:$B$782,P$190)+'СЕТ СН'!$F$12</f>
        <v>153.29343901999999</v>
      </c>
      <c r="Q196" s="36">
        <f>SUMIFS(СВЦЭМ!$F$39:$F$782,СВЦЭМ!$A$39:$A$782,$A196,СВЦЭМ!$B$39:$B$782,Q$190)+'СЕТ СН'!$F$12</f>
        <v>152.27586482999999</v>
      </c>
      <c r="R196" s="36">
        <f>SUMIFS(СВЦЭМ!$F$39:$F$782,СВЦЭМ!$A$39:$A$782,$A196,СВЦЭМ!$B$39:$B$782,R$190)+'СЕТ СН'!$F$12</f>
        <v>152.95519958</v>
      </c>
      <c r="S196" s="36">
        <f>SUMIFS(СВЦЭМ!$F$39:$F$782,СВЦЭМ!$A$39:$A$782,$A196,СВЦЭМ!$B$39:$B$782,S$190)+'СЕТ СН'!$F$12</f>
        <v>157.53915187999999</v>
      </c>
      <c r="T196" s="36">
        <f>SUMIFS(СВЦЭМ!$F$39:$F$782,СВЦЭМ!$A$39:$A$782,$A196,СВЦЭМ!$B$39:$B$782,T$190)+'СЕТ СН'!$F$12</f>
        <v>164.71149939</v>
      </c>
      <c r="U196" s="36">
        <f>SUMIFS(СВЦЭМ!$F$39:$F$782,СВЦЭМ!$A$39:$A$782,$A196,СВЦЭМ!$B$39:$B$782,U$190)+'СЕТ СН'!$F$12</f>
        <v>161.53887932999999</v>
      </c>
      <c r="V196" s="36">
        <f>SUMIFS(СВЦЭМ!$F$39:$F$782,СВЦЭМ!$A$39:$A$782,$A196,СВЦЭМ!$B$39:$B$782,V$190)+'СЕТ СН'!$F$12</f>
        <v>161.72425064000001</v>
      </c>
      <c r="W196" s="36">
        <f>SUMIFS(СВЦЭМ!$F$39:$F$782,СВЦЭМ!$A$39:$A$782,$A196,СВЦЭМ!$B$39:$B$782,W$190)+'СЕТ СН'!$F$12</f>
        <v>165.76577874</v>
      </c>
      <c r="X196" s="36">
        <f>SUMIFS(СВЦЭМ!$F$39:$F$782,СВЦЭМ!$A$39:$A$782,$A196,СВЦЭМ!$B$39:$B$782,X$190)+'СЕТ СН'!$F$12</f>
        <v>159.23970517000001</v>
      </c>
      <c r="Y196" s="36">
        <f>SUMIFS(СВЦЭМ!$F$39:$F$782,СВЦЭМ!$A$39:$A$782,$A196,СВЦЭМ!$B$39:$B$782,Y$190)+'СЕТ СН'!$F$12</f>
        <v>169.82976717</v>
      </c>
    </row>
    <row r="197" spans="1:25" ht="15.75" x14ac:dyDescent="0.2">
      <c r="A197" s="35">
        <f t="shared" si="5"/>
        <v>44415</v>
      </c>
      <c r="B197" s="36">
        <f>SUMIFS(СВЦЭМ!$F$39:$F$782,СВЦЭМ!$A$39:$A$782,$A197,СВЦЭМ!$B$39:$B$782,B$190)+'СЕТ СН'!$F$12</f>
        <v>167.79458144</v>
      </c>
      <c r="C197" s="36">
        <f>SUMIFS(СВЦЭМ!$F$39:$F$782,СВЦЭМ!$A$39:$A$782,$A197,СВЦЭМ!$B$39:$B$782,C$190)+'СЕТ СН'!$F$12</f>
        <v>177.26007204999999</v>
      </c>
      <c r="D197" s="36">
        <f>SUMIFS(СВЦЭМ!$F$39:$F$782,СВЦЭМ!$A$39:$A$782,$A197,СВЦЭМ!$B$39:$B$782,D$190)+'СЕТ СН'!$F$12</f>
        <v>193.21085662999999</v>
      </c>
      <c r="E197" s="36">
        <f>SUMIFS(СВЦЭМ!$F$39:$F$782,СВЦЭМ!$A$39:$A$782,$A197,СВЦЭМ!$B$39:$B$782,E$190)+'СЕТ СН'!$F$12</f>
        <v>196.19823055000001</v>
      </c>
      <c r="F197" s="36">
        <f>SUMIFS(СВЦЭМ!$F$39:$F$782,СВЦЭМ!$A$39:$A$782,$A197,СВЦЭМ!$B$39:$B$782,F$190)+'СЕТ СН'!$F$12</f>
        <v>196.49654638000001</v>
      </c>
      <c r="G197" s="36">
        <f>SUMIFS(СВЦЭМ!$F$39:$F$782,СВЦЭМ!$A$39:$A$782,$A197,СВЦЭМ!$B$39:$B$782,G$190)+'СЕТ СН'!$F$12</f>
        <v>198.17475383999999</v>
      </c>
      <c r="H197" s="36">
        <f>SUMIFS(СВЦЭМ!$F$39:$F$782,СВЦЭМ!$A$39:$A$782,$A197,СВЦЭМ!$B$39:$B$782,H$190)+'СЕТ СН'!$F$12</f>
        <v>194.70678624000001</v>
      </c>
      <c r="I197" s="36">
        <f>SUMIFS(СВЦЭМ!$F$39:$F$782,СВЦЭМ!$A$39:$A$782,$A197,СВЦЭМ!$B$39:$B$782,I$190)+'СЕТ СН'!$F$12</f>
        <v>187.93885437</v>
      </c>
      <c r="J197" s="36">
        <f>SUMIFS(СВЦЭМ!$F$39:$F$782,СВЦЭМ!$A$39:$A$782,$A197,СВЦЭМ!$B$39:$B$782,J$190)+'СЕТ СН'!$F$12</f>
        <v>167.79293164000001</v>
      </c>
      <c r="K197" s="36">
        <f>SUMIFS(СВЦЭМ!$F$39:$F$782,СВЦЭМ!$A$39:$A$782,$A197,СВЦЭМ!$B$39:$B$782,K$190)+'СЕТ СН'!$F$12</f>
        <v>153.93254647000001</v>
      </c>
      <c r="L197" s="36">
        <f>SUMIFS(СВЦЭМ!$F$39:$F$782,СВЦЭМ!$A$39:$A$782,$A197,СВЦЭМ!$B$39:$B$782,L$190)+'СЕТ СН'!$F$12</f>
        <v>147.07209546999999</v>
      </c>
      <c r="M197" s="36">
        <f>SUMIFS(СВЦЭМ!$F$39:$F$782,СВЦЭМ!$A$39:$A$782,$A197,СВЦЭМ!$B$39:$B$782,M$190)+'СЕТ СН'!$F$12</f>
        <v>147.09221993</v>
      </c>
      <c r="N197" s="36">
        <f>SUMIFS(СВЦЭМ!$F$39:$F$782,СВЦЭМ!$A$39:$A$782,$A197,СВЦЭМ!$B$39:$B$782,N$190)+'СЕТ СН'!$F$12</f>
        <v>147.03520692999999</v>
      </c>
      <c r="O197" s="36">
        <f>SUMIFS(СВЦЭМ!$F$39:$F$782,СВЦЭМ!$A$39:$A$782,$A197,СВЦЭМ!$B$39:$B$782,O$190)+'СЕТ СН'!$F$12</f>
        <v>151.87109143999999</v>
      </c>
      <c r="P197" s="36">
        <f>SUMIFS(СВЦЭМ!$F$39:$F$782,СВЦЭМ!$A$39:$A$782,$A197,СВЦЭМ!$B$39:$B$782,P$190)+'СЕТ СН'!$F$12</f>
        <v>152.35067371</v>
      </c>
      <c r="Q197" s="36">
        <f>SUMIFS(СВЦЭМ!$F$39:$F$782,СВЦЭМ!$A$39:$A$782,$A197,СВЦЭМ!$B$39:$B$782,Q$190)+'СЕТ СН'!$F$12</f>
        <v>154.34882092000001</v>
      </c>
      <c r="R197" s="36">
        <f>SUMIFS(СВЦЭМ!$F$39:$F$782,СВЦЭМ!$A$39:$A$782,$A197,СВЦЭМ!$B$39:$B$782,R$190)+'СЕТ СН'!$F$12</f>
        <v>152.87185001</v>
      </c>
      <c r="S197" s="36">
        <f>SUMIFS(СВЦЭМ!$F$39:$F$782,СВЦЭМ!$A$39:$A$782,$A197,СВЦЭМ!$B$39:$B$782,S$190)+'СЕТ СН'!$F$12</f>
        <v>152.45203495000001</v>
      </c>
      <c r="T197" s="36">
        <f>SUMIFS(СВЦЭМ!$F$39:$F$782,СВЦЭМ!$A$39:$A$782,$A197,СВЦЭМ!$B$39:$B$782,T$190)+'СЕТ СН'!$F$12</f>
        <v>148.26806012</v>
      </c>
      <c r="U197" s="36">
        <f>SUMIFS(СВЦЭМ!$F$39:$F$782,СВЦЭМ!$A$39:$A$782,$A197,СВЦЭМ!$B$39:$B$782,U$190)+'СЕТ СН'!$F$12</f>
        <v>148.10625155</v>
      </c>
      <c r="V197" s="36">
        <f>SUMIFS(СВЦЭМ!$F$39:$F$782,СВЦЭМ!$A$39:$A$782,$A197,СВЦЭМ!$B$39:$B$782,V$190)+'СЕТ СН'!$F$12</f>
        <v>147.42638511000001</v>
      </c>
      <c r="W197" s="36">
        <f>SUMIFS(СВЦЭМ!$F$39:$F$782,СВЦЭМ!$A$39:$A$782,$A197,СВЦЭМ!$B$39:$B$782,W$190)+'СЕТ СН'!$F$12</f>
        <v>151.63926549999999</v>
      </c>
      <c r="X197" s="36">
        <f>SUMIFS(СВЦЭМ!$F$39:$F$782,СВЦЭМ!$A$39:$A$782,$A197,СВЦЭМ!$B$39:$B$782,X$190)+'СЕТ СН'!$F$12</f>
        <v>152.73133854</v>
      </c>
      <c r="Y197" s="36">
        <f>SUMIFS(СВЦЭМ!$F$39:$F$782,СВЦЭМ!$A$39:$A$782,$A197,СВЦЭМ!$B$39:$B$782,Y$190)+'СЕТ СН'!$F$12</f>
        <v>160.86814289</v>
      </c>
    </row>
    <row r="198" spans="1:25" ht="15.75" x14ac:dyDescent="0.2">
      <c r="A198" s="35">
        <f t="shared" si="5"/>
        <v>44416</v>
      </c>
      <c r="B198" s="36">
        <f>SUMIFS(СВЦЭМ!$F$39:$F$782,СВЦЭМ!$A$39:$A$782,$A198,СВЦЭМ!$B$39:$B$782,B$190)+'СЕТ СН'!$F$12</f>
        <v>178.24379944</v>
      </c>
      <c r="C198" s="36">
        <f>SUMIFS(СВЦЭМ!$F$39:$F$782,СВЦЭМ!$A$39:$A$782,$A198,СВЦЭМ!$B$39:$B$782,C$190)+'СЕТ СН'!$F$12</f>
        <v>194.20405803</v>
      </c>
      <c r="D198" s="36">
        <f>SUMIFS(СВЦЭМ!$F$39:$F$782,СВЦЭМ!$A$39:$A$782,$A198,СВЦЭМ!$B$39:$B$782,D$190)+'СЕТ СН'!$F$12</f>
        <v>206.16376697999999</v>
      </c>
      <c r="E198" s="36">
        <f>SUMIFS(СВЦЭМ!$F$39:$F$782,СВЦЭМ!$A$39:$A$782,$A198,СВЦЭМ!$B$39:$B$782,E$190)+'СЕТ СН'!$F$12</f>
        <v>211.25252075</v>
      </c>
      <c r="F198" s="36">
        <f>SUMIFS(СВЦЭМ!$F$39:$F$782,СВЦЭМ!$A$39:$A$782,$A198,СВЦЭМ!$B$39:$B$782,F$190)+'СЕТ СН'!$F$12</f>
        <v>211.71500506000001</v>
      </c>
      <c r="G198" s="36">
        <f>SUMIFS(СВЦЭМ!$F$39:$F$782,СВЦЭМ!$A$39:$A$782,$A198,СВЦЭМ!$B$39:$B$782,G$190)+'СЕТ СН'!$F$12</f>
        <v>210.10077407</v>
      </c>
      <c r="H198" s="36">
        <f>SUMIFS(СВЦЭМ!$F$39:$F$782,СВЦЭМ!$A$39:$A$782,$A198,СВЦЭМ!$B$39:$B$782,H$190)+'СЕТ СН'!$F$12</f>
        <v>203.27933543</v>
      </c>
      <c r="I198" s="36">
        <f>SUMIFS(СВЦЭМ!$F$39:$F$782,СВЦЭМ!$A$39:$A$782,$A198,СВЦЭМ!$B$39:$B$782,I$190)+'СЕТ СН'!$F$12</f>
        <v>190.61349901</v>
      </c>
      <c r="J198" s="36">
        <f>SUMIFS(СВЦЭМ!$F$39:$F$782,СВЦЭМ!$A$39:$A$782,$A198,СВЦЭМ!$B$39:$B$782,J$190)+'СЕТ СН'!$F$12</f>
        <v>169.46118236999999</v>
      </c>
      <c r="K198" s="36">
        <f>SUMIFS(СВЦЭМ!$F$39:$F$782,СВЦЭМ!$A$39:$A$782,$A198,СВЦЭМ!$B$39:$B$782,K$190)+'СЕТ СН'!$F$12</f>
        <v>157.20295834999999</v>
      </c>
      <c r="L198" s="36">
        <f>SUMIFS(СВЦЭМ!$F$39:$F$782,СВЦЭМ!$A$39:$A$782,$A198,СВЦЭМ!$B$39:$B$782,L$190)+'СЕТ СН'!$F$12</f>
        <v>162.93989948999999</v>
      </c>
      <c r="M198" s="36">
        <f>SUMIFS(СВЦЭМ!$F$39:$F$782,СВЦЭМ!$A$39:$A$782,$A198,СВЦЭМ!$B$39:$B$782,M$190)+'СЕТ СН'!$F$12</f>
        <v>148.795818</v>
      </c>
      <c r="N198" s="36">
        <f>SUMIFS(СВЦЭМ!$F$39:$F$782,СВЦЭМ!$A$39:$A$782,$A198,СВЦЭМ!$B$39:$B$782,N$190)+'СЕТ СН'!$F$12</f>
        <v>152.02160694</v>
      </c>
      <c r="O198" s="36">
        <f>SUMIFS(СВЦЭМ!$F$39:$F$782,СВЦЭМ!$A$39:$A$782,$A198,СВЦЭМ!$B$39:$B$782,O$190)+'СЕТ СН'!$F$12</f>
        <v>161.38820197000001</v>
      </c>
      <c r="P198" s="36">
        <f>SUMIFS(СВЦЭМ!$F$39:$F$782,СВЦЭМ!$A$39:$A$782,$A198,СВЦЭМ!$B$39:$B$782,P$190)+'СЕТ СН'!$F$12</f>
        <v>157.43497608999999</v>
      </c>
      <c r="Q198" s="36">
        <f>SUMIFS(СВЦЭМ!$F$39:$F$782,СВЦЭМ!$A$39:$A$782,$A198,СВЦЭМ!$B$39:$B$782,Q$190)+'СЕТ СН'!$F$12</f>
        <v>162.07561941</v>
      </c>
      <c r="R198" s="36">
        <f>SUMIFS(СВЦЭМ!$F$39:$F$782,СВЦЭМ!$A$39:$A$782,$A198,СВЦЭМ!$B$39:$B$782,R$190)+'СЕТ СН'!$F$12</f>
        <v>159.52069406000001</v>
      </c>
      <c r="S198" s="36">
        <f>SUMIFS(СВЦЭМ!$F$39:$F$782,СВЦЭМ!$A$39:$A$782,$A198,СВЦЭМ!$B$39:$B$782,S$190)+'СЕТ СН'!$F$12</f>
        <v>159.17275935000001</v>
      </c>
      <c r="T198" s="36">
        <f>SUMIFS(СВЦЭМ!$F$39:$F$782,СВЦЭМ!$A$39:$A$782,$A198,СВЦЭМ!$B$39:$B$782,T$190)+'СЕТ СН'!$F$12</f>
        <v>148.48859092999999</v>
      </c>
      <c r="U198" s="36">
        <f>SUMIFS(СВЦЭМ!$F$39:$F$782,СВЦЭМ!$A$39:$A$782,$A198,СВЦЭМ!$B$39:$B$782,U$190)+'СЕТ СН'!$F$12</f>
        <v>148.65802464000001</v>
      </c>
      <c r="V198" s="36">
        <f>SUMIFS(СВЦЭМ!$F$39:$F$782,СВЦЭМ!$A$39:$A$782,$A198,СВЦЭМ!$B$39:$B$782,V$190)+'СЕТ СН'!$F$12</f>
        <v>147.18023583999999</v>
      </c>
      <c r="W198" s="36">
        <f>SUMIFS(СВЦЭМ!$F$39:$F$782,СВЦЭМ!$A$39:$A$782,$A198,СВЦЭМ!$B$39:$B$782,W$190)+'СЕТ СН'!$F$12</f>
        <v>149.63889843000001</v>
      </c>
      <c r="X198" s="36">
        <f>SUMIFS(СВЦЭМ!$F$39:$F$782,СВЦЭМ!$A$39:$A$782,$A198,СВЦЭМ!$B$39:$B$782,X$190)+'СЕТ СН'!$F$12</f>
        <v>159.31567297000001</v>
      </c>
      <c r="Y198" s="36">
        <f>SUMIFS(СВЦЭМ!$F$39:$F$782,СВЦЭМ!$A$39:$A$782,$A198,СВЦЭМ!$B$39:$B$782,Y$190)+'СЕТ СН'!$F$12</f>
        <v>165.03916473999999</v>
      </c>
    </row>
    <row r="199" spans="1:25" ht="15.75" x14ac:dyDescent="0.2">
      <c r="A199" s="35">
        <f t="shared" si="5"/>
        <v>44417</v>
      </c>
      <c r="B199" s="36">
        <f>SUMIFS(СВЦЭМ!$F$39:$F$782,СВЦЭМ!$A$39:$A$782,$A199,СВЦЭМ!$B$39:$B$782,B$190)+'СЕТ СН'!$F$12</f>
        <v>178.74728698999999</v>
      </c>
      <c r="C199" s="36">
        <f>SUMIFS(СВЦЭМ!$F$39:$F$782,СВЦЭМ!$A$39:$A$782,$A199,СВЦЭМ!$B$39:$B$782,C$190)+'СЕТ СН'!$F$12</f>
        <v>194.22804564</v>
      </c>
      <c r="D199" s="36">
        <f>SUMIFS(СВЦЭМ!$F$39:$F$782,СВЦЭМ!$A$39:$A$782,$A199,СВЦЭМ!$B$39:$B$782,D$190)+'СЕТ СН'!$F$12</f>
        <v>205.35584259999999</v>
      </c>
      <c r="E199" s="36">
        <f>SUMIFS(СВЦЭМ!$F$39:$F$782,СВЦЭМ!$A$39:$A$782,$A199,СВЦЭМ!$B$39:$B$782,E$190)+'СЕТ СН'!$F$12</f>
        <v>208.07316248999999</v>
      </c>
      <c r="F199" s="36">
        <f>SUMIFS(СВЦЭМ!$F$39:$F$782,СВЦЭМ!$A$39:$A$782,$A199,СВЦЭМ!$B$39:$B$782,F$190)+'СЕТ СН'!$F$12</f>
        <v>208.42962754999999</v>
      </c>
      <c r="G199" s="36">
        <f>SUMIFS(СВЦЭМ!$F$39:$F$782,СВЦЭМ!$A$39:$A$782,$A199,СВЦЭМ!$B$39:$B$782,G$190)+'СЕТ СН'!$F$12</f>
        <v>207.01610052000001</v>
      </c>
      <c r="H199" s="36">
        <f>SUMIFS(СВЦЭМ!$F$39:$F$782,СВЦЭМ!$A$39:$A$782,$A199,СВЦЭМ!$B$39:$B$782,H$190)+'СЕТ СН'!$F$12</f>
        <v>198.57384415999999</v>
      </c>
      <c r="I199" s="36">
        <f>SUMIFS(СВЦЭМ!$F$39:$F$782,СВЦЭМ!$A$39:$A$782,$A199,СВЦЭМ!$B$39:$B$782,I$190)+'СЕТ СН'!$F$12</f>
        <v>188.97526768</v>
      </c>
      <c r="J199" s="36">
        <f>SUMIFS(СВЦЭМ!$F$39:$F$782,СВЦЭМ!$A$39:$A$782,$A199,СВЦЭМ!$B$39:$B$782,J$190)+'СЕТ СН'!$F$12</f>
        <v>168.29270036</v>
      </c>
      <c r="K199" s="36">
        <f>SUMIFS(СВЦЭМ!$F$39:$F$782,СВЦЭМ!$A$39:$A$782,$A199,СВЦЭМ!$B$39:$B$782,K$190)+'СЕТ СН'!$F$12</f>
        <v>157.33397522999999</v>
      </c>
      <c r="L199" s="36">
        <f>SUMIFS(СВЦЭМ!$F$39:$F$782,СВЦЭМ!$A$39:$A$782,$A199,СВЦЭМ!$B$39:$B$782,L$190)+'СЕТ СН'!$F$12</f>
        <v>151.87943912</v>
      </c>
      <c r="M199" s="36">
        <f>SUMIFS(СВЦЭМ!$F$39:$F$782,СВЦЭМ!$A$39:$A$782,$A199,СВЦЭМ!$B$39:$B$782,M$190)+'СЕТ СН'!$F$12</f>
        <v>153.7315658</v>
      </c>
      <c r="N199" s="36">
        <f>SUMIFS(СВЦЭМ!$F$39:$F$782,СВЦЭМ!$A$39:$A$782,$A199,СВЦЭМ!$B$39:$B$782,N$190)+'СЕТ СН'!$F$12</f>
        <v>156.26411868</v>
      </c>
      <c r="O199" s="36">
        <f>SUMIFS(СВЦЭМ!$F$39:$F$782,СВЦЭМ!$A$39:$A$782,$A199,СВЦЭМ!$B$39:$B$782,O$190)+'СЕТ СН'!$F$12</f>
        <v>164.06051841999999</v>
      </c>
      <c r="P199" s="36">
        <f>SUMIFS(СВЦЭМ!$F$39:$F$782,СВЦЭМ!$A$39:$A$782,$A199,СВЦЭМ!$B$39:$B$782,P$190)+'СЕТ СН'!$F$12</f>
        <v>166.21271952000001</v>
      </c>
      <c r="Q199" s="36">
        <f>SUMIFS(СВЦЭМ!$F$39:$F$782,СВЦЭМ!$A$39:$A$782,$A199,СВЦЭМ!$B$39:$B$782,Q$190)+'СЕТ СН'!$F$12</f>
        <v>171.04998477999999</v>
      </c>
      <c r="R199" s="36">
        <f>SUMIFS(СВЦЭМ!$F$39:$F$782,СВЦЭМ!$A$39:$A$782,$A199,СВЦЭМ!$B$39:$B$782,R$190)+'СЕТ СН'!$F$12</f>
        <v>166.36433245000001</v>
      </c>
      <c r="S199" s="36">
        <f>SUMIFS(СВЦЭМ!$F$39:$F$782,СВЦЭМ!$A$39:$A$782,$A199,СВЦЭМ!$B$39:$B$782,S$190)+'СЕТ СН'!$F$12</f>
        <v>163.27590911999999</v>
      </c>
      <c r="T199" s="36">
        <f>SUMIFS(СВЦЭМ!$F$39:$F$782,СВЦЭМ!$A$39:$A$782,$A199,СВЦЭМ!$B$39:$B$782,T$190)+'СЕТ СН'!$F$12</f>
        <v>172.27873313000001</v>
      </c>
      <c r="U199" s="36">
        <f>SUMIFS(СВЦЭМ!$F$39:$F$782,СВЦЭМ!$A$39:$A$782,$A199,СВЦЭМ!$B$39:$B$782,U$190)+'СЕТ СН'!$F$12</f>
        <v>170.32360197</v>
      </c>
      <c r="V199" s="36">
        <f>SUMIFS(СВЦЭМ!$F$39:$F$782,СВЦЭМ!$A$39:$A$782,$A199,СВЦЭМ!$B$39:$B$782,V$190)+'СЕТ СН'!$F$12</f>
        <v>160.61195327999999</v>
      </c>
      <c r="W199" s="36">
        <f>SUMIFS(СВЦЭМ!$F$39:$F$782,СВЦЭМ!$A$39:$A$782,$A199,СВЦЭМ!$B$39:$B$782,W$190)+'СЕТ СН'!$F$12</f>
        <v>163.97243164</v>
      </c>
      <c r="X199" s="36">
        <f>SUMIFS(СВЦЭМ!$F$39:$F$782,СВЦЭМ!$A$39:$A$782,$A199,СВЦЭМ!$B$39:$B$782,X$190)+'СЕТ СН'!$F$12</f>
        <v>165.69355117000001</v>
      </c>
      <c r="Y199" s="36">
        <f>SUMIFS(СВЦЭМ!$F$39:$F$782,СВЦЭМ!$A$39:$A$782,$A199,СВЦЭМ!$B$39:$B$782,Y$190)+'СЕТ СН'!$F$12</f>
        <v>172.38869185999999</v>
      </c>
    </row>
    <row r="200" spans="1:25" ht="15.75" x14ac:dyDescent="0.2">
      <c r="A200" s="35">
        <f t="shared" si="5"/>
        <v>44418</v>
      </c>
      <c r="B200" s="36">
        <f>SUMIFS(СВЦЭМ!$F$39:$F$782,СВЦЭМ!$A$39:$A$782,$A200,СВЦЭМ!$B$39:$B$782,B$190)+'СЕТ СН'!$F$12</f>
        <v>183.1856669</v>
      </c>
      <c r="C200" s="36">
        <f>SUMIFS(СВЦЭМ!$F$39:$F$782,СВЦЭМ!$A$39:$A$782,$A200,СВЦЭМ!$B$39:$B$782,C$190)+'СЕТ СН'!$F$12</f>
        <v>197.84998173</v>
      </c>
      <c r="D200" s="36">
        <f>SUMIFS(СВЦЭМ!$F$39:$F$782,СВЦЭМ!$A$39:$A$782,$A200,СВЦЭМ!$B$39:$B$782,D$190)+'СЕТ СН'!$F$12</f>
        <v>208.08741925999999</v>
      </c>
      <c r="E200" s="36">
        <f>SUMIFS(СВЦЭМ!$F$39:$F$782,СВЦЭМ!$A$39:$A$782,$A200,СВЦЭМ!$B$39:$B$782,E$190)+'СЕТ СН'!$F$12</f>
        <v>211.94689677</v>
      </c>
      <c r="F200" s="36">
        <f>SUMIFS(СВЦЭМ!$F$39:$F$782,СВЦЭМ!$A$39:$A$782,$A200,СВЦЭМ!$B$39:$B$782,F$190)+'СЕТ СН'!$F$12</f>
        <v>211.75151360999999</v>
      </c>
      <c r="G200" s="36">
        <f>SUMIFS(СВЦЭМ!$F$39:$F$782,СВЦЭМ!$A$39:$A$782,$A200,СВЦЭМ!$B$39:$B$782,G$190)+'СЕТ СН'!$F$12</f>
        <v>208.27586894000001</v>
      </c>
      <c r="H200" s="36">
        <f>SUMIFS(СВЦЭМ!$F$39:$F$782,СВЦЭМ!$A$39:$A$782,$A200,СВЦЭМ!$B$39:$B$782,H$190)+'СЕТ СН'!$F$12</f>
        <v>200.16776519000001</v>
      </c>
      <c r="I200" s="36">
        <f>SUMIFS(СВЦЭМ!$F$39:$F$782,СВЦЭМ!$A$39:$A$782,$A200,СВЦЭМ!$B$39:$B$782,I$190)+'СЕТ СН'!$F$12</f>
        <v>187.85493087</v>
      </c>
      <c r="J200" s="36">
        <f>SUMIFS(СВЦЭМ!$F$39:$F$782,СВЦЭМ!$A$39:$A$782,$A200,СВЦЭМ!$B$39:$B$782,J$190)+'СЕТ СН'!$F$12</f>
        <v>172.42028651000001</v>
      </c>
      <c r="K200" s="36">
        <f>SUMIFS(СВЦЭМ!$F$39:$F$782,СВЦЭМ!$A$39:$A$782,$A200,СВЦЭМ!$B$39:$B$782,K$190)+'СЕТ СН'!$F$12</f>
        <v>161.97891372000001</v>
      </c>
      <c r="L200" s="36">
        <f>SUMIFS(СВЦЭМ!$F$39:$F$782,СВЦЭМ!$A$39:$A$782,$A200,СВЦЭМ!$B$39:$B$782,L$190)+'СЕТ СН'!$F$12</f>
        <v>162.62973646</v>
      </c>
      <c r="M200" s="36">
        <f>SUMIFS(СВЦЭМ!$F$39:$F$782,СВЦЭМ!$A$39:$A$782,$A200,СВЦЭМ!$B$39:$B$782,M$190)+'СЕТ СН'!$F$12</f>
        <v>164.42112748</v>
      </c>
      <c r="N200" s="36">
        <f>SUMIFS(СВЦЭМ!$F$39:$F$782,СВЦЭМ!$A$39:$A$782,$A200,СВЦЭМ!$B$39:$B$782,N$190)+'СЕТ СН'!$F$12</f>
        <v>165.39497488999999</v>
      </c>
      <c r="O200" s="36">
        <f>SUMIFS(СВЦЭМ!$F$39:$F$782,СВЦЭМ!$A$39:$A$782,$A200,СВЦЭМ!$B$39:$B$782,O$190)+'СЕТ СН'!$F$12</f>
        <v>163.94900797</v>
      </c>
      <c r="P200" s="36">
        <f>SUMIFS(СВЦЭМ!$F$39:$F$782,СВЦЭМ!$A$39:$A$782,$A200,СВЦЭМ!$B$39:$B$782,P$190)+'СЕТ СН'!$F$12</f>
        <v>167.35634039999999</v>
      </c>
      <c r="Q200" s="36">
        <f>SUMIFS(СВЦЭМ!$F$39:$F$782,СВЦЭМ!$A$39:$A$782,$A200,СВЦЭМ!$B$39:$B$782,Q$190)+'СЕТ СН'!$F$12</f>
        <v>170.79982129000001</v>
      </c>
      <c r="R200" s="36">
        <f>SUMIFS(СВЦЭМ!$F$39:$F$782,СВЦЭМ!$A$39:$A$782,$A200,СВЦЭМ!$B$39:$B$782,R$190)+'СЕТ СН'!$F$12</f>
        <v>176.19630817999999</v>
      </c>
      <c r="S200" s="36">
        <f>SUMIFS(СВЦЭМ!$F$39:$F$782,СВЦЭМ!$A$39:$A$782,$A200,СВЦЭМ!$B$39:$B$782,S$190)+'СЕТ СН'!$F$12</f>
        <v>169.58148664000001</v>
      </c>
      <c r="T200" s="36">
        <f>SUMIFS(СВЦЭМ!$F$39:$F$782,СВЦЭМ!$A$39:$A$782,$A200,СВЦЭМ!$B$39:$B$782,T$190)+'СЕТ СН'!$F$12</f>
        <v>158.94526544999999</v>
      </c>
      <c r="U200" s="36">
        <f>SUMIFS(СВЦЭМ!$F$39:$F$782,СВЦЭМ!$A$39:$A$782,$A200,СВЦЭМ!$B$39:$B$782,U$190)+'СЕТ СН'!$F$12</f>
        <v>157.54852851000001</v>
      </c>
      <c r="V200" s="36">
        <f>SUMIFS(СВЦЭМ!$F$39:$F$782,СВЦЭМ!$A$39:$A$782,$A200,СВЦЭМ!$B$39:$B$782,V$190)+'СЕТ СН'!$F$12</f>
        <v>158.79995284</v>
      </c>
      <c r="W200" s="36">
        <f>SUMIFS(СВЦЭМ!$F$39:$F$782,СВЦЭМ!$A$39:$A$782,$A200,СВЦЭМ!$B$39:$B$782,W$190)+'СЕТ СН'!$F$12</f>
        <v>163.12562905999999</v>
      </c>
      <c r="X200" s="36">
        <f>SUMIFS(СВЦЭМ!$F$39:$F$782,СВЦЭМ!$A$39:$A$782,$A200,СВЦЭМ!$B$39:$B$782,X$190)+'СЕТ СН'!$F$12</f>
        <v>153.60179083</v>
      </c>
      <c r="Y200" s="36">
        <f>SUMIFS(СВЦЭМ!$F$39:$F$782,СВЦЭМ!$A$39:$A$782,$A200,СВЦЭМ!$B$39:$B$782,Y$190)+'СЕТ СН'!$F$12</f>
        <v>154.03799849000001</v>
      </c>
    </row>
    <row r="201" spans="1:25" ht="15.75" x14ac:dyDescent="0.2">
      <c r="A201" s="35">
        <f t="shared" si="5"/>
        <v>44419</v>
      </c>
      <c r="B201" s="36">
        <f>SUMIFS(СВЦЭМ!$F$39:$F$782,СВЦЭМ!$A$39:$A$782,$A201,СВЦЭМ!$B$39:$B$782,B$190)+'СЕТ СН'!$F$12</f>
        <v>166.00811669000001</v>
      </c>
      <c r="C201" s="36">
        <f>SUMIFS(СВЦЭМ!$F$39:$F$782,СВЦЭМ!$A$39:$A$782,$A201,СВЦЭМ!$B$39:$B$782,C$190)+'СЕТ СН'!$F$12</f>
        <v>179.53602128</v>
      </c>
      <c r="D201" s="36">
        <f>SUMIFS(СВЦЭМ!$F$39:$F$782,СВЦЭМ!$A$39:$A$782,$A201,СВЦЭМ!$B$39:$B$782,D$190)+'СЕТ СН'!$F$12</f>
        <v>190.89954427999999</v>
      </c>
      <c r="E201" s="36">
        <f>SUMIFS(СВЦЭМ!$F$39:$F$782,СВЦЭМ!$A$39:$A$782,$A201,СВЦЭМ!$B$39:$B$782,E$190)+'СЕТ СН'!$F$12</f>
        <v>195.70972254</v>
      </c>
      <c r="F201" s="36">
        <f>SUMIFS(СВЦЭМ!$F$39:$F$782,СВЦЭМ!$A$39:$A$782,$A201,СВЦЭМ!$B$39:$B$782,F$190)+'СЕТ СН'!$F$12</f>
        <v>195.88257135000001</v>
      </c>
      <c r="G201" s="36">
        <f>SUMIFS(СВЦЭМ!$F$39:$F$782,СВЦЭМ!$A$39:$A$782,$A201,СВЦЭМ!$B$39:$B$782,G$190)+'СЕТ СН'!$F$12</f>
        <v>194.54126507000001</v>
      </c>
      <c r="H201" s="36">
        <f>SUMIFS(СВЦЭМ!$F$39:$F$782,СВЦЭМ!$A$39:$A$782,$A201,СВЦЭМ!$B$39:$B$782,H$190)+'СЕТ СН'!$F$12</f>
        <v>188.44391999000001</v>
      </c>
      <c r="I201" s="36">
        <f>SUMIFS(СВЦЭМ!$F$39:$F$782,СВЦЭМ!$A$39:$A$782,$A201,СВЦЭМ!$B$39:$B$782,I$190)+'СЕТ СН'!$F$12</f>
        <v>180.30741853999999</v>
      </c>
      <c r="J201" s="36">
        <f>SUMIFS(СВЦЭМ!$F$39:$F$782,СВЦЭМ!$A$39:$A$782,$A201,СВЦЭМ!$B$39:$B$782,J$190)+'СЕТ СН'!$F$12</f>
        <v>168.88484328999999</v>
      </c>
      <c r="K201" s="36">
        <f>SUMIFS(СВЦЭМ!$F$39:$F$782,СВЦЭМ!$A$39:$A$782,$A201,СВЦЭМ!$B$39:$B$782,K$190)+'СЕТ СН'!$F$12</f>
        <v>162.12580937000001</v>
      </c>
      <c r="L201" s="36">
        <f>SUMIFS(СВЦЭМ!$F$39:$F$782,СВЦЭМ!$A$39:$A$782,$A201,СВЦЭМ!$B$39:$B$782,L$190)+'СЕТ СН'!$F$12</f>
        <v>156.37322750000001</v>
      </c>
      <c r="M201" s="36">
        <f>SUMIFS(СВЦЭМ!$F$39:$F$782,СВЦЭМ!$A$39:$A$782,$A201,СВЦЭМ!$B$39:$B$782,M$190)+'СЕТ СН'!$F$12</f>
        <v>157.08197393</v>
      </c>
      <c r="N201" s="36">
        <f>SUMIFS(СВЦЭМ!$F$39:$F$782,СВЦЭМ!$A$39:$A$782,$A201,СВЦЭМ!$B$39:$B$782,N$190)+'СЕТ СН'!$F$12</f>
        <v>161.90416730000001</v>
      </c>
      <c r="O201" s="36">
        <f>SUMIFS(СВЦЭМ!$F$39:$F$782,СВЦЭМ!$A$39:$A$782,$A201,СВЦЭМ!$B$39:$B$782,O$190)+'СЕТ СН'!$F$12</f>
        <v>164.98309778000001</v>
      </c>
      <c r="P201" s="36">
        <f>SUMIFS(СВЦЭМ!$F$39:$F$782,СВЦЭМ!$A$39:$A$782,$A201,СВЦЭМ!$B$39:$B$782,P$190)+'СЕТ СН'!$F$12</f>
        <v>173.81704826000001</v>
      </c>
      <c r="Q201" s="36">
        <f>SUMIFS(СВЦЭМ!$F$39:$F$782,СВЦЭМ!$A$39:$A$782,$A201,СВЦЭМ!$B$39:$B$782,Q$190)+'СЕТ СН'!$F$12</f>
        <v>176.61426799</v>
      </c>
      <c r="R201" s="36">
        <f>SUMIFS(СВЦЭМ!$F$39:$F$782,СВЦЭМ!$A$39:$A$782,$A201,СВЦЭМ!$B$39:$B$782,R$190)+'СЕТ СН'!$F$12</f>
        <v>174.97888528999999</v>
      </c>
      <c r="S201" s="36">
        <f>SUMIFS(СВЦЭМ!$F$39:$F$782,СВЦЭМ!$A$39:$A$782,$A201,СВЦЭМ!$B$39:$B$782,S$190)+'СЕТ СН'!$F$12</f>
        <v>168.60527106000001</v>
      </c>
      <c r="T201" s="36">
        <f>SUMIFS(СВЦЭМ!$F$39:$F$782,СВЦЭМ!$A$39:$A$782,$A201,СВЦЭМ!$B$39:$B$782,T$190)+'СЕТ СН'!$F$12</f>
        <v>163.31816515</v>
      </c>
      <c r="U201" s="36">
        <f>SUMIFS(СВЦЭМ!$F$39:$F$782,СВЦЭМ!$A$39:$A$782,$A201,СВЦЭМ!$B$39:$B$782,U$190)+'СЕТ СН'!$F$12</f>
        <v>160.81048265000001</v>
      </c>
      <c r="V201" s="36">
        <f>SUMIFS(СВЦЭМ!$F$39:$F$782,СВЦЭМ!$A$39:$A$782,$A201,СВЦЭМ!$B$39:$B$782,V$190)+'СЕТ СН'!$F$12</f>
        <v>161.92085381000001</v>
      </c>
      <c r="W201" s="36">
        <f>SUMIFS(СВЦЭМ!$F$39:$F$782,СВЦЭМ!$A$39:$A$782,$A201,СВЦЭМ!$B$39:$B$782,W$190)+'СЕТ СН'!$F$12</f>
        <v>165.87501015000001</v>
      </c>
      <c r="X201" s="36">
        <f>SUMIFS(СВЦЭМ!$F$39:$F$782,СВЦЭМ!$A$39:$A$782,$A201,СВЦЭМ!$B$39:$B$782,X$190)+'СЕТ СН'!$F$12</f>
        <v>161.5161487</v>
      </c>
      <c r="Y201" s="36">
        <f>SUMIFS(СВЦЭМ!$F$39:$F$782,СВЦЭМ!$A$39:$A$782,$A201,СВЦЭМ!$B$39:$B$782,Y$190)+'СЕТ СН'!$F$12</f>
        <v>169.0680509</v>
      </c>
    </row>
    <row r="202" spans="1:25" ht="15.75" x14ac:dyDescent="0.2">
      <c r="A202" s="35">
        <f t="shared" si="5"/>
        <v>44420</v>
      </c>
      <c r="B202" s="36">
        <f>SUMIFS(СВЦЭМ!$F$39:$F$782,СВЦЭМ!$A$39:$A$782,$A202,СВЦЭМ!$B$39:$B$782,B$190)+'СЕТ СН'!$F$12</f>
        <v>186.82005315999999</v>
      </c>
      <c r="C202" s="36">
        <f>SUMIFS(СВЦЭМ!$F$39:$F$782,СВЦЭМ!$A$39:$A$782,$A202,СВЦЭМ!$B$39:$B$782,C$190)+'СЕТ СН'!$F$12</f>
        <v>200.58213205999999</v>
      </c>
      <c r="D202" s="36">
        <f>SUMIFS(СВЦЭМ!$F$39:$F$782,СВЦЭМ!$A$39:$A$782,$A202,СВЦЭМ!$B$39:$B$782,D$190)+'СЕТ СН'!$F$12</f>
        <v>211.24108719</v>
      </c>
      <c r="E202" s="36">
        <f>SUMIFS(СВЦЭМ!$F$39:$F$782,СВЦЭМ!$A$39:$A$782,$A202,СВЦЭМ!$B$39:$B$782,E$190)+'СЕТ СН'!$F$12</f>
        <v>214.25418755000001</v>
      </c>
      <c r="F202" s="36">
        <f>SUMIFS(СВЦЭМ!$F$39:$F$782,СВЦЭМ!$A$39:$A$782,$A202,СВЦЭМ!$B$39:$B$782,F$190)+'СЕТ СН'!$F$12</f>
        <v>215.74482755</v>
      </c>
      <c r="G202" s="36">
        <f>SUMIFS(СВЦЭМ!$F$39:$F$782,СВЦЭМ!$A$39:$A$782,$A202,СВЦЭМ!$B$39:$B$782,G$190)+'СЕТ СН'!$F$12</f>
        <v>214.89043052</v>
      </c>
      <c r="H202" s="36">
        <f>SUMIFS(СВЦЭМ!$F$39:$F$782,СВЦЭМ!$A$39:$A$782,$A202,СВЦЭМ!$B$39:$B$782,H$190)+'СЕТ СН'!$F$12</f>
        <v>204.33459139000001</v>
      </c>
      <c r="I202" s="36">
        <f>SUMIFS(СВЦЭМ!$F$39:$F$782,СВЦЭМ!$A$39:$A$782,$A202,СВЦЭМ!$B$39:$B$782,I$190)+'СЕТ СН'!$F$12</f>
        <v>187.48117083</v>
      </c>
      <c r="J202" s="36">
        <f>SUMIFS(СВЦЭМ!$F$39:$F$782,СВЦЭМ!$A$39:$A$782,$A202,СВЦЭМ!$B$39:$B$782,J$190)+'СЕТ СН'!$F$12</f>
        <v>169.41004099</v>
      </c>
      <c r="K202" s="36">
        <f>SUMIFS(СВЦЭМ!$F$39:$F$782,СВЦЭМ!$A$39:$A$782,$A202,СВЦЭМ!$B$39:$B$782,K$190)+'СЕТ СН'!$F$12</f>
        <v>165.17129358</v>
      </c>
      <c r="L202" s="36">
        <f>SUMIFS(СВЦЭМ!$F$39:$F$782,СВЦЭМ!$A$39:$A$782,$A202,СВЦЭМ!$B$39:$B$782,L$190)+'СЕТ СН'!$F$12</f>
        <v>161.47234089</v>
      </c>
      <c r="M202" s="36">
        <f>SUMIFS(СВЦЭМ!$F$39:$F$782,СВЦЭМ!$A$39:$A$782,$A202,СВЦЭМ!$B$39:$B$782,M$190)+'СЕТ СН'!$F$12</f>
        <v>160.32749224</v>
      </c>
      <c r="N202" s="36">
        <f>SUMIFS(СВЦЭМ!$F$39:$F$782,СВЦЭМ!$A$39:$A$782,$A202,СВЦЭМ!$B$39:$B$782,N$190)+'СЕТ СН'!$F$12</f>
        <v>161.52591455999999</v>
      </c>
      <c r="O202" s="36">
        <f>SUMIFS(СВЦЭМ!$F$39:$F$782,СВЦЭМ!$A$39:$A$782,$A202,СВЦЭМ!$B$39:$B$782,O$190)+'СЕТ СН'!$F$12</f>
        <v>163.99911087000001</v>
      </c>
      <c r="P202" s="36">
        <f>SUMIFS(СВЦЭМ!$F$39:$F$782,СВЦЭМ!$A$39:$A$782,$A202,СВЦЭМ!$B$39:$B$782,P$190)+'СЕТ СН'!$F$12</f>
        <v>169.31581815999999</v>
      </c>
      <c r="Q202" s="36">
        <f>SUMIFS(СВЦЭМ!$F$39:$F$782,СВЦЭМ!$A$39:$A$782,$A202,СВЦЭМ!$B$39:$B$782,Q$190)+'СЕТ СН'!$F$12</f>
        <v>170.76964609999999</v>
      </c>
      <c r="R202" s="36">
        <f>SUMIFS(СВЦЭМ!$F$39:$F$782,СВЦЭМ!$A$39:$A$782,$A202,СВЦЭМ!$B$39:$B$782,R$190)+'СЕТ СН'!$F$12</f>
        <v>170.44250794000001</v>
      </c>
      <c r="S202" s="36">
        <f>SUMIFS(СВЦЭМ!$F$39:$F$782,СВЦЭМ!$A$39:$A$782,$A202,СВЦЭМ!$B$39:$B$782,S$190)+'СЕТ СН'!$F$12</f>
        <v>162.23427577999999</v>
      </c>
      <c r="T202" s="36">
        <f>SUMIFS(СВЦЭМ!$F$39:$F$782,СВЦЭМ!$A$39:$A$782,$A202,СВЦЭМ!$B$39:$B$782,T$190)+'СЕТ СН'!$F$12</f>
        <v>160.18612279000001</v>
      </c>
      <c r="U202" s="36">
        <f>SUMIFS(СВЦЭМ!$F$39:$F$782,СВЦЭМ!$A$39:$A$782,$A202,СВЦЭМ!$B$39:$B$782,U$190)+'СЕТ СН'!$F$12</f>
        <v>160.00803865</v>
      </c>
      <c r="V202" s="36">
        <f>SUMIFS(СВЦЭМ!$F$39:$F$782,СВЦЭМ!$A$39:$A$782,$A202,СВЦЭМ!$B$39:$B$782,V$190)+'СЕТ СН'!$F$12</f>
        <v>161.46220507000001</v>
      </c>
      <c r="W202" s="36">
        <f>SUMIFS(СВЦЭМ!$F$39:$F$782,СВЦЭМ!$A$39:$A$782,$A202,СВЦЭМ!$B$39:$B$782,W$190)+'СЕТ СН'!$F$12</f>
        <v>163.18748011</v>
      </c>
      <c r="X202" s="36">
        <f>SUMIFS(СВЦЭМ!$F$39:$F$782,СВЦЭМ!$A$39:$A$782,$A202,СВЦЭМ!$B$39:$B$782,X$190)+'СЕТ СН'!$F$12</f>
        <v>162.77827808999999</v>
      </c>
      <c r="Y202" s="36">
        <f>SUMIFS(СВЦЭМ!$F$39:$F$782,СВЦЭМ!$A$39:$A$782,$A202,СВЦЭМ!$B$39:$B$782,Y$190)+'СЕТ СН'!$F$12</f>
        <v>176.07018719999999</v>
      </c>
    </row>
    <row r="203" spans="1:25" ht="15.75" x14ac:dyDescent="0.2">
      <c r="A203" s="35">
        <f t="shared" si="5"/>
        <v>44421</v>
      </c>
      <c r="B203" s="36">
        <f>SUMIFS(СВЦЭМ!$F$39:$F$782,СВЦЭМ!$A$39:$A$782,$A203,СВЦЭМ!$B$39:$B$782,B$190)+'СЕТ СН'!$F$12</f>
        <v>191.29481677999999</v>
      </c>
      <c r="C203" s="36">
        <f>SUMIFS(СВЦЭМ!$F$39:$F$782,СВЦЭМ!$A$39:$A$782,$A203,СВЦЭМ!$B$39:$B$782,C$190)+'СЕТ СН'!$F$12</f>
        <v>206.08246865999999</v>
      </c>
      <c r="D203" s="36">
        <f>SUMIFS(СВЦЭМ!$F$39:$F$782,СВЦЭМ!$A$39:$A$782,$A203,СВЦЭМ!$B$39:$B$782,D$190)+'СЕТ СН'!$F$12</f>
        <v>216.54696100000001</v>
      </c>
      <c r="E203" s="36">
        <f>SUMIFS(СВЦЭМ!$F$39:$F$782,СВЦЭМ!$A$39:$A$782,$A203,СВЦЭМ!$B$39:$B$782,E$190)+'СЕТ СН'!$F$12</f>
        <v>219.3650633</v>
      </c>
      <c r="F203" s="36">
        <f>SUMIFS(СВЦЭМ!$F$39:$F$782,СВЦЭМ!$A$39:$A$782,$A203,СВЦЭМ!$B$39:$B$782,F$190)+'СЕТ СН'!$F$12</f>
        <v>221.42267074</v>
      </c>
      <c r="G203" s="36">
        <f>SUMIFS(СВЦЭМ!$F$39:$F$782,СВЦЭМ!$A$39:$A$782,$A203,СВЦЭМ!$B$39:$B$782,G$190)+'СЕТ СН'!$F$12</f>
        <v>218.32508405999999</v>
      </c>
      <c r="H203" s="36">
        <f>SUMIFS(СВЦЭМ!$F$39:$F$782,СВЦЭМ!$A$39:$A$782,$A203,СВЦЭМ!$B$39:$B$782,H$190)+'СЕТ СН'!$F$12</f>
        <v>208.01861948000001</v>
      </c>
      <c r="I203" s="36">
        <f>SUMIFS(СВЦЭМ!$F$39:$F$782,СВЦЭМ!$A$39:$A$782,$A203,СВЦЭМ!$B$39:$B$782,I$190)+'СЕТ СН'!$F$12</f>
        <v>188.91289076999999</v>
      </c>
      <c r="J203" s="36">
        <f>SUMIFS(СВЦЭМ!$F$39:$F$782,СВЦЭМ!$A$39:$A$782,$A203,СВЦЭМ!$B$39:$B$782,J$190)+'СЕТ СН'!$F$12</f>
        <v>174.94535753</v>
      </c>
      <c r="K203" s="36">
        <f>SUMIFS(СВЦЭМ!$F$39:$F$782,СВЦЭМ!$A$39:$A$782,$A203,СВЦЭМ!$B$39:$B$782,K$190)+'СЕТ СН'!$F$12</f>
        <v>167.44846002</v>
      </c>
      <c r="L203" s="36">
        <f>SUMIFS(СВЦЭМ!$F$39:$F$782,СВЦЭМ!$A$39:$A$782,$A203,СВЦЭМ!$B$39:$B$782,L$190)+'СЕТ СН'!$F$12</f>
        <v>162.12521298999999</v>
      </c>
      <c r="M203" s="36">
        <f>SUMIFS(СВЦЭМ!$F$39:$F$782,СВЦЭМ!$A$39:$A$782,$A203,СВЦЭМ!$B$39:$B$782,M$190)+'СЕТ СН'!$F$12</f>
        <v>159.99756343999999</v>
      </c>
      <c r="N203" s="36">
        <f>SUMIFS(СВЦЭМ!$F$39:$F$782,СВЦЭМ!$A$39:$A$782,$A203,СВЦЭМ!$B$39:$B$782,N$190)+'СЕТ СН'!$F$12</f>
        <v>158.1829611</v>
      </c>
      <c r="O203" s="36">
        <f>SUMIFS(СВЦЭМ!$F$39:$F$782,СВЦЭМ!$A$39:$A$782,$A203,СВЦЭМ!$B$39:$B$782,O$190)+'СЕТ СН'!$F$12</f>
        <v>162.32905661000001</v>
      </c>
      <c r="P203" s="36">
        <f>SUMIFS(СВЦЭМ!$F$39:$F$782,СВЦЭМ!$A$39:$A$782,$A203,СВЦЭМ!$B$39:$B$782,P$190)+'СЕТ СН'!$F$12</f>
        <v>168.34444429000001</v>
      </c>
      <c r="Q203" s="36">
        <f>SUMIFS(СВЦЭМ!$F$39:$F$782,СВЦЭМ!$A$39:$A$782,$A203,СВЦЭМ!$B$39:$B$782,Q$190)+'СЕТ СН'!$F$12</f>
        <v>170.29410461000001</v>
      </c>
      <c r="R203" s="36">
        <f>SUMIFS(СВЦЭМ!$F$39:$F$782,СВЦЭМ!$A$39:$A$782,$A203,СВЦЭМ!$B$39:$B$782,R$190)+'СЕТ СН'!$F$12</f>
        <v>174.05129622999999</v>
      </c>
      <c r="S203" s="36">
        <f>SUMIFS(СВЦЭМ!$F$39:$F$782,СВЦЭМ!$A$39:$A$782,$A203,СВЦЭМ!$B$39:$B$782,S$190)+'СЕТ СН'!$F$12</f>
        <v>167.89972627</v>
      </c>
      <c r="T203" s="36">
        <f>SUMIFS(СВЦЭМ!$F$39:$F$782,СВЦЭМ!$A$39:$A$782,$A203,СВЦЭМ!$B$39:$B$782,T$190)+'СЕТ СН'!$F$12</f>
        <v>162.89137932</v>
      </c>
      <c r="U203" s="36">
        <f>SUMIFS(СВЦЭМ!$F$39:$F$782,СВЦЭМ!$A$39:$A$782,$A203,СВЦЭМ!$B$39:$B$782,U$190)+'СЕТ СН'!$F$12</f>
        <v>164.07190728</v>
      </c>
      <c r="V203" s="36">
        <f>SUMIFS(СВЦЭМ!$F$39:$F$782,СВЦЭМ!$A$39:$A$782,$A203,СВЦЭМ!$B$39:$B$782,V$190)+'СЕТ СН'!$F$12</f>
        <v>156.69184541999999</v>
      </c>
      <c r="W203" s="36">
        <f>SUMIFS(СВЦЭМ!$F$39:$F$782,СВЦЭМ!$A$39:$A$782,$A203,СВЦЭМ!$B$39:$B$782,W$190)+'СЕТ СН'!$F$12</f>
        <v>153.07515237000001</v>
      </c>
      <c r="X203" s="36">
        <f>SUMIFS(СВЦЭМ!$F$39:$F$782,СВЦЭМ!$A$39:$A$782,$A203,СВЦЭМ!$B$39:$B$782,X$190)+'СЕТ СН'!$F$12</f>
        <v>158.61525416999999</v>
      </c>
      <c r="Y203" s="36">
        <f>SUMIFS(СВЦЭМ!$F$39:$F$782,СВЦЭМ!$A$39:$A$782,$A203,СВЦЭМ!$B$39:$B$782,Y$190)+'СЕТ СН'!$F$12</f>
        <v>159.50433978000001</v>
      </c>
    </row>
    <row r="204" spans="1:25" ht="15.75" x14ac:dyDescent="0.2">
      <c r="A204" s="35">
        <f t="shared" si="5"/>
        <v>44422</v>
      </c>
      <c r="B204" s="36">
        <f>SUMIFS(СВЦЭМ!$F$39:$F$782,СВЦЭМ!$A$39:$A$782,$A204,СВЦЭМ!$B$39:$B$782,B$190)+'СЕТ СН'!$F$12</f>
        <v>136.34563499000001</v>
      </c>
      <c r="C204" s="36">
        <f>SUMIFS(СВЦЭМ!$F$39:$F$782,СВЦЭМ!$A$39:$A$782,$A204,СВЦЭМ!$B$39:$B$782,C$190)+'СЕТ СН'!$F$12</f>
        <v>149.86301628000001</v>
      </c>
      <c r="D204" s="36">
        <f>SUMIFS(СВЦЭМ!$F$39:$F$782,СВЦЭМ!$A$39:$A$782,$A204,СВЦЭМ!$B$39:$B$782,D$190)+'СЕТ СН'!$F$12</f>
        <v>162.17947441999999</v>
      </c>
      <c r="E204" s="36">
        <f>SUMIFS(СВЦЭМ!$F$39:$F$782,СВЦЭМ!$A$39:$A$782,$A204,СВЦЭМ!$B$39:$B$782,E$190)+'СЕТ СН'!$F$12</f>
        <v>162.95403784000001</v>
      </c>
      <c r="F204" s="36">
        <f>SUMIFS(СВЦЭМ!$F$39:$F$782,СВЦЭМ!$A$39:$A$782,$A204,СВЦЭМ!$B$39:$B$782,F$190)+'СЕТ СН'!$F$12</f>
        <v>164.47053360999999</v>
      </c>
      <c r="G204" s="36">
        <f>SUMIFS(СВЦЭМ!$F$39:$F$782,СВЦЭМ!$A$39:$A$782,$A204,СВЦЭМ!$B$39:$B$782,G$190)+'СЕТ СН'!$F$12</f>
        <v>175.78501854000001</v>
      </c>
      <c r="H204" s="36">
        <f>SUMIFS(СВЦЭМ!$F$39:$F$782,СВЦЭМ!$A$39:$A$782,$A204,СВЦЭМ!$B$39:$B$782,H$190)+'СЕТ СН'!$F$12</f>
        <v>166.08026425</v>
      </c>
      <c r="I204" s="36">
        <f>SUMIFS(СВЦЭМ!$F$39:$F$782,СВЦЭМ!$A$39:$A$782,$A204,СВЦЭМ!$B$39:$B$782,I$190)+'СЕТ СН'!$F$12</f>
        <v>147.67958365000001</v>
      </c>
      <c r="J204" s="36">
        <f>SUMIFS(СВЦЭМ!$F$39:$F$782,СВЦЭМ!$A$39:$A$782,$A204,СВЦЭМ!$B$39:$B$782,J$190)+'СЕТ СН'!$F$12</f>
        <v>129.19362803000001</v>
      </c>
      <c r="K204" s="36">
        <f>SUMIFS(СВЦЭМ!$F$39:$F$782,СВЦЭМ!$A$39:$A$782,$A204,СВЦЭМ!$B$39:$B$782,K$190)+'СЕТ СН'!$F$12</f>
        <v>122.19124142</v>
      </c>
      <c r="L204" s="36">
        <f>SUMIFS(СВЦЭМ!$F$39:$F$782,СВЦЭМ!$A$39:$A$782,$A204,СВЦЭМ!$B$39:$B$782,L$190)+'СЕТ СН'!$F$12</f>
        <v>116.82566995000001</v>
      </c>
      <c r="M204" s="36">
        <f>SUMIFS(СВЦЭМ!$F$39:$F$782,СВЦЭМ!$A$39:$A$782,$A204,СВЦЭМ!$B$39:$B$782,M$190)+'СЕТ СН'!$F$12</f>
        <v>116.07387276999999</v>
      </c>
      <c r="N204" s="36">
        <f>SUMIFS(СВЦЭМ!$F$39:$F$782,СВЦЭМ!$A$39:$A$782,$A204,СВЦЭМ!$B$39:$B$782,N$190)+'СЕТ СН'!$F$12</f>
        <v>117.88851648000001</v>
      </c>
      <c r="O204" s="36">
        <f>SUMIFS(СВЦЭМ!$F$39:$F$782,СВЦЭМ!$A$39:$A$782,$A204,СВЦЭМ!$B$39:$B$782,O$190)+'СЕТ СН'!$F$12</f>
        <v>122.86792708</v>
      </c>
      <c r="P204" s="36">
        <f>SUMIFS(СВЦЭМ!$F$39:$F$782,СВЦЭМ!$A$39:$A$782,$A204,СВЦЭМ!$B$39:$B$782,P$190)+'СЕТ СН'!$F$12</f>
        <v>129.96932698000001</v>
      </c>
      <c r="Q204" s="36">
        <f>SUMIFS(СВЦЭМ!$F$39:$F$782,СВЦЭМ!$A$39:$A$782,$A204,СВЦЭМ!$B$39:$B$782,Q$190)+'СЕТ СН'!$F$12</f>
        <v>132.29747793000001</v>
      </c>
      <c r="R204" s="36">
        <f>SUMIFS(СВЦЭМ!$F$39:$F$782,СВЦЭМ!$A$39:$A$782,$A204,СВЦЭМ!$B$39:$B$782,R$190)+'СЕТ СН'!$F$12</f>
        <v>131.57863198000001</v>
      </c>
      <c r="S204" s="36">
        <f>SUMIFS(СВЦЭМ!$F$39:$F$782,СВЦЭМ!$A$39:$A$782,$A204,СВЦЭМ!$B$39:$B$782,S$190)+'СЕТ СН'!$F$12</f>
        <v>123.91114743</v>
      </c>
      <c r="T204" s="36">
        <f>SUMIFS(СВЦЭМ!$F$39:$F$782,СВЦЭМ!$A$39:$A$782,$A204,СВЦЭМ!$B$39:$B$782,T$190)+'СЕТ СН'!$F$12</f>
        <v>119.56056146</v>
      </c>
      <c r="U204" s="36">
        <f>SUMIFS(СВЦЭМ!$F$39:$F$782,СВЦЭМ!$A$39:$A$782,$A204,СВЦЭМ!$B$39:$B$782,U$190)+'СЕТ СН'!$F$12</f>
        <v>119.39747688999999</v>
      </c>
      <c r="V204" s="36">
        <f>SUMIFS(СВЦЭМ!$F$39:$F$782,СВЦЭМ!$A$39:$A$782,$A204,СВЦЭМ!$B$39:$B$782,V$190)+'СЕТ СН'!$F$12</f>
        <v>119.18364338000001</v>
      </c>
      <c r="W204" s="36">
        <f>SUMIFS(СВЦЭМ!$F$39:$F$782,СВЦЭМ!$A$39:$A$782,$A204,СВЦЭМ!$B$39:$B$782,W$190)+'СЕТ СН'!$F$12</f>
        <v>120.76076435</v>
      </c>
      <c r="X204" s="36">
        <f>SUMIFS(СВЦЭМ!$F$39:$F$782,СВЦЭМ!$A$39:$A$782,$A204,СВЦЭМ!$B$39:$B$782,X$190)+'СЕТ СН'!$F$12</f>
        <v>127.72248517</v>
      </c>
      <c r="Y204" s="36">
        <f>SUMIFS(СВЦЭМ!$F$39:$F$782,СВЦЭМ!$A$39:$A$782,$A204,СВЦЭМ!$B$39:$B$782,Y$190)+'СЕТ СН'!$F$12</f>
        <v>136.56071177000001</v>
      </c>
    </row>
    <row r="205" spans="1:25" ht="15.75" x14ac:dyDescent="0.2">
      <c r="A205" s="35">
        <f t="shared" si="5"/>
        <v>44423</v>
      </c>
      <c r="B205" s="36">
        <f>SUMIFS(СВЦЭМ!$F$39:$F$782,СВЦЭМ!$A$39:$A$782,$A205,СВЦЭМ!$B$39:$B$782,B$190)+'СЕТ СН'!$F$12</f>
        <v>146.19793217</v>
      </c>
      <c r="C205" s="36">
        <f>SUMIFS(СВЦЭМ!$F$39:$F$782,СВЦЭМ!$A$39:$A$782,$A205,СВЦЭМ!$B$39:$B$782,C$190)+'СЕТ СН'!$F$12</f>
        <v>157.15754156</v>
      </c>
      <c r="D205" s="36">
        <f>SUMIFS(СВЦЭМ!$F$39:$F$782,СВЦЭМ!$A$39:$A$782,$A205,СВЦЭМ!$B$39:$B$782,D$190)+'СЕТ СН'!$F$12</f>
        <v>168.89316278000001</v>
      </c>
      <c r="E205" s="36">
        <f>SUMIFS(СВЦЭМ!$F$39:$F$782,СВЦЭМ!$A$39:$A$782,$A205,СВЦЭМ!$B$39:$B$782,E$190)+'СЕТ СН'!$F$12</f>
        <v>170.03734827</v>
      </c>
      <c r="F205" s="36">
        <f>SUMIFS(СВЦЭМ!$F$39:$F$782,СВЦЭМ!$A$39:$A$782,$A205,СВЦЭМ!$B$39:$B$782,F$190)+'СЕТ СН'!$F$12</f>
        <v>171.20909921000001</v>
      </c>
      <c r="G205" s="36">
        <f>SUMIFS(СВЦЭМ!$F$39:$F$782,СВЦЭМ!$A$39:$A$782,$A205,СВЦЭМ!$B$39:$B$782,G$190)+'СЕТ СН'!$F$12</f>
        <v>171.96111357999999</v>
      </c>
      <c r="H205" s="36">
        <f>SUMIFS(СВЦЭМ!$F$39:$F$782,СВЦЭМ!$A$39:$A$782,$A205,СВЦЭМ!$B$39:$B$782,H$190)+'СЕТ СН'!$F$12</f>
        <v>165.96260372</v>
      </c>
      <c r="I205" s="36">
        <f>SUMIFS(СВЦЭМ!$F$39:$F$782,СВЦЭМ!$A$39:$A$782,$A205,СВЦЭМ!$B$39:$B$782,I$190)+'СЕТ СН'!$F$12</f>
        <v>153.59883725</v>
      </c>
      <c r="J205" s="36">
        <f>SUMIFS(СВЦЭМ!$F$39:$F$782,СВЦЭМ!$A$39:$A$782,$A205,СВЦЭМ!$B$39:$B$782,J$190)+'СЕТ СН'!$F$12</f>
        <v>137.69915072000001</v>
      </c>
      <c r="K205" s="36">
        <f>SUMIFS(СВЦЭМ!$F$39:$F$782,СВЦЭМ!$A$39:$A$782,$A205,СВЦЭМ!$B$39:$B$782,K$190)+'СЕТ СН'!$F$12</f>
        <v>129.02026268</v>
      </c>
      <c r="L205" s="36">
        <f>SUMIFS(СВЦЭМ!$F$39:$F$782,СВЦЭМ!$A$39:$A$782,$A205,СВЦЭМ!$B$39:$B$782,L$190)+'СЕТ СН'!$F$12</f>
        <v>122.29751985999999</v>
      </c>
      <c r="M205" s="36">
        <f>SUMIFS(СВЦЭМ!$F$39:$F$782,СВЦЭМ!$A$39:$A$782,$A205,СВЦЭМ!$B$39:$B$782,M$190)+'СЕТ СН'!$F$12</f>
        <v>121.59923777</v>
      </c>
      <c r="N205" s="36">
        <f>SUMIFS(СВЦЭМ!$F$39:$F$782,СВЦЭМ!$A$39:$A$782,$A205,СВЦЭМ!$B$39:$B$782,N$190)+'СЕТ СН'!$F$12</f>
        <v>123.35523594</v>
      </c>
      <c r="O205" s="36">
        <f>SUMIFS(СВЦЭМ!$F$39:$F$782,СВЦЭМ!$A$39:$A$782,$A205,СВЦЭМ!$B$39:$B$782,O$190)+'СЕТ СН'!$F$12</f>
        <v>122.56061477</v>
      </c>
      <c r="P205" s="36">
        <f>SUMIFS(СВЦЭМ!$F$39:$F$782,СВЦЭМ!$A$39:$A$782,$A205,СВЦЭМ!$B$39:$B$782,P$190)+'СЕТ СН'!$F$12</f>
        <v>125.89334886</v>
      </c>
      <c r="Q205" s="36">
        <f>SUMIFS(СВЦЭМ!$F$39:$F$782,СВЦЭМ!$A$39:$A$782,$A205,СВЦЭМ!$B$39:$B$782,Q$190)+'СЕТ СН'!$F$12</f>
        <v>127.04915781</v>
      </c>
      <c r="R205" s="36">
        <f>SUMIFS(СВЦЭМ!$F$39:$F$782,СВЦЭМ!$A$39:$A$782,$A205,СВЦЭМ!$B$39:$B$782,R$190)+'СЕТ СН'!$F$12</f>
        <v>126.52364277</v>
      </c>
      <c r="S205" s="36">
        <f>SUMIFS(СВЦЭМ!$F$39:$F$782,СВЦЭМ!$A$39:$A$782,$A205,СВЦЭМ!$B$39:$B$782,S$190)+'СЕТ СН'!$F$12</f>
        <v>126.38432111</v>
      </c>
      <c r="T205" s="36">
        <f>SUMIFS(СВЦЭМ!$F$39:$F$782,СВЦЭМ!$A$39:$A$782,$A205,СВЦЭМ!$B$39:$B$782,T$190)+'СЕТ СН'!$F$12</f>
        <v>119.43700607</v>
      </c>
      <c r="U205" s="36">
        <f>SUMIFS(СВЦЭМ!$F$39:$F$782,СВЦЭМ!$A$39:$A$782,$A205,СВЦЭМ!$B$39:$B$782,U$190)+'СЕТ СН'!$F$12</f>
        <v>122.12540086</v>
      </c>
      <c r="V205" s="36">
        <f>SUMIFS(СВЦЭМ!$F$39:$F$782,СВЦЭМ!$A$39:$A$782,$A205,СВЦЭМ!$B$39:$B$782,V$190)+'СЕТ СН'!$F$12</f>
        <v>120.62294446999999</v>
      </c>
      <c r="W205" s="36">
        <f>SUMIFS(СВЦЭМ!$F$39:$F$782,СВЦЭМ!$A$39:$A$782,$A205,СВЦЭМ!$B$39:$B$782,W$190)+'СЕТ СН'!$F$12</f>
        <v>119.87321676000001</v>
      </c>
      <c r="X205" s="36">
        <f>SUMIFS(СВЦЭМ!$F$39:$F$782,СВЦЭМ!$A$39:$A$782,$A205,СВЦЭМ!$B$39:$B$782,X$190)+'СЕТ СН'!$F$12</f>
        <v>114.21097134999999</v>
      </c>
      <c r="Y205" s="36">
        <f>SUMIFS(СВЦЭМ!$F$39:$F$782,СВЦЭМ!$A$39:$A$782,$A205,СВЦЭМ!$B$39:$B$782,Y$190)+'СЕТ СН'!$F$12</f>
        <v>112.86602469</v>
      </c>
    </row>
    <row r="206" spans="1:25" ht="15.75" x14ac:dyDescent="0.2">
      <c r="A206" s="35">
        <f t="shared" si="5"/>
        <v>44424</v>
      </c>
      <c r="B206" s="36">
        <f>SUMIFS(СВЦЭМ!$F$39:$F$782,СВЦЭМ!$A$39:$A$782,$A206,СВЦЭМ!$B$39:$B$782,B$190)+'СЕТ СН'!$F$12</f>
        <v>139.06358272</v>
      </c>
      <c r="C206" s="36">
        <f>SUMIFS(СВЦЭМ!$F$39:$F$782,СВЦЭМ!$A$39:$A$782,$A206,СВЦЭМ!$B$39:$B$782,C$190)+'СЕТ СН'!$F$12</f>
        <v>151.28082207</v>
      </c>
      <c r="D206" s="36">
        <f>SUMIFS(СВЦЭМ!$F$39:$F$782,СВЦЭМ!$A$39:$A$782,$A206,СВЦЭМ!$B$39:$B$782,D$190)+'СЕТ СН'!$F$12</f>
        <v>161.98199113999999</v>
      </c>
      <c r="E206" s="36">
        <f>SUMIFS(СВЦЭМ!$F$39:$F$782,СВЦЭМ!$A$39:$A$782,$A206,СВЦЭМ!$B$39:$B$782,E$190)+'СЕТ СН'!$F$12</f>
        <v>171.04964050000001</v>
      </c>
      <c r="F206" s="36">
        <f>SUMIFS(СВЦЭМ!$F$39:$F$782,СВЦЭМ!$A$39:$A$782,$A206,СВЦЭМ!$B$39:$B$782,F$190)+'СЕТ СН'!$F$12</f>
        <v>171.68450811</v>
      </c>
      <c r="G206" s="36">
        <f>SUMIFS(СВЦЭМ!$F$39:$F$782,СВЦЭМ!$A$39:$A$782,$A206,СВЦЭМ!$B$39:$B$782,G$190)+'СЕТ СН'!$F$12</f>
        <v>171.53096836</v>
      </c>
      <c r="H206" s="36">
        <f>SUMIFS(СВЦЭМ!$F$39:$F$782,СВЦЭМ!$A$39:$A$782,$A206,СВЦЭМ!$B$39:$B$782,H$190)+'СЕТ СН'!$F$12</f>
        <v>175.17931056</v>
      </c>
      <c r="I206" s="36">
        <f>SUMIFS(СВЦЭМ!$F$39:$F$782,СВЦЭМ!$A$39:$A$782,$A206,СВЦЭМ!$B$39:$B$782,I$190)+'СЕТ СН'!$F$12</f>
        <v>186.88303235000001</v>
      </c>
      <c r="J206" s="36">
        <f>SUMIFS(СВЦЭМ!$F$39:$F$782,СВЦЭМ!$A$39:$A$782,$A206,СВЦЭМ!$B$39:$B$782,J$190)+'СЕТ СН'!$F$12</f>
        <v>182.20565783999999</v>
      </c>
      <c r="K206" s="36">
        <f>SUMIFS(СВЦЭМ!$F$39:$F$782,СВЦЭМ!$A$39:$A$782,$A206,СВЦЭМ!$B$39:$B$782,K$190)+'СЕТ СН'!$F$12</f>
        <v>163.72114463</v>
      </c>
      <c r="L206" s="36">
        <f>SUMIFS(СВЦЭМ!$F$39:$F$782,СВЦЭМ!$A$39:$A$782,$A206,СВЦЭМ!$B$39:$B$782,L$190)+'СЕТ СН'!$F$12</f>
        <v>149.80240338999999</v>
      </c>
      <c r="M206" s="36">
        <f>SUMIFS(СВЦЭМ!$F$39:$F$782,СВЦЭМ!$A$39:$A$782,$A206,СВЦЭМ!$B$39:$B$782,M$190)+'СЕТ СН'!$F$12</f>
        <v>149.31168195000001</v>
      </c>
      <c r="N206" s="36">
        <f>SUMIFS(СВЦЭМ!$F$39:$F$782,СВЦЭМ!$A$39:$A$782,$A206,СВЦЭМ!$B$39:$B$782,N$190)+'СЕТ СН'!$F$12</f>
        <v>149.28943308000001</v>
      </c>
      <c r="O206" s="36">
        <f>SUMIFS(СВЦЭМ!$F$39:$F$782,СВЦЭМ!$A$39:$A$782,$A206,СВЦЭМ!$B$39:$B$782,O$190)+'СЕТ СН'!$F$12</f>
        <v>147.93286721000001</v>
      </c>
      <c r="P206" s="36">
        <f>SUMIFS(СВЦЭМ!$F$39:$F$782,СВЦЭМ!$A$39:$A$782,$A206,СВЦЭМ!$B$39:$B$782,P$190)+'СЕТ СН'!$F$12</f>
        <v>157.80128110999999</v>
      </c>
      <c r="Q206" s="36">
        <f>SUMIFS(СВЦЭМ!$F$39:$F$782,СВЦЭМ!$A$39:$A$782,$A206,СВЦЭМ!$B$39:$B$782,Q$190)+'СЕТ СН'!$F$12</f>
        <v>155.63858113000001</v>
      </c>
      <c r="R206" s="36">
        <f>SUMIFS(СВЦЭМ!$F$39:$F$782,СВЦЭМ!$A$39:$A$782,$A206,СВЦЭМ!$B$39:$B$782,R$190)+'СЕТ СН'!$F$12</f>
        <v>153.81373629000001</v>
      </c>
      <c r="S206" s="36">
        <f>SUMIFS(СВЦЭМ!$F$39:$F$782,СВЦЭМ!$A$39:$A$782,$A206,СВЦЭМ!$B$39:$B$782,S$190)+'СЕТ СН'!$F$12</f>
        <v>149.61472936000001</v>
      </c>
      <c r="T206" s="36">
        <f>SUMIFS(СВЦЭМ!$F$39:$F$782,СВЦЭМ!$A$39:$A$782,$A206,СВЦЭМ!$B$39:$B$782,T$190)+'СЕТ СН'!$F$12</f>
        <v>150.08714033999999</v>
      </c>
      <c r="U206" s="36">
        <f>SUMIFS(СВЦЭМ!$F$39:$F$782,СВЦЭМ!$A$39:$A$782,$A206,СВЦЭМ!$B$39:$B$782,U$190)+'СЕТ СН'!$F$12</f>
        <v>151.75938224999999</v>
      </c>
      <c r="V206" s="36">
        <f>SUMIFS(СВЦЭМ!$F$39:$F$782,СВЦЭМ!$A$39:$A$782,$A206,СВЦЭМ!$B$39:$B$782,V$190)+'СЕТ СН'!$F$12</f>
        <v>153.83615911999999</v>
      </c>
      <c r="W206" s="36">
        <f>SUMIFS(СВЦЭМ!$F$39:$F$782,СВЦЭМ!$A$39:$A$782,$A206,СВЦЭМ!$B$39:$B$782,W$190)+'СЕТ СН'!$F$12</f>
        <v>154.85568064</v>
      </c>
      <c r="X206" s="36">
        <f>SUMIFS(СВЦЭМ!$F$39:$F$782,СВЦЭМ!$A$39:$A$782,$A206,СВЦЭМ!$B$39:$B$782,X$190)+'СЕТ СН'!$F$12</f>
        <v>143.57040143</v>
      </c>
      <c r="Y206" s="36">
        <f>SUMIFS(СВЦЭМ!$F$39:$F$782,СВЦЭМ!$A$39:$A$782,$A206,СВЦЭМ!$B$39:$B$782,Y$190)+'СЕТ СН'!$F$12</f>
        <v>136.70179028000001</v>
      </c>
    </row>
    <row r="207" spans="1:25" ht="15.75" x14ac:dyDescent="0.2">
      <c r="A207" s="35">
        <f t="shared" si="5"/>
        <v>44425</v>
      </c>
      <c r="B207" s="36">
        <f>SUMIFS(СВЦЭМ!$F$39:$F$782,СВЦЭМ!$A$39:$A$782,$A207,СВЦЭМ!$B$39:$B$782,B$190)+'СЕТ СН'!$F$12</f>
        <v>167.54386152999999</v>
      </c>
      <c r="C207" s="36">
        <f>SUMIFS(СВЦЭМ!$F$39:$F$782,СВЦЭМ!$A$39:$A$782,$A207,СВЦЭМ!$B$39:$B$782,C$190)+'СЕТ СН'!$F$12</f>
        <v>182.10486191000001</v>
      </c>
      <c r="D207" s="36">
        <f>SUMIFS(СВЦЭМ!$F$39:$F$782,СВЦЭМ!$A$39:$A$782,$A207,СВЦЭМ!$B$39:$B$782,D$190)+'СЕТ СН'!$F$12</f>
        <v>193.00109194999999</v>
      </c>
      <c r="E207" s="36">
        <f>SUMIFS(СВЦЭМ!$F$39:$F$782,СВЦЭМ!$A$39:$A$782,$A207,СВЦЭМ!$B$39:$B$782,E$190)+'СЕТ СН'!$F$12</f>
        <v>196.85129857999999</v>
      </c>
      <c r="F207" s="36">
        <f>SUMIFS(СВЦЭМ!$F$39:$F$782,СВЦЭМ!$A$39:$A$782,$A207,СВЦЭМ!$B$39:$B$782,F$190)+'СЕТ СН'!$F$12</f>
        <v>196.06290447000001</v>
      </c>
      <c r="G207" s="36">
        <f>SUMIFS(СВЦЭМ!$F$39:$F$782,СВЦЭМ!$A$39:$A$782,$A207,СВЦЭМ!$B$39:$B$782,G$190)+'СЕТ СН'!$F$12</f>
        <v>191.84797943999999</v>
      </c>
      <c r="H207" s="36">
        <f>SUMIFS(СВЦЭМ!$F$39:$F$782,СВЦЭМ!$A$39:$A$782,$A207,СВЦЭМ!$B$39:$B$782,H$190)+'СЕТ СН'!$F$12</f>
        <v>177.41217736999999</v>
      </c>
      <c r="I207" s="36">
        <f>SUMIFS(СВЦЭМ!$F$39:$F$782,СВЦЭМ!$A$39:$A$782,$A207,СВЦЭМ!$B$39:$B$782,I$190)+'СЕТ СН'!$F$12</f>
        <v>163.15864450999999</v>
      </c>
      <c r="J207" s="36">
        <f>SUMIFS(СВЦЭМ!$F$39:$F$782,СВЦЭМ!$A$39:$A$782,$A207,СВЦЭМ!$B$39:$B$782,J$190)+'СЕТ СН'!$F$12</f>
        <v>146.02974789999999</v>
      </c>
      <c r="K207" s="36">
        <f>SUMIFS(СВЦЭМ!$F$39:$F$782,СВЦЭМ!$A$39:$A$782,$A207,СВЦЭМ!$B$39:$B$782,K$190)+'СЕТ СН'!$F$12</f>
        <v>145.15080628000001</v>
      </c>
      <c r="L207" s="36">
        <f>SUMIFS(СВЦЭМ!$F$39:$F$782,СВЦЭМ!$A$39:$A$782,$A207,СВЦЭМ!$B$39:$B$782,L$190)+'СЕТ СН'!$F$12</f>
        <v>150.33016057</v>
      </c>
      <c r="M207" s="36">
        <f>SUMIFS(СВЦЭМ!$F$39:$F$782,СВЦЭМ!$A$39:$A$782,$A207,СВЦЭМ!$B$39:$B$782,M$190)+'СЕТ СН'!$F$12</f>
        <v>151.76096188</v>
      </c>
      <c r="N207" s="36">
        <f>SUMIFS(СВЦЭМ!$F$39:$F$782,СВЦЭМ!$A$39:$A$782,$A207,СВЦЭМ!$B$39:$B$782,N$190)+'СЕТ СН'!$F$12</f>
        <v>151.39601164000001</v>
      </c>
      <c r="O207" s="36">
        <f>SUMIFS(СВЦЭМ!$F$39:$F$782,СВЦЭМ!$A$39:$A$782,$A207,СВЦЭМ!$B$39:$B$782,O$190)+'СЕТ СН'!$F$12</f>
        <v>146.15830270000001</v>
      </c>
      <c r="P207" s="36">
        <f>SUMIFS(СВЦЭМ!$F$39:$F$782,СВЦЭМ!$A$39:$A$782,$A207,СВЦЭМ!$B$39:$B$782,P$190)+'СЕТ СН'!$F$12</f>
        <v>148.53368745</v>
      </c>
      <c r="Q207" s="36">
        <f>SUMIFS(СВЦЭМ!$F$39:$F$782,СВЦЭМ!$A$39:$A$782,$A207,СВЦЭМ!$B$39:$B$782,Q$190)+'СЕТ СН'!$F$12</f>
        <v>149.20732136999999</v>
      </c>
      <c r="R207" s="36">
        <f>SUMIFS(СВЦЭМ!$F$39:$F$782,СВЦЭМ!$A$39:$A$782,$A207,СВЦЭМ!$B$39:$B$782,R$190)+'СЕТ СН'!$F$12</f>
        <v>149.57603319</v>
      </c>
      <c r="S207" s="36">
        <f>SUMIFS(СВЦЭМ!$F$39:$F$782,СВЦЭМ!$A$39:$A$782,$A207,СВЦЭМ!$B$39:$B$782,S$190)+'СЕТ СН'!$F$12</f>
        <v>144.47399089000001</v>
      </c>
      <c r="T207" s="36">
        <f>SUMIFS(СВЦЭМ!$F$39:$F$782,СВЦЭМ!$A$39:$A$782,$A207,СВЦЭМ!$B$39:$B$782,T$190)+'СЕТ СН'!$F$12</f>
        <v>140.89099442</v>
      </c>
      <c r="U207" s="36">
        <f>SUMIFS(СВЦЭМ!$F$39:$F$782,СВЦЭМ!$A$39:$A$782,$A207,СВЦЭМ!$B$39:$B$782,U$190)+'СЕТ СН'!$F$12</f>
        <v>140.52709038</v>
      </c>
      <c r="V207" s="36">
        <f>SUMIFS(СВЦЭМ!$F$39:$F$782,СВЦЭМ!$A$39:$A$782,$A207,СВЦЭМ!$B$39:$B$782,V$190)+'СЕТ СН'!$F$12</f>
        <v>143.08973667999999</v>
      </c>
      <c r="W207" s="36">
        <f>SUMIFS(СВЦЭМ!$F$39:$F$782,СВЦЭМ!$A$39:$A$782,$A207,СВЦЭМ!$B$39:$B$782,W$190)+'СЕТ СН'!$F$12</f>
        <v>148.05789182999999</v>
      </c>
      <c r="X207" s="36">
        <f>SUMIFS(СВЦЭМ!$F$39:$F$782,СВЦЭМ!$A$39:$A$782,$A207,СВЦЭМ!$B$39:$B$782,X$190)+'СЕТ СН'!$F$12</f>
        <v>141.74692361999999</v>
      </c>
      <c r="Y207" s="36">
        <f>SUMIFS(СВЦЭМ!$F$39:$F$782,СВЦЭМ!$A$39:$A$782,$A207,СВЦЭМ!$B$39:$B$782,Y$190)+'СЕТ СН'!$F$12</f>
        <v>147.51663558000001</v>
      </c>
    </row>
    <row r="208" spans="1:25" ht="15.75" x14ac:dyDescent="0.2">
      <c r="A208" s="35">
        <f t="shared" si="5"/>
        <v>44426</v>
      </c>
      <c r="B208" s="36">
        <f>SUMIFS(СВЦЭМ!$F$39:$F$782,СВЦЭМ!$A$39:$A$782,$A208,СВЦЭМ!$B$39:$B$782,B$190)+'СЕТ СН'!$F$12</f>
        <v>164.93333311999999</v>
      </c>
      <c r="C208" s="36">
        <f>SUMIFS(СВЦЭМ!$F$39:$F$782,СВЦЭМ!$A$39:$A$782,$A208,СВЦЭМ!$B$39:$B$782,C$190)+'СЕТ СН'!$F$12</f>
        <v>179.69308294999999</v>
      </c>
      <c r="D208" s="36">
        <f>SUMIFS(СВЦЭМ!$F$39:$F$782,СВЦЭМ!$A$39:$A$782,$A208,СВЦЭМ!$B$39:$B$782,D$190)+'СЕТ СН'!$F$12</f>
        <v>190.94932967</v>
      </c>
      <c r="E208" s="36">
        <f>SUMIFS(СВЦЭМ!$F$39:$F$782,СВЦЭМ!$A$39:$A$782,$A208,СВЦЭМ!$B$39:$B$782,E$190)+'СЕТ СН'!$F$12</f>
        <v>193.37031102</v>
      </c>
      <c r="F208" s="36">
        <f>SUMIFS(СВЦЭМ!$F$39:$F$782,СВЦЭМ!$A$39:$A$782,$A208,СВЦЭМ!$B$39:$B$782,F$190)+'СЕТ СН'!$F$12</f>
        <v>191.43490409</v>
      </c>
      <c r="G208" s="36">
        <f>SUMIFS(СВЦЭМ!$F$39:$F$782,СВЦЭМ!$A$39:$A$782,$A208,СВЦЭМ!$B$39:$B$782,G$190)+'СЕТ СН'!$F$12</f>
        <v>189.55403433000001</v>
      </c>
      <c r="H208" s="36">
        <f>SUMIFS(СВЦЭМ!$F$39:$F$782,СВЦЭМ!$A$39:$A$782,$A208,СВЦЭМ!$B$39:$B$782,H$190)+'СЕТ СН'!$F$12</f>
        <v>181.87795249999999</v>
      </c>
      <c r="I208" s="36">
        <f>SUMIFS(СВЦЭМ!$F$39:$F$782,СВЦЭМ!$A$39:$A$782,$A208,СВЦЭМ!$B$39:$B$782,I$190)+'СЕТ СН'!$F$12</f>
        <v>170.83768284000001</v>
      </c>
      <c r="J208" s="36">
        <f>SUMIFS(СВЦЭМ!$F$39:$F$782,СВЦЭМ!$A$39:$A$782,$A208,СВЦЭМ!$B$39:$B$782,J$190)+'СЕТ СН'!$F$12</f>
        <v>159.38957210999999</v>
      </c>
      <c r="K208" s="36">
        <f>SUMIFS(СВЦЭМ!$F$39:$F$782,СВЦЭМ!$A$39:$A$782,$A208,СВЦЭМ!$B$39:$B$782,K$190)+'СЕТ СН'!$F$12</f>
        <v>165.40480754000001</v>
      </c>
      <c r="L208" s="36">
        <f>SUMIFS(СВЦЭМ!$F$39:$F$782,СВЦЭМ!$A$39:$A$782,$A208,СВЦЭМ!$B$39:$B$782,L$190)+'СЕТ СН'!$F$12</f>
        <v>168.77032145999999</v>
      </c>
      <c r="M208" s="36">
        <f>SUMIFS(СВЦЭМ!$F$39:$F$782,СВЦЭМ!$A$39:$A$782,$A208,СВЦЭМ!$B$39:$B$782,M$190)+'СЕТ СН'!$F$12</f>
        <v>169.50060499</v>
      </c>
      <c r="N208" s="36">
        <f>SUMIFS(СВЦЭМ!$F$39:$F$782,СВЦЭМ!$A$39:$A$782,$A208,СВЦЭМ!$B$39:$B$782,N$190)+'СЕТ СН'!$F$12</f>
        <v>168.27066682</v>
      </c>
      <c r="O208" s="36">
        <f>SUMIFS(СВЦЭМ!$F$39:$F$782,СВЦЭМ!$A$39:$A$782,$A208,СВЦЭМ!$B$39:$B$782,O$190)+'СЕТ СН'!$F$12</f>
        <v>164.57884558000001</v>
      </c>
      <c r="P208" s="36">
        <f>SUMIFS(СВЦЭМ!$F$39:$F$782,СВЦЭМ!$A$39:$A$782,$A208,СВЦЭМ!$B$39:$B$782,P$190)+'СЕТ СН'!$F$12</f>
        <v>154.23589362000001</v>
      </c>
      <c r="Q208" s="36">
        <f>SUMIFS(СВЦЭМ!$F$39:$F$782,СВЦЭМ!$A$39:$A$782,$A208,СВЦЭМ!$B$39:$B$782,Q$190)+'СЕТ СН'!$F$12</f>
        <v>153.72053675999999</v>
      </c>
      <c r="R208" s="36">
        <f>SUMIFS(СВЦЭМ!$F$39:$F$782,СВЦЭМ!$A$39:$A$782,$A208,СВЦЭМ!$B$39:$B$782,R$190)+'СЕТ СН'!$F$12</f>
        <v>152.68180957000001</v>
      </c>
      <c r="S208" s="36">
        <f>SUMIFS(СВЦЭМ!$F$39:$F$782,СВЦЭМ!$A$39:$A$782,$A208,СВЦЭМ!$B$39:$B$782,S$190)+'СЕТ СН'!$F$12</f>
        <v>145.26563902000001</v>
      </c>
      <c r="T208" s="36">
        <f>SUMIFS(СВЦЭМ!$F$39:$F$782,СВЦЭМ!$A$39:$A$782,$A208,СВЦЭМ!$B$39:$B$782,T$190)+'СЕТ СН'!$F$12</f>
        <v>141.10201509000001</v>
      </c>
      <c r="U208" s="36">
        <f>SUMIFS(СВЦЭМ!$F$39:$F$782,СВЦЭМ!$A$39:$A$782,$A208,СВЦЭМ!$B$39:$B$782,U$190)+'СЕТ СН'!$F$12</f>
        <v>138.69907839999999</v>
      </c>
      <c r="V208" s="36">
        <f>SUMIFS(СВЦЭМ!$F$39:$F$782,СВЦЭМ!$A$39:$A$782,$A208,СВЦЭМ!$B$39:$B$782,V$190)+'СЕТ СН'!$F$12</f>
        <v>141.65029411</v>
      </c>
      <c r="W208" s="36">
        <f>SUMIFS(СВЦЭМ!$F$39:$F$782,СВЦЭМ!$A$39:$A$782,$A208,СВЦЭМ!$B$39:$B$782,W$190)+'СЕТ СН'!$F$12</f>
        <v>153.59296094999999</v>
      </c>
      <c r="X208" s="36">
        <f>SUMIFS(СВЦЭМ!$F$39:$F$782,СВЦЭМ!$A$39:$A$782,$A208,СВЦЭМ!$B$39:$B$782,X$190)+'СЕТ СН'!$F$12</f>
        <v>142.72546138999999</v>
      </c>
      <c r="Y208" s="36">
        <f>SUMIFS(СВЦЭМ!$F$39:$F$782,СВЦЭМ!$A$39:$A$782,$A208,СВЦЭМ!$B$39:$B$782,Y$190)+'СЕТ СН'!$F$12</f>
        <v>139.8763739</v>
      </c>
    </row>
    <row r="209" spans="1:25" ht="15.75" x14ac:dyDescent="0.2">
      <c r="A209" s="35">
        <f t="shared" si="5"/>
        <v>44427</v>
      </c>
      <c r="B209" s="36">
        <f>SUMIFS(СВЦЭМ!$F$39:$F$782,СВЦЭМ!$A$39:$A$782,$A209,СВЦЭМ!$B$39:$B$782,B$190)+'СЕТ СН'!$F$12</f>
        <v>154.60188693000001</v>
      </c>
      <c r="C209" s="36">
        <f>SUMIFS(СВЦЭМ!$F$39:$F$782,СВЦЭМ!$A$39:$A$782,$A209,СВЦЭМ!$B$39:$B$782,C$190)+'СЕТ СН'!$F$12</f>
        <v>171.44989923</v>
      </c>
      <c r="D209" s="36">
        <f>SUMIFS(СВЦЭМ!$F$39:$F$782,СВЦЭМ!$A$39:$A$782,$A209,СВЦЭМ!$B$39:$B$782,D$190)+'СЕТ СН'!$F$12</f>
        <v>183.44144484</v>
      </c>
      <c r="E209" s="36">
        <f>SUMIFS(СВЦЭМ!$F$39:$F$782,СВЦЭМ!$A$39:$A$782,$A209,СВЦЭМ!$B$39:$B$782,E$190)+'СЕТ СН'!$F$12</f>
        <v>188.13014759999999</v>
      </c>
      <c r="F209" s="36">
        <f>SUMIFS(СВЦЭМ!$F$39:$F$782,СВЦЭМ!$A$39:$A$782,$A209,СВЦЭМ!$B$39:$B$782,F$190)+'СЕТ СН'!$F$12</f>
        <v>186.26684078</v>
      </c>
      <c r="G209" s="36">
        <f>SUMIFS(СВЦЭМ!$F$39:$F$782,СВЦЭМ!$A$39:$A$782,$A209,СВЦЭМ!$B$39:$B$782,G$190)+'СЕТ СН'!$F$12</f>
        <v>182.84148619999999</v>
      </c>
      <c r="H209" s="36">
        <f>SUMIFS(СВЦЭМ!$F$39:$F$782,СВЦЭМ!$A$39:$A$782,$A209,СВЦЭМ!$B$39:$B$782,H$190)+'СЕТ СН'!$F$12</f>
        <v>169.98885708</v>
      </c>
      <c r="I209" s="36">
        <f>SUMIFS(СВЦЭМ!$F$39:$F$782,СВЦЭМ!$A$39:$A$782,$A209,СВЦЭМ!$B$39:$B$782,I$190)+'СЕТ СН'!$F$12</f>
        <v>159.53235638999999</v>
      </c>
      <c r="J209" s="36">
        <f>SUMIFS(СВЦЭМ!$F$39:$F$782,СВЦЭМ!$A$39:$A$782,$A209,СВЦЭМ!$B$39:$B$782,J$190)+'СЕТ СН'!$F$12</f>
        <v>143.04854642000001</v>
      </c>
      <c r="K209" s="36">
        <f>SUMIFS(СВЦЭМ!$F$39:$F$782,СВЦЭМ!$A$39:$A$782,$A209,СВЦЭМ!$B$39:$B$782,K$190)+'СЕТ СН'!$F$12</f>
        <v>142.48394615999999</v>
      </c>
      <c r="L209" s="36">
        <f>SUMIFS(СВЦЭМ!$F$39:$F$782,СВЦЭМ!$A$39:$A$782,$A209,СВЦЭМ!$B$39:$B$782,L$190)+'СЕТ СН'!$F$12</f>
        <v>141.58199436999999</v>
      </c>
      <c r="M209" s="36">
        <f>SUMIFS(СВЦЭМ!$F$39:$F$782,СВЦЭМ!$A$39:$A$782,$A209,СВЦЭМ!$B$39:$B$782,M$190)+'СЕТ СН'!$F$12</f>
        <v>143.07237592000001</v>
      </c>
      <c r="N209" s="36">
        <f>SUMIFS(СВЦЭМ!$F$39:$F$782,СВЦЭМ!$A$39:$A$782,$A209,СВЦЭМ!$B$39:$B$782,N$190)+'СЕТ СН'!$F$12</f>
        <v>142.18534363000001</v>
      </c>
      <c r="O209" s="36">
        <f>SUMIFS(СВЦЭМ!$F$39:$F$782,СВЦЭМ!$A$39:$A$782,$A209,СВЦЭМ!$B$39:$B$782,O$190)+'СЕТ СН'!$F$12</f>
        <v>142.16127441</v>
      </c>
      <c r="P209" s="36">
        <f>SUMIFS(СВЦЭМ!$F$39:$F$782,СВЦЭМ!$A$39:$A$782,$A209,СВЦЭМ!$B$39:$B$782,P$190)+'СЕТ СН'!$F$12</f>
        <v>154.31830687999999</v>
      </c>
      <c r="Q209" s="36">
        <f>SUMIFS(СВЦЭМ!$F$39:$F$782,СВЦЭМ!$A$39:$A$782,$A209,СВЦЭМ!$B$39:$B$782,Q$190)+'СЕТ СН'!$F$12</f>
        <v>153.87102736</v>
      </c>
      <c r="R209" s="36">
        <f>SUMIFS(СВЦЭМ!$F$39:$F$782,СВЦЭМ!$A$39:$A$782,$A209,СВЦЭМ!$B$39:$B$782,R$190)+'СЕТ СН'!$F$12</f>
        <v>153.13931011</v>
      </c>
      <c r="S209" s="36">
        <f>SUMIFS(СВЦЭМ!$F$39:$F$782,СВЦЭМ!$A$39:$A$782,$A209,СВЦЭМ!$B$39:$B$782,S$190)+'СЕТ СН'!$F$12</f>
        <v>158.15262620999999</v>
      </c>
      <c r="T209" s="36">
        <f>SUMIFS(СВЦЭМ!$F$39:$F$782,СВЦЭМ!$A$39:$A$782,$A209,СВЦЭМ!$B$39:$B$782,T$190)+'СЕТ СН'!$F$12</f>
        <v>150.54138272</v>
      </c>
      <c r="U209" s="36">
        <f>SUMIFS(СВЦЭМ!$F$39:$F$782,СВЦЭМ!$A$39:$A$782,$A209,СВЦЭМ!$B$39:$B$782,U$190)+'СЕТ СН'!$F$12</f>
        <v>145.00410764</v>
      </c>
      <c r="V209" s="36">
        <f>SUMIFS(СВЦЭМ!$F$39:$F$782,СВЦЭМ!$A$39:$A$782,$A209,СВЦЭМ!$B$39:$B$782,V$190)+'СЕТ СН'!$F$12</f>
        <v>147.62506662999999</v>
      </c>
      <c r="W209" s="36">
        <f>SUMIFS(СВЦЭМ!$F$39:$F$782,СВЦЭМ!$A$39:$A$782,$A209,СВЦЭМ!$B$39:$B$782,W$190)+'СЕТ СН'!$F$12</f>
        <v>150.55120563</v>
      </c>
      <c r="X209" s="36">
        <f>SUMIFS(СВЦЭМ!$F$39:$F$782,СВЦЭМ!$A$39:$A$782,$A209,СВЦЭМ!$B$39:$B$782,X$190)+'СЕТ СН'!$F$12</f>
        <v>142.51440051</v>
      </c>
      <c r="Y209" s="36">
        <f>SUMIFS(СВЦЭМ!$F$39:$F$782,СВЦЭМ!$A$39:$A$782,$A209,СВЦЭМ!$B$39:$B$782,Y$190)+'СЕТ СН'!$F$12</f>
        <v>138.07736617</v>
      </c>
    </row>
    <row r="210" spans="1:25" ht="15.75" x14ac:dyDescent="0.2">
      <c r="A210" s="35">
        <f t="shared" si="5"/>
        <v>44428</v>
      </c>
      <c r="B210" s="36">
        <f>SUMIFS(СВЦЭМ!$F$39:$F$782,СВЦЭМ!$A$39:$A$782,$A210,СВЦЭМ!$B$39:$B$782,B$190)+'СЕТ СН'!$F$12</f>
        <v>157.76542203</v>
      </c>
      <c r="C210" s="36">
        <f>SUMIFS(СВЦЭМ!$F$39:$F$782,СВЦЭМ!$A$39:$A$782,$A210,СВЦЭМ!$B$39:$B$782,C$190)+'СЕТ СН'!$F$12</f>
        <v>169.07032201999999</v>
      </c>
      <c r="D210" s="36">
        <f>SUMIFS(СВЦЭМ!$F$39:$F$782,СВЦЭМ!$A$39:$A$782,$A210,СВЦЭМ!$B$39:$B$782,D$190)+'СЕТ СН'!$F$12</f>
        <v>181.65553725999999</v>
      </c>
      <c r="E210" s="36">
        <f>SUMIFS(СВЦЭМ!$F$39:$F$782,СВЦЭМ!$A$39:$A$782,$A210,СВЦЭМ!$B$39:$B$782,E$190)+'СЕТ СН'!$F$12</f>
        <v>184.43500209999999</v>
      </c>
      <c r="F210" s="36">
        <f>SUMIFS(СВЦЭМ!$F$39:$F$782,СВЦЭМ!$A$39:$A$782,$A210,СВЦЭМ!$B$39:$B$782,F$190)+'СЕТ СН'!$F$12</f>
        <v>183.91077508000001</v>
      </c>
      <c r="G210" s="36">
        <f>SUMIFS(СВЦЭМ!$F$39:$F$782,СВЦЭМ!$A$39:$A$782,$A210,СВЦЭМ!$B$39:$B$782,G$190)+'СЕТ СН'!$F$12</f>
        <v>180.82149029000001</v>
      </c>
      <c r="H210" s="36">
        <f>SUMIFS(СВЦЭМ!$F$39:$F$782,СВЦЭМ!$A$39:$A$782,$A210,СВЦЭМ!$B$39:$B$782,H$190)+'СЕТ СН'!$F$12</f>
        <v>169.41401225999999</v>
      </c>
      <c r="I210" s="36">
        <f>SUMIFS(СВЦЭМ!$F$39:$F$782,СВЦЭМ!$A$39:$A$782,$A210,СВЦЭМ!$B$39:$B$782,I$190)+'СЕТ СН'!$F$12</f>
        <v>152.35513773</v>
      </c>
      <c r="J210" s="36">
        <f>SUMIFS(СВЦЭМ!$F$39:$F$782,СВЦЭМ!$A$39:$A$782,$A210,СВЦЭМ!$B$39:$B$782,J$190)+'СЕТ СН'!$F$12</f>
        <v>138.96273683999999</v>
      </c>
      <c r="K210" s="36">
        <f>SUMIFS(СВЦЭМ!$F$39:$F$782,СВЦЭМ!$A$39:$A$782,$A210,СВЦЭМ!$B$39:$B$782,K$190)+'СЕТ СН'!$F$12</f>
        <v>135.21909636999999</v>
      </c>
      <c r="L210" s="36">
        <f>SUMIFS(СВЦЭМ!$F$39:$F$782,СВЦЭМ!$A$39:$A$782,$A210,СВЦЭМ!$B$39:$B$782,L$190)+'СЕТ СН'!$F$12</f>
        <v>135.90419799</v>
      </c>
      <c r="M210" s="36">
        <f>SUMIFS(СВЦЭМ!$F$39:$F$782,СВЦЭМ!$A$39:$A$782,$A210,СВЦЭМ!$B$39:$B$782,M$190)+'СЕТ СН'!$F$12</f>
        <v>132.74671647</v>
      </c>
      <c r="N210" s="36">
        <f>SUMIFS(СВЦЭМ!$F$39:$F$782,СВЦЭМ!$A$39:$A$782,$A210,СВЦЭМ!$B$39:$B$782,N$190)+'СЕТ СН'!$F$12</f>
        <v>132.22415644</v>
      </c>
      <c r="O210" s="36">
        <f>SUMIFS(СВЦЭМ!$F$39:$F$782,СВЦЭМ!$A$39:$A$782,$A210,СВЦЭМ!$B$39:$B$782,O$190)+'СЕТ СН'!$F$12</f>
        <v>133.46248446000001</v>
      </c>
      <c r="P210" s="36">
        <f>SUMIFS(СВЦЭМ!$F$39:$F$782,СВЦЭМ!$A$39:$A$782,$A210,СВЦЭМ!$B$39:$B$782,P$190)+'СЕТ СН'!$F$12</f>
        <v>141.98171242000001</v>
      </c>
      <c r="Q210" s="36">
        <f>SUMIFS(СВЦЭМ!$F$39:$F$782,СВЦЭМ!$A$39:$A$782,$A210,СВЦЭМ!$B$39:$B$782,Q$190)+'СЕТ СН'!$F$12</f>
        <v>141.68157389000001</v>
      </c>
      <c r="R210" s="36">
        <f>SUMIFS(СВЦЭМ!$F$39:$F$782,СВЦЭМ!$A$39:$A$782,$A210,СВЦЭМ!$B$39:$B$782,R$190)+'СЕТ СН'!$F$12</f>
        <v>141.14115236999999</v>
      </c>
      <c r="S210" s="36">
        <f>SUMIFS(СВЦЭМ!$F$39:$F$782,СВЦЭМ!$A$39:$A$782,$A210,СВЦЭМ!$B$39:$B$782,S$190)+'СЕТ СН'!$F$12</f>
        <v>141.12464281999999</v>
      </c>
      <c r="T210" s="36">
        <f>SUMIFS(СВЦЭМ!$F$39:$F$782,СВЦЭМ!$A$39:$A$782,$A210,СВЦЭМ!$B$39:$B$782,T$190)+'СЕТ СН'!$F$12</f>
        <v>137.17905175999999</v>
      </c>
      <c r="U210" s="36">
        <f>SUMIFS(СВЦЭМ!$F$39:$F$782,СВЦЭМ!$A$39:$A$782,$A210,СВЦЭМ!$B$39:$B$782,U$190)+'СЕТ СН'!$F$12</f>
        <v>134.77024953</v>
      </c>
      <c r="V210" s="36">
        <f>SUMIFS(СВЦЭМ!$F$39:$F$782,СВЦЭМ!$A$39:$A$782,$A210,СВЦЭМ!$B$39:$B$782,V$190)+'СЕТ СН'!$F$12</f>
        <v>142.57842536000001</v>
      </c>
      <c r="W210" s="36">
        <f>SUMIFS(СВЦЭМ!$F$39:$F$782,СВЦЭМ!$A$39:$A$782,$A210,СВЦЭМ!$B$39:$B$782,W$190)+'СЕТ СН'!$F$12</f>
        <v>145.48223537000001</v>
      </c>
      <c r="X210" s="36">
        <f>SUMIFS(СВЦЭМ!$F$39:$F$782,СВЦЭМ!$A$39:$A$782,$A210,СВЦЭМ!$B$39:$B$782,X$190)+'СЕТ СН'!$F$12</f>
        <v>134.23492557</v>
      </c>
      <c r="Y210" s="36">
        <f>SUMIFS(СВЦЭМ!$F$39:$F$782,СВЦЭМ!$A$39:$A$782,$A210,СВЦЭМ!$B$39:$B$782,Y$190)+'СЕТ СН'!$F$12</f>
        <v>135.19415936999999</v>
      </c>
    </row>
    <row r="211" spans="1:25" ht="15.75" x14ac:dyDescent="0.2">
      <c r="A211" s="35">
        <f t="shared" si="5"/>
        <v>44429</v>
      </c>
      <c r="B211" s="36">
        <f>SUMIFS(СВЦЭМ!$F$39:$F$782,СВЦЭМ!$A$39:$A$782,$A211,СВЦЭМ!$B$39:$B$782,B$190)+'СЕТ СН'!$F$12</f>
        <v>147.4753383</v>
      </c>
      <c r="C211" s="36">
        <f>SUMIFS(СВЦЭМ!$F$39:$F$782,СВЦЭМ!$A$39:$A$782,$A211,СВЦЭМ!$B$39:$B$782,C$190)+'СЕТ СН'!$F$12</f>
        <v>161.38732730000001</v>
      </c>
      <c r="D211" s="36">
        <f>SUMIFS(СВЦЭМ!$F$39:$F$782,СВЦЭМ!$A$39:$A$782,$A211,СВЦЭМ!$B$39:$B$782,D$190)+'СЕТ СН'!$F$12</f>
        <v>172.63836402999999</v>
      </c>
      <c r="E211" s="36">
        <f>SUMIFS(СВЦЭМ!$F$39:$F$782,СВЦЭМ!$A$39:$A$782,$A211,СВЦЭМ!$B$39:$B$782,E$190)+'СЕТ СН'!$F$12</f>
        <v>176.80740374000001</v>
      </c>
      <c r="F211" s="36">
        <f>SUMIFS(СВЦЭМ!$F$39:$F$782,СВЦЭМ!$A$39:$A$782,$A211,СВЦЭМ!$B$39:$B$782,F$190)+'СЕТ СН'!$F$12</f>
        <v>177.60564639</v>
      </c>
      <c r="G211" s="36">
        <f>SUMIFS(СВЦЭМ!$F$39:$F$782,СВЦЭМ!$A$39:$A$782,$A211,СВЦЭМ!$B$39:$B$782,G$190)+'СЕТ СН'!$F$12</f>
        <v>176.60106053999999</v>
      </c>
      <c r="H211" s="36">
        <f>SUMIFS(СВЦЭМ!$F$39:$F$782,СВЦЭМ!$A$39:$A$782,$A211,СВЦЭМ!$B$39:$B$782,H$190)+'СЕТ СН'!$F$12</f>
        <v>168.51804737000001</v>
      </c>
      <c r="I211" s="36">
        <f>SUMIFS(СВЦЭМ!$F$39:$F$782,СВЦЭМ!$A$39:$A$782,$A211,СВЦЭМ!$B$39:$B$782,I$190)+'СЕТ СН'!$F$12</f>
        <v>153.31613537999999</v>
      </c>
      <c r="J211" s="36">
        <f>SUMIFS(СВЦЭМ!$F$39:$F$782,СВЦЭМ!$A$39:$A$782,$A211,СВЦЭМ!$B$39:$B$782,J$190)+'СЕТ СН'!$F$12</f>
        <v>144.29552637</v>
      </c>
      <c r="K211" s="36">
        <f>SUMIFS(СВЦЭМ!$F$39:$F$782,СВЦЭМ!$A$39:$A$782,$A211,СВЦЭМ!$B$39:$B$782,K$190)+'СЕТ СН'!$F$12</f>
        <v>138.42492612000001</v>
      </c>
      <c r="L211" s="36">
        <f>SUMIFS(СВЦЭМ!$F$39:$F$782,СВЦЭМ!$A$39:$A$782,$A211,СВЦЭМ!$B$39:$B$782,L$190)+'СЕТ СН'!$F$12</f>
        <v>137.74592175000001</v>
      </c>
      <c r="M211" s="36">
        <f>SUMIFS(СВЦЭМ!$F$39:$F$782,СВЦЭМ!$A$39:$A$782,$A211,СВЦЭМ!$B$39:$B$782,M$190)+'СЕТ СН'!$F$12</f>
        <v>139.35673001999999</v>
      </c>
      <c r="N211" s="36">
        <f>SUMIFS(СВЦЭМ!$F$39:$F$782,СВЦЭМ!$A$39:$A$782,$A211,СВЦЭМ!$B$39:$B$782,N$190)+'СЕТ СН'!$F$12</f>
        <v>138.22136753000001</v>
      </c>
      <c r="O211" s="36">
        <f>SUMIFS(СВЦЭМ!$F$39:$F$782,СВЦЭМ!$A$39:$A$782,$A211,СВЦЭМ!$B$39:$B$782,O$190)+'СЕТ СН'!$F$12</f>
        <v>137.43203818000001</v>
      </c>
      <c r="P211" s="36">
        <f>SUMIFS(СВЦЭМ!$F$39:$F$782,СВЦЭМ!$A$39:$A$782,$A211,СВЦЭМ!$B$39:$B$782,P$190)+'СЕТ СН'!$F$12</f>
        <v>138.78795790000001</v>
      </c>
      <c r="Q211" s="36">
        <f>SUMIFS(СВЦЭМ!$F$39:$F$782,СВЦЭМ!$A$39:$A$782,$A211,СВЦЭМ!$B$39:$B$782,Q$190)+'СЕТ СН'!$F$12</f>
        <v>140.15316003999999</v>
      </c>
      <c r="R211" s="36">
        <f>SUMIFS(СВЦЭМ!$F$39:$F$782,СВЦЭМ!$A$39:$A$782,$A211,СВЦЭМ!$B$39:$B$782,R$190)+'СЕТ СН'!$F$12</f>
        <v>138.34902867</v>
      </c>
      <c r="S211" s="36">
        <f>SUMIFS(СВЦЭМ!$F$39:$F$782,СВЦЭМ!$A$39:$A$782,$A211,СВЦЭМ!$B$39:$B$782,S$190)+'СЕТ СН'!$F$12</f>
        <v>135.19428303999999</v>
      </c>
      <c r="T211" s="36">
        <f>SUMIFS(СВЦЭМ!$F$39:$F$782,СВЦЭМ!$A$39:$A$782,$A211,СВЦЭМ!$B$39:$B$782,T$190)+'СЕТ СН'!$F$12</f>
        <v>139.8045339</v>
      </c>
      <c r="U211" s="36">
        <f>SUMIFS(СВЦЭМ!$F$39:$F$782,СВЦЭМ!$A$39:$A$782,$A211,СВЦЭМ!$B$39:$B$782,U$190)+'СЕТ СН'!$F$12</f>
        <v>139.25672993000001</v>
      </c>
      <c r="V211" s="36">
        <f>SUMIFS(СВЦЭМ!$F$39:$F$782,СВЦЭМ!$A$39:$A$782,$A211,СВЦЭМ!$B$39:$B$782,V$190)+'СЕТ СН'!$F$12</f>
        <v>140.03119169999999</v>
      </c>
      <c r="W211" s="36">
        <f>SUMIFS(СВЦЭМ!$F$39:$F$782,СВЦЭМ!$A$39:$A$782,$A211,СВЦЭМ!$B$39:$B$782,W$190)+'СЕТ СН'!$F$12</f>
        <v>145.23476074999999</v>
      </c>
      <c r="X211" s="36">
        <f>SUMIFS(СВЦЭМ!$F$39:$F$782,СВЦЭМ!$A$39:$A$782,$A211,СВЦЭМ!$B$39:$B$782,X$190)+'СЕТ СН'!$F$12</f>
        <v>137.00739858</v>
      </c>
      <c r="Y211" s="36">
        <f>SUMIFS(СВЦЭМ!$F$39:$F$782,СВЦЭМ!$A$39:$A$782,$A211,СВЦЭМ!$B$39:$B$782,Y$190)+'СЕТ СН'!$F$12</f>
        <v>143.79128084000001</v>
      </c>
    </row>
    <row r="212" spans="1:25" ht="15.75" x14ac:dyDescent="0.2">
      <c r="A212" s="35">
        <f t="shared" si="5"/>
        <v>44430</v>
      </c>
      <c r="B212" s="36">
        <f>SUMIFS(СВЦЭМ!$F$39:$F$782,СВЦЭМ!$A$39:$A$782,$A212,СВЦЭМ!$B$39:$B$782,B$190)+'СЕТ СН'!$F$12</f>
        <v>153.37921875000001</v>
      </c>
      <c r="C212" s="36">
        <f>SUMIFS(СВЦЭМ!$F$39:$F$782,СВЦЭМ!$A$39:$A$782,$A212,СВЦЭМ!$B$39:$B$782,C$190)+'СЕТ СН'!$F$12</f>
        <v>169.42014675999999</v>
      </c>
      <c r="D212" s="36">
        <f>SUMIFS(СВЦЭМ!$F$39:$F$782,СВЦЭМ!$A$39:$A$782,$A212,СВЦЭМ!$B$39:$B$782,D$190)+'СЕТ СН'!$F$12</f>
        <v>189.61181554000001</v>
      </c>
      <c r="E212" s="36">
        <f>SUMIFS(СВЦЭМ!$F$39:$F$782,СВЦЭМ!$A$39:$A$782,$A212,СВЦЭМ!$B$39:$B$782,E$190)+'СЕТ СН'!$F$12</f>
        <v>204.4843822</v>
      </c>
      <c r="F212" s="36">
        <f>SUMIFS(СВЦЭМ!$F$39:$F$782,СВЦЭМ!$A$39:$A$782,$A212,СВЦЭМ!$B$39:$B$782,F$190)+'СЕТ СН'!$F$12</f>
        <v>207.48652379999999</v>
      </c>
      <c r="G212" s="36">
        <f>SUMIFS(СВЦЭМ!$F$39:$F$782,СВЦЭМ!$A$39:$A$782,$A212,СВЦЭМ!$B$39:$B$782,G$190)+'СЕТ СН'!$F$12</f>
        <v>206.44041007999999</v>
      </c>
      <c r="H212" s="36">
        <f>SUMIFS(СВЦЭМ!$F$39:$F$782,СВЦЭМ!$A$39:$A$782,$A212,СВЦЭМ!$B$39:$B$782,H$190)+'СЕТ СН'!$F$12</f>
        <v>196.95395733000001</v>
      </c>
      <c r="I212" s="36">
        <f>SUMIFS(СВЦЭМ!$F$39:$F$782,СВЦЭМ!$A$39:$A$782,$A212,СВЦЭМ!$B$39:$B$782,I$190)+'СЕТ СН'!$F$12</f>
        <v>161.7662934</v>
      </c>
      <c r="J212" s="36">
        <f>SUMIFS(СВЦЭМ!$F$39:$F$782,СВЦЭМ!$A$39:$A$782,$A212,СВЦЭМ!$B$39:$B$782,J$190)+'СЕТ СН'!$F$12</f>
        <v>144.89787537000001</v>
      </c>
      <c r="K212" s="36">
        <f>SUMIFS(СВЦЭМ!$F$39:$F$782,СВЦЭМ!$A$39:$A$782,$A212,СВЦЭМ!$B$39:$B$782,K$190)+'СЕТ СН'!$F$12</f>
        <v>130.72053124999999</v>
      </c>
      <c r="L212" s="36">
        <f>SUMIFS(СВЦЭМ!$F$39:$F$782,СВЦЭМ!$A$39:$A$782,$A212,СВЦЭМ!$B$39:$B$782,L$190)+'СЕТ СН'!$F$12</f>
        <v>126.83634908000001</v>
      </c>
      <c r="M212" s="36">
        <f>SUMIFS(СВЦЭМ!$F$39:$F$782,СВЦЭМ!$A$39:$A$782,$A212,СВЦЭМ!$B$39:$B$782,M$190)+'СЕТ СН'!$F$12</f>
        <v>124.95993261</v>
      </c>
      <c r="N212" s="36">
        <f>SUMIFS(СВЦЭМ!$F$39:$F$782,СВЦЭМ!$A$39:$A$782,$A212,СВЦЭМ!$B$39:$B$782,N$190)+'СЕТ СН'!$F$12</f>
        <v>124.31678635999999</v>
      </c>
      <c r="O212" s="36">
        <f>SUMIFS(СВЦЭМ!$F$39:$F$782,СВЦЭМ!$A$39:$A$782,$A212,СВЦЭМ!$B$39:$B$782,O$190)+'СЕТ СН'!$F$12</f>
        <v>125.99985820000001</v>
      </c>
      <c r="P212" s="36">
        <f>SUMIFS(СВЦЭМ!$F$39:$F$782,СВЦЭМ!$A$39:$A$782,$A212,СВЦЭМ!$B$39:$B$782,P$190)+'СЕТ СН'!$F$12</f>
        <v>132.77320760999999</v>
      </c>
      <c r="Q212" s="36">
        <f>SUMIFS(СВЦЭМ!$F$39:$F$782,СВЦЭМ!$A$39:$A$782,$A212,СВЦЭМ!$B$39:$B$782,Q$190)+'СЕТ СН'!$F$12</f>
        <v>135.18398965</v>
      </c>
      <c r="R212" s="36">
        <f>SUMIFS(СВЦЭМ!$F$39:$F$782,СВЦЭМ!$A$39:$A$782,$A212,СВЦЭМ!$B$39:$B$782,R$190)+'СЕТ СН'!$F$12</f>
        <v>134.24035689999999</v>
      </c>
      <c r="S212" s="36">
        <f>SUMIFS(СВЦЭМ!$F$39:$F$782,СВЦЭМ!$A$39:$A$782,$A212,СВЦЭМ!$B$39:$B$782,S$190)+'СЕТ СН'!$F$12</f>
        <v>127.43130926000001</v>
      </c>
      <c r="T212" s="36">
        <f>SUMIFS(СВЦЭМ!$F$39:$F$782,СВЦЭМ!$A$39:$A$782,$A212,СВЦЭМ!$B$39:$B$782,T$190)+'СЕТ СН'!$F$12</f>
        <v>121.79071933</v>
      </c>
      <c r="U212" s="36">
        <f>SUMIFS(СВЦЭМ!$F$39:$F$782,СВЦЭМ!$A$39:$A$782,$A212,СВЦЭМ!$B$39:$B$782,U$190)+'СЕТ СН'!$F$12</f>
        <v>121.16294861</v>
      </c>
      <c r="V212" s="36">
        <f>SUMIFS(СВЦЭМ!$F$39:$F$782,СВЦЭМ!$A$39:$A$782,$A212,СВЦЭМ!$B$39:$B$782,V$190)+'СЕТ СН'!$F$12</f>
        <v>120.61598146999999</v>
      </c>
      <c r="W212" s="36">
        <f>SUMIFS(СВЦЭМ!$F$39:$F$782,СВЦЭМ!$A$39:$A$782,$A212,СВЦЭМ!$B$39:$B$782,W$190)+'СЕТ СН'!$F$12</f>
        <v>122.36787339999999</v>
      </c>
      <c r="X212" s="36">
        <f>SUMIFS(СВЦЭМ!$F$39:$F$782,СВЦЭМ!$A$39:$A$782,$A212,СВЦЭМ!$B$39:$B$782,X$190)+'СЕТ СН'!$F$12</f>
        <v>124.33994018999999</v>
      </c>
      <c r="Y212" s="36">
        <f>SUMIFS(СВЦЭМ!$F$39:$F$782,СВЦЭМ!$A$39:$A$782,$A212,СВЦЭМ!$B$39:$B$782,Y$190)+'СЕТ СН'!$F$12</f>
        <v>136.90190453</v>
      </c>
    </row>
    <row r="213" spans="1:25" ht="15.75" x14ac:dyDescent="0.2">
      <c r="A213" s="35">
        <f t="shared" si="5"/>
        <v>44431</v>
      </c>
      <c r="B213" s="36">
        <f>SUMIFS(СВЦЭМ!$F$39:$F$782,СВЦЭМ!$A$39:$A$782,$A213,СВЦЭМ!$B$39:$B$782,B$190)+'СЕТ СН'!$F$12</f>
        <v>158.33460353000001</v>
      </c>
      <c r="C213" s="36">
        <f>SUMIFS(СВЦЭМ!$F$39:$F$782,СВЦЭМ!$A$39:$A$782,$A213,СВЦЭМ!$B$39:$B$782,C$190)+'СЕТ СН'!$F$12</f>
        <v>161.55045254000001</v>
      </c>
      <c r="D213" s="36">
        <f>SUMIFS(СВЦЭМ!$F$39:$F$782,СВЦЭМ!$A$39:$A$782,$A213,СВЦЭМ!$B$39:$B$782,D$190)+'СЕТ СН'!$F$12</f>
        <v>170.10295033</v>
      </c>
      <c r="E213" s="36">
        <f>SUMIFS(СВЦЭМ!$F$39:$F$782,СВЦЭМ!$A$39:$A$782,$A213,СВЦЭМ!$B$39:$B$782,E$190)+'СЕТ СН'!$F$12</f>
        <v>175.52009371</v>
      </c>
      <c r="F213" s="36">
        <f>SUMIFS(СВЦЭМ!$F$39:$F$782,СВЦЭМ!$A$39:$A$782,$A213,СВЦЭМ!$B$39:$B$782,F$190)+'СЕТ СН'!$F$12</f>
        <v>175.83690688999999</v>
      </c>
      <c r="G213" s="36">
        <f>SUMIFS(СВЦЭМ!$F$39:$F$782,СВЦЭМ!$A$39:$A$782,$A213,СВЦЭМ!$B$39:$B$782,G$190)+'СЕТ СН'!$F$12</f>
        <v>173.55889067999999</v>
      </c>
      <c r="H213" s="36">
        <f>SUMIFS(СВЦЭМ!$F$39:$F$782,СВЦЭМ!$A$39:$A$782,$A213,СВЦЭМ!$B$39:$B$782,H$190)+'СЕТ СН'!$F$12</f>
        <v>166.67914995000001</v>
      </c>
      <c r="I213" s="36">
        <f>SUMIFS(СВЦЭМ!$F$39:$F$782,СВЦЭМ!$A$39:$A$782,$A213,СВЦЭМ!$B$39:$B$782,I$190)+'СЕТ СН'!$F$12</f>
        <v>156.18092623999999</v>
      </c>
      <c r="J213" s="36">
        <f>SUMIFS(СВЦЭМ!$F$39:$F$782,СВЦЭМ!$A$39:$A$782,$A213,СВЦЭМ!$B$39:$B$782,J$190)+'СЕТ СН'!$F$12</f>
        <v>144.47242349000001</v>
      </c>
      <c r="K213" s="36">
        <f>SUMIFS(СВЦЭМ!$F$39:$F$782,СВЦЭМ!$A$39:$A$782,$A213,СВЦЭМ!$B$39:$B$782,K$190)+'СЕТ СН'!$F$12</f>
        <v>144.65380812999999</v>
      </c>
      <c r="L213" s="36">
        <f>SUMIFS(СВЦЭМ!$F$39:$F$782,СВЦЭМ!$A$39:$A$782,$A213,СВЦЭМ!$B$39:$B$782,L$190)+'СЕТ СН'!$F$12</f>
        <v>149.89362104</v>
      </c>
      <c r="M213" s="36">
        <f>SUMIFS(СВЦЭМ!$F$39:$F$782,СВЦЭМ!$A$39:$A$782,$A213,СВЦЭМ!$B$39:$B$782,M$190)+'СЕТ СН'!$F$12</f>
        <v>150.50832482999999</v>
      </c>
      <c r="N213" s="36">
        <f>SUMIFS(СВЦЭМ!$F$39:$F$782,СВЦЭМ!$A$39:$A$782,$A213,СВЦЭМ!$B$39:$B$782,N$190)+'СЕТ СН'!$F$12</f>
        <v>149.75038050000001</v>
      </c>
      <c r="O213" s="36">
        <f>SUMIFS(СВЦЭМ!$F$39:$F$782,СВЦЭМ!$A$39:$A$782,$A213,СВЦЭМ!$B$39:$B$782,O$190)+'СЕТ СН'!$F$12</f>
        <v>154.15978025999999</v>
      </c>
      <c r="P213" s="36">
        <f>SUMIFS(СВЦЭМ!$F$39:$F$782,СВЦЭМ!$A$39:$A$782,$A213,СВЦЭМ!$B$39:$B$782,P$190)+'СЕТ СН'!$F$12</f>
        <v>150.79639571000001</v>
      </c>
      <c r="Q213" s="36">
        <f>SUMIFS(СВЦЭМ!$F$39:$F$782,СВЦЭМ!$A$39:$A$782,$A213,СВЦЭМ!$B$39:$B$782,Q$190)+'СЕТ СН'!$F$12</f>
        <v>149.93688478999999</v>
      </c>
      <c r="R213" s="36">
        <f>SUMIFS(СВЦЭМ!$F$39:$F$782,СВЦЭМ!$A$39:$A$782,$A213,СВЦЭМ!$B$39:$B$782,R$190)+'СЕТ СН'!$F$12</f>
        <v>148.59489815000001</v>
      </c>
      <c r="S213" s="36">
        <f>SUMIFS(СВЦЭМ!$F$39:$F$782,СВЦЭМ!$A$39:$A$782,$A213,СВЦЭМ!$B$39:$B$782,S$190)+'СЕТ СН'!$F$12</f>
        <v>146.2956566</v>
      </c>
      <c r="T213" s="36">
        <f>SUMIFS(СВЦЭМ!$F$39:$F$782,СВЦЭМ!$A$39:$A$782,$A213,СВЦЭМ!$B$39:$B$782,T$190)+'СЕТ СН'!$F$12</f>
        <v>154.0201103</v>
      </c>
      <c r="U213" s="36">
        <f>SUMIFS(СВЦЭМ!$F$39:$F$782,СВЦЭМ!$A$39:$A$782,$A213,СВЦЭМ!$B$39:$B$782,U$190)+'СЕТ СН'!$F$12</f>
        <v>151.14200797000001</v>
      </c>
      <c r="V213" s="36">
        <f>SUMIFS(СВЦЭМ!$F$39:$F$782,СВЦЭМ!$A$39:$A$782,$A213,СВЦЭМ!$B$39:$B$782,V$190)+'СЕТ СН'!$F$12</f>
        <v>150.33992237000001</v>
      </c>
      <c r="W213" s="36">
        <f>SUMIFS(СВЦЭМ!$F$39:$F$782,СВЦЭМ!$A$39:$A$782,$A213,СВЦЭМ!$B$39:$B$782,W$190)+'СЕТ СН'!$F$12</f>
        <v>154.12221679000001</v>
      </c>
      <c r="X213" s="36">
        <f>SUMIFS(СВЦЭМ!$F$39:$F$782,СВЦЭМ!$A$39:$A$782,$A213,СВЦЭМ!$B$39:$B$782,X$190)+'СЕТ СН'!$F$12</f>
        <v>145.00032716999999</v>
      </c>
      <c r="Y213" s="36">
        <f>SUMIFS(СВЦЭМ!$F$39:$F$782,СВЦЭМ!$A$39:$A$782,$A213,СВЦЭМ!$B$39:$B$782,Y$190)+'СЕТ СН'!$F$12</f>
        <v>150.33717476000001</v>
      </c>
    </row>
    <row r="214" spans="1:25" ht="15.75" x14ac:dyDescent="0.2">
      <c r="A214" s="35">
        <f t="shared" si="5"/>
        <v>44432</v>
      </c>
      <c r="B214" s="36">
        <f>SUMIFS(СВЦЭМ!$F$39:$F$782,СВЦЭМ!$A$39:$A$782,$A214,СВЦЭМ!$B$39:$B$782,B$190)+'СЕТ СН'!$F$12</f>
        <v>148.66452305999999</v>
      </c>
      <c r="C214" s="36">
        <f>SUMIFS(СВЦЭМ!$F$39:$F$782,СВЦЭМ!$A$39:$A$782,$A214,СВЦЭМ!$B$39:$B$782,C$190)+'СЕТ СН'!$F$12</f>
        <v>163.93600602000001</v>
      </c>
      <c r="D214" s="36">
        <f>SUMIFS(СВЦЭМ!$F$39:$F$782,СВЦЭМ!$A$39:$A$782,$A214,СВЦЭМ!$B$39:$B$782,D$190)+'СЕТ СН'!$F$12</f>
        <v>173.91122622</v>
      </c>
      <c r="E214" s="36">
        <f>SUMIFS(СВЦЭМ!$F$39:$F$782,СВЦЭМ!$A$39:$A$782,$A214,СВЦЭМ!$B$39:$B$782,E$190)+'СЕТ СН'!$F$12</f>
        <v>186.61131943999999</v>
      </c>
      <c r="F214" s="36">
        <f>SUMIFS(СВЦЭМ!$F$39:$F$782,СВЦЭМ!$A$39:$A$782,$A214,СВЦЭМ!$B$39:$B$782,F$190)+'СЕТ СН'!$F$12</f>
        <v>186.47254609999999</v>
      </c>
      <c r="G214" s="36">
        <f>SUMIFS(СВЦЭМ!$F$39:$F$782,СВЦЭМ!$A$39:$A$782,$A214,СВЦЭМ!$B$39:$B$782,G$190)+'СЕТ СН'!$F$12</f>
        <v>182.14212764000001</v>
      </c>
      <c r="H214" s="36">
        <f>SUMIFS(СВЦЭМ!$F$39:$F$782,СВЦЭМ!$A$39:$A$782,$A214,СВЦЭМ!$B$39:$B$782,H$190)+'СЕТ СН'!$F$12</f>
        <v>171.47748303</v>
      </c>
      <c r="I214" s="36">
        <f>SUMIFS(СВЦЭМ!$F$39:$F$782,СВЦЭМ!$A$39:$A$782,$A214,СВЦЭМ!$B$39:$B$782,I$190)+'СЕТ СН'!$F$12</f>
        <v>156.30455436</v>
      </c>
      <c r="J214" s="36">
        <f>SUMIFS(СВЦЭМ!$F$39:$F$782,СВЦЭМ!$A$39:$A$782,$A214,СВЦЭМ!$B$39:$B$782,J$190)+'СЕТ СН'!$F$12</f>
        <v>135.33573286999999</v>
      </c>
      <c r="K214" s="36">
        <f>SUMIFS(СВЦЭМ!$F$39:$F$782,СВЦЭМ!$A$39:$A$782,$A214,СВЦЭМ!$B$39:$B$782,K$190)+'СЕТ СН'!$F$12</f>
        <v>133.14549731</v>
      </c>
      <c r="L214" s="36">
        <f>SUMIFS(СВЦЭМ!$F$39:$F$782,СВЦЭМ!$A$39:$A$782,$A214,СВЦЭМ!$B$39:$B$782,L$190)+'СЕТ СН'!$F$12</f>
        <v>134.47521148000001</v>
      </c>
      <c r="M214" s="36">
        <f>SUMIFS(СВЦЭМ!$F$39:$F$782,СВЦЭМ!$A$39:$A$782,$A214,СВЦЭМ!$B$39:$B$782,M$190)+'СЕТ СН'!$F$12</f>
        <v>134.12324308000001</v>
      </c>
      <c r="N214" s="36">
        <f>SUMIFS(СВЦЭМ!$F$39:$F$782,СВЦЭМ!$A$39:$A$782,$A214,СВЦЭМ!$B$39:$B$782,N$190)+'СЕТ СН'!$F$12</f>
        <v>134.14570749000001</v>
      </c>
      <c r="O214" s="36">
        <f>SUMIFS(СВЦЭМ!$F$39:$F$782,СВЦЭМ!$A$39:$A$782,$A214,СВЦЭМ!$B$39:$B$782,O$190)+'СЕТ СН'!$F$12</f>
        <v>131.28980847</v>
      </c>
      <c r="P214" s="36">
        <f>SUMIFS(СВЦЭМ!$F$39:$F$782,СВЦЭМ!$A$39:$A$782,$A214,СВЦЭМ!$B$39:$B$782,P$190)+'СЕТ СН'!$F$12</f>
        <v>133.54672905000001</v>
      </c>
      <c r="Q214" s="36">
        <f>SUMIFS(СВЦЭМ!$F$39:$F$782,СВЦЭМ!$A$39:$A$782,$A214,СВЦЭМ!$B$39:$B$782,Q$190)+'СЕТ СН'!$F$12</f>
        <v>135.95697118000001</v>
      </c>
      <c r="R214" s="36">
        <f>SUMIFS(СВЦЭМ!$F$39:$F$782,СВЦЭМ!$A$39:$A$782,$A214,СВЦЭМ!$B$39:$B$782,R$190)+'СЕТ СН'!$F$12</f>
        <v>135.71666822</v>
      </c>
      <c r="S214" s="36">
        <f>SUMIFS(СВЦЭМ!$F$39:$F$782,СВЦЭМ!$A$39:$A$782,$A214,СВЦЭМ!$B$39:$B$782,S$190)+'СЕТ СН'!$F$12</f>
        <v>131.33326876000001</v>
      </c>
      <c r="T214" s="36">
        <f>SUMIFS(СВЦЭМ!$F$39:$F$782,СВЦЭМ!$A$39:$A$782,$A214,СВЦЭМ!$B$39:$B$782,T$190)+'СЕТ СН'!$F$12</f>
        <v>140.08584048</v>
      </c>
      <c r="U214" s="36">
        <f>SUMIFS(СВЦЭМ!$F$39:$F$782,СВЦЭМ!$A$39:$A$782,$A214,СВЦЭМ!$B$39:$B$782,U$190)+'СЕТ СН'!$F$12</f>
        <v>139.24459071999999</v>
      </c>
      <c r="V214" s="36">
        <f>SUMIFS(СВЦЭМ!$F$39:$F$782,СВЦЭМ!$A$39:$A$782,$A214,СВЦЭМ!$B$39:$B$782,V$190)+'СЕТ СН'!$F$12</f>
        <v>141.37673810999999</v>
      </c>
      <c r="W214" s="36">
        <f>SUMIFS(СВЦЭМ!$F$39:$F$782,СВЦЭМ!$A$39:$A$782,$A214,СВЦЭМ!$B$39:$B$782,W$190)+'СЕТ СН'!$F$12</f>
        <v>145.36994397999999</v>
      </c>
      <c r="X214" s="36">
        <f>SUMIFS(СВЦЭМ!$F$39:$F$782,СВЦЭМ!$A$39:$A$782,$A214,СВЦЭМ!$B$39:$B$782,X$190)+'СЕТ СН'!$F$12</f>
        <v>133.81054846999999</v>
      </c>
      <c r="Y214" s="36">
        <f>SUMIFS(СВЦЭМ!$F$39:$F$782,СВЦЭМ!$A$39:$A$782,$A214,СВЦЭМ!$B$39:$B$782,Y$190)+'СЕТ СН'!$F$12</f>
        <v>139.01001969999999</v>
      </c>
    </row>
    <row r="215" spans="1:25" ht="15.75" x14ac:dyDescent="0.2">
      <c r="A215" s="35">
        <f t="shared" si="5"/>
        <v>44433</v>
      </c>
      <c r="B215" s="36">
        <f>SUMIFS(СВЦЭМ!$F$39:$F$782,СВЦЭМ!$A$39:$A$782,$A215,СВЦЭМ!$B$39:$B$782,B$190)+'СЕТ СН'!$F$12</f>
        <v>163.58213917</v>
      </c>
      <c r="C215" s="36">
        <f>SUMIFS(СВЦЭМ!$F$39:$F$782,СВЦЭМ!$A$39:$A$782,$A215,СВЦЭМ!$B$39:$B$782,C$190)+'СЕТ СН'!$F$12</f>
        <v>180.67505061</v>
      </c>
      <c r="D215" s="36">
        <f>SUMIFS(СВЦЭМ!$F$39:$F$782,СВЦЭМ!$A$39:$A$782,$A215,СВЦЭМ!$B$39:$B$782,D$190)+'СЕТ СН'!$F$12</f>
        <v>187.40412065999999</v>
      </c>
      <c r="E215" s="36">
        <f>SUMIFS(СВЦЭМ!$F$39:$F$782,СВЦЭМ!$A$39:$A$782,$A215,СВЦЭМ!$B$39:$B$782,E$190)+'СЕТ СН'!$F$12</f>
        <v>188.88696005</v>
      </c>
      <c r="F215" s="36">
        <f>SUMIFS(СВЦЭМ!$F$39:$F$782,СВЦЭМ!$A$39:$A$782,$A215,СВЦЭМ!$B$39:$B$782,F$190)+'СЕТ СН'!$F$12</f>
        <v>187.18393159999999</v>
      </c>
      <c r="G215" s="36">
        <f>SUMIFS(СВЦЭМ!$F$39:$F$782,СВЦЭМ!$A$39:$A$782,$A215,СВЦЭМ!$B$39:$B$782,G$190)+'СЕТ СН'!$F$12</f>
        <v>184.46100569999999</v>
      </c>
      <c r="H215" s="36">
        <f>SUMIFS(СВЦЭМ!$F$39:$F$782,СВЦЭМ!$A$39:$A$782,$A215,СВЦЭМ!$B$39:$B$782,H$190)+'СЕТ СН'!$F$12</f>
        <v>178.08023485999999</v>
      </c>
      <c r="I215" s="36">
        <f>SUMIFS(СВЦЭМ!$F$39:$F$782,СВЦЭМ!$A$39:$A$782,$A215,СВЦЭМ!$B$39:$B$782,I$190)+'СЕТ СН'!$F$12</f>
        <v>161.38467577</v>
      </c>
      <c r="J215" s="36">
        <f>SUMIFS(СВЦЭМ!$F$39:$F$782,СВЦЭМ!$A$39:$A$782,$A215,СВЦЭМ!$B$39:$B$782,J$190)+'СЕТ СН'!$F$12</f>
        <v>144.42611173</v>
      </c>
      <c r="K215" s="36">
        <f>SUMIFS(СВЦЭМ!$F$39:$F$782,СВЦЭМ!$A$39:$A$782,$A215,СВЦЭМ!$B$39:$B$782,K$190)+'СЕТ СН'!$F$12</f>
        <v>138.72315436</v>
      </c>
      <c r="L215" s="36">
        <f>SUMIFS(СВЦЭМ!$F$39:$F$782,СВЦЭМ!$A$39:$A$782,$A215,СВЦЭМ!$B$39:$B$782,L$190)+'СЕТ СН'!$F$12</f>
        <v>140.92791543999999</v>
      </c>
      <c r="M215" s="36">
        <f>SUMIFS(СВЦЭМ!$F$39:$F$782,СВЦЭМ!$A$39:$A$782,$A215,СВЦЭМ!$B$39:$B$782,M$190)+'СЕТ СН'!$F$12</f>
        <v>142.99092673000001</v>
      </c>
      <c r="N215" s="36">
        <f>SUMIFS(СВЦЭМ!$F$39:$F$782,СВЦЭМ!$A$39:$A$782,$A215,СВЦЭМ!$B$39:$B$782,N$190)+'СЕТ СН'!$F$12</f>
        <v>141.58600418</v>
      </c>
      <c r="O215" s="36">
        <f>SUMIFS(СВЦЭМ!$F$39:$F$782,СВЦЭМ!$A$39:$A$782,$A215,СВЦЭМ!$B$39:$B$782,O$190)+'СЕТ СН'!$F$12</f>
        <v>142.05231289</v>
      </c>
      <c r="P215" s="36">
        <f>SUMIFS(СВЦЭМ!$F$39:$F$782,СВЦЭМ!$A$39:$A$782,$A215,СВЦЭМ!$B$39:$B$782,P$190)+'СЕТ СН'!$F$12</f>
        <v>145.67404920000001</v>
      </c>
      <c r="Q215" s="36">
        <f>SUMIFS(СВЦЭМ!$F$39:$F$782,СВЦЭМ!$A$39:$A$782,$A215,СВЦЭМ!$B$39:$B$782,Q$190)+'СЕТ СН'!$F$12</f>
        <v>146.71820324999999</v>
      </c>
      <c r="R215" s="36">
        <f>SUMIFS(СВЦЭМ!$F$39:$F$782,СВЦЭМ!$A$39:$A$782,$A215,СВЦЭМ!$B$39:$B$782,R$190)+'СЕТ СН'!$F$12</f>
        <v>146.42884314</v>
      </c>
      <c r="S215" s="36">
        <f>SUMIFS(СВЦЭМ!$F$39:$F$782,СВЦЭМ!$A$39:$A$782,$A215,СВЦЭМ!$B$39:$B$782,S$190)+'СЕТ СН'!$F$12</f>
        <v>143.05254611000001</v>
      </c>
      <c r="T215" s="36">
        <f>SUMIFS(СВЦЭМ!$F$39:$F$782,СВЦЭМ!$A$39:$A$782,$A215,СВЦЭМ!$B$39:$B$782,T$190)+'СЕТ СН'!$F$12</f>
        <v>149.11552875999999</v>
      </c>
      <c r="U215" s="36">
        <f>SUMIFS(СВЦЭМ!$F$39:$F$782,СВЦЭМ!$A$39:$A$782,$A215,СВЦЭМ!$B$39:$B$782,U$190)+'СЕТ СН'!$F$12</f>
        <v>147.96824742000001</v>
      </c>
      <c r="V215" s="36">
        <f>SUMIFS(СВЦЭМ!$F$39:$F$782,СВЦЭМ!$A$39:$A$782,$A215,СВЦЭМ!$B$39:$B$782,V$190)+'СЕТ СН'!$F$12</f>
        <v>151.82192950999999</v>
      </c>
      <c r="W215" s="36">
        <f>SUMIFS(СВЦЭМ!$F$39:$F$782,СВЦЭМ!$A$39:$A$782,$A215,СВЦЭМ!$B$39:$B$782,W$190)+'СЕТ СН'!$F$12</f>
        <v>154.48711524000001</v>
      </c>
      <c r="X215" s="36">
        <f>SUMIFS(СВЦЭМ!$F$39:$F$782,СВЦЭМ!$A$39:$A$782,$A215,СВЦЭМ!$B$39:$B$782,X$190)+'СЕТ СН'!$F$12</f>
        <v>143.03282659999999</v>
      </c>
      <c r="Y215" s="36">
        <f>SUMIFS(СВЦЭМ!$F$39:$F$782,СВЦЭМ!$A$39:$A$782,$A215,СВЦЭМ!$B$39:$B$782,Y$190)+'СЕТ СН'!$F$12</f>
        <v>145.80726547</v>
      </c>
    </row>
    <row r="216" spans="1:25" ht="15.75" x14ac:dyDescent="0.2">
      <c r="A216" s="35">
        <f t="shared" si="5"/>
        <v>44434</v>
      </c>
      <c r="B216" s="36">
        <f>SUMIFS(СВЦЭМ!$F$39:$F$782,СВЦЭМ!$A$39:$A$782,$A216,СВЦЭМ!$B$39:$B$782,B$190)+'СЕТ СН'!$F$12</f>
        <v>166.78838447000001</v>
      </c>
      <c r="C216" s="36">
        <f>SUMIFS(СВЦЭМ!$F$39:$F$782,СВЦЭМ!$A$39:$A$782,$A216,СВЦЭМ!$B$39:$B$782,C$190)+'СЕТ СН'!$F$12</f>
        <v>181.85712118000001</v>
      </c>
      <c r="D216" s="36">
        <f>SUMIFS(СВЦЭМ!$F$39:$F$782,СВЦЭМ!$A$39:$A$782,$A216,СВЦЭМ!$B$39:$B$782,D$190)+'СЕТ СН'!$F$12</f>
        <v>194.14243558999999</v>
      </c>
      <c r="E216" s="36">
        <f>SUMIFS(СВЦЭМ!$F$39:$F$782,СВЦЭМ!$A$39:$A$782,$A216,СВЦЭМ!$B$39:$B$782,E$190)+'СЕТ СН'!$F$12</f>
        <v>197.66108774</v>
      </c>
      <c r="F216" s="36">
        <f>SUMIFS(СВЦЭМ!$F$39:$F$782,СВЦЭМ!$A$39:$A$782,$A216,СВЦЭМ!$B$39:$B$782,F$190)+'СЕТ СН'!$F$12</f>
        <v>196.99471591</v>
      </c>
      <c r="G216" s="36">
        <f>SUMIFS(СВЦЭМ!$F$39:$F$782,СВЦЭМ!$A$39:$A$782,$A216,СВЦЭМ!$B$39:$B$782,G$190)+'СЕТ СН'!$F$12</f>
        <v>193.41982551000001</v>
      </c>
      <c r="H216" s="36">
        <f>SUMIFS(СВЦЭМ!$F$39:$F$782,СВЦЭМ!$A$39:$A$782,$A216,СВЦЭМ!$B$39:$B$782,H$190)+'СЕТ СН'!$F$12</f>
        <v>184.97819777999999</v>
      </c>
      <c r="I216" s="36">
        <f>SUMIFS(СВЦЭМ!$F$39:$F$782,СВЦЭМ!$A$39:$A$782,$A216,СВЦЭМ!$B$39:$B$782,I$190)+'СЕТ СН'!$F$12</f>
        <v>166.77847646999999</v>
      </c>
      <c r="J216" s="36">
        <f>SUMIFS(СВЦЭМ!$F$39:$F$782,СВЦЭМ!$A$39:$A$782,$A216,СВЦЭМ!$B$39:$B$782,J$190)+'СЕТ СН'!$F$12</f>
        <v>148.28943353</v>
      </c>
      <c r="K216" s="36">
        <f>SUMIFS(СВЦЭМ!$F$39:$F$782,СВЦЭМ!$A$39:$A$782,$A216,СВЦЭМ!$B$39:$B$782,K$190)+'СЕТ СН'!$F$12</f>
        <v>150.02355535999999</v>
      </c>
      <c r="L216" s="36">
        <f>SUMIFS(СВЦЭМ!$F$39:$F$782,СВЦЭМ!$A$39:$A$782,$A216,СВЦЭМ!$B$39:$B$782,L$190)+'СЕТ СН'!$F$12</f>
        <v>154.0193707</v>
      </c>
      <c r="M216" s="36">
        <f>SUMIFS(СВЦЭМ!$F$39:$F$782,СВЦЭМ!$A$39:$A$782,$A216,СВЦЭМ!$B$39:$B$782,M$190)+'СЕТ СН'!$F$12</f>
        <v>153.55027908</v>
      </c>
      <c r="N216" s="36">
        <f>SUMIFS(СВЦЭМ!$F$39:$F$782,СВЦЭМ!$A$39:$A$782,$A216,СВЦЭМ!$B$39:$B$782,N$190)+'СЕТ СН'!$F$12</f>
        <v>152.76075659</v>
      </c>
      <c r="O216" s="36">
        <f>SUMIFS(СВЦЭМ!$F$39:$F$782,СВЦЭМ!$A$39:$A$782,$A216,СВЦЭМ!$B$39:$B$782,O$190)+'СЕТ СН'!$F$12</f>
        <v>148.74090021000001</v>
      </c>
      <c r="P216" s="36">
        <f>SUMIFS(СВЦЭМ!$F$39:$F$782,СВЦЭМ!$A$39:$A$782,$A216,СВЦЭМ!$B$39:$B$782,P$190)+'СЕТ СН'!$F$12</f>
        <v>148.89665162</v>
      </c>
      <c r="Q216" s="36">
        <f>SUMIFS(СВЦЭМ!$F$39:$F$782,СВЦЭМ!$A$39:$A$782,$A216,СВЦЭМ!$B$39:$B$782,Q$190)+'СЕТ СН'!$F$12</f>
        <v>146.35111909</v>
      </c>
      <c r="R216" s="36">
        <f>SUMIFS(СВЦЭМ!$F$39:$F$782,СВЦЭМ!$A$39:$A$782,$A216,СВЦЭМ!$B$39:$B$782,R$190)+'СЕТ СН'!$F$12</f>
        <v>144.3778164</v>
      </c>
      <c r="S216" s="36">
        <f>SUMIFS(СВЦЭМ!$F$39:$F$782,СВЦЭМ!$A$39:$A$782,$A216,СВЦЭМ!$B$39:$B$782,S$190)+'СЕТ СН'!$F$12</f>
        <v>147.40710618</v>
      </c>
      <c r="T216" s="36">
        <f>SUMIFS(СВЦЭМ!$F$39:$F$782,СВЦЭМ!$A$39:$A$782,$A216,СВЦЭМ!$B$39:$B$782,T$190)+'СЕТ СН'!$F$12</f>
        <v>159.26459205</v>
      </c>
      <c r="U216" s="36">
        <f>SUMIFS(СВЦЭМ!$F$39:$F$782,СВЦЭМ!$A$39:$A$782,$A216,СВЦЭМ!$B$39:$B$782,U$190)+'СЕТ СН'!$F$12</f>
        <v>158.03660586999999</v>
      </c>
      <c r="V216" s="36">
        <f>SUMIFS(СВЦЭМ!$F$39:$F$782,СВЦЭМ!$A$39:$A$782,$A216,СВЦЭМ!$B$39:$B$782,V$190)+'СЕТ СН'!$F$12</f>
        <v>162.86587256000001</v>
      </c>
      <c r="W216" s="36">
        <f>SUMIFS(СВЦЭМ!$F$39:$F$782,СВЦЭМ!$A$39:$A$782,$A216,СВЦЭМ!$B$39:$B$782,W$190)+'СЕТ СН'!$F$12</f>
        <v>162.95928474999999</v>
      </c>
      <c r="X216" s="36">
        <f>SUMIFS(СВЦЭМ!$F$39:$F$782,СВЦЭМ!$A$39:$A$782,$A216,СВЦЭМ!$B$39:$B$782,X$190)+'СЕТ СН'!$F$12</f>
        <v>155.75591512</v>
      </c>
      <c r="Y216" s="36">
        <f>SUMIFS(СВЦЭМ!$F$39:$F$782,СВЦЭМ!$A$39:$A$782,$A216,СВЦЭМ!$B$39:$B$782,Y$190)+'СЕТ СН'!$F$12</f>
        <v>153.20693657000001</v>
      </c>
    </row>
    <row r="217" spans="1:25" ht="15.75" x14ac:dyDescent="0.2">
      <c r="A217" s="35">
        <f t="shared" si="5"/>
        <v>44435</v>
      </c>
      <c r="B217" s="36">
        <f>SUMIFS(СВЦЭМ!$F$39:$F$782,СВЦЭМ!$A$39:$A$782,$A217,СВЦЭМ!$B$39:$B$782,B$190)+'СЕТ СН'!$F$12</f>
        <v>185.34277557999999</v>
      </c>
      <c r="C217" s="36">
        <f>SUMIFS(СВЦЭМ!$F$39:$F$782,СВЦЭМ!$A$39:$A$782,$A217,СВЦЭМ!$B$39:$B$782,C$190)+'СЕТ СН'!$F$12</f>
        <v>200.45819180999999</v>
      </c>
      <c r="D217" s="36">
        <f>SUMIFS(СВЦЭМ!$F$39:$F$782,СВЦЭМ!$A$39:$A$782,$A217,СВЦЭМ!$B$39:$B$782,D$190)+'СЕТ СН'!$F$12</f>
        <v>219.17754707</v>
      </c>
      <c r="E217" s="36">
        <f>SUMIFS(СВЦЭМ!$F$39:$F$782,СВЦЭМ!$A$39:$A$782,$A217,СВЦЭМ!$B$39:$B$782,E$190)+'СЕТ СН'!$F$12</f>
        <v>228.00493223999999</v>
      </c>
      <c r="F217" s="36">
        <f>SUMIFS(СВЦЭМ!$F$39:$F$782,СВЦЭМ!$A$39:$A$782,$A217,СВЦЭМ!$B$39:$B$782,F$190)+'СЕТ СН'!$F$12</f>
        <v>230.05372191999999</v>
      </c>
      <c r="G217" s="36">
        <f>SUMIFS(СВЦЭМ!$F$39:$F$782,СВЦЭМ!$A$39:$A$782,$A217,СВЦЭМ!$B$39:$B$782,G$190)+'СЕТ СН'!$F$12</f>
        <v>226.09989762999999</v>
      </c>
      <c r="H217" s="36">
        <f>SUMIFS(СВЦЭМ!$F$39:$F$782,СВЦЭМ!$A$39:$A$782,$A217,СВЦЭМ!$B$39:$B$782,H$190)+'СЕТ СН'!$F$12</f>
        <v>209.37544797999999</v>
      </c>
      <c r="I217" s="36">
        <f>SUMIFS(СВЦЭМ!$F$39:$F$782,СВЦЭМ!$A$39:$A$782,$A217,СВЦЭМ!$B$39:$B$782,I$190)+'СЕТ СН'!$F$12</f>
        <v>183.73686949</v>
      </c>
      <c r="J217" s="36">
        <f>SUMIFS(СВЦЭМ!$F$39:$F$782,СВЦЭМ!$A$39:$A$782,$A217,СВЦЭМ!$B$39:$B$782,J$190)+'СЕТ СН'!$F$12</f>
        <v>165.74283882</v>
      </c>
      <c r="K217" s="36">
        <f>SUMIFS(СВЦЭМ!$F$39:$F$782,СВЦЭМ!$A$39:$A$782,$A217,СВЦЭМ!$B$39:$B$782,K$190)+'СЕТ СН'!$F$12</f>
        <v>154.95446720000001</v>
      </c>
      <c r="L217" s="36">
        <f>SUMIFS(СВЦЭМ!$F$39:$F$782,СВЦЭМ!$A$39:$A$782,$A217,СВЦЭМ!$B$39:$B$782,L$190)+'СЕТ СН'!$F$12</f>
        <v>155.76968861</v>
      </c>
      <c r="M217" s="36">
        <f>SUMIFS(СВЦЭМ!$F$39:$F$782,СВЦЭМ!$A$39:$A$782,$A217,СВЦЭМ!$B$39:$B$782,M$190)+'СЕТ СН'!$F$12</f>
        <v>156.35745313000001</v>
      </c>
      <c r="N217" s="36">
        <f>SUMIFS(СВЦЭМ!$F$39:$F$782,СВЦЭМ!$A$39:$A$782,$A217,СВЦЭМ!$B$39:$B$782,N$190)+'СЕТ СН'!$F$12</f>
        <v>156.27055009</v>
      </c>
      <c r="O217" s="36">
        <f>SUMIFS(СВЦЭМ!$F$39:$F$782,СВЦЭМ!$A$39:$A$782,$A217,СВЦЭМ!$B$39:$B$782,O$190)+'СЕТ СН'!$F$12</f>
        <v>156.35731351999999</v>
      </c>
      <c r="P217" s="36">
        <f>SUMIFS(СВЦЭМ!$F$39:$F$782,СВЦЭМ!$A$39:$A$782,$A217,СВЦЭМ!$B$39:$B$782,P$190)+'СЕТ СН'!$F$12</f>
        <v>161.32401917000001</v>
      </c>
      <c r="Q217" s="36">
        <f>SUMIFS(СВЦЭМ!$F$39:$F$782,СВЦЭМ!$A$39:$A$782,$A217,СВЦЭМ!$B$39:$B$782,Q$190)+'СЕТ СН'!$F$12</f>
        <v>162.72989945</v>
      </c>
      <c r="R217" s="36">
        <f>SUMIFS(СВЦЭМ!$F$39:$F$782,СВЦЭМ!$A$39:$A$782,$A217,СВЦЭМ!$B$39:$B$782,R$190)+'СЕТ СН'!$F$12</f>
        <v>162.52608667000001</v>
      </c>
      <c r="S217" s="36">
        <f>SUMIFS(СВЦЭМ!$F$39:$F$782,СВЦЭМ!$A$39:$A$782,$A217,СВЦЭМ!$B$39:$B$782,S$190)+'СЕТ СН'!$F$12</f>
        <v>155.50124281999999</v>
      </c>
      <c r="T217" s="36">
        <f>SUMIFS(СВЦЭМ!$F$39:$F$782,СВЦЭМ!$A$39:$A$782,$A217,СВЦЭМ!$B$39:$B$782,T$190)+'СЕТ СН'!$F$12</f>
        <v>152.18566720999999</v>
      </c>
      <c r="U217" s="36">
        <f>SUMIFS(СВЦЭМ!$F$39:$F$782,СВЦЭМ!$A$39:$A$782,$A217,СВЦЭМ!$B$39:$B$782,U$190)+'СЕТ СН'!$F$12</f>
        <v>154.11981030999999</v>
      </c>
      <c r="V217" s="36">
        <f>SUMIFS(СВЦЭМ!$F$39:$F$782,СВЦЭМ!$A$39:$A$782,$A217,СВЦЭМ!$B$39:$B$782,V$190)+'СЕТ СН'!$F$12</f>
        <v>150.88692057</v>
      </c>
      <c r="W217" s="36">
        <f>SUMIFS(СВЦЭМ!$F$39:$F$782,СВЦЭМ!$A$39:$A$782,$A217,СВЦЭМ!$B$39:$B$782,W$190)+'СЕТ СН'!$F$12</f>
        <v>148.84863598000001</v>
      </c>
      <c r="X217" s="36">
        <f>SUMIFS(СВЦЭМ!$F$39:$F$782,СВЦЭМ!$A$39:$A$782,$A217,СВЦЭМ!$B$39:$B$782,X$190)+'СЕТ СН'!$F$12</f>
        <v>159.00518887999999</v>
      </c>
      <c r="Y217" s="36">
        <f>SUMIFS(СВЦЭМ!$F$39:$F$782,СВЦЭМ!$A$39:$A$782,$A217,СВЦЭМ!$B$39:$B$782,Y$190)+'СЕТ СН'!$F$12</f>
        <v>172.92064929</v>
      </c>
    </row>
    <row r="218" spans="1:25" ht="15.75" x14ac:dyDescent="0.2">
      <c r="A218" s="35">
        <f t="shared" si="5"/>
        <v>44436</v>
      </c>
      <c r="B218" s="36">
        <f>SUMIFS(СВЦЭМ!$F$39:$F$782,СВЦЭМ!$A$39:$A$782,$A218,СВЦЭМ!$B$39:$B$782,B$190)+'СЕТ СН'!$F$12</f>
        <v>175.36981428000001</v>
      </c>
      <c r="C218" s="36">
        <f>SUMIFS(СВЦЭМ!$F$39:$F$782,СВЦЭМ!$A$39:$A$782,$A218,СВЦЭМ!$B$39:$B$782,C$190)+'СЕТ СН'!$F$12</f>
        <v>190.59325953000001</v>
      </c>
      <c r="D218" s="36">
        <f>SUMIFS(СВЦЭМ!$F$39:$F$782,СВЦЭМ!$A$39:$A$782,$A218,СВЦЭМ!$B$39:$B$782,D$190)+'СЕТ СН'!$F$12</f>
        <v>202.25169027000001</v>
      </c>
      <c r="E218" s="36">
        <f>SUMIFS(СВЦЭМ!$F$39:$F$782,СВЦЭМ!$A$39:$A$782,$A218,СВЦЭМ!$B$39:$B$782,E$190)+'СЕТ СН'!$F$12</f>
        <v>207.09656579</v>
      </c>
      <c r="F218" s="36">
        <f>SUMIFS(СВЦЭМ!$F$39:$F$782,СВЦЭМ!$A$39:$A$782,$A218,СВЦЭМ!$B$39:$B$782,F$190)+'СЕТ СН'!$F$12</f>
        <v>208.61112635999999</v>
      </c>
      <c r="G218" s="36">
        <f>SUMIFS(СВЦЭМ!$F$39:$F$782,СВЦЭМ!$A$39:$A$782,$A218,СВЦЭМ!$B$39:$B$782,G$190)+'СЕТ СН'!$F$12</f>
        <v>208.17196503</v>
      </c>
      <c r="H218" s="36">
        <f>SUMIFS(СВЦЭМ!$F$39:$F$782,СВЦЭМ!$A$39:$A$782,$A218,СВЦЭМ!$B$39:$B$782,H$190)+'СЕТ СН'!$F$12</f>
        <v>201.85070619999999</v>
      </c>
      <c r="I218" s="36">
        <f>SUMIFS(СВЦЭМ!$F$39:$F$782,СВЦЭМ!$A$39:$A$782,$A218,СВЦЭМ!$B$39:$B$782,I$190)+'СЕТ СН'!$F$12</f>
        <v>178.92077877</v>
      </c>
      <c r="J218" s="36">
        <f>SUMIFS(СВЦЭМ!$F$39:$F$782,СВЦЭМ!$A$39:$A$782,$A218,СВЦЭМ!$B$39:$B$782,J$190)+'СЕТ СН'!$F$12</f>
        <v>159.37647805</v>
      </c>
      <c r="K218" s="36">
        <f>SUMIFS(СВЦЭМ!$F$39:$F$782,СВЦЭМ!$A$39:$A$782,$A218,СВЦЭМ!$B$39:$B$782,K$190)+'СЕТ СН'!$F$12</f>
        <v>144.40192328000001</v>
      </c>
      <c r="L218" s="36">
        <f>SUMIFS(СВЦЭМ!$F$39:$F$782,СВЦЭМ!$A$39:$A$782,$A218,СВЦЭМ!$B$39:$B$782,L$190)+'СЕТ СН'!$F$12</f>
        <v>136.45480171</v>
      </c>
      <c r="M218" s="36">
        <f>SUMIFS(СВЦЭМ!$F$39:$F$782,СВЦЭМ!$A$39:$A$782,$A218,СВЦЭМ!$B$39:$B$782,M$190)+'СЕТ СН'!$F$12</f>
        <v>135.47983377</v>
      </c>
      <c r="N218" s="36">
        <f>SUMIFS(СВЦЭМ!$F$39:$F$782,СВЦЭМ!$A$39:$A$782,$A218,СВЦЭМ!$B$39:$B$782,N$190)+'СЕТ СН'!$F$12</f>
        <v>137.59633699</v>
      </c>
      <c r="O218" s="36">
        <f>SUMIFS(СВЦЭМ!$F$39:$F$782,СВЦЭМ!$A$39:$A$782,$A218,СВЦЭМ!$B$39:$B$782,O$190)+'СЕТ СН'!$F$12</f>
        <v>141.20939801</v>
      </c>
      <c r="P218" s="36">
        <f>SUMIFS(СВЦЭМ!$F$39:$F$782,СВЦЭМ!$A$39:$A$782,$A218,СВЦЭМ!$B$39:$B$782,P$190)+'СЕТ СН'!$F$12</f>
        <v>144.96492301000001</v>
      </c>
      <c r="Q218" s="36">
        <f>SUMIFS(СВЦЭМ!$F$39:$F$782,СВЦЭМ!$A$39:$A$782,$A218,СВЦЭМ!$B$39:$B$782,Q$190)+'СЕТ СН'!$F$12</f>
        <v>147.36498824</v>
      </c>
      <c r="R218" s="36">
        <f>SUMIFS(СВЦЭМ!$F$39:$F$782,СВЦЭМ!$A$39:$A$782,$A218,СВЦЭМ!$B$39:$B$782,R$190)+'СЕТ СН'!$F$12</f>
        <v>146.78368551</v>
      </c>
      <c r="S218" s="36">
        <f>SUMIFS(СВЦЭМ!$F$39:$F$782,СВЦЭМ!$A$39:$A$782,$A218,СВЦЭМ!$B$39:$B$782,S$190)+'СЕТ СН'!$F$12</f>
        <v>141.44629694</v>
      </c>
      <c r="T218" s="36">
        <f>SUMIFS(СВЦЭМ!$F$39:$F$782,СВЦЭМ!$A$39:$A$782,$A218,СВЦЭМ!$B$39:$B$782,T$190)+'СЕТ СН'!$F$12</f>
        <v>138.20630217999999</v>
      </c>
      <c r="U218" s="36">
        <f>SUMIFS(СВЦЭМ!$F$39:$F$782,СВЦЭМ!$A$39:$A$782,$A218,СВЦЭМ!$B$39:$B$782,U$190)+'СЕТ СН'!$F$12</f>
        <v>138.53908719</v>
      </c>
      <c r="V218" s="36">
        <f>SUMIFS(СВЦЭМ!$F$39:$F$782,СВЦЭМ!$A$39:$A$782,$A218,СВЦЭМ!$B$39:$B$782,V$190)+'СЕТ СН'!$F$12</f>
        <v>137.26672814</v>
      </c>
      <c r="W218" s="36">
        <f>SUMIFS(СВЦЭМ!$F$39:$F$782,СВЦЭМ!$A$39:$A$782,$A218,СВЦЭМ!$B$39:$B$782,W$190)+'СЕТ СН'!$F$12</f>
        <v>140.71244554</v>
      </c>
      <c r="X218" s="36">
        <f>SUMIFS(СВЦЭМ!$F$39:$F$782,СВЦЭМ!$A$39:$A$782,$A218,СВЦЭМ!$B$39:$B$782,X$190)+'СЕТ СН'!$F$12</f>
        <v>146.15038247999999</v>
      </c>
      <c r="Y218" s="36">
        <f>SUMIFS(СВЦЭМ!$F$39:$F$782,СВЦЭМ!$A$39:$A$782,$A218,СВЦЭМ!$B$39:$B$782,Y$190)+'СЕТ СН'!$F$12</f>
        <v>155.13403984999999</v>
      </c>
    </row>
    <row r="219" spans="1:25" ht="15.75" x14ac:dyDescent="0.2">
      <c r="A219" s="35">
        <f t="shared" si="5"/>
        <v>44437</v>
      </c>
      <c r="B219" s="36">
        <f>SUMIFS(СВЦЭМ!$F$39:$F$782,СВЦЭМ!$A$39:$A$782,$A219,СВЦЭМ!$B$39:$B$782,B$190)+'СЕТ СН'!$F$12</f>
        <v>176.53418013999999</v>
      </c>
      <c r="C219" s="36">
        <f>SUMIFS(СВЦЭМ!$F$39:$F$782,СВЦЭМ!$A$39:$A$782,$A219,СВЦЭМ!$B$39:$B$782,C$190)+'СЕТ СН'!$F$12</f>
        <v>190.83090288</v>
      </c>
      <c r="D219" s="36">
        <f>SUMIFS(СВЦЭМ!$F$39:$F$782,СВЦЭМ!$A$39:$A$782,$A219,СВЦЭМ!$B$39:$B$782,D$190)+'СЕТ СН'!$F$12</f>
        <v>204.67310841</v>
      </c>
      <c r="E219" s="36">
        <f>SUMIFS(СВЦЭМ!$F$39:$F$782,СВЦЭМ!$A$39:$A$782,$A219,СВЦЭМ!$B$39:$B$782,E$190)+'СЕТ СН'!$F$12</f>
        <v>211.20193972999999</v>
      </c>
      <c r="F219" s="36">
        <f>SUMIFS(СВЦЭМ!$F$39:$F$782,СВЦЭМ!$A$39:$A$782,$A219,СВЦЭМ!$B$39:$B$782,F$190)+'СЕТ СН'!$F$12</f>
        <v>212.83283509</v>
      </c>
      <c r="G219" s="36">
        <f>SUMIFS(СВЦЭМ!$F$39:$F$782,СВЦЭМ!$A$39:$A$782,$A219,СВЦЭМ!$B$39:$B$782,G$190)+'СЕТ СН'!$F$12</f>
        <v>211.63844911000001</v>
      </c>
      <c r="H219" s="36">
        <f>SUMIFS(СВЦЭМ!$F$39:$F$782,СВЦЭМ!$A$39:$A$782,$A219,СВЦЭМ!$B$39:$B$782,H$190)+'СЕТ СН'!$F$12</f>
        <v>205.08558708999999</v>
      </c>
      <c r="I219" s="36">
        <f>SUMIFS(СВЦЭМ!$F$39:$F$782,СВЦЭМ!$A$39:$A$782,$A219,СВЦЭМ!$B$39:$B$782,I$190)+'СЕТ СН'!$F$12</f>
        <v>190.57997503000001</v>
      </c>
      <c r="J219" s="36">
        <f>SUMIFS(СВЦЭМ!$F$39:$F$782,СВЦЭМ!$A$39:$A$782,$A219,СВЦЭМ!$B$39:$B$782,J$190)+'СЕТ СН'!$F$12</f>
        <v>169.09339553999999</v>
      </c>
      <c r="K219" s="36">
        <f>SUMIFS(СВЦЭМ!$F$39:$F$782,СВЦЭМ!$A$39:$A$782,$A219,СВЦЭМ!$B$39:$B$782,K$190)+'СЕТ СН'!$F$12</f>
        <v>154.81698316000001</v>
      </c>
      <c r="L219" s="36">
        <f>SUMIFS(СВЦЭМ!$F$39:$F$782,СВЦЭМ!$A$39:$A$782,$A219,СВЦЭМ!$B$39:$B$782,L$190)+'СЕТ СН'!$F$12</f>
        <v>146.18449353</v>
      </c>
      <c r="M219" s="36">
        <f>SUMIFS(СВЦЭМ!$F$39:$F$782,СВЦЭМ!$A$39:$A$782,$A219,СВЦЭМ!$B$39:$B$782,M$190)+'СЕТ СН'!$F$12</f>
        <v>144.34774834999999</v>
      </c>
      <c r="N219" s="36">
        <f>SUMIFS(СВЦЭМ!$F$39:$F$782,СВЦЭМ!$A$39:$A$782,$A219,СВЦЭМ!$B$39:$B$782,N$190)+'СЕТ СН'!$F$12</f>
        <v>144.3907954</v>
      </c>
      <c r="O219" s="36">
        <f>SUMIFS(СВЦЭМ!$F$39:$F$782,СВЦЭМ!$A$39:$A$782,$A219,СВЦЭМ!$B$39:$B$782,O$190)+'СЕТ СН'!$F$12</f>
        <v>147.10762771</v>
      </c>
      <c r="P219" s="36">
        <f>SUMIFS(СВЦЭМ!$F$39:$F$782,СВЦЭМ!$A$39:$A$782,$A219,СВЦЭМ!$B$39:$B$782,P$190)+'СЕТ СН'!$F$12</f>
        <v>152.97705751000001</v>
      </c>
      <c r="Q219" s="36">
        <f>SUMIFS(СВЦЭМ!$F$39:$F$782,СВЦЭМ!$A$39:$A$782,$A219,СВЦЭМ!$B$39:$B$782,Q$190)+'СЕТ СН'!$F$12</f>
        <v>154.73406452</v>
      </c>
      <c r="R219" s="36">
        <f>SUMIFS(СВЦЭМ!$F$39:$F$782,СВЦЭМ!$A$39:$A$782,$A219,СВЦЭМ!$B$39:$B$782,R$190)+'СЕТ СН'!$F$12</f>
        <v>153.34168163000001</v>
      </c>
      <c r="S219" s="36">
        <f>SUMIFS(СВЦЭМ!$F$39:$F$782,СВЦЭМ!$A$39:$A$782,$A219,СВЦЭМ!$B$39:$B$782,S$190)+'СЕТ СН'!$F$12</f>
        <v>147.70699468999999</v>
      </c>
      <c r="T219" s="36">
        <f>SUMIFS(СВЦЭМ!$F$39:$F$782,СВЦЭМ!$A$39:$A$782,$A219,СВЦЭМ!$B$39:$B$782,T$190)+'СЕТ СН'!$F$12</f>
        <v>142.65814355000001</v>
      </c>
      <c r="U219" s="36">
        <f>SUMIFS(СВЦЭМ!$F$39:$F$782,СВЦЭМ!$A$39:$A$782,$A219,СВЦЭМ!$B$39:$B$782,U$190)+'СЕТ СН'!$F$12</f>
        <v>142.27056707</v>
      </c>
      <c r="V219" s="36">
        <f>SUMIFS(СВЦЭМ!$F$39:$F$782,СВЦЭМ!$A$39:$A$782,$A219,СВЦЭМ!$B$39:$B$782,V$190)+'СЕТ СН'!$F$12</f>
        <v>140.68047057000001</v>
      </c>
      <c r="W219" s="36">
        <f>SUMIFS(СВЦЭМ!$F$39:$F$782,СВЦЭМ!$A$39:$A$782,$A219,СВЦЭМ!$B$39:$B$782,W$190)+'СЕТ СН'!$F$12</f>
        <v>144.73262374000001</v>
      </c>
      <c r="X219" s="36">
        <f>SUMIFS(СВЦЭМ!$F$39:$F$782,СВЦЭМ!$A$39:$A$782,$A219,СВЦЭМ!$B$39:$B$782,X$190)+'СЕТ СН'!$F$12</f>
        <v>142.51575005999999</v>
      </c>
      <c r="Y219" s="36">
        <f>SUMIFS(СВЦЭМ!$F$39:$F$782,СВЦЭМ!$A$39:$A$782,$A219,СВЦЭМ!$B$39:$B$782,Y$190)+'СЕТ СН'!$F$12</f>
        <v>152.39576238999999</v>
      </c>
    </row>
    <row r="220" spans="1:25" ht="15.75" x14ac:dyDescent="0.2">
      <c r="A220" s="35">
        <f t="shared" si="5"/>
        <v>44438</v>
      </c>
      <c r="B220" s="36">
        <f>SUMIFS(СВЦЭМ!$F$39:$F$782,СВЦЭМ!$A$39:$A$782,$A220,СВЦЭМ!$B$39:$B$782,B$190)+'СЕТ СН'!$F$12</f>
        <v>170.15021762999999</v>
      </c>
      <c r="C220" s="36">
        <f>SUMIFS(СВЦЭМ!$F$39:$F$782,СВЦЭМ!$A$39:$A$782,$A220,СВЦЭМ!$B$39:$B$782,C$190)+'СЕТ СН'!$F$12</f>
        <v>187.07329275000001</v>
      </c>
      <c r="D220" s="36">
        <f>SUMIFS(СВЦЭМ!$F$39:$F$782,СВЦЭМ!$A$39:$A$782,$A220,СВЦЭМ!$B$39:$B$782,D$190)+'СЕТ СН'!$F$12</f>
        <v>198.36031474000001</v>
      </c>
      <c r="E220" s="36">
        <f>SUMIFS(СВЦЭМ!$F$39:$F$782,СВЦЭМ!$A$39:$A$782,$A220,СВЦЭМ!$B$39:$B$782,E$190)+'СЕТ СН'!$F$12</f>
        <v>203.91744181000001</v>
      </c>
      <c r="F220" s="36">
        <f>SUMIFS(СВЦЭМ!$F$39:$F$782,СВЦЭМ!$A$39:$A$782,$A220,СВЦЭМ!$B$39:$B$782,F$190)+'СЕТ СН'!$F$12</f>
        <v>205.32251898000001</v>
      </c>
      <c r="G220" s="36">
        <f>SUMIFS(СВЦЭМ!$F$39:$F$782,СВЦЭМ!$A$39:$A$782,$A220,СВЦЭМ!$B$39:$B$782,G$190)+'СЕТ СН'!$F$12</f>
        <v>201.77027914000001</v>
      </c>
      <c r="H220" s="36">
        <f>SUMIFS(СВЦЭМ!$F$39:$F$782,СВЦЭМ!$A$39:$A$782,$A220,СВЦЭМ!$B$39:$B$782,H$190)+'СЕТ СН'!$F$12</f>
        <v>191.31159162</v>
      </c>
      <c r="I220" s="36">
        <f>SUMIFS(СВЦЭМ!$F$39:$F$782,СВЦЭМ!$A$39:$A$782,$A220,СВЦЭМ!$B$39:$B$782,I$190)+'СЕТ СН'!$F$12</f>
        <v>170.80691368999999</v>
      </c>
      <c r="J220" s="36">
        <f>SUMIFS(СВЦЭМ!$F$39:$F$782,СВЦЭМ!$A$39:$A$782,$A220,СВЦЭМ!$B$39:$B$782,J$190)+'СЕТ СН'!$F$12</f>
        <v>157.55314928000001</v>
      </c>
      <c r="K220" s="36">
        <f>SUMIFS(СВЦЭМ!$F$39:$F$782,СВЦЭМ!$A$39:$A$782,$A220,СВЦЭМ!$B$39:$B$782,K$190)+'СЕТ СН'!$F$12</f>
        <v>142.30272421000001</v>
      </c>
      <c r="L220" s="36">
        <f>SUMIFS(СВЦЭМ!$F$39:$F$782,СВЦЭМ!$A$39:$A$782,$A220,СВЦЭМ!$B$39:$B$782,L$190)+'СЕТ СН'!$F$12</f>
        <v>142.02986353</v>
      </c>
      <c r="M220" s="36">
        <f>SUMIFS(СВЦЭМ!$F$39:$F$782,СВЦЭМ!$A$39:$A$782,$A220,СВЦЭМ!$B$39:$B$782,M$190)+'СЕТ СН'!$F$12</f>
        <v>142.28496647</v>
      </c>
      <c r="N220" s="36">
        <f>SUMIFS(СВЦЭМ!$F$39:$F$782,СВЦЭМ!$A$39:$A$782,$A220,СВЦЭМ!$B$39:$B$782,N$190)+'СЕТ СН'!$F$12</f>
        <v>141.82892032000001</v>
      </c>
      <c r="O220" s="36">
        <f>SUMIFS(СВЦЭМ!$F$39:$F$782,СВЦЭМ!$A$39:$A$782,$A220,СВЦЭМ!$B$39:$B$782,O$190)+'СЕТ СН'!$F$12</f>
        <v>151.43030984000001</v>
      </c>
      <c r="P220" s="36">
        <f>SUMIFS(СВЦЭМ!$F$39:$F$782,СВЦЭМ!$A$39:$A$782,$A220,СВЦЭМ!$B$39:$B$782,P$190)+'СЕТ СН'!$F$12</f>
        <v>150.18517327999999</v>
      </c>
      <c r="Q220" s="36">
        <f>SUMIFS(СВЦЭМ!$F$39:$F$782,СВЦЭМ!$A$39:$A$782,$A220,СВЦЭМ!$B$39:$B$782,Q$190)+'СЕТ СН'!$F$12</f>
        <v>150.08005575999999</v>
      </c>
      <c r="R220" s="36">
        <f>SUMIFS(СВЦЭМ!$F$39:$F$782,СВЦЭМ!$A$39:$A$782,$A220,СВЦЭМ!$B$39:$B$782,R$190)+'СЕТ СН'!$F$12</f>
        <v>149.15367201000001</v>
      </c>
      <c r="S220" s="36">
        <f>SUMIFS(СВЦЭМ!$F$39:$F$782,СВЦЭМ!$A$39:$A$782,$A220,СВЦЭМ!$B$39:$B$782,S$190)+'СЕТ СН'!$F$12</f>
        <v>143.58061760000001</v>
      </c>
      <c r="T220" s="36">
        <f>SUMIFS(СВЦЭМ!$F$39:$F$782,СВЦЭМ!$A$39:$A$782,$A220,СВЦЭМ!$B$39:$B$782,T$190)+'СЕТ СН'!$F$12</f>
        <v>145.96627946999999</v>
      </c>
      <c r="U220" s="36">
        <f>SUMIFS(СВЦЭМ!$F$39:$F$782,СВЦЭМ!$A$39:$A$782,$A220,СВЦЭМ!$B$39:$B$782,U$190)+'СЕТ СН'!$F$12</f>
        <v>146.10664272</v>
      </c>
      <c r="V220" s="36">
        <f>SUMIFS(СВЦЭМ!$F$39:$F$782,СВЦЭМ!$A$39:$A$782,$A220,СВЦЭМ!$B$39:$B$782,V$190)+'СЕТ СН'!$F$12</f>
        <v>147.26445580999999</v>
      </c>
      <c r="W220" s="36">
        <f>SUMIFS(СВЦЭМ!$F$39:$F$782,СВЦЭМ!$A$39:$A$782,$A220,СВЦЭМ!$B$39:$B$782,W$190)+'СЕТ СН'!$F$12</f>
        <v>148.73659368</v>
      </c>
      <c r="X220" s="36">
        <f>SUMIFS(СВЦЭМ!$F$39:$F$782,СВЦЭМ!$A$39:$A$782,$A220,СВЦЭМ!$B$39:$B$782,X$190)+'СЕТ СН'!$F$12</f>
        <v>144.08689827000001</v>
      </c>
      <c r="Y220" s="36">
        <f>SUMIFS(СВЦЭМ!$F$39:$F$782,СВЦЭМ!$A$39:$A$782,$A220,СВЦЭМ!$B$39:$B$782,Y$190)+'СЕТ СН'!$F$12</f>
        <v>157.74750581999999</v>
      </c>
    </row>
    <row r="221" spans="1:25" ht="15.75" x14ac:dyDescent="0.2">
      <c r="A221" s="35">
        <f t="shared" si="5"/>
        <v>44439</v>
      </c>
      <c r="B221" s="36">
        <f>SUMIFS(СВЦЭМ!$F$39:$F$782,СВЦЭМ!$A$39:$A$782,$A221,СВЦЭМ!$B$39:$B$782,B$190)+'СЕТ СН'!$F$12</f>
        <v>178.93541112</v>
      </c>
      <c r="C221" s="36">
        <f>SUMIFS(СВЦЭМ!$F$39:$F$782,СВЦЭМ!$A$39:$A$782,$A221,СВЦЭМ!$B$39:$B$782,C$190)+'СЕТ СН'!$F$12</f>
        <v>194.84772563000001</v>
      </c>
      <c r="D221" s="36">
        <f>SUMIFS(СВЦЭМ!$F$39:$F$782,СВЦЭМ!$A$39:$A$782,$A221,СВЦЭМ!$B$39:$B$782,D$190)+'СЕТ СН'!$F$12</f>
        <v>205.67635963999999</v>
      </c>
      <c r="E221" s="36">
        <f>SUMIFS(СВЦЭМ!$F$39:$F$782,СВЦЭМ!$A$39:$A$782,$A221,СВЦЭМ!$B$39:$B$782,E$190)+'СЕТ СН'!$F$12</f>
        <v>209.17595288999999</v>
      </c>
      <c r="F221" s="36">
        <f>SUMIFS(СВЦЭМ!$F$39:$F$782,СВЦЭМ!$A$39:$A$782,$A221,СВЦЭМ!$B$39:$B$782,F$190)+'СЕТ СН'!$F$12</f>
        <v>211.02309258</v>
      </c>
      <c r="G221" s="36">
        <f>SUMIFS(СВЦЭМ!$F$39:$F$782,СВЦЭМ!$A$39:$A$782,$A221,СВЦЭМ!$B$39:$B$782,G$190)+'СЕТ СН'!$F$12</f>
        <v>210.64102045000001</v>
      </c>
      <c r="H221" s="36">
        <f>SUMIFS(СВЦЭМ!$F$39:$F$782,СВЦЭМ!$A$39:$A$782,$A221,СВЦЭМ!$B$39:$B$782,H$190)+'СЕТ СН'!$F$12</f>
        <v>199.83599305999999</v>
      </c>
      <c r="I221" s="36">
        <f>SUMIFS(СВЦЭМ!$F$39:$F$782,СВЦЭМ!$A$39:$A$782,$A221,СВЦЭМ!$B$39:$B$782,I$190)+'СЕТ СН'!$F$12</f>
        <v>172.07551279</v>
      </c>
      <c r="J221" s="36">
        <f>SUMIFS(СВЦЭМ!$F$39:$F$782,СВЦЭМ!$A$39:$A$782,$A221,СВЦЭМ!$B$39:$B$782,J$190)+'СЕТ СН'!$F$12</f>
        <v>150.00767456</v>
      </c>
      <c r="K221" s="36">
        <f>SUMIFS(СВЦЭМ!$F$39:$F$782,СВЦЭМ!$A$39:$A$782,$A221,СВЦЭМ!$B$39:$B$782,K$190)+'СЕТ СН'!$F$12</f>
        <v>138.45466679</v>
      </c>
      <c r="L221" s="36">
        <f>SUMIFS(СВЦЭМ!$F$39:$F$782,СВЦЭМ!$A$39:$A$782,$A221,СВЦЭМ!$B$39:$B$782,L$190)+'СЕТ СН'!$F$12</f>
        <v>136.61880611999999</v>
      </c>
      <c r="M221" s="36">
        <f>SUMIFS(СВЦЭМ!$F$39:$F$782,СВЦЭМ!$A$39:$A$782,$A221,СВЦЭМ!$B$39:$B$782,M$190)+'СЕТ СН'!$F$12</f>
        <v>136.33532622999999</v>
      </c>
      <c r="N221" s="36">
        <f>SUMIFS(СВЦЭМ!$F$39:$F$782,СВЦЭМ!$A$39:$A$782,$A221,СВЦЭМ!$B$39:$B$782,N$190)+'СЕТ СН'!$F$12</f>
        <v>135.97090600999999</v>
      </c>
      <c r="O221" s="36">
        <f>SUMIFS(СВЦЭМ!$F$39:$F$782,СВЦЭМ!$A$39:$A$782,$A221,СВЦЭМ!$B$39:$B$782,O$190)+'СЕТ СН'!$F$12</f>
        <v>137.99850755</v>
      </c>
      <c r="P221" s="36">
        <f>SUMIFS(СВЦЭМ!$F$39:$F$782,СВЦЭМ!$A$39:$A$782,$A221,СВЦЭМ!$B$39:$B$782,P$190)+'СЕТ СН'!$F$12</f>
        <v>145.18837567</v>
      </c>
      <c r="Q221" s="36">
        <f>SUMIFS(СВЦЭМ!$F$39:$F$782,СВЦЭМ!$A$39:$A$782,$A221,СВЦЭМ!$B$39:$B$782,Q$190)+'СЕТ СН'!$F$12</f>
        <v>145.86248330999999</v>
      </c>
      <c r="R221" s="36">
        <f>SUMIFS(СВЦЭМ!$F$39:$F$782,СВЦЭМ!$A$39:$A$782,$A221,СВЦЭМ!$B$39:$B$782,R$190)+'СЕТ СН'!$F$12</f>
        <v>144.64702352</v>
      </c>
      <c r="S221" s="36">
        <f>SUMIFS(СВЦЭМ!$F$39:$F$782,СВЦЭМ!$A$39:$A$782,$A221,СВЦЭМ!$B$39:$B$782,S$190)+'СЕТ СН'!$F$12</f>
        <v>140.79533559999999</v>
      </c>
      <c r="T221" s="36">
        <f>SUMIFS(СВЦЭМ!$F$39:$F$782,СВЦЭМ!$A$39:$A$782,$A221,СВЦЭМ!$B$39:$B$782,T$190)+'СЕТ СН'!$F$12</f>
        <v>141.41869016999999</v>
      </c>
      <c r="U221" s="36">
        <f>SUMIFS(СВЦЭМ!$F$39:$F$782,СВЦЭМ!$A$39:$A$782,$A221,СВЦЭМ!$B$39:$B$782,U$190)+'СЕТ СН'!$F$12</f>
        <v>141.26791111</v>
      </c>
      <c r="V221" s="36">
        <f>SUMIFS(СВЦЭМ!$F$39:$F$782,СВЦЭМ!$A$39:$A$782,$A221,СВЦЭМ!$B$39:$B$782,V$190)+'СЕТ СН'!$F$12</f>
        <v>145.17750358999999</v>
      </c>
      <c r="W221" s="36">
        <f>SUMIFS(СВЦЭМ!$F$39:$F$782,СВЦЭМ!$A$39:$A$782,$A221,СВЦЭМ!$B$39:$B$782,W$190)+'СЕТ СН'!$F$12</f>
        <v>146.28562231000001</v>
      </c>
      <c r="X221" s="36">
        <f>SUMIFS(СВЦЭМ!$F$39:$F$782,СВЦЭМ!$A$39:$A$782,$A221,СВЦЭМ!$B$39:$B$782,X$190)+'СЕТ СН'!$F$12</f>
        <v>139.74711092999999</v>
      </c>
      <c r="Y221" s="36">
        <f>SUMIFS(СВЦЭМ!$F$39:$F$782,СВЦЭМ!$A$39:$A$782,$A221,СВЦЭМ!$B$39:$B$782,Y$190)+'СЕТ СН'!$F$12</f>
        <v>153.48802416999999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44410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44411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44412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44413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44414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44415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44416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44417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44418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44419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44420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44421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44422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44423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44424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44425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44426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44427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44428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44429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44430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44431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44432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44433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44434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44435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44436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44437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44438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44439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44410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44411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44412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44413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44414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44415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44416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44417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44418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44419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44420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44421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44422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44423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44424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44425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44426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44427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44428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44429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44430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44431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44432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44433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44434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44435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44436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44437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44438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44439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44410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44411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44412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44413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44414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44415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44416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44417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44418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44419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44420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44421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44422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44423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44424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44425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44426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44427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44428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44429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44430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44431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44432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44433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44434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44435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44436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44437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44438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44439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44410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44411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44412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44413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44414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44415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44416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44417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44418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44419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44420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44421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44422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44423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44424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44425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44426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44427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44428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44429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44430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44431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44432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44433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44434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44435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44436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44437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44438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44439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44410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44411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44412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44413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44414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44415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44416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44417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44418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44419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44420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44421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44422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44423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44424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44425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44426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44427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44428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44429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44430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44431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44432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44433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44434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44435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44436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44437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44438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44439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44410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44411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44412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44413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44414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44415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44416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44417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44418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44419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44420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44421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44422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44423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44424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44425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44426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44427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44428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44429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44430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44431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44432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44433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44434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44435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44436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44437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44438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44439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142.65963873000001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322852.32744783309</v>
      </c>
      <c r="O439" s="139"/>
      <c r="P439" s="138">
        <f>СВЦЭМ!$D$12+'СЕТ СН'!$F$10-'СЕТ СН'!$G$24</f>
        <v>322852.32744783309</v>
      </c>
      <c r="Q439" s="139"/>
      <c r="R439" s="138">
        <f>СВЦЭМ!$D$12+'СЕТ СН'!$F$10-'СЕТ СН'!$H$24</f>
        <v>322852.32744783309</v>
      </c>
      <c r="S439" s="139"/>
      <c r="T439" s="138">
        <f>СВЦЭМ!$D$12+'СЕТ СН'!$F$10-'СЕТ СН'!$I$24</f>
        <v>322852.32744783309</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1121579.57</v>
      </c>
      <c r="S443" s="143"/>
      <c r="T443" s="143">
        <f>'СЕТ СН'!$I$7</f>
        <v>908172.80000000005</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40" sqref="D4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44378</v>
      </c>
      <c r="D5" s="97">
        <v>44561</v>
      </c>
      <c r="E5" s="52" t="s">
        <v>20</v>
      </c>
      <c r="F5" s="52">
        <v>1558.54</v>
      </c>
      <c r="G5" s="52">
        <v>2452.59</v>
      </c>
      <c r="H5" s="52">
        <v>2708.54</v>
      </c>
      <c r="I5" s="52">
        <v>3292.26</v>
      </c>
    </row>
    <row r="6" spans="1:9" ht="60" x14ac:dyDescent="0.2">
      <c r="A6" s="53" t="s">
        <v>135</v>
      </c>
      <c r="B6" s="92" t="s">
        <v>140</v>
      </c>
      <c r="C6" s="97">
        <v>44378</v>
      </c>
      <c r="D6" s="97">
        <v>44561</v>
      </c>
      <c r="E6" s="52" t="s">
        <v>20</v>
      </c>
      <c r="F6" s="52">
        <v>65.099999999999994</v>
      </c>
      <c r="G6" s="52">
        <v>150.15</v>
      </c>
      <c r="H6" s="52">
        <v>195.9</v>
      </c>
      <c r="I6" s="52">
        <v>516.76</v>
      </c>
    </row>
    <row r="7" spans="1:9" ht="60" x14ac:dyDescent="0.2">
      <c r="A7" s="53" t="s">
        <v>134</v>
      </c>
      <c r="B7" s="92" t="s">
        <v>140</v>
      </c>
      <c r="C7" s="97">
        <v>44378</v>
      </c>
      <c r="D7" s="97">
        <v>44561</v>
      </c>
      <c r="E7" s="52" t="s">
        <v>21</v>
      </c>
      <c r="F7" s="52">
        <v>921252.81</v>
      </c>
      <c r="G7" s="52">
        <v>1390504.25</v>
      </c>
      <c r="H7" s="52">
        <v>1121579.57</v>
      </c>
      <c r="I7" s="52">
        <v>908172.80000000005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G24" sqref="G2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6.8719798000000001</v>
      </c>
    </row>
    <row r="11" spans="1:4" ht="66" customHeight="1" x14ac:dyDescent="0.2">
      <c r="A11" s="164" t="s">
        <v>93</v>
      </c>
      <c r="B11" s="165"/>
      <c r="C11" s="73"/>
      <c r="D11" s="74">
        <v>892.6188353</v>
      </c>
    </row>
    <row r="12" spans="1:4" ht="30" customHeight="1" x14ac:dyDescent="0.2">
      <c r="A12" s="164" t="s">
        <v>94</v>
      </c>
      <c r="B12" s="165"/>
      <c r="C12" s="73"/>
      <c r="D12" s="75">
        <v>322852.32744783309</v>
      </c>
    </row>
    <row r="13" spans="1:4" ht="30" customHeight="1" x14ac:dyDescent="0.2">
      <c r="A13" s="164" t="s">
        <v>95</v>
      </c>
      <c r="B13" s="165"/>
      <c r="C13" s="73"/>
      <c r="D13" s="76"/>
    </row>
    <row r="14" spans="1:4" ht="15" customHeight="1" x14ac:dyDescent="0.2">
      <c r="A14" s="166" t="s">
        <v>96</v>
      </c>
      <c r="B14" s="167"/>
      <c r="C14" s="73"/>
      <c r="D14" s="74">
        <v>992.22032584999999</v>
      </c>
    </row>
    <row r="15" spans="1:4" ht="15" customHeight="1" x14ac:dyDescent="0.2">
      <c r="A15" s="166" t="s">
        <v>97</v>
      </c>
      <c r="B15" s="167"/>
      <c r="C15" s="73"/>
      <c r="D15" s="74">
        <v>1350.4305984</v>
      </c>
    </row>
    <row r="16" spans="1:4" ht="15" customHeight="1" x14ac:dyDescent="0.2">
      <c r="A16" s="166" t="s">
        <v>98</v>
      </c>
      <c r="B16" s="167"/>
      <c r="C16" s="73"/>
      <c r="D16" s="74">
        <v>2098.2874860699999</v>
      </c>
    </row>
    <row r="17" spans="1:4" ht="15" customHeight="1" x14ac:dyDescent="0.2">
      <c r="A17" s="166" t="s">
        <v>99</v>
      </c>
      <c r="B17" s="167"/>
      <c r="C17" s="73"/>
      <c r="D17" s="74">
        <v>1596.5206093899999</v>
      </c>
    </row>
    <row r="18" spans="1:4" ht="52.5" customHeight="1" x14ac:dyDescent="0.2">
      <c r="A18" s="164" t="s">
        <v>100</v>
      </c>
      <c r="B18" s="165"/>
      <c r="C18" s="73"/>
      <c r="D18" s="74">
        <v>142.65963873000001</v>
      </c>
    </row>
    <row r="19" spans="1:4" ht="52.5" customHeight="1" x14ac:dyDescent="0.25">
      <c r="A19" s="164" t="s">
        <v>141</v>
      </c>
      <c r="B19" s="165"/>
      <c r="C19" s="81"/>
      <c r="D19" s="74">
        <v>740.66733218000002</v>
      </c>
    </row>
    <row r="20" spans="1:4" ht="52.5" customHeight="1" x14ac:dyDescent="0.25">
      <c r="A20" s="164" t="s">
        <v>142</v>
      </c>
      <c r="B20" s="165"/>
      <c r="C20" s="81"/>
      <c r="D20" s="99"/>
    </row>
    <row r="21" spans="1:4" ht="52.5" customHeight="1" x14ac:dyDescent="0.25">
      <c r="A21" s="166" t="s">
        <v>143</v>
      </c>
      <c r="B21" s="167"/>
      <c r="C21" s="81"/>
      <c r="D21" s="74">
        <v>839.27248755999995</v>
      </c>
    </row>
    <row r="22" spans="1:4" ht="52.5" customHeight="1" x14ac:dyDescent="0.25">
      <c r="A22" s="166" t="s">
        <v>144</v>
      </c>
      <c r="B22" s="167"/>
      <c r="C22" s="81"/>
      <c r="D22" s="74">
        <v>694.85600251000005</v>
      </c>
    </row>
    <row r="23" spans="1:4" ht="52.5" customHeight="1" x14ac:dyDescent="0.25">
      <c r="A23" s="166" t="s">
        <v>145</v>
      </c>
      <c r="B23" s="167"/>
      <c r="C23" s="81"/>
      <c r="D23" s="74">
        <v>674.73366541999997</v>
      </c>
    </row>
    <row r="24" spans="1:4" ht="52.5" customHeight="1" x14ac:dyDescent="0.25">
      <c r="A24" s="166" t="s">
        <v>146</v>
      </c>
      <c r="B24" s="167"/>
      <c r="C24" s="81"/>
      <c r="D24" s="74">
        <v>688.4880283</v>
      </c>
    </row>
    <row r="25" spans="1:4" ht="15" customHeight="1" x14ac:dyDescent="0.2">
      <c r="A25" s="69" t="s">
        <v>101</v>
      </c>
      <c r="B25" s="70"/>
      <c r="C25" s="77"/>
      <c r="D25" s="78"/>
    </row>
    <row r="26" spans="1:4" ht="30" customHeight="1" x14ac:dyDescent="0.2">
      <c r="A26" s="164" t="s">
        <v>102</v>
      </c>
      <c r="B26" s="165"/>
      <c r="C26" s="73"/>
      <c r="D26" s="79">
        <v>410.55200000000002</v>
      </c>
    </row>
    <row r="27" spans="1:4" ht="30" customHeight="1" x14ac:dyDescent="0.2">
      <c r="A27" s="164" t="s">
        <v>103</v>
      </c>
      <c r="B27" s="165"/>
      <c r="C27" s="80"/>
      <c r="D27" s="79">
        <v>0.623</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1.560572295064E-3</v>
      </c>
    </row>
    <row r="32" spans="1:4" ht="15" customHeight="1" x14ac:dyDescent="0.25">
      <c r="A32" s="166" t="s">
        <v>98</v>
      </c>
      <c r="B32" s="167"/>
      <c r="C32" s="81"/>
      <c r="D32" s="82">
        <v>3.9424240818259999E-3</v>
      </c>
    </row>
    <row r="33" spans="1:6" ht="15" customHeight="1" x14ac:dyDescent="0.25">
      <c r="A33" s="166" t="s">
        <v>99</v>
      </c>
      <c r="B33" s="167"/>
      <c r="C33" s="81"/>
      <c r="D33" s="82">
        <v>2.3435589745519998E-3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948.17259014000001</v>
      </c>
      <c r="D39" s="84">
        <v>802.83784624999998</v>
      </c>
      <c r="E39" s="84">
        <v>179.92784062999999</v>
      </c>
      <c r="F39" s="84">
        <v>179.92784062999999</v>
      </c>
    </row>
    <row r="40" spans="1:6" ht="12.75" customHeight="1" x14ac:dyDescent="0.2">
      <c r="A40" s="83" t="s">
        <v>149</v>
      </c>
      <c r="B40" s="83">
        <v>2</v>
      </c>
      <c r="C40" s="84">
        <v>1054.2821501599999</v>
      </c>
      <c r="D40" s="84">
        <v>878.24120688999994</v>
      </c>
      <c r="E40" s="84">
        <v>196.82684946000001</v>
      </c>
      <c r="F40" s="84">
        <v>196.82684946000001</v>
      </c>
    </row>
    <row r="41" spans="1:6" ht="12.75" customHeight="1" x14ac:dyDescent="0.2">
      <c r="A41" s="83" t="s">
        <v>149</v>
      </c>
      <c r="B41" s="83">
        <v>3</v>
      </c>
      <c r="C41" s="84">
        <v>1109.4363121399999</v>
      </c>
      <c r="D41" s="84">
        <v>940.27469739000003</v>
      </c>
      <c r="E41" s="84">
        <v>210.72947257000001</v>
      </c>
      <c r="F41" s="84">
        <v>210.72947257000001</v>
      </c>
    </row>
    <row r="42" spans="1:6" ht="12.75" customHeight="1" x14ac:dyDescent="0.2">
      <c r="A42" s="83" t="s">
        <v>149</v>
      </c>
      <c r="B42" s="83">
        <v>4</v>
      </c>
      <c r="C42" s="84">
        <v>1143.5723123499999</v>
      </c>
      <c r="D42" s="84">
        <v>962.67822960000001</v>
      </c>
      <c r="E42" s="84">
        <v>215.75043563</v>
      </c>
      <c r="F42" s="84">
        <v>215.75043563</v>
      </c>
    </row>
    <row r="43" spans="1:6" ht="12.75" customHeight="1" x14ac:dyDescent="0.2">
      <c r="A43" s="83" t="s">
        <v>149</v>
      </c>
      <c r="B43" s="83">
        <v>5</v>
      </c>
      <c r="C43" s="84">
        <v>1129.05299545</v>
      </c>
      <c r="D43" s="84">
        <v>963.91431576000002</v>
      </c>
      <c r="E43" s="84">
        <v>216.02746083</v>
      </c>
      <c r="F43" s="84">
        <v>216.02746083</v>
      </c>
    </row>
    <row r="44" spans="1:6" ht="12.75" customHeight="1" x14ac:dyDescent="0.2">
      <c r="A44" s="83" t="s">
        <v>149</v>
      </c>
      <c r="B44" s="83">
        <v>6</v>
      </c>
      <c r="C44" s="84">
        <v>1129.3355034199999</v>
      </c>
      <c r="D44" s="84">
        <v>958.31552418000001</v>
      </c>
      <c r="E44" s="84">
        <v>214.77268878999999</v>
      </c>
      <c r="F44" s="84">
        <v>214.77268878999999</v>
      </c>
    </row>
    <row r="45" spans="1:6" ht="12.75" customHeight="1" x14ac:dyDescent="0.2">
      <c r="A45" s="83" t="s">
        <v>149</v>
      </c>
      <c r="B45" s="83">
        <v>7</v>
      </c>
      <c r="C45" s="84">
        <v>1110.23459372</v>
      </c>
      <c r="D45" s="84">
        <v>933.49182429999996</v>
      </c>
      <c r="E45" s="84">
        <v>209.20933034000001</v>
      </c>
      <c r="F45" s="84">
        <v>209.20933034000001</v>
      </c>
    </row>
    <row r="46" spans="1:6" ht="12.75" customHeight="1" x14ac:dyDescent="0.2">
      <c r="A46" s="83" t="s">
        <v>149</v>
      </c>
      <c r="B46" s="83">
        <v>8</v>
      </c>
      <c r="C46" s="84">
        <v>1026.5055904000001</v>
      </c>
      <c r="D46" s="84">
        <v>868.37374206000004</v>
      </c>
      <c r="E46" s="84">
        <v>194.61540459</v>
      </c>
      <c r="F46" s="84">
        <v>194.61540459</v>
      </c>
    </row>
    <row r="47" spans="1:6" ht="12.75" customHeight="1" x14ac:dyDescent="0.2">
      <c r="A47" s="83" t="s">
        <v>149</v>
      </c>
      <c r="B47" s="83">
        <v>9</v>
      </c>
      <c r="C47" s="84">
        <v>951.50648672</v>
      </c>
      <c r="D47" s="84">
        <v>792.17762708999999</v>
      </c>
      <c r="E47" s="84">
        <v>177.53872777999999</v>
      </c>
      <c r="F47" s="84">
        <v>177.53872777999999</v>
      </c>
    </row>
    <row r="48" spans="1:6" ht="12.75" customHeight="1" x14ac:dyDescent="0.2">
      <c r="A48" s="83" t="s">
        <v>149</v>
      </c>
      <c r="B48" s="83">
        <v>10</v>
      </c>
      <c r="C48" s="84">
        <v>886.11253270999998</v>
      </c>
      <c r="D48" s="84">
        <v>738.28961995999998</v>
      </c>
      <c r="E48" s="84">
        <v>165.46162802000001</v>
      </c>
      <c r="F48" s="84">
        <v>165.46162802000001</v>
      </c>
    </row>
    <row r="49" spans="1:6" ht="12.75" customHeight="1" x14ac:dyDescent="0.2">
      <c r="A49" s="83" t="s">
        <v>149</v>
      </c>
      <c r="B49" s="83">
        <v>11</v>
      </c>
      <c r="C49" s="84">
        <v>903.93597798999997</v>
      </c>
      <c r="D49" s="84">
        <v>758.60256262999997</v>
      </c>
      <c r="E49" s="84">
        <v>170.01405904000001</v>
      </c>
      <c r="F49" s="84">
        <v>170.01405904000001</v>
      </c>
    </row>
    <row r="50" spans="1:6" ht="12.75" customHeight="1" x14ac:dyDescent="0.2">
      <c r="A50" s="83" t="s">
        <v>149</v>
      </c>
      <c r="B50" s="83">
        <v>12</v>
      </c>
      <c r="C50" s="84">
        <v>891.07760060999999</v>
      </c>
      <c r="D50" s="84">
        <v>744.13087639000003</v>
      </c>
      <c r="E50" s="84">
        <v>166.77074002000001</v>
      </c>
      <c r="F50" s="84">
        <v>166.77074002000001</v>
      </c>
    </row>
    <row r="51" spans="1:6" ht="12.75" customHeight="1" x14ac:dyDescent="0.2">
      <c r="A51" s="83" t="s">
        <v>149</v>
      </c>
      <c r="B51" s="83">
        <v>13</v>
      </c>
      <c r="C51" s="84">
        <v>904.9170957</v>
      </c>
      <c r="D51" s="84">
        <v>756.86840843000004</v>
      </c>
      <c r="E51" s="84">
        <v>169.62540942000001</v>
      </c>
      <c r="F51" s="84">
        <v>169.62540942000001</v>
      </c>
    </row>
    <row r="52" spans="1:6" ht="12.75" customHeight="1" x14ac:dyDescent="0.2">
      <c r="A52" s="83" t="s">
        <v>149</v>
      </c>
      <c r="B52" s="83">
        <v>14</v>
      </c>
      <c r="C52" s="84">
        <v>925.27753256000005</v>
      </c>
      <c r="D52" s="84">
        <v>766.15587964999997</v>
      </c>
      <c r="E52" s="84">
        <v>171.70686914000001</v>
      </c>
      <c r="F52" s="84">
        <v>171.70686914000001</v>
      </c>
    </row>
    <row r="53" spans="1:6" ht="12.75" customHeight="1" x14ac:dyDescent="0.2">
      <c r="A53" s="83" t="s">
        <v>149</v>
      </c>
      <c r="B53" s="83">
        <v>15</v>
      </c>
      <c r="C53" s="84">
        <v>938.99025720999998</v>
      </c>
      <c r="D53" s="84">
        <v>776.31249844000001</v>
      </c>
      <c r="E53" s="84">
        <v>173.98311770000001</v>
      </c>
      <c r="F53" s="84">
        <v>173.98311770000001</v>
      </c>
    </row>
    <row r="54" spans="1:6" ht="12.75" customHeight="1" x14ac:dyDescent="0.2">
      <c r="A54" s="83" t="s">
        <v>149</v>
      </c>
      <c r="B54" s="83">
        <v>16</v>
      </c>
      <c r="C54" s="84">
        <v>950.37593278999998</v>
      </c>
      <c r="D54" s="84">
        <v>784.33566249</v>
      </c>
      <c r="E54" s="84">
        <v>175.78122748000001</v>
      </c>
      <c r="F54" s="84">
        <v>175.78122748000001</v>
      </c>
    </row>
    <row r="55" spans="1:6" ht="12.75" customHeight="1" x14ac:dyDescent="0.2">
      <c r="A55" s="83" t="s">
        <v>149</v>
      </c>
      <c r="B55" s="83">
        <v>17</v>
      </c>
      <c r="C55" s="84">
        <v>933.95424351999998</v>
      </c>
      <c r="D55" s="84">
        <v>769.80256737000002</v>
      </c>
      <c r="E55" s="84">
        <v>172.52414582</v>
      </c>
      <c r="F55" s="84">
        <v>172.52414582</v>
      </c>
    </row>
    <row r="56" spans="1:6" ht="12.75" customHeight="1" x14ac:dyDescent="0.2">
      <c r="A56" s="83" t="s">
        <v>149</v>
      </c>
      <c r="B56" s="83">
        <v>18</v>
      </c>
      <c r="C56" s="84">
        <v>920.48458704999996</v>
      </c>
      <c r="D56" s="84">
        <v>755.11565790999998</v>
      </c>
      <c r="E56" s="84">
        <v>169.23259209</v>
      </c>
      <c r="F56" s="84">
        <v>169.23259209</v>
      </c>
    </row>
    <row r="57" spans="1:6" ht="12.75" customHeight="1" x14ac:dyDescent="0.2">
      <c r="A57" s="83" t="s">
        <v>149</v>
      </c>
      <c r="B57" s="83">
        <v>19</v>
      </c>
      <c r="C57" s="84">
        <v>905.32828008000001</v>
      </c>
      <c r="D57" s="84">
        <v>742.55811652</v>
      </c>
      <c r="E57" s="84">
        <v>166.41826126000001</v>
      </c>
      <c r="F57" s="84">
        <v>166.41826126000001</v>
      </c>
    </row>
    <row r="58" spans="1:6" ht="12.75" customHeight="1" x14ac:dyDescent="0.2">
      <c r="A58" s="83" t="s">
        <v>149</v>
      </c>
      <c r="B58" s="83">
        <v>20</v>
      </c>
      <c r="C58" s="84">
        <v>888.43725173999997</v>
      </c>
      <c r="D58" s="84">
        <v>728.13061900000002</v>
      </c>
      <c r="E58" s="84">
        <v>163.18484559000001</v>
      </c>
      <c r="F58" s="84">
        <v>163.18484559000001</v>
      </c>
    </row>
    <row r="59" spans="1:6" ht="12.75" customHeight="1" x14ac:dyDescent="0.2">
      <c r="A59" s="83" t="s">
        <v>149</v>
      </c>
      <c r="B59" s="83">
        <v>21</v>
      </c>
      <c r="C59" s="84">
        <v>875.72330621000003</v>
      </c>
      <c r="D59" s="84">
        <v>714.58304338000005</v>
      </c>
      <c r="E59" s="84">
        <v>160.14863342999999</v>
      </c>
      <c r="F59" s="84">
        <v>160.14863342999999</v>
      </c>
    </row>
    <row r="60" spans="1:6" ht="12.75" customHeight="1" x14ac:dyDescent="0.2">
      <c r="A60" s="83" t="s">
        <v>149</v>
      </c>
      <c r="B60" s="83">
        <v>22</v>
      </c>
      <c r="C60" s="84">
        <v>887.04864181000005</v>
      </c>
      <c r="D60" s="84">
        <v>724.63222561999999</v>
      </c>
      <c r="E60" s="84">
        <v>162.40080387</v>
      </c>
      <c r="F60" s="84">
        <v>162.40080387</v>
      </c>
    </row>
    <row r="61" spans="1:6" ht="12.75" customHeight="1" x14ac:dyDescent="0.2">
      <c r="A61" s="83" t="s">
        <v>149</v>
      </c>
      <c r="B61" s="83">
        <v>23</v>
      </c>
      <c r="C61" s="84">
        <v>871.12801960000002</v>
      </c>
      <c r="D61" s="84">
        <v>707.18577733999996</v>
      </c>
      <c r="E61" s="84">
        <v>158.49079666</v>
      </c>
      <c r="F61" s="84">
        <v>158.49079666</v>
      </c>
    </row>
    <row r="62" spans="1:6" ht="12.75" customHeight="1" x14ac:dyDescent="0.2">
      <c r="A62" s="83" t="s">
        <v>149</v>
      </c>
      <c r="B62" s="83">
        <v>24</v>
      </c>
      <c r="C62" s="84">
        <v>899.52898158999994</v>
      </c>
      <c r="D62" s="84">
        <v>745.50422723999998</v>
      </c>
      <c r="E62" s="84">
        <v>167.07852826000001</v>
      </c>
      <c r="F62" s="84">
        <v>167.07852826000001</v>
      </c>
    </row>
    <row r="63" spans="1:6" ht="12.75" customHeight="1" x14ac:dyDescent="0.2">
      <c r="A63" s="83" t="s">
        <v>150</v>
      </c>
      <c r="B63" s="83">
        <v>1</v>
      </c>
      <c r="C63" s="84">
        <v>951.71464115000003</v>
      </c>
      <c r="D63" s="84">
        <v>802.09882826</v>
      </c>
      <c r="E63" s="84">
        <v>179.76221576</v>
      </c>
      <c r="F63" s="84">
        <v>179.76221576</v>
      </c>
    </row>
    <row r="64" spans="1:6" ht="12.75" customHeight="1" x14ac:dyDescent="0.2">
      <c r="A64" s="83" t="s">
        <v>150</v>
      </c>
      <c r="B64" s="83">
        <v>2</v>
      </c>
      <c r="C64" s="84">
        <v>982.03033848999996</v>
      </c>
      <c r="D64" s="84">
        <v>834.04510902000004</v>
      </c>
      <c r="E64" s="84">
        <v>186.92184997999999</v>
      </c>
      <c r="F64" s="84">
        <v>186.92184997999999</v>
      </c>
    </row>
    <row r="65" spans="1:6" ht="12.75" customHeight="1" x14ac:dyDescent="0.2">
      <c r="A65" s="83" t="s">
        <v>150</v>
      </c>
      <c r="B65" s="83">
        <v>3</v>
      </c>
      <c r="C65" s="84">
        <v>1032.0196680199999</v>
      </c>
      <c r="D65" s="84">
        <v>882.06094703999997</v>
      </c>
      <c r="E65" s="84">
        <v>197.68290974999999</v>
      </c>
      <c r="F65" s="84">
        <v>197.68290974999999</v>
      </c>
    </row>
    <row r="66" spans="1:6" ht="12.75" customHeight="1" x14ac:dyDescent="0.2">
      <c r="A66" s="83" t="s">
        <v>150</v>
      </c>
      <c r="B66" s="83">
        <v>4</v>
      </c>
      <c r="C66" s="84">
        <v>1056.5257342499999</v>
      </c>
      <c r="D66" s="84">
        <v>905.31624213999999</v>
      </c>
      <c r="E66" s="84">
        <v>202.89476547999999</v>
      </c>
      <c r="F66" s="84">
        <v>202.89476547999999</v>
      </c>
    </row>
    <row r="67" spans="1:6" ht="12.75" customHeight="1" x14ac:dyDescent="0.2">
      <c r="A67" s="83" t="s">
        <v>150</v>
      </c>
      <c r="B67" s="83">
        <v>5</v>
      </c>
      <c r="C67" s="84">
        <v>1051.5174153299999</v>
      </c>
      <c r="D67" s="84">
        <v>903.27016484000001</v>
      </c>
      <c r="E67" s="84">
        <v>202.43620928000001</v>
      </c>
      <c r="F67" s="84">
        <v>202.43620928000001</v>
      </c>
    </row>
    <row r="68" spans="1:6" ht="12.75" customHeight="1" x14ac:dyDescent="0.2">
      <c r="A68" s="83" t="s">
        <v>150</v>
      </c>
      <c r="B68" s="83">
        <v>6</v>
      </c>
      <c r="C68" s="84">
        <v>1035.1469320900001</v>
      </c>
      <c r="D68" s="84">
        <v>883.46442926999998</v>
      </c>
      <c r="E68" s="84">
        <v>197.99745088</v>
      </c>
      <c r="F68" s="84">
        <v>197.99745088</v>
      </c>
    </row>
    <row r="69" spans="1:6" ht="12.75" customHeight="1" x14ac:dyDescent="0.2">
      <c r="A69" s="83" t="s">
        <v>150</v>
      </c>
      <c r="B69" s="83">
        <v>7</v>
      </c>
      <c r="C69" s="84">
        <v>1004.64395575</v>
      </c>
      <c r="D69" s="84">
        <v>851.28528827000002</v>
      </c>
      <c r="E69" s="84">
        <v>190.78562923999999</v>
      </c>
      <c r="F69" s="84">
        <v>190.78562923999999</v>
      </c>
    </row>
    <row r="70" spans="1:6" ht="12.75" customHeight="1" x14ac:dyDescent="0.2">
      <c r="A70" s="83" t="s">
        <v>150</v>
      </c>
      <c r="B70" s="83">
        <v>8</v>
      </c>
      <c r="C70" s="84">
        <v>941.86605433</v>
      </c>
      <c r="D70" s="84">
        <v>793.0297683</v>
      </c>
      <c r="E70" s="84">
        <v>177.72970523000001</v>
      </c>
      <c r="F70" s="84">
        <v>177.72970523000001</v>
      </c>
    </row>
    <row r="71" spans="1:6" ht="12.75" customHeight="1" x14ac:dyDescent="0.2">
      <c r="A71" s="83" t="s">
        <v>150</v>
      </c>
      <c r="B71" s="83">
        <v>9</v>
      </c>
      <c r="C71" s="84">
        <v>881.33754137000005</v>
      </c>
      <c r="D71" s="84">
        <v>727.76220708000005</v>
      </c>
      <c r="E71" s="84">
        <v>163.10227902</v>
      </c>
      <c r="F71" s="84">
        <v>163.10227902</v>
      </c>
    </row>
    <row r="72" spans="1:6" ht="12.75" customHeight="1" x14ac:dyDescent="0.2">
      <c r="A72" s="83" t="s">
        <v>150</v>
      </c>
      <c r="B72" s="83">
        <v>10</v>
      </c>
      <c r="C72" s="84">
        <v>844.68636045000005</v>
      </c>
      <c r="D72" s="84">
        <v>693.27736414000003</v>
      </c>
      <c r="E72" s="84">
        <v>155.37371546</v>
      </c>
      <c r="F72" s="84">
        <v>155.37371546</v>
      </c>
    </row>
    <row r="73" spans="1:6" ht="12.75" customHeight="1" x14ac:dyDescent="0.2">
      <c r="A73" s="83" t="s">
        <v>150</v>
      </c>
      <c r="B73" s="83">
        <v>11</v>
      </c>
      <c r="C73" s="84">
        <v>864.13193516000001</v>
      </c>
      <c r="D73" s="84">
        <v>715.97794499999998</v>
      </c>
      <c r="E73" s="84">
        <v>160.46125151999999</v>
      </c>
      <c r="F73" s="84">
        <v>160.46125151999999</v>
      </c>
    </row>
    <row r="74" spans="1:6" ht="12.75" customHeight="1" x14ac:dyDescent="0.2">
      <c r="A74" s="83" t="s">
        <v>150</v>
      </c>
      <c r="B74" s="83">
        <v>12</v>
      </c>
      <c r="C74" s="84">
        <v>878.27365890999999</v>
      </c>
      <c r="D74" s="84">
        <v>728.41620355999999</v>
      </c>
      <c r="E74" s="84">
        <v>163.24884931</v>
      </c>
      <c r="F74" s="84">
        <v>163.24884931</v>
      </c>
    </row>
    <row r="75" spans="1:6" ht="12.75" customHeight="1" x14ac:dyDescent="0.2">
      <c r="A75" s="83" t="s">
        <v>150</v>
      </c>
      <c r="B75" s="83">
        <v>13</v>
      </c>
      <c r="C75" s="84">
        <v>869.74924016</v>
      </c>
      <c r="D75" s="84">
        <v>725.80792579000001</v>
      </c>
      <c r="E75" s="84">
        <v>162.66429567</v>
      </c>
      <c r="F75" s="84">
        <v>162.66429567</v>
      </c>
    </row>
    <row r="76" spans="1:6" ht="12.75" customHeight="1" x14ac:dyDescent="0.2">
      <c r="A76" s="83" t="s">
        <v>150</v>
      </c>
      <c r="B76" s="83">
        <v>14</v>
      </c>
      <c r="C76" s="84">
        <v>886.90009762</v>
      </c>
      <c r="D76" s="84">
        <v>727.25512880999997</v>
      </c>
      <c r="E76" s="84">
        <v>162.98863528000001</v>
      </c>
      <c r="F76" s="84">
        <v>162.98863528000001</v>
      </c>
    </row>
    <row r="77" spans="1:6" ht="12.75" customHeight="1" x14ac:dyDescent="0.2">
      <c r="A77" s="83" t="s">
        <v>150</v>
      </c>
      <c r="B77" s="83">
        <v>15</v>
      </c>
      <c r="C77" s="84">
        <v>889.56023560000006</v>
      </c>
      <c r="D77" s="84">
        <v>729.99748801999999</v>
      </c>
      <c r="E77" s="84">
        <v>163.60323855999999</v>
      </c>
      <c r="F77" s="84">
        <v>163.60323855999999</v>
      </c>
    </row>
    <row r="78" spans="1:6" ht="12.75" customHeight="1" x14ac:dyDescent="0.2">
      <c r="A78" s="83" t="s">
        <v>150</v>
      </c>
      <c r="B78" s="83">
        <v>16</v>
      </c>
      <c r="C78" s="84">
        <v>889.86709416999997</v>
      </c>
      <c r="D78" s="84">
        <v>733.61227346999999</v>
      </c>
      <c r="E78" s="84">
        <v>164.41336545999999</v>
      </c>
      <c r="F78" s="84">
        <v>164.41336545999999</v>
      </c>
    </row>
    <row r="79" spans="1:6" ht="12.75" customHeight="1" x14ac:dyDescent="0.2">
      <c r="A79" s="83" t="s">
        <v>150</v>
      </c>
      <c r="B79" s="83">
        <v>17</v>
      </c>
      <c r="C79" s="84">
        <v>886.02504267999996</v>
      </c>
      <c r="D79" s="84">
        <v>726.84916041999998</v>
      </c>
      <c r="E79" s="84">
        <v>162.89765176</v>
      </c>
      <c r="F79" s="84">
        <v>162.89765176</v>
      </c>
    </row>
    <row r="80" spans="1:6" ht="12.75" customHeight="1" x14ac:dyDescent="0.2">
      <c r="A80" s="83" t="s">
        <v>150</v>
      </c>
      <c r="B80" s="83">
        <v>18</v>
      </c>
      <c r="C80" s="84">
        <v>908.48253694000005</v>
      </c>
      <c r="D80" s="84">
        <v>742.53550503999998</v>
      </c>
      <c r="E80" s="84">
        <v>166.41319369000001</v>
      </c>
      <c r="F80" s="84">
        <v>166.41319369000001</v>
      </c>
    </row>
    <row r="81" spans="1:6" ht="12.75" customHeight="1" x14ac:dyDescent="0.2">
      <c r="A81" s="83" t="s">
        <v>150</v>
      </c>
      <c r="B81" s="83">
        <v>19</v>
      </c>
      <c r="C81" s="84">
        <v>943.91160902000001</v>
      </c>
      <c r="D81" s="84">
        <v>777.98464670999999</v>
      </c>
      <c r="E81" s="84">
        <v>174.35787087</v>
      </c>
      <c r="F81" s="84">
        <v>174.35787087</v>
      </c>
    </row>
    <row r="82" spans="1:6" ht="12.75" customHeight="1" x14ac:dyDescent="0.2">
      <c r="A82" s="83" t="s">
        <v>150</v>
      </c>
      <c r="B82" s="83">
        <v>20</v>
      </c>
      <c r="C82" s="84">
        <v>937.05427941000005</v>
      </c>
      <c r="D82" s="84">
        <v>777.36450716000002</v>
      </c>
      <c r="E82" s="84">
        <v>174.21888842000001</v>
      </c>
      <c r="F82" s="84">
        <v>174.21888842000001</v>
      </c>
    </row>
    <row r="83" spans="1:6" ht="12.75" customHeight="1" x14ac:dyDescent="0.2">
      <c r="A83" s="83" t="s">
        <v>150</v>
      </c>
      <c r="B83" s="83">
        <v>21</v>
      </c>
      <c r="C83" s="84">
        <v>899.14481502000001</v>
      </c>
      <c r="D83" s="84">
        <v>744.66403133999995</v>
      </c>
      <c r="E83" s="84">
        <v>166.89022793000001</v>
      </c>
      <c r="F83" s="84">
        <v>166.89022793000001</v>
      </c>
    </row>
    <row r="84" spans="1:6" ht="12.75" customHeight="1" x14ac:dyDescent="0.2">
      <c r="A84" s="83" t="s">
        <v>150</v>
      </c>
      <c r="B84" s="83">
        <v>22</v>
      </c>
      <c r="C84" s="84">
        <v>902.31869228000005</v>
      </c>
      <c r="D84" s="84">
        <v>752.29674523000006</v>
      </c>
      <c r="E84" s="84">
        <v>168.60083205000001</v>
      </c>
      <c r="F84" s="84">
        <v>168.60083205000001</v>
      </c>
    </row>
    <row r="85" spans="1:6" ht="12.75" customHeight="1" x14ac:dyDescent="0.2">
      <c r="A85" s="83" t="s">
        <v>150</v>
      </c>
      <c r="B85" s="83">
        <v>23</v>
      </c>
      <c r="C85" s="84">
        <v>907.73764486000005</v>
      </c>
      <c r="D85" s="84">
        <v>757.25235657999997</v>
      </c>
      <c r="E85" s="84">
        <v>169.71145788000001</v>
      </c>
      <c r="F85" s="84">
        <v>169.71145788000001</v>
      </c>
    </row>
    <row r="86" spans="1:6" ht="12.75" customHeight="1" x14ac:dyDescent="0.2">
      <c r="A86" s="83" t="s">
        <v>150</v>
      </c>
      <c r="B86" s="83">
        <v>24</v>
      </c>
      <c r="C86" s="84">
        <v>877.43604533999996</v>
      </c>
      <c r="D86" s="84">
        <v>728.39720494999995</v>
      </c>
      <c r="E86" s="84">
        <v>163.24459143999999</v>
      </c>
      <c r="F86" s="84">
        <v>163.24459143999999</v>
      </c>
    </row>
    <row r="87" spans="1:6" ht="12.75" customHeight="1" x14ac:dyDescent="0.2">
      <c r="A87" s="83" t="s">
        <v>151</v>
      </c>
      <c r="B87" s="83">
        <v>1</v>
      </c>
      <c r="C87" s="84">
        <v>1020.50026641</v>
      </c>
      <c r="D87" s="84">
        <v>874.29193142999998</v>
      </c>
      <c r="E87" s="84">
        <v>195.94175838999999</v>
      </c>
      <c r="F87" s="84">
        <v>195.94175838999999</v>
      </c>
    </row>
    <row r="88" spans="1:6" ht="12.75" customHeight="1" x14ac:dyDescent="0.2">
      <c r="A88" s="83" t="s">
        <v>151</v>
      </c>
      <c r="B88" s="83">
        <v>2</v>
      </c>
      <c r="C88" s="84">
        <v>1092.13914985</v>
      </c>
      <c r="D88" s="84">
        <v>946.46971567000003</v>
      </c>
      <c r="E88" s="84">
        <v>212.11786782999999</v>
      </c>
      <c r="F88" s="84">
        <v>212.11786782999999</v>
      </c>
    </row>
    <row r="89" spans="1:6" ht="12.75" customHeight="1" x14ac:dyDescent="0.2">
      <c r="A89" s="83" t="s">
        <v>151</v>
      </c>
      <c r="B89" s="83">
        <v>3</v>
      </c>
      <c r="C89" s="84">
        <v>1159.0627771500001</v>
      </c>
      <c r="D89" s="84">
        <v>1008.89276221</v>
      </c>
      <c r="E89" s="84">
        <v>226.10779621</v>
      </c>
      <c r="F89" s="84">
        <v>226.10779621</v>
      </c>
    </row>
    <row r="90" spans="1:6" ht="12.75" customHeight="1" x14ac:dyDescent="0.2">
      <c r="A90" s="83" t="s">
        <v>151</v>
      </c>
      <c r="B90" s="83">
        <v>4</v>
      </c>
      <c r="C90" s="84">
        <v>1191.5560423300001</v>
      </c>
      <c r="D90" s="84">
        <v>1036.6060000499999</v>
      </c>
      <c r="E90" s="84">
        <v>232.31874286999999</v>
      </c>
      <c r="F90" s="84">
        <v>232.31874286999999</v>
      </c>
    </row>
    <row r="91" spans="1:6" ht="12.75" customHeight="1" x14ac:dyDescent="0.2">
      <c r="A91" s="83" t="s">
        <v>151</v>
      </c>
      <c r="B91" s="83">
        <v>5</v>
      </c>
      <c r="C91" s="84">
        <v>1187.17109024</v>
      </c>
      <c r="D91" s="84">
        <v>1037.22110256</v>
      </c>
      <c r="E91" s="84">
        <v>232.45659644</v>
      </c>
      <c r="F91" s="84">
        <v>232.45659644</v>
      </c>
    </row>
    <row r="92" spans="1:6" ht="12.75" customHeight="1" x14ac:dyDescent="0.2">
      <c r="A92" s="83" t="s">
        <v>151</v>
      </c>
      <c r="B92" s="83">
        <v>6</v>
      </c>
      <c r="C92" s="84">
        <v>1169.88641553</v>
      </c>
      <c r="D92" s="84">
        <v>1014.07909531</v>
      </c>
      <c r="E92" s="84">
        <v>227.27013020000001</v>
      </c>
      <c r="F92" s="84">
        <v>227.27013020000001</v>
      </c>
    </row>
    <row r="93" spans="1:6" ht="12.75" customHeight="1" x14ac:dyDescent="0.2">
      <c r="A93" s="83" t="s">
        <v>151</v>
      </c>
      <c r="B93" s="83">
        <v>7</v>
      </c>
      <c r="C93" s="84">
        <v>1111.8678016700001</v>
      </c>
      <c r="D93" s="84">
        <v>957.80497861000003</v>
      </c>
      <c r="E93" s="84">
        <v>214.65826798000001</v>
      </c>
      <c r="F93" s="84">
        <v>214.65826798000001</v>
      </c>
    </row>
    <row r="94" spans="1:6" ht="12.75" customHeight="1" x14ac:dyDescent="0.2">
      <c r="A94" s="83" t="s">
        <v>151</v>
      </c>
      <c r="B94" s="83">
        <v>8</v>
      </c>
      <c r="C94" s="84">
        <v>1018.04252216</v>
      </c>
      <c r="D94" s="84">
        <v>863.4719814</v>
      </c>
      <c r="E94" s="84">
        <v>193.51684749</v>
      </c>
      <c r="F94" s="84">
        <v>193.51684749</v>
      </c>
    </row>
    <row r="95" spans="1:6" ht="12.75" customHeight="1" x14ac:dyDescent="0.2">
      <c r="A95" s="83" t="s">
        <v>151</v>
      </c>
      <c r="B95" s="83">
        <v>9</v>
      </c>
      <c r="C95" s="84">
        <v>934.73402734000001</v>
      </c>
      <c r="D95" s="84">
        <v>776.05012353999996</v>
      </c>
      <c r="E95" s="84">
        <v>173.9243156</v>
      </c>
      <c r="F95" s="84">
        <v>173.9243156</v>
      </c>
    </row>
    <row r="96" spans="1:6" ht="12.75" customHeight="1" x14ac:dyDescent="0.2">
      <c r="A96" s="83" t="s">
        <v>151</v>
      </c>
      <c r="B96" s="83">
        <v>10</v>
      </c>
      <c r="C96" s="84">
        <v>882.15497330000005</v>
      </c>
      <c r="D96" s="84">
        <v>729.52189522000003</v>
      </c>
      <c r="E96" s="84">
        <v>163.49665117000001</v>
      </c>
      <c r="F96" s="84">
        <v>163.49665117000001</v>
      </c>
    </row>
    <row r="97" spans="1:6" ht="12.75" customHeight="1" x14ac:dyDescent="0.2">
      <c r="A97" s="83" t="s">
        <v>151</v>
      </c>
      <c r="B97" s="83">
        <v>11</v>
      </c>
      <c r="C97" s="84">
        <v>887.88262535000001</v>
      </c>
      <c r="D97" s="84">
        <v>740.93033976000004</v>
      </c>
      <c r="E97" s="84">
        <v>166.0534524</v>
      </c>
      <c r="F97" s="84">
        <v>166.0534524</v>
      </c>
    </row>
    <row r="98" spans="1:6" ht="12.75" customHeight="1" x14ac:dyDescent="0.2">
      <c r="A98" s="83" t="s">
        <v>151</v>
      </c>
      <c r="B98" s="83">
        <v>12</v>
      </c>
      <c r="C98" s="84">
        <v>905.95951969999999</v>
      </c>
      <c r="D98" s="84">
        <v>756.49886818000004</v>
      </c>
      <c r="E98" s="84">
        <v>169.54258998</v>
      </c>
      <c r="F98" s="84">
        <v>169.54258998</v>
      </c>
    </row>
    <row r="99" spans="1:6" ht="12.75" customHeight="1" x14ac:dyDescent="0.2">
      <c r="A99" s="83" t="s">
        <v>151</v>
      </c>
      <c r="B99" s="83">
        <v>13</v>
      </c>
      <c r="C99" s="84">
        <v>901.84271551999996</v>
      </c>
      <c r="D99" s="84">
        <v>751.61964955999997</v>
      </c>
      <c r="E99" s="84">
        <v>168.44908488999999</v>
      </c>
      <c r="F99" s="84">
        <v>168.44908488999999</v>
      </c>
    </row>
    <row r="100" spans="1:6" ht="12.75" customHeight="1" x14ac:dyDescent="0.2">
      <c r="A100" s="83" t="s">
        <v>151</v>
      </c>
      <c r="B100" s="83">
        <v>14</v>
      </c>
      <c r="C100" s="84">
        <v>942.89393394000001</v>
      </c>
      <c r="D100" s="84">
        <v>782.31565568999997</v>
      </c>
      <c r="E100" s="84">
        <v>175.32851406</v>
      </c>
      <c r="F100" s="84">
        <v>175.32851406</v>
      </c>
    </row>
    <row r="101" spans="1:6" ht="12.75" customHeight="1" x14ac:dyDescent="0.2">
      <c r="A101" s="83" t="s">
        <v>151</v>
      </c>
      <c r="B101" s="83">
        <v>15</v>
      </c>
      <c r="C101" s="84">
        <v>957.27303375999998</v>
      </c>
      <c r="D101" s="84">
        <v>795.77924048</v>
      </c>
      <c r="E101" s="84">
        <v>178.34590263000001</v>
      </c>
      <c r="F101" s="84">
        <v>178.34590263000001</v>
      </c>
    </row>
    <row r="102" spans="1:6" ht="12.75" customHeight="1" x14ac:dyDescent="0.2">
      <c r="A102" s="83" t="s">
        <v>151</v>
      </c>
      <c r="B102" s="83">
        <v>16</v>
      </c>
      <c r="C102" s="84">
        <v>982.97291244999997</v>
      </c>
      <c r="D102" s="84">
        <v>824.59512224000002</v>
      </c>
      <c r="E102" s="84">
        <v>184.80396811</v>
      </c>
      <c r="F102" s="84">
        <v>184.80396811</v>
      </c>
    </row>
    <row r="103" spans="1:6" ht="12.75" customHeight="1" x14ac:dyDescent="0.2">
      <c r="A103" s="83" t="s">
        <v>151</v>
      </c>
      <c r="B103" s="83">
        <v>17</v>
      </c>
      <c r="C103" s="84">
        <v>973.68885882999996</v>
      </c>
      <c r="D103" s="84">
        <v>807.99807323000005</v>
      </c>
      <c r="E103" s="84">
        <v>181.08432385</v>
      </c>
      <c r="F103" s="84">
        <v>181.08432385</v>
      </c>
    </row>
    <row r="104" spans="1:6" ht="12.75" customHeight="1" x14ac:dyDescent="0.2">
      <c r="A104" s="83" t="s">
        <v>151</v>
      </c>
      <c r="B104" s="83">
        <v>18</v>
      </c>
      <c r="C104" s="84">
        <v>979.20212518999995</v>
      </c>
      <c r="D104" s="84">
        <v>822.27838198999996</v>
      </c>
      <c r="E104" s="84">
        <v>184.28475234000001</v>
      </c>
      <c r="F104" s="84">
        <v>184.28475234000001</v>
      </c>
    </row>
    <row r="105" spans="1:6" ht="12.75" customHeight="1" x14ac:dyDescent="0.2">
      <c r="A105" s="83" t="s">
        <v>151</v>
      </c>
      <c r="B105" s="83">
        <v>19</v>
      </c>
      <c r="C105" s="84">
        <v>927.23710145999996</v>
      </c>
      <c r="D105" s="84">
        <v>777.19989063000003</v>
      </c>
      <c r="E105" s="84">
        <v>174.18199541999999</v>
      </c>
      <c r="F105" s="84">
        <v>174.18199541999999</v>
      </c>
    </row>
    <row r="106" spans="1:6" ht="12.75" customHeight="1" x14ac:dyDescent="0.2">
      <c r="A106" s="83" t="s">
        <v>151</v>
      </c>
      <c r="B106" s="83">
        <v>20</v>
      </c>
      <c r="C106" s="84">
        <v>918.92325439000001</v>
      </c>
      <c r="D106" s="84">
        <v>768.75133363999998</v>
      </c>
      <c r="E106" s="84">
        <v>172.28854878999999</v>
      </c>
      <c r="F106" s="84">
        <v>172.28854878999999</v>
      </c>
    </row>
    <row r="107" spans="1:6" ht="12.75" customHeight="1" x14ac:dyDescent="0.2">
      <c r="A107" s="83" t="s">
        <v>151</v>
      </c>
      <c r="B107" s="83">
        <v>21</v>
      </c>
      <c r="C107" s="84">
        <v>953.69138247000001</v>
      </c>
      <c r="D107" s="84">
        <v>788.77912156000002</v>
      </c>
      <c r="E107" s="84">
        <v>176.77707240000001</v>
      </c>
      <c r="F107" s="84">
        <v>176.77707240000001</v>
      </c>
    </row>
    <row r="108" spans="1:6" ht="12.75" customHeight="1" x14ac:dyDescent="0.2">
      <c r="A108" s="83" t="s">
        <v>151</v>
      </c>
      <c r="B108" s="83">
        <v>22</v>
      </c>
      <c r="C108" s="84">
        <v>958.15423113999998</v>
      </c>
      <c r="D108" s="84">
        <v>804.10722494000004</v>
      </c>
      <c r="E108" s="84">
        <v>180.21232717000001</v>
      </c>
      <c r="F108" s="84">
        <v>180.21232717000001</v>
      </c>
    </row>
    <row r="109" spans="1:6" ht="12.75" customHeight="1" x14ac:dyDescent="0.2">
      <c r="A109" s="83" t="s">
        <v>151</v>
      </c>
      <c r="B109" s="83">
        <v>23</v>
      </c>
      <c r="C109" s="84">
        <v>919.70919013000002</v>
      </c>
      <c r="D109" s="84">
        <v>774.43853177999995</v>
      </c>
      <c r="E109" s="84">
        <v>173.56313403999999</v>
      </c>
      <c r="F109" s="84">
        <v>173.56313403999999</v>
      </c>
    </row>
    <row r="110" spans="1:6" ht="12.75" customHeight="1" x14ac:dyDescent="0.2">
      <c r="A110" s="83" t="s">
        <v>151</v>
      </c>
      <c r="B110" s="83">
        <v>24</v>
      </c>
      <c r="C110" s="84">
        <v>936.63405527999998</v>
      </c>
      <c r="D110" s="84">
        <v>788.16647181999997</v>
      </c>
      <c r="E110" s="84">
        <v>176.63976853</v>
      </c>
      <c r="F110" s="84">
        <v>176.63976853</v>
      </c>
    </row>
    <row r="111" spans="1:6" ht="12.75" customHeight="1" x14ac:dyDescent="0.2">
      <c r="A111" s="83" t="s">
        <v>152</v>
      </c>
      <c r="B111" s="83">
        <v>1</v>
      </c>
      <c r="C111" s="84">
        <v>964.77881309999998</v>
      </c>
      <c r="D111" s="84">
        <v>810.04164607999996</v>
      </c>
      <c r="E111" s="84">
        <v>181.54231876</v>
      </c>
      <c r="F111" s="84">
        <v>181.54231876</v>
      </c>
    </row>
    <row r="112" spans="1:6" ht="12.75" customHeight="1" x14ac:dyDescent="0.2">
      <c r="A112" s="83" t="s">
        <v>152</v>
      </c>
      <c r="B112" s="83">
        <v>2</v>
      </c>
      <c r="C112" s="84">
        <v>1042.62062485</v>
      </c>
      <c r="D112" s="84">
        <v>889.98106195000003</v>
      </c>
      <c r="E112" s="84">
        <v>199.45792469</v>
      </c>
      <c r="F112" s="84">
        <v>199.45792469</v>
      </c>
    </row>
    <row r="113" spans="1:6" ht="12.75" customHeight="1" x14ac:dyDescent="0.2">
      <c r="A113" s="83" t="s">
        <v>152</v>
      </c>
      <c r="B113" s="83">
        <v>3</v>
      </c>
      <c r="C113" s="84">
        <v>1110.8116226300001</v>
      </c>
      <c r="D113" s="84">
        <v>952.76451449000001</v>
      </c>
      <c r="E113" s="84">
        <v>213.52862539</v>
      </c>
      <c r="F113" s="84">
        <v>213.52862539</v>
      </c>
    </row>
    <row r="114" spans="1:6" ht="12.75" customHeight="1" x14ac:dyDescent="0.2">
      <c r="A114" s="83" t="s">
        <v>152</v>
      </c>
      <c r="B114" s="83">
        <v>4</v>
      </c>
      <c r="C114" s="84">
        <v>1128.8895497000001</v>
      </c>
      <c r="D114" s="84">
        <v>976.39277516000004</v>
      </c>
      <c r="E114" s="84">
        <v>218.82406821999999</v>
      </c>
      <c r="F114" s="84">
        <v>218.82406821999999</v>
      </c>
    </row>
    <row r="115" spans="1:6" ht="12.75" customHeight="1" x14ac:dyDescent="0.2">
      <c r="A115" s="83" t="s">
        <v>152</v>
      </c>
      <c r="B115" s="83">
        <v>5</v>
      </c>
      <c r="C115" s="84">
        <v>1129.02255545</v>
      </c>
      <c r="D115" s="84">
        <v>978.76556836999998</v>
      </c>
      <c r="E115" s="84">
        <v>219.35584628999999</v>
      </c>
      <c r="F115" s="84">
        <v>219.35584628999999</v>
      </c>
    </row>
    <row r="116" spans="1:6" ht="12.75" customHeight="1" x14ac:dyDescent="0.2">
      <c r="A116" s="83" t="s">
        <v>152</v>
      </c>
      <c r="B116" s="83">
        <v>6</v>
      </c>
      <c r="C116" s="84">
        <v>1126.40429077</v>
      </c>
      <c r="D116" s="84">
        <v>962.42326620999995</v>
      </c>
      <c r="E116" s="84">
        <v>215.69329456</v>
      </c>
      <c r="F116" s="84">
        <v>215.69329456</v>
      </c>
    </row>
    <row r="117" spans="1:6" ht="12.75" customHeight="1" x14ac:dyDescent="0.2">
      <c r="A117" s="83" t="s">
        <v>152</v>
      </c>
      <c r="B117" s="83">
        <v>7</v>
      </c>
      <c r="C117" s="84">
        <v>1073.5655013799999</v>
      </c>
      <c r="D117" s="84">
        <v>917.00685985999996</v>
      </c>
      <c r="E117" s="84">
        <v>205.51480588999999</v>
      </c>
      <c r="F117" s="84">
        <v>205.51480588999999</v>
      </c>
    </row>
    <row r="118" spans="1:6" ht="12.75" customHeight="1" x14ac:dyDescent="0.2">
      <c r="A118" s="83" t="s">
        <v>152</v>
      </c>
      <c r="B118" s="83">
        <v>8</v>
      </c>
      <c r="C118" s="84">
        <v>991.92536178</v>
      </c>
      <c r="D118" s="84">
        <v>832.38627666000002</v>
      </c>
      <c r="E118" s="84">
        <v>186.5500811</v>
      </c>
      <c r="F118" s="84">
        <v>186.5500811</v>
      </c>
    </row>
    <row r="119" spans="1:6" ht="12.75" customHeight="1" x14ac:dyDescent="0.2">
      <c r="A119" s="83" t="s">
        <v>152</v>
      </c>
      <c r="B119" s="83">
        <v>9</v>
      </c>
      <c r="C119" s="84">
        <v>910.25898944999994</v>
      </c>
      <c r="D119" s="84">
        <v>756.38639882999996</v>
      </c>
      <c r="E119" s="84">
        <v>169.51738394</v>
      </c>
      <c r="F119" s="84">
        <v>169.51738394</v>
      </c>
    </row>
    <row r="120" spans="1:6" ht="12.75" customHeight="1" x14ac:dyDescent="0.2">
      <c r="A120" s="83" t="s">
        <v>152</v>
      </c>
      <c r="B120" s="83">
        <v>10</v>
      </c>
      <c r="C120" s="84">
        <v>866.74092012999995</v>
      </c>
      <c r="D120" s="84">
        <v>710.75033651000001</v>
      </c>
      <c r="E120" s="84">
        <v>159.28966711000001</v>
      </c>
      <c r="F120" s="84">
        <v>159.28966711000001</v>
      </c>
    </row>
    <row r="121" spans="1:6" ht="12.75" customHeight="1" x14ac:dyDescent="0.2">
      <c r="A121" s="83" t="s">
        <v>152</v>
      </c>
      <c r="B121" s="83">
        <v>11</v>
      </c>
      <c r="C121" s="84">
        <v>874.53754586000002</v>
      </c>
      <c r="D121" s="84">
        <v>716.45653234999997</v>
      </c>
      <c r="E121" s="84">
        <v>160.56851003</v>
      </c>
      <c r="F121" s="84">
        <v>160.56851003</v>
      </c>
    </row>
    <row r="122" spans="1:6" ht="12.75" customHeight="1" x14ac:dyDescent="0.2">
      <c r="A122" s="83" t="s">
        <v>152</v>
      </c>
      <c r="B122" s="83">
        <v>12</v>
      </c>
      <c r="C122" s="84">
        <v>883.52973466000003</v>
      </c>
      <c r="D122" s="84">
        <v>721.83973559000003</v>
      </c>
      <c r="E122" s="84">
        <v>161.77496553</v>
      </c>
      <c r="F122" s="84">
        <v>161.77496553</v>
      </c>
    </row>
    <row r="123" spans="1:6" ht="12.75" customHeight="1" x14ac:dyDescent="0.2">
      <c r="A123" s="83" t="s">
        <v>152</v>
      </c>
      <c r="B123" s="83">
        <v>13</v>
      </c>
      <c r="C123" s="84">
        <v>876.07690060000004</v>
      </c>
      <c r="D123" s="84">
        <v>722.96322924000003</v>
      </c>
      <c r="E123" s="84">
        <v>162.02675708000001</v>
      </c>
      <c r="F123" s="84">
        <v>162.02675708000001</v>
      </c>
    </row>
    <row r="124" spans="1:6" ht="12.75" customHeight="1" x14ac:dyDescent="0.2">
      <c r="A124" s="83" t="s">
        <v>152</v>
      </c>
      <c r="B124" s="83">
        <v>14</v>
      </c>
      <c r="C124" s="84">
        <v>892.06133568999996</v>
      </c>
      <c r="D124" s="84">
        <v>735.85680921000005</v>
      </c>
      <c r="E124" s="84">
        <v>164.91639913</v>
      </c>
      <c r="F124" s="84">
        <v>164.91639913</v>
      </c>
    </row>
    <row r="125" spans="1:6" ht="12.75" customHeight="1" x14ac:dyDescent="0.2">
      <c r="A125" s="83" t="s">
        <v>152</v>
      </c>
      <c r="B125" s="83">
        <v>15</v>
      </c>
      <c r="C125" s="84">
        <v>891.75569422000001</v>
      </c>
      <c r="D125" s="84">
        <v>740.13876000000005</v>
      </c>
      <c r="E125" s="84">
        <v>165.87604766000001</v>
      </c>
      <c r="F125" s="84">
        <v>165.87604766000001</v>
      </c>
    </row>
    <row r="126" spans="1:6" ht="12.75" customHeight="1" x14ac:dyDescent="0.2">
      <c r="A126" s="83" t="s">
        <v>152</v>
      </c>
      <c r="B126" s="83">
        <v>16</v>
      </c>
      <c r="C126" s="84">
        <v>898.38232470000003</v>
      </c>
      <c r="D126" s="84">
        <v>745.93255782000006</v>
      </c>
      <c r="E126" s="84">
        <v>167.17452348</v>
      </c>
      <c r="F126" s="84">
        <v>167.17452348</v>
      </c>
    </row>
    <row r="127" spans="1:6" ht="12.75" customHeight="1" x14ac:dyDescent="0.2">
      <c r="A127" s="83" t="s">
        <v>152</v>
      </c>
      <c r="B127" s="83">
        <v>17</v>
      </c>
      <c r="C127" s="84">
        <v>897.86805850999997</v>
      </c>
      <c r="D127" s="84">
        <v>744.90806865000002</v>
      </c>
      <c r="E127" s="84">
        <v>166.94492030000001</v>
      </c>
      <c r="F127" s="84">
        <v>166.94492030000001</v>
      </c>
    </row>
    <row r="128" spans="1:6" ht="12.75" customHeight="1" x14ac:dyDescent="0.2">
      <c r="A128" s="83" t="s">
        <v>152</v>
      </c>
      <c r="B128" s="83">
        <v>18</v>
      </c>
      <c r="C128" s="84">
        <v>896.68780475999995</v>
      </c>
      <c r="D128" s="84">
        <v>752.78588258000002</v>
      </c>
      <c r="E128" s="84">
        <v>168.71045497</v>
      </c>
      <c r="F128" s="84">
        <v>168.71045497</v>
      </c>
    </row>
    <row r="129" spans="1:6" ht="12.75" customHeight="1" x14ac:dyDescent="0.2">
      <c r="A129" s="83" t="s">
        <v>152</v>
      </c>
      <c r="B129" s="83">
        <v>19</v>
      </c>
      <c r="C129" s="84">
        <v>928.36249776</v>
      </c>
      <c r="D129" s="84">
        <v>780.31209938999996</v>
      </c>
      <c r="E129" s="84">
        <v>174.87948745</v>
      </c>
      <c r="F129" s="84">
        <v>174.87948745</v>
      </c>
    </row>
    <row r="130" spans="1:6" ht="12.75" customHeight="1" x14ac:dyDescent="0.2">
      <c r="A130" s="83" t="s">
        <v>152</v>
      </c>
      <c r="B130" s="83">
        <v>20</v>
      </c>
      <c r="C130" s="84">
        <v>915.42217754000001</v>
      </c>
      <c r="D130" s="84">
        <v>766.71634556000004</v>
      </c>
      <c r="E130" s="84">
        <v>171.83247785</v>
      </c>
      <c r="F130" s="84">
        <v>171.83247785</v>
      </c>
    </row>
    <row r="131" spans="1:6" ht="12.75" customHeight="1" x14ac:dyDescent="0.2">
      <c r="A131" s="83" t="s">
        <v>152</v>
      </c>
      <c r="B131" s="83">
        <v>21</v>
      </c>
      <c r="C131" s="84">
        <v>914.84733253000002</v>
      </c>
      <c r="D131" s="84">
        <v>759.65313794999997</v>
      </c>
      <c r="E131" s="84">
        <v>170.24950851</v>
      </c>
      <c r="F131" s="84">
        <v>170.24950851</v>
      </c>
    </row>
    <row r="132" spans="1:6" ht="12.75" customHeight="1" x14ac:dyDescent="0.2">
      <c r="A132" s="83" t="s">
        <v>152</v>
      </c>
      <c r="B132" s="83">
        <v>22</v>
      </c>
      <c r="C132" s="84">
        <v>939.44069791000004</v>
      </c>
      <c r="D132" s="84">
        <v>782.72773559999996</v>
      </c>
      <c r="E132" s="84">
        <v>175.42086727</v>
      </c>
      <c r="F132" s="84">
        <v>175.42086727</v>
      </c>
    </row>
    <row r="133" spans="1:6" ht="12.75" customHeight="1" x14ac:dyDescent="0.2">
      <c r="A133" s="83" t="s">
        <v>152</v>
      </c>
      <c r="B133" s="83">
        <v>23</v>
      </c>
      <c r="C133" s="84">
        <v>901.12108699999999</v>
      </c>
      <c r="D133" s="84">
        <v>745.83910304000005</v>
      </c>
      <c r="E133" s="84">
        <v>167.15357889000001</v>
      </c>
      <c r="F133" s="84">
        <v>167.15357889000001</v>
      </c>
    </row>
    <row r="134" spans="1:6" ht="12.75" customHeight="1" x14ac:dyDescent="0.2">
      <c r="A134" s="83" t="s">
        <v>152</v>
      </c>
      <c r="B134" s="83">
        <v>24</v>
      </c>
      <c r="C134" s="84">
        <v>885.24368132999996</v>
      </c>
      <c r="D134" s="84">
        <v>730.82617433999997</v>
      </c>
      <c r="E134" s="84">
        <v>163.78895942</v>
      </c>
      <c r="F134" s="84">
        <v>163.78895942</v>
      </c>
    </row>
    <row r="135" spans="1:6" ht="12.75" customHeight="1" x14ac:dyDescent="0.2">
      <c r="A135" s="83" t="s">
        <v>153</v>
      </c>
      <c r="B135" s="83">
        <v>1</v>
      </c>
      <c r="C135" s="84">
        <v>1035.75902559</v>
      </c>
      <c r="D135" s="84">
        <v>880.42230073999997</v>
      </c>
      <c r="E135" s="84">
        <v>197.31566487000001</v>
      </c>
      <c r="F135" s="84">
        <v>197.31566487000001</v>
      </c>
    </row>
    <row r="136" spans="1:6" ht="12.75" customHeight="1" x14ac:dyDescent="0.2">
      <c r="A136" s="83" t="s">
        <v>153</v>
      </c>
      <c r="B136" s="83">
        <v>2</v>
      </c>
      <c r="C136" s="84">
        <v>1111.57382865</v>
      </c>
      <c r="D136" s="84">
        <v>950.86678318999998</v>
      </c>
      <c r="E136" s="84">
        <v>213.10331572000001</v>
      </c>
      <c r="F136" s="84">
        <v>213.10331572000001</v>
      </c>
    </row>
    <row r="137" spans="1:6" ht="12.75" customHeight="1" x14ac:dyDescent="0.2">
      <c r="A137" s="83" t="s">
        <v>153</v>
      </c>
      <c r="B137" s="83">
        <v>3</v>
      </c>
      <c r="C137" s="84">
        <v>1171.0628012300001</v>
      </c>
      <c r="D137" s="84">
        <v>1020.31898357</v>
      </c>
      <c r="E137" s="84">
        <v>228.66858148</v>
      </c>
      <c r="F137" s="84">
        <v>228.66858148</v>
      </c>
    </row>
    <row r="138" spans="1:6" ht="12.75" customHeight="1" x14ac:dyDescent="0.2">
      <c r="A138" s="83" t="s">
        <v>153</v>
      </c>
      <c r="B138" s="83">
        <v>4</v>
      </c>
      <c r="C138" s="84">
        <v>1193.9711652399999</v>
      </c>
      <c r="D138" s="84">
        <v>1041.63318405</v>
      </c>
      <c r="E138" s="84">
        <v>233.44540918999999</v>
      </c>
      <c r="F138" s="84">
        <v>233.44540918999999</v>
      </c>
    </row>
    <row r="139" spans="1:6" ht="12.75" customHeight="1" x14ac:dyDescent="0.2">
      <c r="A139" s="83" t="s">
        <v>153</v>
      </c>
      <c r="B139" s="83">
        <v>5</v>
      </c>
      <c r="C139" s="84">
        <v>1198.8352492900001</v>
      </c>
      <c r="D139" s="84">
        <v>1040.0447512000001</v>
      </c>
      <c r="E139" s="84">
        <v>233.08941788999999</v>
      </c>
      <c r="F139" s="84">
        <v>233.08941788999999</v>
      </c>
    </row>
    <row r="140" spans="1:6" ht="12.75" customHeight="1" x14ac:dyDescent="0.2">
      <c r="A140" s="83" t="s">
        <v>153</v>
      </c>
      <c r="B140" s="83">
        <v>6</v>
      </c>
      <c r="C140" s="84">
        <v>1184.9552432200001</v>
      </c>
      <c r="D140" s="84">
        <v>1023.01354112</v>
      </c>
      <c r="E140" s="84">
        <v>229.27247170000001</v>
      </c>
      <c r="F140" s="84">
        <v>229.27247170000001</v>
      </c>
    </row>
    <row r="141" spans="1:6" ht="12.75" customHeight="1" x14ac:dyDescent="0.2">
      <c r="A141" s="83" t="s">
        <v>153</v>
      </c>
      <c r="B141" s="83">
        <v>7</v>
      </c>
      <c r="C141" s="84">
        <v>1146.6430048100001</v>
      </c>
      <c r="D141" s="84">
        <v>990.97719047999999</v>
      </c>
      <c r="E141" s="84">
        <v>222.09265149000001</v>
      </c>
      <c r="F141" s="84">
        <v>222.09265149000001</v>
      </c>
    </row>
    <row r="142" spans="1:6" ht="12.75" customHeight="1" x14ac:dyDescent="0.2">
      <c r="A142" s="83" t="s">
        <v>153</v>
      </c>
      <c r="B142" s="83">
        <v>8</v>
      </c>
      <c r="C142" s="84">
        <v>1063.7117353399999</v>
      </c>
      <c r="D142" s="84">
        <v>906.01461993999999</v>
      </c>
      <c r="E142" s="84">
        <v>203.05128228000001</v>
      </c>
      <c r="F142" s="84">
        <v>203.05128228000001</v>
      </c>
    </row>
    <row r="143" spans="1:6" ht="12.75" customHeight="1" x14ac:dyDescent="0.2">
      <c r="A143" s="83" t="s">
        <v>153</v>
      </c>
      <c r="B143" s="83">
        <v>9</v>
      </c>
      <c r="C143" s="84">
        <v>983.46285508999995</v>
      </c>
      <c r="D143" s="84">
        <v>832.12512070000002</v>
      </c>
      <c r="E143" s="84">
        <v>186.49155218000001</v>
      </c>
      <c r="F143" s="84">
        <v>186.49155218000001</v>
      </c>
    </row>
    <row r="144" spans="1:6" ht="12.75" customHeight="1" x14ac:dyDescent="0.2">
      <c r="A144" s="83" t="s">
        <v>153</v>
      </c>
      <c r="B144" s="83">
        <v>10</v>
      </c>
      <c r="C144" s="84">
        <v>928.08337131999997</v>
      </c>
      <c r="D144" s="84">
        <v>773.06005887000003</v>
      </c>
      <c r="E144" s="84">
        <v>173.25419786</v>
      </c>
      <c r="F144" s="84">
        <v>173.25419786</v>
      </c>
    </row>
    <row r="145" spans="1:6" ht="12.75" customHeight="1" x14ac:dyDescent="0.2">
      <c r="A145" s="83" t="s">
        <v>153</v>
      </c>
      <c r="B145" s="83">
        <v>11</v>
      </c>
      <c r="C145" s="84">
        <v>936.73071072000005</v>
      </c>
      <c r="D145" s="84">
        <v>780.95585345999996</v>
      </c>
      <c r="E145" s="84">
        <v>175.02376226000001</v>
      </c>
      <c r="F145" s="84">
        <v>175.02376226000001</v>
      </c>
    </row>
    <row r="146" spans="1:6" ht="12.75" customHeight="1" x14ac:dyDescent="0.2">
      <c r="A146" s="83" t="s">
        <v>153</v>
      </c>
      <c r="B146" s="83">
        <v>12</v>
      </c>
      <c r="C146" s="84">
        <v>944.12659096000004</v>
      </c>
      <c r="D146" s="84">
        <v>788.97785042999999</v>
      </c>
      <c r="E146" s="84">
        <v>176.82161048</v>
      </c>
      <c r="F146" s="84">
        <v>176.82161048</v>
      </c>
    </row>
    <row r="147" spans="1:6" ht="12.75" customHeight="1" x14ac:dyDescent="0.2">
      <c r="A147" s="83" t="s">
        <v>153</v>
      </c>
      <c r="B147" s="83">
        <v>13</v>
      </c>
      <c r="C147" s="84">
        <v>919.33366759</v>
      </c>
      <c r="D147" s="84">
        <v>765.52028321</v>
      </c>
      <c r="E147" s="84">
        <v>171.56442258000001</v>
      </c>
      <c r="F147" s="84">
        <v>171.56442258000001</v>
      </c>
    </row>
    <row r="148" spans="1:6" ht="12.75" customHeight="1" x14ac:dyDescent="0.2">
      <c r="A148" s="83" t="s">
        <v>153</v>
      </c>
      <c r="B148" s="83">
        <v>14</v>
      </c>
      <c r="C148" s="84">
        <v>922.65008078000005</v>
      </c>
      <c r="D148" s="84">
        <v>773.32956579999995</v>
      </c>
      <c r="E148" s="84">
        <v>173.31459835999999</v>
      </c>
      <c r="F148" s="84">
        <v>173.31459835999999</v>
      </c>
    </row>
    <row r="149" spans="1:6" ht="12.75" customHeight="1" x14ac:dyDescent="0.2">
      <c r="A149" s="83" t="s">
        <v>153</v>
      </c>
      <c r="B149" s="83">
        <v>15</v>
      </c>
      <c r="C149" s="84">
        <v>957.93179341999996</v>
      </c>
      <c r="D149" s="84">
        <v>809.27357157999995</v>
      </c>
      <c r="E149" s="84">
        <v>181.37018190000001</v>
      </c>
      <c r="F149" s="84">
        <v>181.37018190000001</v>
      </c>
    </row>
    <row r="150" spans="1:6" ht="12.75" customHeight="1" x14ac:dyDescent="0.2">
      <c r="A150" s="83" t="s">
        <v>153</v>
      </c>
      <c r="B150" s="83">
        <v>16</v>
      </c>
      <c r="C150" s="84">
        <v>968.17476518000001</v>
      </c>
      <c r="D150" s="84">
        <v>817.70457183999997</v>
      </c>
      <c r="E150" s="84">
        <v>183.25969380999999</v>
      </c>
      <c r="F150" s="84">
        <v>183.25969380999999</v>
      </c>
    </row>
    <row r="151" spans="1:6" ht="12.75" customHeight="1" x14ac:dyDescent="0.2">
      <c r="A151" s="83" t="s">
        <v>153</v>
      </c>
      <c r="B151" s="83">
        <v>17</v>
      </c>
      <c r="C151" s="84">
        <v>975.83758248000004</v>
      </c>
      <c r="D151" s="84">
        <v>822.96530759999996</v>
      </c>
      <c r="E151" s="84">
        <v>184.43870253</v>
      </c>
      <c r="F151" s="84">
        <v>184.43870253</v>
      </c>
    </row>
    <row r="152" spans="1:6" ht="12.75" customHeight="1" x14ac:dyDescent="0.2">
      <c r="A152" s="83" t="s">
        <v>153</v>
      </c>
      <c r="B152" s="83">
        <v>18</v>
      </c>
      <c r="C152" s="84">
        <v>943.20405013000004</v>
      </c>
      <c r="D152" s="84">
        <v>787.00120320999997</v>
      </c>
      <c r="E152" s="84">
        <v>176.37861459000001</v>
      </c>
      <c r="F152" s="84">
        <v>176.37861459000001</v>
      </c>
    </row>
    <row r="153" spans="1:6" ht="12.75" customHeight="1" x14ac:dyDescent="0.2">
      <c r="A153" s="83" t="s">
        <v>153</v>
      </c>
      <c r="B153" s="83">
        <v>19</v>
      </c>
      <c r="C153" s="84">
        <v>929.71594763999997</v>
      </c>
      <c r="D153" s="84">
        <v>779.28628146000005</v>
      </c>
      <c r="E153" s="84">
        <v>174.64958647</v>
      </c>
      <c r="F153" s="84">
        <v>174.64958647</v>
      </c>
    </row>
    <row r="154" spans="1:6" ht="12.75" customHeight="1" x14ac:dyDescent="0.2">
      <c r="A154" s="83" t="s">
        <v>153</v>
      </c>
      <c r="B154" s="83">
        <v>20</v>
      </c>
      <c r="C154" s="84">
        <v>932.44077685000002</v>
      </c>
      <c r="D154" s="84">
        <v>773.22356921999994</v>
      </c>
      <c r="E154" s="84">
        <v>173.29084295000001</v>
      </c>
      <c r="F154" s="84">
        <v>173.29084295000001</v>
      </c>
    </row>
    <row r="155" spans="1:6" ht="12.75" customHeight="1" x14ac:dyDescent="0.2">
      <c r="A155" s="83" t="s">
        <v>153</v>
      </c>
      <c r="B155" s="83">
        <v>21</v>
      </c>
      <c r="C155" s="84">
        <v>932.25631872999998</v>
      </c>
      <c r="D155" s="84">
        <v>769.92572132999999</v>
      </c>
      <c r="E155" s="84">
        <v>172.55174643999999</v>
      </c>
      <c r="F155" s="84">
        <v>172.55174643999999</v>
      </c>
    </row>
    <row r="156" spans="1:6" ht="12.75" customHeight="1" x14ac:dyDescent="0.2">
      <c r="A156" s="83" t="s">
        <v>153</v>
      </c>
      <c r="B156" s="83">
        <v>22</v>
      </c>
      <c r="C156" s="84">
        <v>943.30472179000003</v>
      </c>
      <c r="D156" s="84">
        <v>783.67124737999995</v>
      </c>
      <c r="E156" s="84">
        <v>175.63232221999999</v>
      </c>
      <c r="F156" s="84">
        <v>175.63232221999999</v>
      </c>
    </row>
    <row r="157" spans="1:6" ht="12.75" customHeight="1" x14ac:dyDescent="0.2">
      <c r="A157" s="83" t="s">
        <v>153</v>
      </c>
      <c r="B157" s="83">
        <v>23</v>
      </c>
      <c r="C157" s="84">
        <v>915.05607310000005</v>
      </c>
      <c r="D157" s="84">
        <v>754.57858138999995</v>
      </c>
      <c r="E157" s="84">
        <v>169.11222530000001</v>
      </c>
      <c r="F157" s="84">
        <v>169.11222530000001</v>
      </c>
    </row>
    <row r="158" spans="1:6" ht="12.75" customHeight="1" x14ac:dyDescent="0.2">
      <c r="A158" s="83" t="s">
        <v>153</v>
      </c>
      <c r="B158" s="83">
        <v>24</v>
      </c>
      <c r="C158" s="84">
        <v>918.57491995999999</v>
      </c>
      <c r="D158" s="84">
        <v>759.83952481999995</v>
      </c>
      <c r="E158" s="84">
        <v>170.29128055999999</v>
      </c>
      <c r="F158" s="84">
        <v>170.29128055999999</v>
      </c>
    </row>
    <row r="159" spans="1:6" ht="12.75" customHeight="1" x14ac:dyDescent="0.2">
      <c r="A159" s="83" t="s">
        <v>154</v>
      </c>
      <c r="B159" s="83">
        <v>1</v>
      </c>
      <c r="C159" s="84">
        <v>944.85479748</v>
      </c>
      <c r="D159" s="84">
        <v>787.69973554000001</v>
      </c>
      <c r="E159" s="84">
        <v>176.53516601999999</v>
      </c>
      <c r="F159" s="84">
        <v>176.53516601999999</v>
      </c>
    </row>
    <row r="160" spans="1:6" ht="12.75" customHeight="1" x14ac:dyDescent="0.2">
      <c r="A160" s="83" t="s">
        <v>154</v>
      </c>
      <c r="B160" s="83">
        <v>2</v>
      </c>
      <c r="C160" s="84">
        <v>987.12130590000004</v>
      </c>
      <c r="D160" s="84">
        <v>818.69524505000004</v>
      </c>
      <c r="E160" s="84">
        <v>183.48171833000001</v>
      </c>
      <c r="F160" s="84">
        <v>183.48171833000001</v>
      </c>
    </row>
    <row r="161" spans="1:6" ht="12.75" customHeight="1" x14ac:dyDescent="0.2">
      <c r="A161" s="83" t="s">
        <v>154</v>
      </c>
      <c r="B161" s="83">
        <v>3</v>
      </c>
      <c r="C161" s="84">
        <v>1014.50249801</v>
      </c>
      <c r="D161" s="84">
        <v>844.02659696000001</v>
      </c>
      <c r="E161" s="84">
        <v>189.15884912000001</v>
      </c>
      <c r="F161" s="84">
        <v>189.15884912000001</v>
      </c>
    </row>
    <row r="162" spans="1:6" ht="12.75" customHeight="1" x14ac:dyDescent="0.2">
      <c r="A162" s="83" t="s">
        <v>154</v>
      </c>
      <c r="B162" s="83">
        <v>4</v>
      </c>
      <c r="C162" s="84">
        <v>1029.6079267499999</v>
      </c>
      <c r="D162" s="84">
        <v>856.53811056999996</v>
      </c>
      <c r="E162" s="84">
        <v>191.96286444</v>
      </c>
      <c r="F162" s="84">
        <v>191.96286444</v>
      </c>
    </row>
    <row r="163" spans="1:6" ht="12.75" customHeight="1" x14ac:dyDescent="0.2">
      <c r="A163" s="83" t="s">
        <v>154</v>
      </c>
      <c r="B163" s="83">
        <v>5</v>
      </c>
      <c r="C163" s="84">
        <v>1028.1909124900001</v>
      </c>
      <c r="D163" s="84">
        <v>852.99652443000002</v>
      </c>
      <c r="E163" s="84">
        <v>191.16914259000001</v>
      </c>
      <c r="F163" s="84">
        <v>191.16914259000001</v>
      </c>
    </row>
    <row r="164" spans="1:6" ht="12.75" customHeight="1" x14ac:dyDescent="0.2">
      <c r="A164" s="83" t="s">
        <v>154</v>
      </c>
      <c r="B164" s="83">
        <v>6</v>
      </c>
      <c r="C164" s="84">
        <v>1022.7560704700001</v>
      </c>
      <c r="D164" s="84">
        <v>855.30123180999999</v>
      </c>
      <c r="E164" s="84">
        <v>191.68566161000001</v>
      </c>
      <c r="F164" s="84">
        <v>191.68566161000001</v>
      </c>
    </row>
    <row r="165" spans="1:6" ht="12.75" customHeight="1" x14ac:dyDescent="0.2">
      <c r="A165" s="83" t="s">
        <v>154</v>
      </c>
      <c r="B165" s="83">
        <v>7</v>
      </c>
      <c r="C165" s="84">
        <v>1022.77878003</v>
      </c>
      <c r="D165" s="84">
        <v>851.59349159999999</v>
      </c>
      <c r="E165" s="84">
        <v>190.85470217</v>
      </c>
      <c r="F165" s="84">
        <v>190.85470217</v>
      </c>
    </row>
    <row r="166" spans="1:6" ht="12.75" customHeight="1" x14ac:dyDescent="0.2">
      <c r="A166" s="83" t="s">
        <v>154</v>
      </c>
      <c r="B166" s="83">
        <v>8</v>
      </c>
      <c r="C166" s="84">
        <v>917.91103508000003</v>
      </c>
      <c r="D166" s="84">
        <v>760.50796518000004</v>
      </c>
      <c r="E166" s="84">
        <v>170.44108793999999</v>
      </c>
      <c r="F166" s="84">
        <v>170.44108793999999</v>
      </c>
    </row>
    <row r="167" spans="1:6" ht="12.75" customHeight="1" x14ac:dyDescent="0.2">
      <c r="A167" s="83" t="s">
        <v>154</v>
      </c>
      <c r="B167" s="83">
        <v>9</v>
      </c>
      <c r="C167" s="84">
        <v>852.13539796999999</v>
      </c>
      <c r="D167" s="84">
        <v>704.56899514999998</v>
      </c>
      <c r="E167" s="84">
        <v>157.90433705000001</v>
      </c>
      <c r="F167" s="84">
        <v>157.90433705000001</v>
      </c>
    </row>
    <row r="168" spans="1:6" ht="12.75" customHeight="1" x14ac:dyDescent="0.2">
      <c r="A168" s="83" t="s">
        <v>154</v>
      </c>
      <c r="B168" s="83">
        <v>10</v>
      </c>
      <c r="C168" s="84">
        <v>844.87650723000002</v>
      </c>
      <c r="D168" s="84">
        <v>695.13121159000002</v>
      </c>
      <c r="E168" s="84">
        <v>155.78919010999999</v>
      </c>
      <c r="F168" s="84">
        <v>155.78919010999999</v>
      </c>
    </row>
    <row r="169" spans="1:6" ht="12.75" customHeight="1" x14ac:dyDescent="0.2">
      <c r="A169" s="83" t="s">
        <v>154</v>
      </c>
      <c r="B169" s="83">
        <v>11</v>
      </c>
      <c r="C169" s="84">
        <v>849.68429397</v>
      </c>
      <c r="D169" s="84">
        <v>695.32718742999998</v>
      </c>
      <c r="E169" s="84">
        <v>155.83311119000001</v>
      </c>
      <c r="F169" s="84">
        <v>155.83311119000001</v>
      </c>
    </row>
    <row r="170" spans="1:6" ht="12.75" customHeight="1" x14ac:dyDescent="0.2">
      <c r="A170" s="83" t="s">
        <v>154</v>
      </c>
      <c r="B170" s="83">
        <v>12</v>
      </c>
      <c r="C170" s="84">
        <v>850.26854059000004</v>
      </c>
      <c r="D170" s="84">
        <v>700.94651024999996</v>
      </c>
      <c r="E170" s="84">
        <v>157.09248457999999</v>
      </c>
      <c r="F170" s="84">
        <v>157.09248457999999</v>
      </c>
    </row>
    <row r="171" spans="1:6" ht="12.75" customHeight="1" x14ac:dyDescent="0.2">
      <c r="A171" s="83" t="s">
        <v>154</v>
      </c>
      <c r="B171" s="83">
        <v>13</v>
      </c>
      <c r="C171" s="84">
        <v>864.15952465999999</v>
      </c>
      <c r="D171" s="84">
        <v>706.30258043000003</v>
      </c>
      <c r="E171" s="84">
        <v>158.29285916000001</v>
      </c>
      <c r="F171" s="84">
        <v>158.29285916000001</v>
      </c>
    </row>
    <row r="172" spans="1:6" ht="12.75" customHeight="1" x14ac:dyDescent="0.2">
      <c r="A172" s="83" t="s">
        <v>154</v>
      </c>
      <c r="B172" s="83">
        <v>14</v>
      </c>
      <c r="C172" s="84">
        <v>849.33886557000005</v>
      </c>
      <c r="D172" s="84">
        <v>702.48771768999995</v>
      </c>
      <c r="E172" s="84">
        <v>157.43789197000001</v>
      </c>
      <c r="F172" s="84">
        <v>157.43789197000001</v>
      </c>
    </row>
    <row r="173" spans="1:6" ht="12.75" customHeight="1" x14ac:dyDescent="0.2">
      <c r="A173" s="83" t="s">
        <v>154</v>
      </c>
      <c r="B173" s="83">
        <v>15</v>
      </c>
      <c r="C173" s="84">
        <v>830.01969077000001</v>
      </c>
      <c r="D173" s="84">
        <v>683.99517271000002</v>
      </c>
      <c r="E173" s="84">
        <v>153.29343901999999</v>
      </c>
      <c r="F173" s="84">
        <v>153.29343901999999</v>
      </c>
    </row>
    <row r="174" spans="1:6" ht="12.75" customHeight="1" x14ac:dyDescent="0.2">
      <c r="A174" s="83" t="s">
        <v>154</v>
      </c>
      <c r="B174" s="83">
        <v>16</v>
      </c>
      <c r="C174" s="84">
        <v>825.61756208999998</v>
      </c>
      <c r="D174" s="84">
        <v>679.45475767999994</v>
      </c>
      <c r="E174" s="84">
        <v>152.27586482999999</v>
      </c>
      <c r="F174" s="84">
        <v>152.27586482999999</v>
      </c>
    </row>
    <row r="175" spans="1:6" ht="12.75" customHeight="1" x14ac:dyDescent="0.2">
      <c r="A175" s="83" t="s">
        <v>154</v>
      </c>
      <c r="B175" s="83">
        <v>17</v>
      </c>
      <c r="C175" s="84">
        <v>828.56894745</v>
      </c>
      <c r="D175" s="84">
        <v>682.48594867999998</v>
      </c>
      <c r="E175" s="84">
        <v>152.95519958</v>
      </c>
      <c r="F175" s="84">
        <v>152.95519958</v>
      </c>
    </row>
    <row r="176" spans="1:6" ht="12.75" customHeight="1" x14ac:dyDescent="0.2">
      <c r="A176" s="83" t="s">
        <v>154</v>
      </c>
      <c r="B176" s="83">
        <v>18</v>
      </c>
      <c r="C176" s="84">
        <v>849.51441894000004</v>
      </c>
      <c r="D176" s="84">
        <v>702.93953927999996</v>
      </c>
      <c r="E176" s="84">
        <v>157.53915187999999</v>
      </c>
      <c r="F176" s="84">
        <v>157.53915187999999</v>
      </c>
    </row>
    <row r="177" spans="1:6" ht="12.75" customHeight="1" x14ac:dyDescent="0.2">
      <c r="A177" s="83" t="s">
        <v>154</v>
      </c>
      <c r="B177" s="83">
        <v>19</v>
      </c>
      <c r="C177" s="84">
        <v>882.69518562999997</v>
      </c>
      <c r="D177" s="84">
        <v>734.94254677000004</v>
      </c>
      <c r="E177" s="84">
        <v>164.71149939</v>
      </c>
      <c r="F177" s="84">
        <v>164.71149939</v>
      </c>
    </row>
    <row r="178" spans="1:6" ht="12.75" customHeight="1" x14ac:dyDescent="0.2">
      <c r="A178" s="83" t="s">
        <v>154</v>
      </c>
      <c r="B178" s="83">
        <v>20</v>
      </c>
      <c r="C178" s="84">
        <v>870.65787475000002</v>
      </c>
      <c r="D178" s="84">
        <v>720.78631917999996</v>
      </c>
      <c r="E178" s="84">
        <v>161.53887932999999</v>
      </c>
      <c r="F178" s="84">
        <v>161.53887932999999</v>
      </c>
    </row>
    <row r="179" spans="1:6" ht="12.75" customHeight="1" x14ac:dyDescent="0.2">
      <c r="A179" s="83" t="s">
        <v>154</v>
      </c>
      <c r="B179" s="83">
        <v>21</v>
      </c>
      <c r="C179" s="84">
        <v>868.62704499999995</v>
      </c>
      <c r="D179" s="84">
        <v>721.61344579000001</v>
      </c>
      <c r="E179" s="84">
        <v>161.72425064000001</v>
      </c>
      <c r="F179" s="84">
        <v>161.72425064000001</v>
      </c>
    </row>
    <row r="180" spans="1:6" ht="12.75" customHeight="1" x14ac:dyDescent="0.2">
      <c r="A180" s="83" t="s">
        <v>154</v>
      </c>
      <c r="B180" s="83">
        <v>22</v>
      </c>
      <c r="C180" s="84">
        <v>888.82933370000001</v>
      </c>
      <c r="D180" s="84">
        <v>739.64674018999995</v>
      </c>
      <c r="E180" s="84">
        <v>165.76577874</v>
      </c>
      <c r="F180" s="84">
        <v>165.76577874</v>
      </c>
    </row>
    <row r="181" spans="1:6" ht="12.75" customHeight="1" x14ac:dyDescent="0.2">
      <c r="A181" s="83" t="s">
        <v>154</v>
      </c>
      <c r="B181" s="83">
        <v>23</v>
      </c>
      <c r="C181" s="84">
        <v>860.21553155000004</v>
      </c>
      <c r="D181" s="84">
        <v>710.52740636999999</v>
      </c>
      <c r="E181" s="84">
        <v>159.23970517000001</v>
      </c>
      <c r="F181" s="84">
        <v>159.23970517000001</v>
      </c>
    </row>
    <row r="182" spans="1:6" ht="12.75" customHeight="1" x14ac:dyDescent="0.2">
      <c r="A182" s="83" t="s">
        <v>154</v>
      </c>
      <c r="B182" s="83">
        <v>24</v>
      </c>
      <c r="C182" s="84">
        <v>912.74671140999999</v>
      </c>
      <c r="D182" s="84">
        <v>757.78025250999997</v>
      </c>
      <c r="E182" s="84">
        <v>169.82976717</v>
      </c>
      <c r="F182" s="84">
        <v>169.82976717</v>
      </c>
    </row>
    <row r="183" spans="1:6" ht="12.75" customHeight="1" x14ac:dyDescent="0.2">
      <c r="A183" s="83" t="s">
        <v>155</v>
      </c>
      <c r="B183" s="83">
        <v>1</v>
      </c>
      <c r="C183" s="84">
        <v>937.79369717999998</v>
      </c>
      <c r="D183" s="84">
        <v>748.69925581999996</v>
      </c>
      <c r="E183" s="84">
        <v>167.79458144</v>
      </c>
      <c r="F183" s="84">
        <v>167.79458144</v>
      </c>
    </row>
    <row r="184" spans="1:6" ht="12.75" customHeight="1" x14ac:dyDescent="0.2">
      <c r="A184" s="83" t="s">
        <v>155</v>
      </c>
      <c r="B184" s="83">
        <v>2</v>
      </c>
      <c r="C184" s="84">
        <v>987.61924681999994</v>
      </c>
      <c r="D184" s="84">
        <v>790.93426551000005</v>
      </c>
      <c r="E184" s="84">
        <v>177.26007204999999</v>
      </c>
      <c r="F184" s="84">
        <v>177.26007204999999</v>
      </c>
    </row>
    <row r="185" spans="1:6" ht="12.75" customHeight="1" x14ac:dyDescent="0.2">
      <c r="A185" s="83" t="s">
        <v>155</v>
      </c>
      <c r="B185" s="83">
        <v>3</v>
      </c>
      <c r="C185" s="84">
        <v>1060.27068973</v>
      </c>
      <c r="D185" s="84">
        <v>862.10665046999998</v>
      </c>
      <c r="E185" s="84">
        <v>193.21085662999999</v>
      </c>
      <c r="F185" s="84">
        <v>193.21085662999999</v>
      </c>
    </row>
    <row r="186" spans="1:6" ht="12.75" customHeight="1" x14ac:dyDescent="0.2">
      <c r="A186" s="83" t="s">
        <v>155</v>
      </c>
      <c r="B186" s="83">
        <v>4</v>
      </c>
      <c r="C186" s="84">
        <v>1076.48737063</v>
      </c>
      <c r="D186" s="84">
        <v>875.43630995000001</v>
      </c>
      <c r="E186" s="84">
        <v>196.19823055000001</v>
      </c>
      <c r="F186" s="84">
        <v>196.19823055000001</v>
      </c>
    </row>
    <row r="187" spans="1:6" ht="12.75" customHeight="1" x14ac:dyDescent="0.2">
      <c r="A187" s="83" t="s">
        <v>155</v>
      </c>
      <c r="B187" s="83">
        <v>5</v>
      </c>
      <c r="C187" s="84">
        <v>1064.6423672200001</v>
      </c>
      <c r="D187" s="84">
        <v>876.76739488999999</v>
      </c>
      <c r="E187" s="84">
        <v>196.49654638000001</v>
      </c>
      <c r="F187" s="84">
        <v>196.49654638000001</v>
      </c>
    </row>
    <row r="188" spans="1:6" ht="12.75" customHeight="1" x14ac:dyDescent="0.2">
      <c r="A188" s="83" t="s">
        <v>155</v>
      </c>
      <c r="B188" s="83">
        <v>6</v>
      </c>
      <c r="C188" s="84">
        <v>1062.6524456300001</v>
      </c>
      <c r="D188" s="84">
        <v>884.25555491</v>
      </c>
      <c r="E188" s="84">
        <v>198.17475383999999</v>
      </c>
      <c r="F188" s="84">
        <v>198.17475383999999</v>
      </c>
    </row>
    <row r="189" spans="1:6" ht="12.75" customHeight="1" x14ac:dyDescent="0.2">
      <c r="A189" s="83" t="s">
        <v>155</v>
      </c>
      <c r="B189" s="83">
        <v>7</v>
      </c>
      <c r="C189" s="84">
        <v>1045.01828914</v>
      </c>
      <c r="D189" s="84">
        <v>868.78148691000001</v>
      </c>
      <c r="E189" s="84">
        <v>194.70678624000001</v>
      </c>
      <c r="F189" s="84">
        <v>194.70678624000001</v>
      </c>
    </row>
    <row r="190" spans="1:6" ht="12.75" customHeight="1" x14ac:dyDescent="0.2">
      <c r="A190" s="83" t="s">
        <v>155</v>
      </c>
      <c r="B190" s="83">
        <v>8</v>
      </c>
      <c r="C190" s="84">
        <v>1004.45681041</v>
      </c>
      <c r="D190" s="84">
        <v>838.58298161000005</v>
      </c>
      <c r="E190" s="84">
        <v>187.93885437</v>
      </c>
      <c r="F190" s="84">
        <v>187.93885437</v>
      </c>
    </row>
    <row r="191" spans="1:6" ht="12.75" customHeight="1" x14ac:dyDescent="0.2">
      <c r="A191" s="83" t="s">
        <v>155</v>
      </c>
      <c r="B191" s="83">
        <v>9</v>
      </c>
      <c r="C191" s="84">
        <v>914.99728889000005</v>
      </c>
      <c r="D191" s="84">
        <v>748.69189439000002</v>
      </c>
      <c r="E191" s="84">
        <v>167.79293164000001</v>
      </c>
      <c r="F191" s="84">
        <v>167.79293164000001</v>
      </c>
    </row>
    <row r="192" spans="1:6" ht="12.75" customHeight="1" x14ac:dyDescent="0.2">
      <c r="A192" s="83" t="s">
        <v>155</v>
      </c>
      <c r="B192" s="83">
        <v>10</v>
      </c>
      <c r="C192" s="84">
        <v>842.06443317000003</v>
      </c>
      <c r="D192" s="84">
        <v>686.84686953000005</v>
      </c>
      <c r="E192" s="84">
        <v>153.93254647000001</v>
      </c>
      <c r="F192" s="84">
        <v>153.93254647000001</v>
      </c>
    </row>
    <row r="193" spans="1:6" ht="12.75" customHeight="1" x14ac:dyDescent="0.2">
      <c r="A193" s="83" t="s">
        <v>155</v>
      </c>
      <c r="B193" s="83">
        <v>11</v>
      </c>
      <c r="C193" s="84">
        <v>809.47969675000002</v>
      </c>
      <c r="D193" s="84">
        <v>656.235544</v>
      </c>
      <c r="E193" s="84">
        <v>147.07209546999999</v>
      </c>
      <c r="F193" s="84">
        <v>147.07209546999999</v>
      </c>
    </row>
    <row r="194" spans="1:6" ht="12.75" customHeight="1" x14ac:dyDescent="0.2">
      <c r="A194" s="83" t="s">
        <v>155</v>
      </c>
      <c r="B194" s="83">
        <v>12</v>
      </c>
      <c r="C194" s="84">
        <v>811.79794847000005</v>
      </c>
      <c r="D194" s="84">
        <v>656.3253393</v>
      </c>
      <c r="E194" s="84">
        <v>147.09221993</v>
      </c>
      <c r="F194" s="84">
        <v>147.09221993</v>
      </c>
    </row>
    <row r="195" spans="1:6" ht="12.75" customHeight="1" x14ac:dyDescent="0.2">
      <c r="A195" s="83" t="s">
        <v>155</v>
      </c>
      <c r="B195" s="83">
        <v>13</v>
      </c>
      <c r="C195" s="84">
        <v>850.51996385999996</v>
      </c>
      <c r="D195" s="84">
        <v>656.07094732999997</v>
      </c>
      <c r="E195" s="84">
        <v>147.03520692999999</v>
      </c>
      <c r="F195" s="84">
        <v>147.03520692999999</v>
      </c>
    </row>
    <row r="196" spans="1:6" ht="12.75" customHeight="1" x14ac:dyDescent="0.2">
      <c r="A196" s="83" t="s">
        <v>155</v>
      </c>
      <c r="B196" s="83">
        <v>14</v>
      </c>
      <c r="C196" s="84">
        <v>833.39616709999996</v>
      </c>
      <c r="D196" s="84">
        <v>677.64865922000001</v>
      </c>
      <c r="E196" s="84">
        <v>151.87109143999999</v>
      </c>
      <c r="F196" s="84">
        <v>151.87109143999999</v>
      </c>
    </row>
    <row r="197" spans="1:6" ht="12.75" customHeight="1" x14ac:dyDescent="0.2">
      <c r="A197" s="83" t="s">
        <v>155</v>
      </c>
      <c r="B197" s="83">
        <v>15</v>
      </c>
      <c r="C197" s="84">
        <v>835.68229819999999</v>
      </c>
      <c r="D197" s="84">
        <v>679.78855482999995</v>
      </c>
      <c r="E197" s="84">
        <v>152.35067371</v>
      </c>
      <c r="F197" s="84">
        <v>152.35067371</v>
      </c>
    </row>
    <row r="198" spans="1:6" ht="12.75" customHeight="1" x14ac:dyDescent="0.2">
      <c r="A198" s="83" t="s">
        <v>155</v>
      </c>
      <c r="B198" s="83">
        <v>16</v>
      </c>
      <c r="C198" s="84">
        <v>842.18993732000001</v>
      </c>
      <c r="D198" s="84">
        <v>688.70428572000003</v>
      </c>
      <c r="E198" s="84">
        <v>154.34882092000001</v>
      </c>
      <c r="F198" s="84">
        <v>154.34882092000001</v>
      </c>
    </row>
    <row r="199" spans="1:6" ht="12.75" customHeight="1" x14ac:dyDescent="0.2">
      <c r="A199" s="83" t="s">
        <v>155</v>
      </c>
      <c r="B199" s="83">
        <v>17</v>
      </c>
      <c r="C199" s="84">
        <v>835.34481602000005</v>
      </c>
      <c r="D199" s="84">
        <v>682.11404298000002</v>
      </c>
      <c r="E199" s="84">
        <v>152.87185001</v>
      </c>
      <c r="F199" s="84">
        <v>152.87185001</v>
      </c>
    </row>
    <row r="200" spans="1:6" ht="12.75" customHeight="1" x14ac:dyDescent="0.2">
      <c r="A200" s="83" t="s">
        <v>155</v>
      </c>
      <c r="B200" s="83">
        <v>18</v>
      </c>
      <c r="C200" s="84">
        <v>836.57324798000002</v>
      </c>
      <c r="D200" s="84">
        <v>680.24082857999997</v>
      </c>
      <c r="E200" s="84">
        <v>152.45203495000001</v>
      </c>
      <c r="F200" s="84">
        <v>152.45203495000001</v>
      </c>
    </row>
    <row r="201" spans="1:6" ht="12.75" customHeight="1" x14ac:dyDescent="0.2">
      <c r="A201" s="83" t="s">
        <v>155</v>
      </c>
      <c r="B201" s="83">
        <v>19</v>
      </c>
      <c r="C201" s="84">
        <v>818.88432771999999</v>
      </c>
      <c r="D201" s="84">
        <v>661.57193706999999</v>
      </c>
      <c r="E201" s="84">
        <v>148.26806012</v>
      </c>
      <c r="F201" s="84">
        <v>148.26806012</v>
      </c>
    </row>
    <row r="202" spans="1:6" ht="12.75" customHeight="1" x14ac:dyDescent="0.2">
      <c r="A202" s="83" t="s">
        <v>155</v>
      </c>
      <c r="B202" s="83">
        <v>20</v>
      </c>
      <c r="C202" s="84">
        <v>817.84087494000005</v>
      </c>
      <c r="D202" s="84">
        <v>660.84994737</v>
      </c>
      <c r="E202" s="84">
        <v>148.10625155</v>
      </c>
      <c r="F202" s="84">
        <v>148.10625155</v>
      </c>
    </row>
    <row r="203" spans="1:6" ht="12.75" customHeight="1" x14ac:dyDescent="0.2">
      <c r="A203" s="83" t="s">
        <v>155</v>
      </c>
      <c r="B203" s="83">
        <v>21</v>
      </c>
      <c r="C203" s="84">
        <v>821.02638194999997</v>
      </c>
      <c r="D203" s="84">
        <v>657.81638401999999</v>
      </c>
      <c r="E203" s="84">
        <v>147.42638511000001</v>
      </c>
      <c r="F203" s="84">
        <v>147.42638511000001</v>
      </c>
    </row>
    <row r="204" spans="1:6" ht="12.75" customHeight="1" x14ac:dyDescent="0.2">
      <c r="A204" s="83" t="s">
        <v>155</v>
      </c>
      <c r="B204" s="83">
        <v>22</v>
      </c>
      <c r="C204" s="84">
        <v>833.37969247000001</v>
      </c>
      <c r="D204" s="84">
        <v>676.61425212999995</v>
      </c>
      <c r="E204" s="84">
        <v>151.63926549999999</v>
      </c>
      <c r="F204" s="84">
        <v>151.63926549999999</v>
      </c>
    </row>
    <row r="205" spans="1:6" ht="12.75" customHeight="1" x14ac:dyDescent="0.2">
      <c r="A205" s="83" t="s">
        <v>155</v>
      </c>
      <c r="B205" s="83">
        <v>23</v>
      </c>
      <c r="C205" s="84">
        <v>838.06648600999995</v>
      </c>
      <c r="D205" s="84">
        <v>681.48708092000004</v>
      </c>
      <c r="E205" s="84">
        <v>152.73133854</v>
      </c>
      <c r="F205" s="84">
        <v>152.73133854</v>
      </c>
    </row>
    <row r="206" spans="1:6" ht="12.75" customHeight="1" x14ac:dyDescent="0.2">
      <c r="A206" s="83" t="s">
        <v>155</v>
      </c>
      <c r="B206" s="83">
        <v>24</v>
      </c>
      <c r="C206" s="84">
        <v>871.60598064999999</v>
      </c>
      <c r="D206" s="84">
        <v>717.79349385</v>
      </c>
      <c r="E206" s="84">
        <v>160.86814289</v>
      </c>
      <c r="F206" s="84">
        <v>160.86814289</v>
      </c>
    </row>
    <row r="207" spans="1:6" ht="12.75" customHeight="1" x14ac:dyDescent="0.2">
      <c r="A207" s="83" t="s">
        <v>156</v>
      </c>
      <c r="B207" s="83">
        <v>1</v>
      </c>
      <c r="C207" s="84">
        <v>946.42576621000001</v>
      </c>
      <c r="D207" s="84">
        <v>795.32365613000002</v>
      </c>
      <c r="E207" s="84">
        <v>178.24379944</v>
      </c>
      <c r="F207" s="84">
        <v>178.24379944</v>
      </c>
    </row>
    <row r="208" spans="1:6" ht="12.75" customHeight="1" x14ac:dyDescent="0.2">
      <c r="A208" s="83" t="s">
        <v>156</v>
      </c>
      <c r="B208" s="83">
        <v>2</v>
      </c>
      <c r="C208" s="84">
        <v>1014.28175373</v>
      </c>
      <c r="D208" s="84">
        <v>866.53831410999999</v>
      </c>
      <c r="E208" s="84">
        <v>194.20405803</v>
      </c>
      <c r="F208" s="84">
        <v>194.20405803</v>
      </c>
    </row>
    <row r="209" spans="1:6" ht="12.75" customHeight="1" x14ac:dyDescent="0.2">
      <c r="A209" s="83" t="s">
        <v>156</v>
      </c>
      <c r="B209" s="83">
        <v>3</v>
      </c>
      <c r="C209" s="84">
        <v>1063.5252249600001</v>
      </c>
      <c r="D209" s="84">
        <v>919.90252358999999</v>
      </c>
      <c r="E209" s="84">
        <v>206.16376697999999</v>
      </c>
      <c r="F209" s="84">
        <v>206.16376697999999</v>
      </c>
    </row>
    <row r="210" spans="1:6" ht="12.75" customHeight="1" x14ac:dyDescent="0.2">
      <c r="A210" s="83" t="s">
        <v>156</v>
      </c>
      <c r="B210" s="83">
        <v>4</v>
      </c>
      <c r="C210" s="84">
        <v>1094.51049341</v>
      </c>
      <c r="D210" s="84">
        <v>942.60853785999996</v>
      </c>
      <c r="E210" s="84">
        <v>211.25252075</v>
      </c>
      <c r="F210" s="84">
        <v>211.25252075</v>
      </c>
    </row>
    <row r="211" spans="1:6" ht="12.75" customHeight="1" x14ac:dyDescent="0.2">
      <c r="A211" s="83" t="s">
        <v>156</v>
      </c>
      <c r="B211" s="83">
        <v>5</v>
      </c>
      <c r="C211" s="84">
        <v>1096.02991776</v>
      </c>
      <c r="D211" s="84">
        <v>944.67214238999998</v>
      </c>
      <c r="E211" s="84">
        <v>211.71500506000001</v>
      </c>
      <c r="F211" s="84">
        <v>211.71500506000001</v>
      </c>
    </row>
    <row r="212" spans="1:6" ht="12.75" customHeight="1" x14ac:dyDescent="0.2">
      <c r="A212" s="83" t="s">
        <v>156</v>
      </c>
      <c r="B212" s="83">
        <v>6</v>
      </c>
      <c r="C212" s="84">
        <v>1086.48270002</v>
      </c>
      <c r="D212" s="84">
        <v>937.46944529999996</v>
      </c>
      <c r="E212" s="84">
        <v>210.10077407</v>
      </c>
      <c r="F212" s="84">
        <v>210.10077407</v>
      </c>
    </row>
    <row r="213" spans="1:6" ht="12.75" customHeight="1" x14ac:dyDescent="0.2">
      <c r="A213" s="83" t="s">
        <v>156</v>
      </c>
      <c r="B213" s="83">
        <v>7</v>
      </c>
      <c r="C213" s="84">
        <v>1058.4471452299999</v>
      </c>
      <c r="D213" s="84">
        <v>907.03219288000003</v>
      </c>
      <c r="E213" s="84">
        <v>203.27933543</v>
      </c>
      <c r="F213" s="84">
        <v>203.27933543</v>
      </c>
    </row>
    <row r="214" spans="1:6" ht="12.75" customHeight="1" x14ac:dyDescent="0.2">
      <c r="A214" s="83" t="s">
        <v>156</v>
      </c>
      <c r="B214" s="83">
        <v>8</v>
      </c>
      <c r="C214" s="84">
        <v>999.52059928000006</v>
      </c>
      <c r="D214" s="84">
        <v>850.51724333000004</v>
      </c>
      <c r="E214" s="84">
        <v>190.61349901</v>
      </c>
      <c r="F214" s="84">
        <v>190.61349901</v>
      </c>
    </row>
    <row r="215" spans="1:6" ht="12.75" customHeight="1" x14ac:dyDescent="0.2">
      <c r="A215" s="83" t="s">
        <v>156</v>
      </c>
      <c r="B215" s="83">
        <v>9</v>
      </c>
      <c r="C215" s="84">
        <v>907.80802554000002</v>
      </c>
      <c r="D215" s="84">
        <v>756.13562749000005</v>
      </c>
      <c r="E215" s="84">
        <v>169.46118236999999</v>
      </c>
      <c r="F215" s="84">
        <v>169.46118236999999</v>
      </c>
    </row>
    <row r="216" spans="1:6" ht="12.75" customHeight="1" x14ac:dyDescent="0.2">
      <c r="A216" s="83" t="s">
        <v>156</v>
      </c>
      <c r="B216" s="83">
        <v>10</v>
      </c>
      <c r="C216" s="84">
        <v>848.39141609000001</v>
      </c>
      <c r="D216" s="84">
        <v>701.43944407000004</v>
      </c>
      <c r="E216" s="84">
        <v>157.20295834999999</v>
      </c>
      <c r="F216" s="84">
        <v>157.20295834999999</v>
      </c>
    </row>
    <row r="217" spans="1:6" ht="12.75" customHeight="1" x14ac:dyDescent="0.2">
      <c r="A217" s="83" t="s">
        <v>156</v>
      </c>
      <c r="B217" s="83">
        <v>11</v>
      </c>
      <c r="C217" s="84">
        <v>874.71002422000004</v>
      </c>
      <c r="D217" s="84">
        <v>727.03766976999998</v>
      </c>
      <c r="E217" s="84">
        <v>162.93989948999999</v>
      </c>
      <c r="F217" s="84">
        <v>162.93989948999999</v>
      </c>
    </row>
    <row r="218" spans="1:6" ht="12.75" customHeight="1" x14ac:dyDescent="0.2">
      <c r="A218" s="83" t="s">
        <v>156</v>
      </c>
      <c r="B218" s="83">
        <v>12</v>
      </c>
      <c r="C218" s="84">
        <v>811.38151465999999</v>
      </c>
      <c r="D218" s="84">
        <v>663.92679221000003</v>
      </c>
      <c r="E218" s="84">
        <v>148.795818</v>
      </c>
      <c r="F218" s="84">
        <v>148.795818</v>
      </c>
    </row>
    <row r="219" spans="1:6" ht="12.75" customHeight="1" x14ac:dyDescent="0.2">
      <c r="A219" s="83" t="s">
        <v>156</v>
      </c>
      <c r="B219" s="83">
        <v>13</v>
      </c>
      <c r="C219" s="84">
        <v>827.91399417000002</v>
      </c>
      <c r="D219" s="84">
        <v>678.32025923000003</v>
      </c>
      <c r="E219" s="84">
        <v>152.02160694</v>
      </c>
      <c r="F219" s="84">
        <v>152.02160694</v>
      </c>
    </row>
    <row r="220" spans="1:6" ht="12.75" customHeight="1" x14ac:dyDescent="0.2">
      <c r="A220" s="83" t="s">
        <v>156</v>
      </c>
      <c r="B220" s="83">
        <v>14</v>
      </c>
      <c r="C220" s="84">
        <v>868.09342118999996</v>
      </c>
      <c r="D220" s="84">
        <v>720.11399696000001</v>
      </c>
      <c r="E220" s="84">
        <v>161.38820197000001</v>
      </c>
      <c r="F220" s="84">
        <v>161.38820197000001</v>
      </c>
    </row>
    <row r="221" spans="1:6" ht="12.75" customHeight="1" x14ac:dyDescent="0.2">
      <c r="A221" s="83" t="s">
        <v>156</v>
      </c>
      <c r="B221" s="83">
        <v>15</v>
      </c>
      <c r="C221" s="84">
        <v>849.71899507000001</v>
      </c>
      <c r="D221" s="84">
        <v>702.47470701999998</v>
      </c>
      <c r="E221" s="84">
        <v>157.43497608999999</v>
      </c>
      <c r="F221" s="84">
        <v>157.43497608999999</v>
      </c>
    </row>
    <row r="222" spans="1:6" ht="12.75" customHeight="1" x14ac:dyDescent="0.2">
      <c r="A222" s="83" t="s">
        <v>156</v>
      </c>
      <c r="B222" s="83">
        <v>16</v>
      </c>
      <c r="C222" s="84">
        <v>871.71260294000001</v>
      </c>
      <c r="D222" s="84">
        <v>723.1812529</v>
      </c>
      <c r="E222" s="84">
        <v>162.07561941</v>
      </c>
      <c r="F222" s="84">
        <v>162.07561941</v>
      </c>
    </row>
    <row r="223" spans="1:6" ht="12.75" customHeight="1" x14ac:dyDescent="0.2">
      <c r="A223" s="83" t="s">
        <v>156</v>
      </c>
      <c r="B223" s="83">
        <v>17</v>
      </c>
      <c r="C223" s="84">
        <v>858.40941340999996</v>
      </c>
      <c r="D223" s="84">
        <v>711.78117855000005</v>
      </c>
      <c r="E223" s="84">
        <v>159.52069406000001</v>
      </c>
      <c r="F223" s="84">
        <v>159.52069406000001</v>
      </c>
    </row>
    <row r="224" spans="1:6" ht="12.75" customHeight="1" x14ac:dyDescent="0.2">
      <c r="A224" s="83" t="s">
        <v>156</v>
      </c>
      <c r="B224" s="83">
        <v>18</v>
      </c>
      <c r="C224" s="84">
        <v>857.87397164000004</v>
      </c>
      <c r="D224" s="84">
        <v>710.22869419999995</v>
      </c>
      <c r="E224" s="84">
        <v>159.17275935000001</v>
      </c>
      <c r="F224" s="84">
        <v>159.17275935000001</v>
      </c>
    </row>
    <row r="225" spans="1:6" ht="12.75" customHeight="1" x14ac:dyDescent="0.2">
      <c r="A225" s="83" t="s">
        <v>156</v>
      </c>
      <c r="B225" s="83">
        <v>19</v>
      </c>
      <c r="C225" s="84">
        <v>827.13144194999995</v>
      </c>
      <c r="D225" s="84">
        <v>662.55594529999996</v>
      </c>
      <c r="E225" s="84">
        <v>148.48859092999999</v>
      </c>
      <c r="F225" s="84">
        <v>148.48859092999999</v>
      </c>
    </row>
    <row r="226" spans="1:6" ht="12.75" customHeight="1" x14ac:dyDescent="0.2">
      <c r="A226" s="83" t="s">
        <v>156</v>
      </c>
      <c r="B226" s="83">
        <v>20</v>
      </c>
      <c r="C226" s="84">
        <v>811.88356692000002</v>
      </c>
      <c r="D226" s="84">
        <v>663.31195836999996</v>
      </c>
      <c r="E226" s="84">
        <v>148.65802464000001</v>
      </c>
      <c r="F226" s="84">
        <v>148.65802464000001</v>
      </c>
    </row>
    <row r="227" spans="1:6" ht="12.75" customHeight="1" x14ac:dyDescent="0.2">
      <c r="A227" s="83" t="s">
        <v>156</v>
      </c>
      <c r="B227" s="83">
        <v>21</v>
      </c>
      <c r="C227" s="84">
        <v>802.38492438000003</v>
      </c>
      <c r="D227" s="84">
        <v>656.71806618000005</v>
      </c>
      <c r="E227" s="84">
        <v>147.18023583999999</v>
      </c>
      <c r="F227" s="84">
        <v>147.18023583999999</v>
      </c>
    </row>
    <row r="228" spans="1:6" ht="12.75" customHeight="1" x14ac:dyDescent="0.2">
      <c r="A228" s="83" t="s">
        <v>156</v>
      </c>
      <c r="B228" s="83">
        <v>22</v>
      </c>
      <c r="C228" s="84">
        <v>815.76204846999997</v>
      </c>
      <c r="D228" s="84">
        <v>667.68861622999998</v>
      </c>
      <c r="E228" s="84">
        <v>149.63889843000001</v>
      </c>
      <c r="F228" s="84">
        <v>149.63889843000001</v>
      </c>
    </row>
    <row r="229" spans="1:6" ht="12.75" customHeight="1" x14ac:dyDescent="0.2">
      <c r="A229" s="83" t="s">
        <v>156</v>
      </c>
      <c r="B229" s="83">
        <v>23</v>
      </c>
      <c r="C229" s="84">
        <v>867.41295988000002</v>
      </c>
      <c r="D229" s="84">
        <v>710.86637464</v>
      </c>
      <c r="E229" s="84">
        <v>159.31567297000001</v>
      </c>
      <c r="F229" s="84">
        <v>159.31567297000001</v>
      </c>
    </row>
    <row r="230" spans="1:6" ht="12.75" customHeight="1" x14ac:dyDescent="0.2">
      <c r="A230" s="83" t="s">
        <v>156</v>
      </c>
      <c r="B230" s="83">
        <v>24</v>
      </c>
      <c r="C230" s="84">
        <v>892.08114914999999</v>
      </c>
      <c r="D230" s="84">
        <v>736.40458922000005</v>
      </c>
      <c r="E230" s="84">
        <v>165.03916473999999</v>
      </c>
      <c r="F230" s="84">
        <v>165.03916473999999</v>
      </c>
    </row>
    <row r="231" spans="1:6" ht="12.75" customHeight="1" x14ac:dyDescent="0.2">
      <c r="A231" s="83" t="s">
        <v>157</v>
      </c>
      <c r="B231" s="83">
        <v>1</v>
      </c>
      <c r="C231" s="84">
        <v>949.87481896999998</v>
      </c>
      <c r="D231" s="84">
        <v>797.57021708000002</v>
      </c>
      <c r="E231" s="84">
        <v>178.74728698999999</v>
      </c>
      <c r="F231" s="84">
        <v>178.74728698999999</v>
      </c>
    </row>
    <row r="232" spans="1:6" ht="12.75" customHeight="1" x14ac:dyDescent="0.2">
      <c r="A232" s="83" t="s">
        <v>157</v>
      </c>
      <c r="B232" s="83">
        <v>2</v>
      </c>
      <c r="C232" s="84">
        <v>1024.8278961799999</v>
      </c>
      <c r="D232" s="84">
        <v>866.64534679999997</v>
      </c>
      <c r="E232" s="84">
        <v>194.22804564</v>
      </c>
      <c r="F232" s="84">
        <v>194.22804564</v>
      </c>
    </row>
    <row r="233" spans="1:6" ht="12.75" customHeight="1" x14ac:dyDescent="0.2">
      <c r="A233" s="83" t="s">
        <v>157</v>
      </c>
      <c r="B233" s="83">
        <v>3</v>
      </c>
      <c r="C233" s="84">
        <v>1083.48699906</v>
      </c>
      <c r="D233" s="84">
        <v>916.29756582000005</v>
      </c>
      <c r="E233" s="84">
        <v>205.35584259999999</v>
      </c>
      <c r="F233" s="84">
        <v>205.35584259999999</v>
      </c>
    </row>
    <row r="234" spans="1:6" ht="12.75" customHeight="1" x14ac:dyDescent="0.2">
      <c r="A234" s="83" t="s">
        <v>157</v>
      </c>
      <c r="B234" s="83">
        <v>4</v>
      </c>
      <c r="C234" s="84">
        <v>1086.55377316</v>
      </c>
      <c r="D234" s="84">
        <v>928.42224446</v>
      </c>
      <c r="E234" s="84">
        <v>208.07316248999999</v>
      </c>
      <c r="F234" s="84">
        <v>208.07316248999999</v>
      </c>
    </row>
    <row r="235" spans="1:6" ht="12.75" customHeight="1" x14ac:dyDescent="0.2">
      <c r="A235" s="83" t="s">
        <v>157</v>
      </c>
      <c r="B235" s="83">
        <v>5</v>
      </c>
      <c r="C235" s="84">
        <v>1099.43976279</v>
      </c>
      <c r="D235" s="84">
        <v>930.01279122000005</v>
      </c>
      <c r="E235" s="84">
        <v>208.42962754999999</v>
      </c>
      <c r="F235" s="84">
        <v>208.42962754999999</v>
      </c>
    </row>
    <row r="236" spans="1:6" ht="12.75" customHeight="1" x14ac:dyDescent="0.2">
      <c r="A236" s="83" t="s">
        <v>157</v>
      </c>
      <c r="B236" s="83">
        <v>6</v>
      </c>
      <c r="C236" s="84">
        <v>1071.8811373799999</v>
      </c>
      <c r="D236" s="84">
        <v>923.70563499000002</v>
      </c>
      <c r="E236" s="84">
        <v>207.01610052000001</v>
      </c>
      <c r="F236" s="84">
        <v>207.01610052000001</v>
      </c>
    </row>
    <row r="237" spans="1:6" ht="12.75" customHeight="1" x14ac:dyDescent="0.2">
      <c r="A237" s="83" t="s">
        <v>157</v>
      </c>
      <c r="B237" s="83">
        <v>7</v>
      </c>
      <c r="C237" s="84">
        <v>1035.54303041</v>
      </c>
      <c r="D237" s="84">
        <v>886.03629551999995</v>
      </c>
      <c r="E237" s="84">
        <v>198.57384415999999</v>
      </c>
      <c r="F237" s="84">
        <v>198.57384415999999</v>
      </c>
    </row>
    <row r="238" spans="1:6" ht="12.75" customHeight="1" x14ac:dyDescent="0.2">
      <c r="A238" s="83" t="s">
        <v>157</v>
      </c>
      <c r="B238" s="83">
        <v>8</v>
      </c>
      <c r="C238" s="84">
        <v>993.56215028999998</v>
      </c>
      <c r="D238" s="84">
        <v>843.20745676000001</v>
      </c>
      <c r="E238" s="84">
        <v>188.97526768</v>
      </c>
      <c r="F238" s="84">
        <v>188.97526768</v>
      </c>
    </row>
    <row r="239" spans="1:6" ht="12.75" customHeight="1" x14ac:dyDescent="0.2">
      <c r="A239" s="83" t="s">
        <v>157</v>
      </c>
      <c r="B239" s="83">
        <v>9</v>
      </c>
      <c r="C239" s="84">
        <v>904.84763849000001</v>
      </c>
      <c r="D239" s="84">
        <v>750.92186194999999</v>
      </c>
      <c r="E239" s="84">
        <v>168.29270036</v>
      </c>
      <c r="F239" s="84">
        <v>168.29270036</v>
      </c>
    </row>
    <row r="240" spans="1:6" ht="12.75" customHeight="1" x14ac:dyDescent="0.2">
      <c r="A240" s="83" t="s">
        <v>157</v>
      </c>
      <c r="B240" s="83">
        <v>10</v>
      </c>
      <c r="C240" s="84">
        <v>855.68860230999996</v>
      </c>
      <c r="D240" s="84">
        <v>702.02404125999999</v>
      </c>
      <c r="E240" s="84">
        <v>157.33397522999999</v>
      </c>
      <c r="F240" s="84">
        <v>157.33397522999999</v>
      </c>
    </row>
    <row r="241" spans="1:6" ht="12.75" customHeight="1" x14ac:dyDescent="0.2">
      <c r="A241" s="83" t="s">
        <v>157</v>
      </c>
      <c r="B241" s="83">
        <v>11</v>
      </c>
      <c r="C241" s="84">
        <v>833.65706172</v>
      </c>
      <c r="D241" s="84">
        <v>677.68590657000004</v>
      </c>
      <c r="E241" s="84">
        <v>151.87943912</v>
      </c>
      <c r="F241" s="84">
        <v>151.87943912</v>
      </c>
    </row>
    <row r="242" spans="1:6" ht="12.75" customHeight="1" x14ac:dyDescent="0.2">
      <c r="A242" s="83" t="s">
        <v>157</v>
      </c>
      <c r="B242" s="83">
        <v>12</v>
      </c>
      <c r="C242" s="84">
        <v>839.48045794999996</v>
      </c>
      <c r="D242" s="84">
        <v>685.95009396</v>
      </c>
      <c r="E242" s="84">
        <v>153.7315658</v>
      </c>
      <c r="F242" s="84">
        <v>153.7315658</v>
      </c>
    </row>
    <row r="243" spans="1:6" ht="12.75" customHeight="1" x14ac:dyDescent="0.2">
      <c r="A243" s="83" t="s">
        <v>157</v>
      </c>
      <c r="B243" s="83">
        <v>13</v>
      </c>
      <c r="C243" s="84">
        <v>849.40200570000002</v>
      </c>
      <c r="D243" s="84">
        <v>697.25034243000005</v>
      </c>
      <c r="E243" s="84">
        <v>156.26411868</v>
      </c>
      <c r="F243" s="84">
        <v>156.26411868</v>
      </c>
    </row>
    <row r="244" spans="1:6" ht="12.75" customHeight="1" x14ac:dyDescent="0.2">
      <c r="A244" s="83" t="s">
        <v>157</v>
      </c>
      <c r="B244" s="83">
        <v>14</v>
      </c>
      <c r="C244" s="84">
        <v>890.62110935999999</v>
      </c>
      <c r="D244" s="84">
        <v>732.03787031000002</v>
      </c>
      <c r="E244" s="84">
        <v>164.06051841999999</v>
      </c>
      <c r="F244" s="84">
        <v>164.06051841999999</v>
      </c>
    </row>
    <row r="245" spans="1:6" ht="12.75" customHeight="1" x14ac:dyDescent="0.2">
      <c r="A245" s="83" t="s">
        <v>157</v>
      </c>
      <c r="B245" s="83">
        <v>15</v>
      </c>
      <c r="C245" s="84">
        <v>903.29405339000004</v>
      </c>
      <c r="D245" s="84">
        <v>741.64098949000004</v>
      </c>
      <c r="E245" s="84">
        <v>166.21271952000001</v>
      </c>
      <c r="F245" s="84">
        <v>166.21271952000001</v>
      </c>
    </row>
    <row r="246" spans="1:6" ht="12.75" customHeight="1" x14ac:dyDescent="0.2">
      <c r="A246" s="83" t="s">
        <v>157</v>
      </c>
      <c r="B246" s="83">
        <v>16</v>
      </c>
      <c r="C246" s="84">
        <v>918.35942639999996</v>
      </c>
      <c r="D246" s="84">
        <v>763.22486229000003</v>
      </c>
      <c r="E246" s="84">
        <v>171.04998477999999</v>
      </c>
      <c r="F246" s="84">
        <v>171.04998477999999</v>
      </c>
    </row>
    <row r="247" spans="1:6" ht="12.75" customHeight="1" x14ac:dyDescent="0.2">
      <c r="A247" s="83" t="s">
        <v>157</v>
      </c>
      <c r="B247" s="83">
        <v>17</v>
      </c>
      <c r="C247" s="84">
        <v>895.35417995</v>
      </c>
      <c r="D247" s="84">
        <v>742.31748622999999</v>
      </c>
      <c r="E247" s="84">
        <v>166.36433245000001</v>
      </c>
      <c r="F247" s="84">
        <v>166.36433245000001</v>
      </c>
    </row>
    <row r="248" spans="1:6" ht="12.75" customHeight="1" x14ac:dyDescent="0.2">
      <c r="A248" s="83" t="s">
        <v>157</v>
      </c>
      <c r="B248" s="83">
        <v>18</v>
      </c>
      <c r="C248" s="84">
        <v>877.92925290000005</v>
      </c>
      <c r="D248" s="84">
        <v>728.53694439000003</v>
      </c>
      <c r="E248" s="84">
        <v>163.27590911999999</v>
      </c>
      <c r="F248" s="84">
        <v>163.27590911999999</v>
      </c>
    </row>
    <row r="249" spans="1:6" ht="12.75" customHeight="1" x14ac:dyDescent="0.2">
      <c r="A249" s="83" t="s">
        <v>157</v>
      </c>
      <c r="B249" s="83">
        <v>19</v>
      </c>
      <c r="C249" s="84">
        <v>917.88644102000001</v>
      </c>
      <c r="D249" s="84">
        <v>768.70753620999994</v>
      </c>
      <c r="E249" s="84">
        <v>172.27873313000001</v>
      </c>
      <c r="F249" s="84">
        <v>172.27873313000001</v>
      </c>
    </row>
    <row r="250" spans="1:6" ht="12.75" customHeight="1" x14ac:dyDescent="0.2">
      <c r="A250" s="83" t="s">
        <v>157</v>
      </c>
      <c r="B250" s="83">
        <v>20</v>
      </c>
      <c r="C250" s="84">
        <v>908.62554</v>
      </c>
      <c r="D250" s="84">
        <v>759.98374291000005</v>
      </c>
      <c r="E250" s="84">
        <v>170.32360197</v>
      </c>
      <c r="F250" s="84">
        <v>170.32360197</v>
      </c>
    </row>
    <row r="251" spans="1:6" ht="12.75" customHeight="1" x14ac:dyDescent="0.2">
      <c r="A251" s="83" t="s">
        <v>157</v>
      </c>
      <c r="B251" s="83">
        <v>21</v>
      </c>
      <c r="C251" s="84">
        <v>863.32725256000003</v>
      </c>
      <c r="D251" s="84">
        <v>716.65037608</v>
      </c>
      <c r="E251" s="84">
        <v>160.61195327999999</v>
      </c>
      <c r="F251" s="84">
        <v>160.61195327999999</v>
      </c>
    </row>
    <row r="252" spans="1:6" ht="12.75" customHeight="1" x14ac:dyDescent="0.2">
      <c r="A252" s="83" t="s">
        <v>157</v>
      </c>
      <c r="B252" s="83">
        <v>22</v>
      </c>
      <c r="C252" s="84">
        <v>880.26129753999999</v>
      </c>
      <c r="D252" s="84">
        <v>731.64482720000001</v>
      </c>
      <c r="E252" s="84">
        <v>163.97243164</v>
      </c>
      <c r="F252" s="84">
        <v>163.97243164</v>
      </c>
    </row>
    <row r="253" spans="1:6" ht="12.75" customHeight="1" x14ac:dyDescent="0.2">
      <c r="A253" s="83" t="s">
        <v>157</v>
      </c>
      <c r="B253" s="83">
        <v>23</v>
      </c>
      <c r="C253" s="84">
        <v>886.15043913</v>
      </c>
      <c r="D253" s="84">
        <v>739.32446084000003</v>
      </c>
      <c r="E253" s="84">
        <v>165.69355117000001</v>
      </c>
      <c r="F253" s="84">
        <v>165.69355117000001</v>
      </c>
    </row>
    <row r="254" spans="1:6" ht="12.75" customHeight="1" x14ac:dyDescent="0.2">
      <c r="A254" s="83" t="s">
        <v>157</v>
      </c>
      <c r="B254" s="83">
        <v>24</v>
      </c>
      <c r="C254" s="84">
        <v>916.66975710999998</v>
      </c>
      <c r="D254" s="84">
        <v>769.19817192000005</v>
      </c>
      <c r="E254" s="84">
        <v>172.38869185999999</v>
      </c>
      <c r="F254" s="84">
        <v>172.38869185999999</v>
      </c>
    </row>
    <row r="255" spans="1:6" ht="12.75" customHeight="1" x14ac:dyDescent="0.2">
      <c r="A255" s="83" t="s">
        <v>158</v>
      </c>
      <c r="B255" s="83">
        <v>1</v>
      </c>
      <c r="C255" s="84">
        <v>966.79070912999998</v>
      </c>
      <c r="D255" s="84">
        <v>817.37426386000004</v>
      </c>
      <c r="E255" s="84">
        <v>183.1856669</v>
      </c>
      <c r="F255" s="84">
        <v>183.1856669</v>
      </c>
    </row>
    <row r="256" spans="1:6" ht="12.75" customHeight="1" x14ac:dyDescent="0.2">
      <c r="A256" s="83" t="s">
        <v>158</v>
      </c>
      <c r="B256" s="83">
        <v>2</v>
      </c>
      <c r="C256" s="84">
        <v>1033.5794535800001</v>
      </c>
      <c r="D256" s="84">
        <v>882.80642204000003</v>
      </c>
      <c r="E256" s="84">
        <v>197.84998173</v>
      </c>
      <c r="F256" s="84">
        <v>197.84998173</v>
      </c>
    </row>
    <row r="257" spans="1:6" ht="12.75" customHeight="1" x14ac:dyDescent="0.2">
      <c r="A257" s="83" t="s">
        <v>158</v>
      </c>
      <c r="B257" s="83">
        <v>3</v>
      </c>
      <c r="C257" s="84">
        <v>1093.0591893400001</v>
      </c>
      <c r="D257" s="84">
        <v>928.48585815000001</v>
      </c>
      <c r="E257" s="84">
        <v>208.08741925999999</v>
      </c>
      <c r="F257" s="84">
        <v>208.08741925999999</v>
      </c>
    </row>
    <row r="258" spans="1:6" ht="12.75" customHeight="1" x14ac:dyDescent="0.2">
      <c r="A258" s="83" t="s">
        <v>158</v>
      </c>
      <c r="B258" s="83">
        <v>4</v>
      </c>
      <c r="C258" s="84">
        <v>1109.85838691</v>
      </c>
      <c r="D258" s="84">
        <v>945.70684298000003</v>
      </c>
      <c r="E258" s="84">
        <v>211.94689677</v>
      </c>
      <c r="F258" s="84">
        <v>211.94689677</v>
      </c>
    </row>
    <row r="259" spans="1:6" ht="12.75" customHeight="1" x14ac:dyDescent="0.2">
      <c r="A259" s="83" t="s">
        <v>158</v>
      </c>
      <c r="B259" s="83">
        <v>5</v>
      </c>
      <c r="C259" s="84">
        <v>1095.1201285899999</v>
      </c>
      <c r="D259" s="84">
        <v>944.83504348999998</v>
      </c>
      <c r="E259" s="84">
        <v>211.75151360999999</v>
      </c>
      <c r="F259" s="84">
        <v>211.75151360999999</v>
      </c>
    </row>
    <row r="260" spans="1:6" ht="12.75" customHeight="1" x14ac:dyDescent="0.2">
      <c r="A260" s="83" t="s">
        <v>158</v>
      </c>
      <c r="B260" s="83">
        <v>6</v>
      </c>
      <c r="C260" s="84">
        <v>1076.35742009</v>
      </c>
      <c r="D260" s="84">
        <v>929.32672044000003</v>
      </c>
      <c r="E260" s="84">
        <v>208.27586894000001</v>
      </c>
      <c r="F260" s="84">
        <v>208.27586894000001</v>
      </c>
    </row>
    <row r="261" spans="1:6" ht="12.75" customHeight="1" x14ac:dyDescent="0.2">
      <c r="A261" s="83" t="s">
        <v>158</v>
      </c>
      <c r="B261" s="83">
        <v>7</v>
      </c>
      <c r="C261" s="84">
        <v>1044.1570599500001</v>
      </c>
      <c r="D261" s="84">
        <v>893.14836957</v>
      </c>
      <c r="E261" s="84">
        <v>200.16776519000001</v>
      </c>
      <c r="F261" s="84">
        <v>200.16776519000001</v>
      </c>
    </row>
    <row r="262" spans="1:6" ht="12.75" customHeight="1" x14ac:dyDescent="0.2">
      <c r="A262" s="83" t="s">
        <v>158</v>
      </c>
      <c r="B262" s="83">
        <v>8</v>
      </c>
      <c r="C262" s="84">
        <v>987.66953188000002</v>
      </c>
      <c r="D262" s="84">
        <v>838.20851503999995</v>
      </c>
      <c r="E262" s="84">
        <v>187.85493087</v>
      </c>
      <c r="F262" s="84">
        <v>187.85493087</v>
      </c>
    </row>
    <row r="263" spans="1:6" ht="12.75" customHeight="1" x14ac:dyDescent="0.2">
      <c r="A263" s="83" t="s">
        <v>158</v>
      </c>
      <c r="B263" s="83">
        <v>9</v>
      </c>
      <c r="C263" s="84">
        <v>926.46612835999997</v>
      </c>
      <c r="D263" s="84">
        <v>769.33914723999999</v>
      </c>
      <c r="E263" s="84">
        <v>172.42028651000001</v>
      </c>
      <c r="F263" s="84">
        <v>172.42028651000001</v>
      </c>
    </row>
    <row r="264" spans="1:6" ht="12.75" customHeight="1" x14ac:dyDescent="0.2">
      <c r="A264" s="83" t="s">
        <v>158</v>
      </c>
      <c r="B264" s="83">
        <v>10</v>
      </c>
      <c r="C264" s="84">
        <v>878.49945382999999</v>
      </c>
      <c r="D264" s="84">
        <v>722.74975223000001</v>
      </c>
      <c r="E264" s="84">
        <v>161.97891372000001</v>
      </c>
      <c r="F264" s="84">
        <v>161.97891372000001</v>
      </c>
    </row>
    <row r="265" spans="1:6" ht="12.75" customHeight="1" x14ac:dyDescent="0.2">
      <c r="A265" s="83" t="s">
        <v>158</v>
      </c>
      <c r="B265" s="83">
        <v>11</v>
      </c>
      <c r="C265" s="84">
        <v>893.45966841999996</v>
      </c>
      <c r="D265" s="84">
        <v>725.65372263999996</v>
      </c>
      <c r="E265" s="84">
        <v>162.62973646</v>
      </c>
      <c r="F265" s="84">
        <v>162.62973646</v>
      </c>
    </row>
    <row r="266" spans="1:6" ht="12.75" customHeight="1" x14ac:dyDescent="0.2">
      <c r="A266" s="83" t="s">
        <v>158</v>
      </c>
      <c r="B266" s="83">
        <v>12</v>
      </c>
      <c r="C266" s="84">
        <v>890.07374855</v>
      </c>
      <c r="D266" s="84">
        <v>733.64690758999996</v>
      </c>
      <c r="E266" s="84">
        <v>164.42112748</v>
      </c>
      <c r="F266" s="84">
        <v>164.42112748</v>
      </c>
    </row>
    <row r="267" spans="1:6" ht="12.75" customHeight="1" x14ac:dyDescent="0.2">
      <c r="A267" s="83" t="s">
        <v>158</v>
      </c>
      <c r="B267" s="83">
        <v>13</v>
      </c>
      <c r="C267" s="84">
        <v>894.94443476000004</v>
      </c>
      <c r="D267" s="84">
        <v>737.99221377000003</v>
      </c>
      <c r="E267" s="84">
        <v>165.39497488999999</v>
      </c>
      <c r="F267" s="84">
        <v>165.39497488999999</v>
      </c>
    </row>
    <row r="268" spans="1:6" ht="12.75" customHeight="1" x14ac:dyDescent="0.2">
      <c r="A268" s="83" t="s">
        <v>158</v>
      </c>
      <c r="B268" s="83">
        <v>14</v>
      </c>
      <c r="C268" s="84">
        <v>896.92186758000003</v>
      </c>
      <c r="D268" s="84">
        <v>731.54031078000003</v>
      </c>
      <c r="E268" s="84">
        <v>163.94900797</v>
      </c>
      <c r="F268" s="84">
        <v>163.94900797</v>
      </c>
    </row>
    <row r="269" spans="1:6" ht="12.75" customHeight="1" x14ac:dyDescent="0.2">
      <c r="A269" s="83" t="s">
        <v>158</v>
      </c>
      <c r="B269" s="83">
        <v>15</v>
      </c>
      <c r="C269" s="84">
        <v>904.35391331999995</v>
      </c>
      <c r="D269" s="84">
        <v>746.74382474000004</v>
      </c>
      <c r="E269" s="84">
        <v>167.35634039999999</v>
      </c>
      <c r="F269" s="84">
        <v>167.35634039999999</v>
      </c>
    </row>
    <row r="270" spans="1:6" ht="12.75" customHeight="1" x14ac:dyDescent="0.2">
      <c r="A270" s="83" t="s">
        <v>158</v>
      </c>
      <c r="B270" s="83">
        <v>16</v>
      </c>
      <c r="C270" s="84">
        <v>917.38826344999995</v>
      </c>
      <c r="D270" s="84">
        <v>762.10863300999995</v>
      </c>
      <c r="E270" s="84">
        <v>170.79982129000001</v>
      </c>
      <c r="F270" s="84">
        <v>170.79982129000001</v>
      </c>
    </row>
    <row r="271" spans="1:6" ht="12.75" customHeight="1" x14ac:dyDescent="0.2">
      <c r="A271" s="83" t="s">
        <v>158</v>
      </c>
      <c r="B271" s="83">
        <v>17</v>
      </c>
      <c r="C271" s="84">
        <v>935.05738174999999</v>
      </c>
      <c r="D271" s="84">
        <v>786.18775216999995</v>
      </c>
      <c r="E271" s="84">
        <v>176.19630817999999</v>
      </c>
      <c r="F271" s="84">
        <v>176.19630817999999</v>
      </c>
    </row>
    <row r="272" spans="1:6" ht="12.75" customHeight="1" x14ac:dyDescent="0.2">
      <c r="A272" s="83" t="s">
        <v>158</v>
      </c>
      <c r="B272" s="83">
        <v>18</v>
      </c>
      <c r="C272" s="84">
        <v>904.60140636000006</v>
      </c>
      <c r="D272" s="84">
        <v>756.67242504000001</v>
      </c>
      <c r="E272" s="84">
        <v>169.58148664000001</v>
      </c>
      <c r="F272" s="84">
        <v>169.58148664000001</v>
      </c>
    </row>
    <row r="273" spans="1:6" ht="12.75" customHeight="1" x14ac:dyDescent="0.2">
      <c r="A273" s="83" t="s">
        <v>158</v>
      </c>
      <c r="B273" s="83">
        <v>19</v>
      </c>
      <c r="C273" s="84">
        <v>857.11873739999999</v>
      </c>
      <c r="D273" s="84">
        <v>709.21361662000004</v>
      </c>
      <c r="E273" s="84">
        <v>158.94526544999999</v>
      </c>
      <c r="F273" s="84">
        <v>158.94526544999999</v>
      </c>
    </row>
    <row r="274" spans="1:6" ht="12.75" customHeight="1" x14ac:dyDescent="0.2">
      <c r="A274" s="83" t="s">
        <v>158</v>
      </c>
      <c r="B274" s="83">
        <v>20</v>
      </c>
      <c r="C274" s="84">
        <v>848.04074120999996</v>
      </c>
      <c r="D274" s="84">
        <v>702.98137781000003</v>
      </c>
      <c r="E274" s="84">
        <v>157.54852851000001</v>
      </c>
      <c r="F274" s="84">
        <v>157.54852851000001</v>
      </c>
    </row>
    <row r="275" spans="1:6" ht="12.75" customHeight="1" x14ac:dyDescent="0.2">
      <c r="A275" s="83" t="s">
        <v>158</v>
      </c>
      <c r="B275" s="83">
        <v>21</v>
      </c>
      <c r="C275" s="84">
        <v>853.29230731999996</v>
      </c>
      <c r="D275" s="84">
        <v>708.56523190999997</v>
      </c>
      <c r="E275" s="84">
        <v>158.79995284</v>
      </c>
      <c r="F275" s="84">
        <v>158.79995284</v>
      </c>
    </row>
    <row r="276" spans="1:6" ht="12.75" customHeight="1" x14ac:dyDescent="0.2">
      <c r="A276" s="83" t="s">
        <v>158</v>
      </c>
      <c r="B276" s="83">
        <v>22</v>
      </c>
      <c r="C276" s="84">
        <v>874.38229893000005</v>
      </c>
      <c r="D276" s="84">
        <v>727.86639493999996</v>
      </c>
      <c r="E276" s="84">
        <v>163.12562905999999</v>
      </c>
      <c r="F276" s="84">
        <v>163.12562905999999</v>
      </c>
    </row>
    <row r="277" spans="1:6" ht="12.75" customHeight="1" x14ac:dyDescent="0.2">
      <c r="A277" s="83" t="s">
        <v>158</v>
      </c>
      <c r="B277" s="83">
        <v>23</v>
      </c>
      <c r="C277" s="84">
        <v>830.59740248000003</v>
      </c>
      <c r="D277" s="84">
        <v>685.37103817000002</v>
      </c>
      <c r="E277" s="84">
        <v>153.60179083</v>
      </c>
      <c r="F277" s="84">
        <v>153.60179083</v>
      </c>
    </row>
    <row r="278" spans="1:6" ht="12.75" customHeight="1" x14ac:dyDescent="0.2">
      <c r="A278" s="83" t="s">
        <v>158</v>
      </c>
      <c r="B278" s="83">
        <v>24</v>
      </c>
      <c r="C278" s="84">
        <v>833.28221836</v>
      </c>
      <c r="D278" s="84">
        <v>687.31739632999995</v>
      </c>
      <c r="E278" s="84">
        <v>154.03799849000001</v>
      </c>
      <c r="F278" s="84">
        <v>154.03799849000001</v>
      </c>
    </row>
    <row r="279" spans="1:6" ht="12.75" customHeight="1" x14ac:dyDescent="0.2">
      <c r="A279" s="83" t="s">
        <v>159</v>
      </c>
      <c r="B279" s="83">
        <v>1</v>
      </c>
      <c r="C279" s="84">
        <v>888.73671668999998</v>
      </c>
      <c r="D279" s="84">
        <v>740.72805186000005</v>
      </c>
      <c r="E279" s="84">
        <v>166.00811669000001</v>
      </c>
      <c r="F279" s="84">
        <v>166.00811669000001</v>
      </c>
    </row>
    <row r="280" spans="1:6" ht="12.75" customHeight="1" x14ac:dyDescent="0.2">
      <c r="A280" s="83" t="s">
        <v>159</v>
      </c>
      <c r="B280" s="83">
        <v>2</v>
      </c>
      <c r="C280" s="84">
        <v>948.69794200000001</v>
      </c>
      <c r="D280" s="84">
        <v>801.08954872000004</v>
      </c>
      <c r="E280" s="84">
        <v>179.53602128</v>
      </c>
      <c r="F280" s="84">
        <v>179.53602128</v>
      </c>
    </row>
    <row r="281" spans="1:6" ht="12.75" customHeight="1" x14ac:dyDescent="0.2">
      <c r="A281" s="83" t="s">
        <v>159</v>
      </c>
      <c r="B281" s="83">
        <v>3</v>
      </c>
      <c r="C281" s="84">
        <v>998.71752266999999</v>
      </c>
      <c r="D281" s="84">
        <v>851.79357703999995</v>
      </c>
      <c r="E281" s="84">
        <v>190.89954427999999</v>
      </c>
      <c r="F281" s="84">
        <v>190.89954427999999</v>
      </c>
    </row>
    <row r="282" spans="1:6" ht="12.75" customHeight="1" x14ac:dyDescent="0.2">
      <c r="A282" s="83" t="s">
        <v>159</v>
      </c>
      <c r="B282" s="83">
        <v>4</v>
      </c>
      <c r="C282" s="84">
        <v>1021.23508354</v>
      </c>
      <c r="D282" s="84">
        <v>873.25658768999995</v>
      </c>
      <c r="E282" s="84">
        <v>195.70972254</v>
      </c>
      <c r="F282" s="84">
        <v>195.70972254</v>
      </c>
    </row>
    <row r="283" spans="1:6" ht="12.75" customHeight="1" x14ac:dyDescent="0.2">
      <c r="A283" s="83" t="s">
        <v>159</v>
      </c>
      <c r="B283" s="83">
        <v>5</v>
      </c>
      <c r="C283" s="84">
        <v>1027.49316015</v>
      </c>
      <c r="D283" s="84">
        <v>874.02783891000001</v>
      </c>
      <c r="E283" s="84">
        <v>195.88257135000001</v>
      </c>
      <c r="F283" s="84">
        <v>195.88257135000001</v>
      </c>
    </row>
    <row r="284" spans="1:6" ht="12.75" customHeight="1" x14ac:dyDescent="0.2">
      <c r="A284" s="83" t="s">
        <v>159</v>
      </c>
      <c r="B284" s="83">
        <v>6</v>
      </c>
      <c r="C284" s="84">
        <v>1013.50395698</v>
      </c>
      <c r="D284" s="84">
        <v>868.04293158999997</v>
      </c>
      <c r="E284" s="84">
        <v>194.54126507000001</v>
      </c>
      <c r="F284" s="84">
        <v>194.54126507000001</v>
      </c>
    </row>
    <row r="285" spans="1:6" ht="12.75" customHeight="1" x14ac:dyDescent="0.2">
      <c r="A285" s="83" t="s">
        <v>159</v>
      </c>
      <c r="B285" s="83">
        <v>7</v>
      </c>
      <c r="C285" s="84">
        <v>991.44854206000002</v>
      </c>
      <c r="D285" s="84">
        <v>840.83658390999994</v>
      </c>
      <c r="E285" s="84">
        <v>188.44391999000001</v>
      </c>
      <c r="F285" s="84">
        <v>188.44391999000001</v>
      </c>
    </row>
    <row r="286" spans="1:6" ht="12.75" customHeight="1" x14ac:dyDescent="0.2">
      <c r="A286" s="83" t="s">
        <v>159</v>
      </c>
      <c r="B286" s="83">
        <v>8</v>
      </c>
      <c r="C286" s="84">
        <v>949.98848508000003</v>
      </c>
      <c r="D286" s="84">
        <v>804.53152251999995</v>
      </c>
      <c r="E286" s="84">
        <v>180.30741853999999</v>
      </c>
      <c r="F286" s="84">
        <v>180.30741853999999</v>
      </c>
    </row>
    <row r="287" spans="1:6" ht="12.75" customHeight="1" x14ac:dyDescent="0.2">
      <c r="A287" s="83" t="s">
        <v>159</v>
      </c>
      <c r="B287" s="83">
        <v>9</v>
      </c>
      <c r="C287" s="84">
        <v>905.91996126000004</v>
      </c>
      <c r="D287" s="84">
        <v>753.56400311000004</v>
      </c>
      <c r="E287" s="84">
        <v>168.88484328999999</v>
      </c>
      <c r="F287" s="84">
        <v>168.88484328999999</v>
      </c>
    </row>
    <row r="288" spans="1:6" ht="12.75" customHeight="1" x14ac:dyDescent="0.2">
      <c r="A288" s="83" t="s">
        <v>159</v>
      </c>
      <c r="B288" s="83">
        <v>10</v>
      </c>
      <c r="C288" s="84">
        <v>882.43779271000005</v>
      </c>
      <c r="D288" s="84">
        <v>723.40520046999995</v>
      </c>
      <c r="E288" s="84">
        <v>162.12580937000001</v>
      </c>
      <c r="F288" s="84">
        <v>162.12580937000001</v>
      </c>
    </row>
    <row r="289" spans="1:6" ht="12.75" customHeight="1" x14ac:dyDescent="0.2">
      <c r="A289" s="83" t="s">
        <v>159</v>
      </c>
      <c r="B289" s="83">
        <v>11</v>
      </c>
      <c r="C289" s="84">
        <v>855.80748471000004</v>
      </c>
      <c r="D289" s="84">
        <v>697.73718585999995</v>
      </c>
      <c r="E289" s="84">
        <v>156.37322750000001</v>
      </c>
      <c r="F289" s="84">
        <v>156.37322750000001</v>
      </c>
    </row>
    <row r="290" spans="1:6" ht="12.75" customHeight="1" x14ac:dyDescent="0.2">
      <c r="A290" s="83" t="s">
        <v>159</v>
      </c>
      <c r="B290" s="83">
        <v>12</v>
      </c>
      <c r="C290" s="84">
        <v>858.67559669000002</v>
      </c>
      <c r="D290" s="84">
        <v>700.89961173999995</v>
      </c>
      <c r="E290" s="84">
        <v>157.08197393</v>
      </c>
      <c r="F290" s="84">
        <v>157.08197393</v>
      </c>
    </row>
    <row r="291" spans="1:6" ht="12.75" customHeight="1" x14ac:dyDescent="0.2">
      <c r="A291" s="83" t="s">
        <v>159</v>
      </c>
      <c r="B291" s="83">
        <v>13</v>
      </c>
      <c r="C291" s="84">
        <v>870.63754544999995</v>
      </c>
      <c r="D291" s="84">
        <v>722.41623376999996</v>
      </c>
      <c r="E291" s="84">
        <v>161.90416730000001</v>
      </c>
      <c r="F291" s="84">
        <v>161.90416730000001</v>
      </c>
    </row>
    <row r="292" spans="1:6" ht="12.75" customHeight="1" x14ac:dyDescent="0.2">
      <c r="A292" s="83" t="s">
        <v>159</v>
      </c>
      <c r="B292" s="83">
        <v>14</v>
      </c>
      <c r="C292" s="84">
        <v>896.99151425000002</v>
      </c>
      <c r="D292" s="84">
        <v>736.15441851000003</v>
      </c>
      <c r="E292" s="84">
        <v>164.98309778000001</v>
      </c>
      <c r="F292" s="84">
        <v>164.98309778000001</v>
      </c>
    </row>
    <row r="293" spans="1:6" ht="12.75" customHeight="1" x14ac:dyDescent="0.2">
      <c r="A293" s="83" t="s">
        <v>159</v>
      </c>
      <c r="B293" s="83">
        <v>15</v>
      </c>
      <c r="C293" s="84">
        <v>938.83235597999999</v>
      </c>
      <c r="D293" s="84">
        <v>775.57149676999995</v>
      </c>
      <c r="E293" s="84">
        <v>173.81704826000001</v>
      </c>
      <c r="F293" s="84">
        <v>173.81704826000001</v>
      </c>
    </row>
    <row r="294" spans="1:6" ht="12.75" customHeight="1" x14ac:dyDescent="0.2">
      <c r="A294" s="83" t="s">
        <v>159</v>
      </c>
      <c r="B294" s="83">
        <v>16</v>
      </c>
      <c r="C294" s="84">
        <v>952.39393467000002</v>
      </c>
      <c r="D294" s="84">
        <v>788.05268842999999</v>
      </c>
      <c r="E294" s="84">
        <v>176.61426799</v>
      </c>
      <c r="F294" s="84">
        <v>176.61426799</v>
      </c>
    </row>
    <row r="295" spans="1:6" ht="12.75" customHeight="1" x14ac:dyDescent="0.2">
      <c r="A295" s="83" t="s">
        <v>159</v>
      </c>
      <c r="B295" s="83">
        <v>17</v>
      </c>
      <c r="C295" s="84">
        <v>931.02332971999999</v>
      </c>
      <c r="D295" s="84">
        <v>780.75561244000005</v>
      </c>
      <c r="E295" s="84">
        <v>174.97888528999999</v>
      </c>
      <c r="F295" s="84">
        <v>174.97888528999999</v>
      </c>
    </row>
    <row r="296" spans="1:6" ht="12.75" customHeight="1" x14ac:dyDescent="0.2">
      <c r="A296" s="83" t="s">
        <v>159</v>
      </c>
      <c r="B296" s="83">
        <v>18</v>
      </c>
      <c r="C296" s="84">
        <v>902.20934638000006</v>
      </c>
      <c r="D296" s="84">
        <v>752.31655209999997</v>
      </c>
      <c r="E296" s="84">
        <v>168.60527106000001</v>
      </c>
      <c r="F296" s="84">
        <v>168.60527106000001</v>
      </c>
    </row>
    <row r="297" spans="1:6" ht="12.75" customHeight="1" x14ac:dyDescent="0.2">
      <c r="A297" s="83" t="s">
        <v>159</v>
      </c>
      <c r="B297" s="83">
        <v>19</v>
      </c>
      <c r="C297" s="84">
        <v>884.94532824999999</v>
      </c>
      <c r="D297" s="84">
        <v>728.72549074000005</v>
      </c>
      <c r="E297" s="84">
        <v>163.31816515</v>
      </c>
      <c r="F297" s="84">
        <v>163.31816515</v>
      </c>
    </row>
    <row r="298" spans="1:6" ht="12.75" customHeight="1" x14ac:dyDescent="0.2">
      <c r="A298" s="83" t="s">
        <v>159</v>
      </c>
      <c r="B298" s="83">
        <v>20</v>
      </c>
      <c r="C298" s="84">
        <v>877.72791047999999</v>
      </c>
      <c r="D298" s="84">
        <v>717.53621394000004</v>
      </c>
      <c r="E298" s="84">
        <v>160.81048265000001</v>
      </c>
      <c r="F298" s="84">
        <v>160.81048265000001</v>
      </c>
    </row>
    <row r="299" spans="1:6" ht="12.75" customHeight="1" x14ac:dyDescent="0.2">
      <c r="A299" s="83" t="s">
        <v>159</v>
      </c>
      <c r="B299" s="83">
        <v>21</v>
      </c>
      <c r="C299" s="84">
        <v>882.92102786999999</v>
      </c>
      <c r="D299" s="84">
        <v>722.49068893000003</v>
      </c>
      <c r="E299" s="84">
        <v>161.92085381000001</v>
      </c>
      <c r="F299" s="84">
        <v>161.92085381000001</v>
      </c>
    </row>
    <row r="300" spans="1:6" ht="12.75" customHeight="1" x14ac:dyDescent="0.2">
      <c r="A300" s="83" t="s">
        <v>159</v>
      </c>
      <c r="B300" s="83">
        <v>22</v>
      </c>
      <c r="C300" s="84">
        <v>900.03396454999995</v>
      </c>
      <c r="D300" s="84">
        <v>740.13413061000006</v>
      </c>
      <c r="E300" s="84">
        <v>165.87501015000001</v>
      </c>
      <c r="F300" s="84">
        <v>165.87501015000001</v>
      </c>
    </row>
    <row r="301" spans="1:6" ht="12.75" customHeight="1" x14ac:dyDescent="0.2">
      <c r="A301" s="83" t="s">
        <v>159</v>
      </c>
      <c r="B301" s="83">
        <v>23</v>
      </c>
      <c r="C301" s="84">
        <v>882.78269965000004</v>
      </c>
      <c r="D301" s="84">
        <v>720.68489514999999</v>
      </c>
      <c r="E301" s="84">
        <v>161.5161487</v>
      </c>
      <c r="F301" s="84">
        <v>161.5161487</v>
      </c>
    </row>
    <row r="302" spans="1:6" ht="12.75" customHeight="1" x14ac:dyDescent="0.2">
      <c r="A302" s="83" t="s">
        <v>159</v>
      </c>
      <c r="B302" s="83">
        <v>24</v>
      </c>
      <c r="C302" s="84">
        <v>913.40222356000004</v>
      </c>
      <c r="D302" s="84">
        <v>754.38147529000003</v>
      </c>
      <c r="E302" s="84">
        <v>169.0680509</v>
      </c>
      <c r="F302" s="84">
        <v>169.0680509</v>
      </c>
    </row>
    <row r="303" spans="1:6" ht="12.75" customHeight="1" x14ac:dyDescent="0.2">
      <c r="A303" s="83" t="s">
        <v>160</v>
      </c>
      <c r="B303" s="83">
        <v>1</v>
      </c>
      <c r="C303" s="84">
        <v>1017.83867805</v>
      </c>
      <c r="D303" s="84">
        <v>833.59089172999995</v>
      </c>
      <c r="E303" s="84">
        <v>186.82005315999999</v>
      </c>
      <c r="F303" s="84">
        <v>186.82005315999999</v>
      </c>
    </row>
    <row r="304" spans="1:6" ht="12.75" customHeight="1" x14ac:dyDescent="0.2">
      <c r="A304" s="83" t="s">
        <v>160</v>
      </c>
      <c r="B304" s="83">
        <v>2</v>
      </c>
      <c r="C304" s="84">
        <v>1082.1678655400001</v>
      </c>
      <c r="D304" s="84">
        <v>894.99727411000003</v>
      </c>
      <c r="E304" s="84">
        <v>200.58213205999999</v>
      </c>
      <c r="F304" s="84">
        <v>200.58213205999999</v>
      </c>
    </row>
    <row r="305" spans="1:6" ht="12.75" customHeight="1" x14ac:dyDescent="0.2">
      <c r="A305" s="83" t="s">
        <v>160</v>
      </c>
      <c r="B305" s="83">
        <v>3</v>
      </c>
      <c r="C305" s="84">
        <v>1136.97935641</v>
      </c>
      <c r="D305" s="84">
        <v>942.55752131999998</v>
      </c>
      <c r="E305" s="84">
        <v>211.24108719</v>
      </c>
      <c r="F305" s="84">
        <v>211.24108719</v>
      </c>
    </row>
    <row r="306" spans="1:6" ht="12.75" customHeight="1" x14ac:dyDescent="0.2">
      <c r="A306" s="83" t="s">
        <v>160</v>
      </c>
      <c r="B306" s="83">
        <v>4</v>
      </c>
      <c r="C306" s="84">
        <v>1151.3431658100001</v>
      </c>
      <c r="D306" s="84">
        <v>956.00197215000003</v>
      </c>
      <c r="E306" s="84">
        <v>214.25418755000001</v>
      </c>
      <c r="F306" s="84">
        <v>214.25418755000001</v>
      </c>
    </row>
    <row r="307" spans="1:6" ht="12.75" customHeight="1" x14ac:dyDescent="0.2">
      <c r="A307" s="83" t="s">
        <v>160</v>
      </c>
      <c r="B307" s="83">
        <v>5</v>
      </c>
      <c r="C307" s="84">
        <v>1157.3505120100001</v>
      </c>
      <c r="D307" s="84">
        <v>962.65320632999999</v>
      </c>
      <c r="E307" s="84">
        <v>215.74482755</v>
      </c>
      <c r="F307" s="84">
        <v>215.74482755</v>
      </c>
    </row>
    <row r="308" spans="1:6" ht="12.75" customHeight="1" x14ac:dyDescent="0.2">
      <c r="A308" s="83" t="s">
        <v>160</v>
      </c>
      <c r="B308" s="83">
        <v>6</v>
      </c>
      <c r="C308" s="84">
        <v>1152.8433790300001</v>
      </c>
      <c r="D308" s="84">
        <v>958.84088766000002</v>
      </c>
      <c r="E308" s="84">
        <v>214.89043052</v>
      </c>
      <c r="F308" s="84">
        <v>214.89043052</v>
      </c>
    </row>
    <row r="309" spans="1:6" ht="12.75" customHeight="1" x14ac:dyDescent="0.2">
      <c r="A309" s="83" t="s">
        <v>160</v>
      </c>
      <c r="B309" s="83">
        <v>7</v>
      </c>
      <c r="C309" s="84">
        <v>1096.04806553</v>
      </c>
      <c r="D309" s="84">
        <v>911.74074390999999</v>
      </c>
      <c r="E309" s="84">
        <v>204.33459139000001</v>
      </c>
      <c r="F309" s="84">
        <v>204.33459139000001</v>
      </c>
    </row>
    <row r="310" spans="1:6" ht="12.75" customHeight="1" x14ac:dyDescent="0.2">
      <c r="A310" s="83" t="s">
        <v>160</v>
      </c>
      <c r="B310" s="83">
        <v>8</v>
      </c>
      <c r="C310" s="84">
        <v>1025.4588501200001</v>
      </c>
      <c r="D310" s="84">
        <v>836.54079810999997</v>
      </c>
      <c r="E310" s="84">
        <v>187.48117083</v>
      </c>
      <c r="F310" s="84">
        <v>187.48117083</v>
      </c>
    </row>
    <row r="311" spans="1:6" ht="12.75" customHeight="1" x14ac:dyDescent="0.2">
      <c r="A311" s="83" t="s">
        <v>160</v>
      </c>
      <c r="B311" s="83">
        <v>9</v>
      </c>
      <c r="C311" s="84">
        <v>940.51388051000004</v>
      </c>
      <c r="D311" s="84">
        <v>755.90743471999997</v>
      </c>
      <c r="E311" s="84">
        <v>169.41004099</v>
      </c>
      <c r="F311" s="84">
        <v>169.41004099</v>
      </c>
    </row>
    <row r="312" spans="1:6" ht="12.75" customHeight="1" x14ac:dyDescent="0.2">
      <c r="A312" s="83" t="s">
        <v>160</v>
      </c>
      <c r="B312" s="83">
        <v>10</v>
      </c>
      <c r="C312" s="84">
        <v>916.74818096000001</v>
      </c>
      <c r="D312" s="84">
        <v>736.99414796999997</v>
      </c>
      <c r="E312" s="84">
        <v>165.17129358</v>
      </c>
      <c r="F312" s="84">
        <v>165.17129358</v>
      </c>
    </row>
    <row r="313" spans="1:6" ht="12.75" customHeight="1" x14ac:dyDescent="0.2">
      <c r="A313" s="83" t="s">
        <v>160</v>
      </c>
      <c r="B313" s="83">
        <v>11</v>
      </c>
      <c r="C313" s="84">
        <v>876.97392882999998</v>
      </c>
      <c r="D313" s="84">
        <v>720.48942476000002</v>
      </c>
      <c r="E313" s="84">
        <v>161.47234089</v>
      </c>
      <c r="F313" s="84">
        <v>161.47234089</v>
      </c>
    </row>
    <row r="314" spans="1:6" ht="12.75" customHeight="1" x14ac:dyDescent="0.2">
      <c r="A314" s="83" t="s">
        <v>160</v>
      </c>
      <c r="B314" s="83">
        <v>12</v>
      </c>
      <c r="C314" s="84">
        <v>869.25663538000003</v>
      </c>
      <c r="D314" s="84">
        <v>715.38111119999996</v>
      </c>
      <c r="E314" s="84">
        <v>160.32749224</v>
      </c>
      <c r="F314" s="84">
        <v>160.32749224</v>
      </c>
    </row>
    <row r="315" spans="1:6" ht="12.75" customHeight="1" x14ac:dyDescent="0.2">
      <c r="A315" s="83" t="s">
        <v>160</v>
      </c>
      <c r="B315" s="83">
        <v>13</v>
      </c>
      <c r="C315" s="84">
        <v>906.18586828000002</v>
      </c>
      <c r="D315" s="84">
        <v>720.72847043000002</v>
      </c>
      <c r="E315" s="84">
        <v>161.52591455999999</v>
      </c>
      <c r="F315" s="84">
        <v>161.52591455999999</v>
      </c>
    </row>
    <row r="316" spans="1:6" ht="12.75" customHeight="1" x14ac:dyDescent="0.2">
      <c r="A316" s="83" t="s">
        <v>160</v>
      </c>
      <c r="B316" s="83">
        <v>14</v>
      </c>
      <c r="C316" s="84">
        <v>888.18437693999999</v>
      </c>
      <c r="D316" s="84">
        <v>731.76386988000002</v>
      </c>
      <c r="E316" s="84">
        <v>163.99911087000001</v>
      </c>
      <c r="F316" s="84">
        <v>163.99911087000001</v>
      </c>
    </row>
    <row r="317" spans="1:6" ht="12.75" customHeight="1" x14ac:dyDescent="0.2">
      <c r="A317" s="83" t="s">
        <v>160</v>
      </c>
      <c r="B317" s="83">
        <v>15</v>
      </c>
      <c r="C317" s="84">
        <v>908.76350616000002</v>
      </c>
      <c r="D317" s="84">
        <v>755.48701254000002</v>
      </c>
      <c r="E317" s="84">
        <v>169.31581815999999</v>
      </c>
      <c r="F317" s="84">
        <v>169.31581815999999</v>
      </c>
    </row>
    <row r="318" spans="1:6" ht="12.75" customHeight="1" x14ac:dyDescent="0.2">
      <c r="A318" s="83" t="s">
        <v>160</v>
      </c>
      <c r="B318" s="83">
        <v>16</v>
      </c>
      <c r="C318" s="84">
        <v>915.90684652000004</v>
      </c>
      <c r="D318" s="84">
        <v>761.97399137000002</v>
      </c>
      <c r="E318" s="84">
        <v>170.76964609999999</v>
      </c>
      <c r="F318" s="84">
        <v>170.76964609999999</v>
      </c>
    </row>
    <row r="319" spans="1:6" ht="12.75" customHeight="1" x14ac:dyDescent="0.2">
      <c r="A319" s="83" t="s">
        <v>160</v>
      </c>
      <c r="B319" s="83">
        <v>17</v>
      </c>
      <c r="C319" s="84">
        <v>932.34806399000001</v>
      </c>
      <c r="D319" s="84">
        <v>760.51430120999999</v>
      </c>
      <c r="E319" s="84">
        <v>170.44250794000001</v>
      </c>
      <c r="F319" s="84">
        <v>170.44250794000001</v>
      </c>
    </row>
    <row r="320" spans="1:6" ht="12.75" customHeight="1" x14ac:dyDescent="0.2">
      <c r="A320" s="83" t="s">
        <v>160</v>
      </c>
      <c r="B320" s="83">
        <v>18</v>
      </c>
      <c r="C320" s="84">
        <v>905.05237581999995</v>
      </c>
      <c r="D320" s="84">
        <v>723.88917745000003</v>
      </c>
      <c r="E320" s="84">
        <v>162.23427577999999</v>
      </c>
      <c r="F320" s="84">
        <v>162.23427577999999</v>
      </c>
    </row>
    <row r="321" spans="1:6" ht="12.75" customHeight="1" x14ac:dyDescent="0.2">
      <c r="A321" s="83" t="s">
        <v>160</v>
      </c>
      <c r="B321" s="83">
        <v>19</v>
      </c>
      <c r="C321" s="84">
        <v>886.22264512000004</v>
      </c>
      <c r="D321" s="84">
        <v>714.75032088</v>
      </c>
      <c r="E321" s="84">
        <v>160.18612279000001</v>
      </c>
      <c r="F321" s="84">
        <v>160.18612279000001</v>
      </c>
    </row>
    <row r="322" spans="1:6" ht="12.75" customHeight="1" x14ac:dyDescent="0.2">
      <c r="A322" s="83" t="s">
        <v>160</v>
      </c>
      <c r="B322" s="83">
        <v>20</v>
      </c>
      <c r="C322" s="84">
        <v>897.57551469999999</v>
      </c>
      <c r="D322" s="84">
        <v>713.95570958999997</v>
      </c>
      <c r="E322" s="84">
        <v>160.00803865</v>
      </c>
      <c r="F322" s="84">
        <v>160.00803865</v>
      </c>
    </row>
    <row r="323" spans="1:6" ht="12.75" customHeight="1" x14ac:dyDescent="0.2">
      <c r="A323" s="83" t="s">
        <v>160</v>
      </c>
      <c r="B323" s="83">
        <v>21</v>
      </c>
      <c r="C323" s="84">
        <v>896.27889841000001</v>
      </c>
      <c r="D323" s="84">
        <v>720.44419873000004</v>
      </c>
      <c r="E323" s="84">
        <v>161.46220507000001</v>
      </c>
      <c r="F323" s="84">
        <v>161.46220507000001</v>
      </c>
    </row>
    <row r="324" spans="1:6" ht="12.75" customHeight="1" x14ac:dyDescent="0.2">
      <c r="A324" s="83" t="s">
        <v>160</v>
      </c>
      <c r="B324" s="83">
        <v>22</v>
      </c>
      <c r="C324" s="84">
        <v>884.39688650000005</v>
      </c>
      <c r="D324" s="84">
        <v>728.14237426</v>
      </c>
      <c r="E324" s="84">
        <v>163.18748011</v>
      </c>
      <c r="F324" s="84">
        <v>163.18748011</v>
      </c>
    </row>
    <row r="325" spans="1:6" ht="12.75" customHeight="1" x14ac:dyDescent="0.2">
      <c r="A325" s="83" t="s">
        <v>160</v>
      </c>
      <c r="B325" s="83">
        <v>23</v>
      </c>
      <c r="C325" s="84">
        <v>882.27334625000003</v>
      </c>
      <c r="D325" s="84">
        <v>726.31651524999995</v>
      </c>
      <c r="E325" s="84">
        <v>162.77827808999999</v>
      </c>
      <c r="F325" s="84">
        <v>162.77827808999999</v>
      </c>
    </row>
    <row r="326" spans="1:6" ht="12.75" customHeight="1" x14ac:dyDescent="0.2">
      <c r="A326" s="83" t="s">
        <v>160</v>
      </c>
      <c r="B326" s="83">
        <v>24</v>
      </c>
      <c r="C326" s="84">
        <v>943.94678463000002</v>
      </c>
      <c r="D326" s="84">
        <v>785.62500048000004</v>
      </c>
      <c r="E326" s="84">
        <v>176.07018719999999</v>
      </c>
      <c r="F326" s="84">
        <v>176.07018719999999</v>
      </c>
    </row>
    <row r="327" spans="1:6" ht="12.75" customHeight="1" x14ac:dyDescent="0.2">
      <c r="A327" s="83" t="s">
        <v>161</v>
      </c>
      <c r="B327" s="83">
        <v>1</v>
      </c>
      <c r="C327" s="84">
        <v>1001.78729644</v>
      </c>
      <c r="D327" s="84">
        <v>853.55728253999996</v>
      </c>
      <c r="E327" s="84">
        <v>191.29481677999999</v>
      </c>
      <c r="F327" s="84">
        <v>191.29481677999999</v>
      </c>
    </row>
    <row r="328" spans="1:6" ht="12.75" customHeight="1" x14ac:dyDescent="0.2">
      <c r="A328" s="83" t="s">
        <v>161</v>
      </c>
      <c r="B328" s="83">
        <v>2</v>
      </c>
      <c r="C328" s="84">
        <v>1071.9711550899999</v>
      </c>
      <c r="D328" s="84">
        <v>919.53977057999998</v>
      </c>
      <c r="E328" s="84">
        <v>206.08246865999999</v>
      </c>
      <c r="F328" s="84">
        <v>206.08246865999999</v>
      </c>
    </row>
    <row r="329" spans="1:6" ht="12.75" customHeight="1" x14ac:dyDescent="0.2">
      <c r="A329" s="83" t="s">
        <v>161</v>
      </c>
      <c r="B329" s="83">
        <v>3</v>
      </c>
      <c r="C329" s="84">
        <v>1115.0333918199999</v>
      </c>
      <c r="D329" s="84">
        <v>966.23232501999996</v>
      </c>
      <c r="E329" s="84">
        <v>216.54696100000001</v>
      </c>
      <c r="F329" s="84">
        <v>216.54696100000001</v>
      </c>
    </row>
    <row r="330" spans="1:6" ht="12.75" customHeight="1" x14ac:dyDescent="0.2">
      <c r="A330" s="83" t="s">
        <v>161</v>
      </c>
      <c r="B330" s="83">
        <v>4</v>
      </c>
      <c r="C330" s="84">
        <v>1129.48338233</v>
      </c>
      <c r="D330" s="84">
        <v>978.80669465999995</v>
      </c>
      <c r="E330" s="84">
        <v>219.3650633</v>
      </c>
      <c r="F330" s="84">
        <v>219.3650633</v>
      </c>
    </row>
    <row r="331" spans="1:6" ht="12.75" customHeight="1" x14ac:dyDescent="0.2">
      <c r="A331" s="83" t="s">
        <v>161</v>
      </c>
      <c r="B331" s="83">
        <v>5</v>
      </c>
      <c r="C331" s="84">
        <v>1137.52543717</v>
      </c>
      <c r="D331" s="84">
        <v>987.98773703999996</v>
      </c>
      <c r="E331" s="84">
        <v>221.42267074</v>
      </c>
      <c r="F331" s="84">
        <v>221.42267074</v>
      </c>
    </row>
    <row r="332" spans="1:6" ht="12.75" customHeight="1" x14ac:dyDescent="0.2">
      <c r="A332" s="83" t="s">
        <v>161</v>
      </c>
      <c r="B332" s="83">
        <v>6</v>
      </c>
      <c r="C332" s="84">
        <v>1126.3389211599999</v>
      </c>
      <c r="D332" s="84">
        <v>974.16630835000001</v>
      </c>
      <c r="E332" s="84">
        <v>218.32508405999999</v>
      </c>
      <c r="F332" s="84">
        <v>218.32508405999999</v>
      </c>
    </row>
    <row r="333" spans="1:6" ht="12.75" customHeight="1" x14ac:dyDescent="0.2">
      <c r="A333" s="83" t="s">
        <v>161</v>
      </c>
      <c r="B333" s="83">
        <v>7</v>
      </c>
      <c r="C333" s="84">
        <v>1077.19138503</v>
      </c>
      <c r="D333" s="84">
        <v>928.17887360999998</v>
      </c>
      <c r="E333" s="84">
        <v>208.01861948000001</v>
      </c>
      <c r="F333" s="84">
        <v>208.01861948000001</v>
      </c>
    </row>
    <row r="334" spans="1:6" ht="12.75" customHeight="1" x14ac:dyDescent="0.2">
      <c r="A334" s="83" t="s">
        <v>161</v>
      </c>
      <c r="B334" s="83">
        <v>8</v>
      </c>
      <c r="C334" s="84">
        <v>991.46673163000003</v>
      </c>
      <c r="D334" s="84">
        <v>842.92913106000003</v>
      </c>
      <c r="E334" s="84">
        <v>188.91289076999999</v>
      </c>
      <c r="F334" s="84">
        <v>188.91289076999999</v>
      </c>
    </row>
    <row r="335" spans="1:6" ht="12.75" customHeight="1" x14ac:dyDescent="0.2">
      <c r="A335" s="83" t="s">
        <v>161</v>
      </c>
      <c r="B335" s="83">
        <v>9</v>
      </c>
      <c r="C335" s="84">
        <v>926.33715566000001</v>
      </c>
      <c r="D335" s="84">
        <v>780.60601164000002</v>
      </c>
      <c r="E335" s="84">
        <v>174.94535753</v>
      </c>
      <c r="F335" s="84">
        <v>174.94535753</v>
      </c>
    </row>
    <row r="336" spans="1:6" ht="12.75" customHeight="1" x14ac:dyDescent="0.2">
      <c r="A336" s="83" t="s">
        <v>161</v>
      </c>
      <c r="B336" s="83">
        <v>10</v>
      </c>
      <c r="C336" s="84">
        <v>894.84184925</v>
      </c>
      <c r="D336" s="84">
        <v>747.15486238999995</v>
      </c>
      <c r="E336" s="84">
        <v>167.44846002</v>
      </c>
      <c r="F336" s="84">
        <v>167.44846002</v>
      </c>
    </row>
    <row r="337" spans="1:6" ht="12.75" customHeight="1" x14ac:dyDescent="0.2">
      <c r="A337" s="83" t="s">
        <v>161</v>
      </c>
      <c r="B337" s="83">
        <v>11</v>
      </c>
      <c r="C337" s="84">
        <v>875.19365127000003</v>
      </c>
      <c r="D337" s="84">
        <v>723.40253941000003</v>
      </c>
      <c r="E337" s="84">
        <v>162.12521298999999</v>
      </c>
      <c r="F337" s="84">
        <v>162.12521298999999</v>
      </c>
    </row>
    <row r="338" spans="1:6" ht="12.75" customHeight="1" x14ac:dyDescent="0.2">
      <c r="A338" s="83" t="s">
        <v>161</v>
      </c>
      <c r="B338" s="83">
        <v>12</v>
      </c>
      <c r="C338" s="84">
        <v>867.11784807000004</v>
      </c>
      <c r="D338" s="84">
        <v>713.90896924000003</v>
      </c>
      <c r="E338" s="84">
        <v>159.99756343999999</v>
      </c>
      <c r="F338" s="84">
        <v>159.99756343999999</v>
      </c>
    </row>
    <row r="339" spans="1:6" ht="12.75" customHeight="1" x14ac:dyDescent="0.2">
      <c r="A339" s="83" t="s">
        <v>161</v>
      </c>
      <c r="B339" s="83">
        <v>13</v>
      </c>
      <c r="C339" s="84">
        <v>855.85533088</v>
      </c>
      <c r="D339" s="84">
        <v>705.81221540000001</v>
      </c>
      <c r="E339" s="84">
        <v>158.1829611</v>
      </c>
      <c r="F339" s="84">
        <v>158.1829611</v>
      </c>
    </row>
    <row r="340" spans="1:6" ht="12.75" customHeight="1" x14ac:dyDescent="0.2">
      <c r="A340" s="83" t="s">
        <v>161</v>
      </c>
      <c r="B340" s="83">
        <v>14</v>
      </c>
      <c r="C340" s="84">
        <v>871.74230928999998</v>
      </c>
      <c r="D340" s="84">
        <v>724.31208946000004</v>
      </c>
      <c r="E340" s="84">
        <v>162.32905661000001</v>
      </c>
      <c r="F340" s="84">
        <v>162.32905661000001</v>
      </c>
    </row>
    <row r="341" spans="1:6" ht="12.75" customHeight="1" x14ac:dyDescent="0.2">
      <c r="A341" s="83" t="s">
        <v>161</v>
      </c>
      <c r="B341" s="83">
        <v>15</v>
      </c>
      <c r="C341" s="84">
        <v>897.75937570999997</v>
      </c>
      <c r="D341" s="84">
        <v>751.15274331000001</v>
      </c>
      <c r="E341" s="84">
        <v>168.34444429000001</v>
      </c>
      <c r="F341" s="84">
        <v>168.34444429000001</v>
      </c>
    </row>
    <row r="342" spans="1:6" ht="12.75" customHeight="1" x14ac:dyDescent="0.2">
      <c r="A342" s="83" t="s">
        <v>161</v>
      </c>
      <c r="B342" s="83">
        <v>16</v>
      </c>
      <c r="C342" s="84">
        <v>906.34047343999998</v>
      </c>
      <c r="D342" s="84">
        <v>759.85212572</v>
      </c>
      <c r="E342" s="84">
        <v>170.29410461000001</v>
      </c>
      <c r="F342" s="84">
        <v>170.29410461000001</v>
      </c>
    </row>
    <row r="343" spans="1:6" ht="12.75" customHeight="1" x14ac:dyDescent="0.2">
      <c r="A343" s="83" t="s">
        <v>161</v>
      </c>
      <c r="B343" s="83">
        <v>17</v>
      </c>
      <c r="C343" s="84">
        <v>924.64302333000001</v>
      </c>
      <c r="D343" s="84">
        <v>776.61671097999999</v>
      </c>
      <c r="E343" s="84">
        <v>174.05129622999999</v>
      </c>
      <c r="F343" s="84">
        <v>174.05129622999999</v>
      </c>
    </row>
    <row r="344" spans="1:6" ht="12.75" customHeight="1" x14ac:dyDescent="0.2">
      <c r="A344" s="83" t="s">
        <v>161</v>
      </c>
      <c r="B344" s="83">
        <v>18</v>
      </c>
      <c r="C344" s="84">
        <v>897.41919696000002</v>
      </c>
      <c r="D344" s="84">
        <v>749.16841194000006</v>
      </c>
      <c r="E344" s="84">
        <v>167.89972627</v>
      </c>
      <c r="F344" s="84">
        <v>167.89972627</v>
      </c>
    </row>
    <row r="345" spans="1:6" ht="12.75" customHeight="1" x14ac:dyDescent="0.2">
      <c r="A345" s="83" t="s">
        <v>161</v>
      </c>
      <c r="B345" s="83">
        <v>19</v>
      </c>
      <c r="C345" s="84">
        <v>875.50444138</v>
      </c>
      <c r="D345" s="84">
        <v>726.82117282000002</v>
      </c>
      <c r="E345" s="84">
        <v>162.89137932</v>
      </c>
      <c r="F345" s="84">
        <v>162.89137932</v>
      </c>
    </row>
    <row r="346" spans="1:6" ht="12.75" customHeight="1" x14ac:dyDescent="0.2">
      <c r="A346" s="83" t="s">
        <v>161</v>
      </c>
      <c r="B346" s="83">
        <v>20</v>
      </c>
      <c r="C346" s="84">
        <v>889.63374824000005</v>
      </c>
      <c r="D346" s="84">
        <v>732.08868738000001</v>
      </c>
      <c r="E346" s="84">
        <v>164.07190728</v>
      </c>
      <c r="F346" s="84">
        <v>164.07190728</v>
      </c>
    </row>
    <row r="347" spans="1:6" ht="12.75" customHeight="1" x14ac:dyDescent="0.2">
      <c r="A347" s="83" t="s">
        <v>161</v>
      </c>
      <c r="B347" s="83">
        <v>21</v>
      </c>
      <c r="C347" s="84">
        <v>855.23650392000002</v>
      </c>
      <c r="D347" s="84">
        <v>699.15885872000001</v>
      </c>
      <c r="E347" s="84">
        <v>156.69184541999999</v>
      </c>
      <c r="F347" s="84">
        <v>156.69184541999999</v>
      </c>
    </row>
    <row r="348" spans="1:6" ht="12.75" customHeight="1" x14ac:dyDescent="0.2">
      <c r="A348" s="83" t="s">
        <v>161</v>
      </c>
      <c r="B348" s="83">
        <v>22</v>
      </c>
      <c r="C348" s="84">
        <v>830.31747021000001</v>
      </c>
      <c r="D348" s="84">
        <v>683.0211779</v>
      </c>
      <c r="E348" s="84">
        <v>153.07515237000001</v>
      </c>
      <c r="F348" s="84">
        <v>153.07515237000001</v>
      </c>
    </row>
    <row r="349" spans="1:6" ht="12.75" customHeight="1" x14ac:dyDescent="0.2">
      <c r="A349" s="83" t="s">
        <v>161</v>
      </c>
      <c r="B349" s="83">
        <v>23</v>
      </c>
      <c r="C349" s="84">
        <v>854.66793822</v>
      </c>
      <c r="D349" s="84">
        <v>707.74110664</v>
      </c>
      <c r="E349" s="84">
        <v>158.61525416999999</v>
      </c>
      <c r="F349" s="84">
        <v>158.61525416999999</v>
      </c>
    </row>
    <row r="350" spans="1:6" ht="12.75" customHeight="1" x14ac:dyDescent="0.2">
      <c r="A350" s="83" t="s">
        <v>161</v>
      </c>
      <c r="B350" s="83">
        <v>24</v>
      </c>
      <c r="C350" s="84">
        <v>859.65625559</v>
      </c>
      <c r="D350" s="84">
        <v>711.70820576000006</v>
      </c>
      <c r="E350" s="84">
        <v>159.50433978000001</v>
      </c>
      <c r="F350" s="84">
        <v>159.50433978000001</v>
      </c>
    </row>
    <row r="351" spans="1:6" ht="12.75" customHeight="1" x14ac:dyDescent="0.2">
      <c r="A351" s="83" t="s">
        <v>162</v>
      </c>
      <c r="B351" s="83">
        <v>1</v>
      </c>
      <c r="C351" s="84">
        <v>756.96457052000005</v>
      </c>
      <c r="D351" s="84">
        <v>608.37408794999999</v>
      </c>
      <c r="E351" s="84">
        <v>136.34563499000001</v>
      </c>
      <c r="F351" s="84">
        <v>136.34563499000001</v>
      </c>
    </row>
    <row r="352" spans="1:6" ht="12.75" customHeight="1" x14ac:dyDescent="0.2">
      <c r="A352" s="83" t="s">
        <v>162</v>
      </c>
      <c r="B352" s="83">
        <v>2</v>
      </c>
      <c r="C352" s="84">
        <v>815.71827540000004</v>
      </c>
      <c r="D352" s="84">
        <v>668.68862987</v>
      </c>
      <c r="E352" s="84">
        <v>149.86301628000001</v>
      </c>
      <c r="F352" s="84">
        <v>149.86301628000001</v>
      </c>
    </row>
    <row r="353" spans="1:6" ht="12.75" customHeight="1" x14ac:dyDescent="0.2">
      <c r="A353" s="83" t="s">
        <v>162</v>
      </c>
      <c r="B353" s="83">
        <v>3</v>
      </c>
      <c r="C353" s="84">
        <v>872.26469683000005</v>
      </c>
      <c r="D353" s="84">
        <v>723.64465386999996</v>
      </c>
      <c r="E353" s="84">
        <v>162.17947441999999</v>
      </c>
      <c r="F353" s="84">
        <v>162.17947441999999</v>
      </c>
    </row>
    <row r="354" spans="1:6" ht="12.75" customHeight="1" x14ac:dyDescent="0.2">
      <c r="A354" s="83" t="s">
        <v>162</v>
      </c>
      <c r="B354" s="83">
        <v>4</v>
      </c>
      <c r="C354" s="84">
        <v>874.36958747000006</v>
      </c>
      <c r="D354" s="84">
        <v>727.10075506999999</v>
      </c>
      <c r="E354" s="84">
        <v>162.95403784000001</v>
      </c>
      <c r="F354" s="84">
        <v>162.95403784000001</v>
      </c>
    </row>
    <row r="355" spans="1:6" ht="12.75" customHeight="1" x14ac:dyDescent="0.2">
      <c r="A355" s="83" t="s">
        <v>162</v>
      </c>
      <c r="B355" s="83">
        <v>5</v>
      </c>
      <c r="C355" s="84">
        <v>880.40750089000005</v>
      </c>
      <c r="D355" s="84">
        <v>733.86735769999996</v>
      </c>
      <c r="E355" s="84">
        <v>164.47053360999999</v>
      </c>
      <c r="F355" s="84">
        <v>164.47053360999999</v>
      </c>
    </row>
    <row r="356" spans="1:6" ht="12.75" customHeight="1" x14ac:dyDescent="0.2">
      <c r="A356" s="83" t="s">
        <v>162</v>
      </c>
      <c r="B356" s="83">
        <v>6</v>
      </c>
      <c r="C356" s="84">
        <v>934.80405412000005</v>
      </c>
      <c r="D356" s="84">
        <v>784.35257820000004</v>
      </c>
      <c r="E356" s="84">
        <v>175.78501854000001</v>
      </c>
      <c r="F356" s="84">
        <v>175.78501854000001</v>
      </c>
    </row>
    <row r="357" spans="1:6" ht="12.75" customHeight="1" x14ac:dyDescent="0.2">
      <c r="A357" s="83" t="s">
        <v>162</v>
      </c>
      <c r="B357" s="83">
        <v>7</v>
      </c>
      <c r="C357" s="84">
        <v>888.99590075000003</v>
      </c>
      <c r="D357" s="84">
        <v>741.04997421999997</v>
      </c>
      <c r="E357" s="84">
        <v>166.08026425</v>
      </c>
      <c r="F357" s="84">
        <v>166.08026425</v>
      </c>
    </row>
    <row r="358" spans="1:6" ht="12.75" customHeight="1" x14ac:dyDescent="0.2">
      <c r="A358" s="83" t="s">
        <v>162</v>
      </c>
      <c r="B358" s="83">
        <v>8</v>
      </c>
      <c r="C358" s="84">
        <v>807.29075295999996</v>
      </c>
      <c r="D358" s="84">
        <v>658.94615562000001</v>
      </c>
      <c r="E358" s="84">
        <v>147.67958365000001</v>
      </c>
      <c r="F358" s="84">
        <v>147.67958365000001</v>
      </c>
    </row>
    <row r="359" spans="1:6" ht="12.75" customHeight="1" x14ac:dyDescent="0.2">
      <c r="A359" s="83" t="s">
        <v>162</v>
      </c>
      <c r="B359" s="83">
        <v>9</v>
      </c>
      <c r="C359" s="84">
        <v>722.99338654999997</v>
      </c>
      <c r="D359" s="84">
        <v>576.46184000999995</v>
      </c>
      <c r="E359" s="84">
        <v>129.19362803000001</v>
      </c>
      <c r="F359" s="84">
        <v>129.19362803000001</v>
      </c>
    </row>
    <row r="360" spans="1:6" ht="12.75" customHeight="1" x14ac:dyDescent="0.2">
      <c r="A360" s="83" t="s">
        <v>162</v>
      </c>
      <c r="B360" s="83">
        <v>10</v>
      </c>
      <c r="C360" s="84">
        <v>690.46942539999998</v>
      </c>
      <c r="D360" s="84">
        <v>545.21719791999999</v>
      </c>
      <c r="E360" s="84">
        <v>122.19124142</v>
      </c>
      <c r="F360" s="84">
        <v>122.19124142</v>
      </c>
    </row>
    <row r="361" spans="1:6" ht="12.75" customHeight="1" x14ac:dyDescent="0.2">
      <c r="A361" s="83" t="s">
        <v>162</v>
      </c>
      <c r="B361" s="83">
        <v>11</v>
      </c>
      <c r="C361" s="84">
        <v>667.04354290000003</v>
      </c>
      <c r="D361" s="84">
        <v>521.27602332000004</v>
      </c>
      <c r="E361" s="84">
        <v>116.82566995000001</v>
      </c>
      <c r="F361" s="84">
        <v>116.82566995000001</v>
      </c>
    </row>
    <row r="362" spans="1:6" ht="12.75" customHeight="1" x14ac:dyDescent="0.2">
      <c r="A362" s="83" t="s">
        <v>162</v>
      </c>
      <c r="B362" s="83">
        <v>12</v>
      </c>
      <c r="C362" s="84">
        <v>663.20709395999995</v>
      </c>
      <c r="D362" s="84">
        <v>517.92150504999995</v>
      </c>
      <c r="E362" s="84">
        <v>116.07387276999999</v>
      </c>
      <c r="F362" s="84">
        <v>116.07387276999999</v>
      </c>
    </row>
    <row r="363" spans="1:6" ht="12.75" customHeight="1" x14ac:dyDescent="0.2">
      <c r="A363" s="83" t="s">
        <v>162</v>
      </c>
      <c r="B363" s="83">
        <v>13</v>
      </c>
      <c r="C363" s="84">
        <v>674.95391414999995</v>
      </c>
      <c r="D363" s="84">
        <v>526.01844349999999</v>
      </c>
      <c r="E363" s="84">
        <v>117.88851648000001</v>
      </c>
      <c r="F363" s="84">
        <v>117.88851648000001</v>
      </c>
    </row>
    <row r="364" spans="1:6" ht="12.75" customHeight="1" x14ac:dyDescent="0.2">
      <c r="A364" s="83" t="s">
        <v>162</v>
      </c>
      <c r="B364" s="83">
        <v>14</v>
      </c>
      <c r="C364" s="84">
        <v>692.93852978999996</v>
      </c>
      <c r="D364" s="84">
        <v>548.23656863999997</v>
      </c>
      <c r="E364" s="84">
        <v>122.86792708</v>
      </c>
      <c r="F364" s="84">
        <v>122.86792708</v>
      </c>
    </row>
    <row r="365" spans="1:6" ht="12.75" customHeight="1" x14ac:dyDescent="0.2">
      <c r="A365" s="83" t="s">
        <v>162</v>
      </c>
      <c r="B365" s="83">
        <v>15</v>
      </c>
      <c r="C365" s="84">
        <v>725.85982342</v>
      </c>
      <c r="D365" s="84">
        <v>579.92300796999996</v>
      </c>
      <c r="E365" s="84">
        <v>129.96932698000001</v>
      </c>
      <c r="F365" s="84">
        <v>129.96932698000001</v>
      </c>
    </row>
    <row r="366" spans="1:6" ht="12.75" customHeight="1" x14ac:dyDescent="0.2">
      <c r="A366" s="83" t="s">
        <v>162</v>
      </c>
      <c r="B366" s="83">
        <v>16</v>
      </c>
      <c r="C366" s="84">
        <v>736.01350149999996</v>
      </c>
      <c r="D366" s="84">
        <v>590.31121517999998</v>
      </c>
      <c r="E366" s="84">
        <v>132.29747793000001</v>
      </c>
      <c r="F366" s="84">
        <v>132.29747793000001</v>
      </c>
    </row>
    <row r="367" spans="1:6" ht="12.75" customHeight="1" x14ac:dyDescent="0.2">
      <c r="A367" s="83" t="s">
        <v>162</v>
      </c>
      <c r="B367" s="83">
        <v>17</v>
      </c>
      <c r="C367" s="84">
        <v>735.67407122999998</v>
      </c>
      <c r="D367" s="84">
        <v>587.10372528000005</v>
      </c>
      <c r="E367" s="84">
        <v>131.57863198000001</v>
      </c>
      <c r="F367" s="84">
        <v>131.57863198000001</v>
      </c>
    </row>
    <row r="368" spans="1:6" ht="12.75" customHeight="1" x14ac:dyDescent="0.2">
      <c r="A368" s="83" t="s">
        <v>162</v>
      </c>
      <c r="B368" s="83">
        <v>18</v>
      </c>
      <c r="C368" s="84">
        <v>704.49843699999997</v>
      </c>
      <c r="D368" s="84">
        <v>552.89141683000003</v>
      </c>
      <c r="E368" s="84">
        <v>123.91114743</v>
      </c>
      <c r="F368" s="84">
        <v>123.91114743</v>
      </c>
    </row>
    <row r="369" spans="1:6" ht="12.75" customHeight="1" x14ac:dyDescent="0.2">
      <c r="A369" s="83" t="s">
        <v>162</v>
      </c>
      <c r="B369" s="83">
        <v>19</v>
      </c>
      <c r="C369" s="84">
        <v>676.54826261999995</v>
      </c>
      <c r="D369" s="84">
        <v>533.47910655999999</v>
      </c>
      <c r="E369" s="84">
        <v>119.56056146</v>
      </c>
      <c r="F369" s="84">
        <v>119.56056146</v>
      </c>
    </row>
    <row r="370" spans="1:6" ht="12.75" customHeight="1" x14ac:dyDescent="0.2">
      <c r="A370" s="83" t="s">
        <v>162</v>
      </c>
      <c r="B370" s="83">
        <v>20</v>
      </c>
      <c r="C370" s="84">
        <v>682.01377547000004</v>
      </c>
      <c r="D370" s="84">
        <v>532.75142333999997</v>
      </c>
      <c r="E370" s="84">
        <v>119.39747688999999</v>
      </c>
      <c r="F370" s="84">
        <v>119.39747688999999</v>
      </c>
    </row>
    <row r="371" spans="1:6" ht="12.75" customHeight="1" x14ac:dyDescent="0.2">
      <c r="A371" s="83" t="s">
        <v>162</v>
      </c>
      <c r="B371" s="83">
        <v>21</v>
      </c>
      <c r="C371" s="84">
        <v>684.84025549</v>
      </c>
      <c r="D371" s="84">
        <v>531.79729845999998</v>
      </c>
      <c r="E371" s="84">
        <v>119.18364338000001</v>
      </c>
      <c r="F371" s="84">
        <v>119.18364338000001</v>
      </c>
    </row>
    <row r="372" spans="1:6" ht="12.75" customHeight="1" x14ac:dyDescent="0.2">
      <c r="A372" s="83" t="s">
        <v>162</v>
      </c>
      <c r="B372" s="83">
        <v>22</v>
      </c>
      <c r="C372" s="84">
        <v>685.26836920000005</v>
      </c>
      <c r="D372" s="84">
        <v>538.83441063999999</v>
      </c>
      <c r="E372" s="84">
        <v>120.76076435</v>
      </c>
      <c r="F372" s="84">
        <v>120.76076435</v>
      </c>
    </row>
    <row r="373" spans="1:6" ht="12.75" customHeight="1" x14ac:dyDescent="0.2">
      <c r="A373" s="83" t="s">
        <v>162</v>
      </c>
      <c r="B373" s="83">
        <v>23</v>
      </c>
      <c r="C373" s="84">
        <v>716.67437891999998</v>
      </c>
      <c r="D373" s="84">
        <v>569.89760205000005</v>
      </c>
      <c r="E373" s="84">
        <v>127.72248517</v>
      </c>
      <c r="F373" s="84">
        <v>127.72248517</v>
      </c>
    </row>
    <row r="374" spans="1:6" ht="12.75" customHeight="1" x14ac:dyDescent="0.2">
      <c r="A374" s="83" t="s">
        <v>162</v>
      </c>
      <c r="B374" s="83">
        <v>24</v>
      </c>
      <c r="C374" s="84">
        <v>756.45524580999995</v>
      </c>
      <c r="D374" s="84">
        <v>609.33376036000004</v>
      </c>
      <c r="E374" s="84">
        <v>136.56071177000001</v>
      </c>
      <c r="F374" s="84">
        <v>136.56071177000001</v>
      </c>
    </row>
    <row r="375" spans="1:6" ht="12.75" customHeight="1" x14ac:dyDescent="0.2">
      <c r="A375" s="83" t="s">
        <v>163</v>
      </c>
      <c r="B375" s="83">
        <v>1</v>
      </c>
      <c r="C375" s="84">
        <v>797.82644835999997</v>
      </c>
      <c r="D375" s="84">
        <v>652.33502817999999</v>
      </c>
      <c r="E375" s="84">
        <v>146.19793217</v>
      </c>
      <c r="F375" s="84">
        <v>146.19793217</v>
      </c>
    </row>
    <row r="376" spans="1:6" ht="12.75" customHeight="1" x14ac:dyDescent="0.2">
      <c r="A376" s="83" t="s">
        <v>163</v>
      </c>
      <c r="B376" s="83">
        <v>2</v>
      </c>
      <c r="C376" s="84">
        <v>852.55456714000002</v>
      </c>
      <c r="D376" s="84">
        <v>701.23679440000001</v>
      </c>
      <c r="E376" s="84">
        <v>157.15754156</v>
      </c>
      <c r="F376" s="84">
        <v>157.15754156</v>
      </c>
    </row>
    <row r="377" spans="1:6" ht="12.75" customHeight="1" x14ac:dyDescent="0.2">
      <c r="A377" s="83" t="s">
        <v>163</v>
      </c>
      <c r="B377" s="83">
        <v>3</v>
      </c>
      <c r="C377" s="84">
        <v>901.65052419000006</v>
      </c>
      <c r="D377" s="84">
        <v>753.60112465999998</v>
      </c>
      <c r="E377" s="84">
        <v>168.89316278000001</v>
      </c>
      <c r="F377" s="84">
        <v>168.89316278000001</v>
      </c>
    </row>
    <row r="378" spans="1:6" ht="12.75" customHeight="1" x14ac:dyDescent="0.2">
      <c r="A378" s="83" t="s">
        <v>163</v>
      </c>
      <c r="B378" s="83">
        <v>4</v>
      </c>
      <c r="C378" s="84">
        <v>905.50168727000005</v>
      </c>
      <c r="D378" s="84">
        <v>758.70647915999996</v>
      </c>
      <c r="E378" s="84">
        <v>170.03734827</v>
      </c>
      <c r="F378" s="84">
        <v>170.03734827</v>
      </c>
    </row>
    <row r="379" spans="1:6" ht="12.75" customHeight="1" x14ac:dyDescent="0.2">
      <c r="A379" s="83" t="s">
        <v>163</v>
      </c>
      <c r="B379" s="83">
        <v>5</v>
      </c>
      <c r="C379" s="84">
        <v>913.87341217000005</v>
      </c>
      <c r="D379" s="84">
        <v>763.93483069000001</v>
      </c>
      <c r="E379" s="84">
        <v>171.20909921000001</v>
      </c>
      <c r="F379" s="84">
        <v>171.20909921000001</v>
      </c>
    </row>
    <row r="380" spans="1:6" ht="12.75" customHeight="1" x14ac:dyDescent="0.2">
      <c r="A380" s="83" t="s">
        <v>163</v>
      </c>
      <c r="B380" s="83">
        <v>6</v>
      </c>
      <c r="C380" s="84">
        <v>919.50123379000001</v>
      </c>
      <c r="D380" s="84">
        <v>767.29031806</v>
      </c>
      <c r="E380" s="84">
        <v>171.96111357999999</v>
      </c>
      <c r="F380" s="84">
        <v>171.96111357999999</v>
      </c>
    </row>
    <row r="381" spans="1:6" ht="12.75" customHeight="1" x14ac:dyDescent="0.2">
      <c r="A381" s="83" t="s">
        <v>163</v>
      </c>
      <c r="B381" s="83">
        <v>7</v>
      </c>
      <c r="C381" s="84">
        <v>895.77112403000001</v>
      </c>
      <c r="D381" s="84">
        <v>740.52497304999997</v>
      </c>
      <c r="E381" s="84">
        <v>165.96260372</v>
      </c>
      <c r="F381" s="84">
        <v>165.96260372</v>
      </c>
    </row>
    <row r="382" spans="1:6" ht="12.75" customHeight="1" x14ac:dyDescent="0.2">
      <c r="A382" s="83" t="s">
        <v>163</v>
      </c>
      <c r="B382" s="83">
        <v>8</v>
      </c>
      <c r="C382" s="84">
        <v>838.94758038999998</v>
      </c>
      <c r="D382" s="84">
        <v>685.35785930999998</v>
      </c>
      <c r="E382" s="84">
        <v>153.59883725</v>
      </c>
      <c r="F382" s="84">
        <v>153.59883725</v>
      </c>
    </row>
    <row r="383" spans="1:6" ht="12.75" customHeight="1" x14ac:dyDescent="0.2">
      <c r="A383" s="83" t="s">
        <v>163</v>
      </c>
      <c r="B383" s="83">
        <v>9</v>
      </c>
      <c r="C383" s="84">
        <v>761.45417010000006</v>
      </c>
      <c r="D383" s="84">
        <v>614.41347380000002</v>
      </c>
      <c r="E383" s="84">
        <v>137.69915072000001</v>
      </c>
      <c r="F383" s="84">
        <v>137.69915072000001</v>
      </c>
    </row>
    <row r="384" spans="1:6" ht="12.75" customHeight="1" x14ac:dyDescent="0.2">
      <c r="A384" s="83" t="s">
        <v>163</v>
      </c>
      <c r="B384" s="83">
        <v>10</v>
      </c>
      <c r="C384" s="84">
        <v>720.86835415999997</v>
      </c>
      <c r="D384" s="84">
        <v>575.68828398999995</v>
      </c>
      <c r="E384" s="84">
        <v>129.02026268</v>
      </c>
      <c r="F384" s="84">
        <v>129.02026268</v>
      </c>
    </row>
    <row r="385" spans="1:6" ht="12.75" customHeight="1" x14ac:dyDescent="0.2">
      <c r="A385" s="83" t="s">
        <v>163</v>
      </c>
      <c r="B385" s="83">
        <v>11</v>
      </c>
      <c r="C385" s="84">
        <v>692.33423791999996</v>
      </c>
      <c r="D385" s="84">
        <v>545.69141218000004</v>
      </c>
      <c r="E385" s="84">
        <v>122.29751985999999</v>
      </c>
      <c r="F385" s="84">
        <v>122.29751985999999</v>
      </c>
    </row>
    <row r="386" spans="1:6" ht="12.75" customHeight="1" x14ac:dyDescent="0.2">
      <c r="A386" s="83" t="s">
        <v>163</v>
      </c>
      <c r="B386" s="83">
        <v>12</v>
      </c>
      <c r="C386" s="84">
        <v>689.08386586999995</v>
      </c>
      <c r="D386" s="84">
        <v>542.57567821999999</v>
      </c>
      <c r="E386" s="84">
        <v>121.59923777</v>
      </c>
      <c r="F386" s="84">
        <v>121.59923777</v>
      </c>
    </row>
    <row r="387" spans="1:6" ht="12.75" customHeight="1" x14ac:dyDescent="0.2">
      <c r="A387" s="83" t="s">
        <v>163</v>
      </c>
      <c r="B387" s="83">
        <v>13</v>
      </c>
      <c r="C387" s="84">
        <v>699.86101106000001</v>
      </c>
      <c r="D387" s="84">
        <v>550.41094028999998</v>
      </c>
      <c r="E387" s="84">
        <v>123.35523594</v>
      </c>
      <c r="F387" s="84">
        <v>123.35523594</v>
      </c>
    </row>
    <row r="388" spans="1:6" ht="12.75" customHeight="1" x14ac:dyDescent="0.2">
      <c r="A388" s="83" t="s">
        <v>163</v>
      </c>
      <c r="B388" s="83">
        <v>14</v>
      </c>
      <c r="C388" s="84">
        <v>694.18754232000003</v>
      </c>
      <c r="D388" s="84">
        <v>546.86534143999995</v>
      </c>
      <c r="E388" s="84">
        <v>122.56061477</v>
      </c>
      <c r="F388" s="84">
        <v>122.56061477</v>
      </c>
    </row>
    <row r="389" spans="1:6" ht="12.75" customHeight="1" x14ac:dyDescent="0.2">
      <c r="A389" s="83" t="s">
        <v>163</v>
      </c>
      <c r="B389" s="83">
        <v>15</v>
      </c>
      <c r="C389" s="84">
        <v>708.75331373999995</v>
      </c>
      <c r="D389" s="84">
        <v>561.73599763000004</v>
      </c>
      <c r="E389" s="84">
        <v>125.89334886</v>
      </c>
      <c r="F389" s="84">
        <v>125.89334886</v>
      </c>
    </row>
    <row r="390" spans="1:6" ht="12.75" customHeight="1" x14ac:dyDescent="0.2">
      <c r="A390" s="83" t="s">
        <v>163</v>
      </c>
      <c r="B390" s="83">
        <v>16</v>
      </c>
      <c r="C390" s="84">
        <v>714.26536415999999</v>
      </c>
      <c r="D390" s="84">
        <v>566.89321602999996</v>
      </c>
      <c r="E390" s="84">
        <v>127.04915781</v>
      </c>
      <c r="F390" s="84">
        <v>127.04915781</v>
      </c>
    </row>
    <row r="391" spans="1:6" ht="12.75" customHeight="1" x14ac:dyDescent="0.2">
      <c r="A391" s="83" t="s">
        <v>163</v>
      </c>
      <c r="B391" s="83">
        <v>17</v>
      </c>
      <c r="C391" s="84">
        <v>713.30537962000005</v>
      </c>
      <c r="D391" s="84">
        <v>564.54836840999997</v>
      </c>
      <c r="E391" s="84">
        <v>126.52364277</v>
      </c>
      <c r="F391" s="84">
        <v>126.52364277</v>
      </c>
    </row>
    <row r="392" spans="1:6" ht="12.75" customHeight="1" x14ac:dyDescent="0.2">
      <c r="A392" s="83" t="s">
        <v>163</v>
      </c>
      <c r="B392" s="83">
        <v>18</v>
      </c>
      <c r="C392" s="84">
        <v>712.38530182</v>
      </c>
      <c r="D392" s="84">
        <v>563.92671533999999</v>
      </c>
      <c r="E392" s="84">
        <v>126.38432111</v>
      </c>
      <c r="F392" s="84">
        <v>126.38432111</v>
      </c>
    </row>
    <row r="393" spans="1:6" ht="12.75" customHeight="1" x14ac:dyDescent="0.2">
      <c r="A393" s="83" t="s">
        <v>163</v>
      </c>
      <c r="B393" s="83">
        <v>19</v>
      </c>
      <c r="C393" s="84">
        <v>679.71615926000004</v>
      </c>
      <c r="D393" s="84">
        <v>532.92780248999998</v>
      </c>
      <c r="E393" s="84">
        <v>119.43700607</v>
      </c>
      <c r="F393" s="84">
        <v>119.43700607</v>
      </c>
    </row>
    <row r="394" spans="1:6" ht="12.75" customHeight="1" x14ac:dyDescent="0.2">
      <c r="A394" s="83" t="s">
        <v>163</v>
      </c>
      <c r="B394" s="83">
        <v>20</v>
      </c>
      <c r="C394" s="84">
        <v>693.05531722000001</v>
      </c>
      <c r="D394" s="84">
        <v>544.92341738000005</v>
      </c>
      <c r="E394" s="84">
        <v>122.12540086</v>
      </c>
      <c r="F394" s="84">
        <v>122.12540086</v>
      </c>
    </row>
    <row r="395" spans="1:6" ht="12.75" customHeight="1" x14ac:dyDescent="0.2">
      <c r="A395" s="83" t="s">
        <v>163</v>
      </c>
      <c r="B395" s="83">
        <v>21</v>
      </c>
      <c r="C395" s="84">
        <v>690.74867214999995</v>
      </c>
      <c r="D395" s="84">
        <v>538.21945847999996</v>
      </c>
      <c r="E395" s="84">
        <v>120.62294446999999</v>
      </c>
      <c r="F395" s="84">
        <v>120.62294446999999</v>
      </c>
    </row>
    <row r="396" spans="1:6" ht="12.75" customHeight="1" x14ac:dyDescent="0.2">
      <c r="A396" s="83" t="s">
        <v>163</v>
      </c>
      <c r="B396" s="83">
        <v>22</v>
      </c>
      <c r="C396" s="84">
        <v>682.76971591999995</v>
      </c>
      <c r="D396" s="84">
        <v>534.87417416999995</v>
      </c>
      <c r="E396" s="84">
        <v>119.87321676000001</v>
      </c>
      <c r="F396" s="84">
        <v>119.87321676000001</v>
      </c>
    </row>
    <row r="397" spans="1:6" ht="12.75" customHeight="1" x14ac:dyDescent="0.2">
      <c r="A397" s="83" t="s">
        <v>163</v>
      </c>
      <c r="B397" s="83">
        <v>23</v>
      </c>
      <c r="C397" s="84">
        <v>657.06151303000001</v>
      </c>
      <c r="D397" s="84">
        <v>509.60924080000001</v>
      </c>
      <c r="E397" s="84">
        <v>114.21097134999999</v>
      </c>
      <c r="F397" s="84">
        <v>114.21097134999999</v>
      </c>
    </row>
    <row r="398" spans="1:6" ht="12.75" customHeight="1" x14ac:dyDescent="0.2">
      <c r="A398" s="83" t="s">
        <v>163</v>
      </c>
      <c r="B398" s="83">
        <v>24</v>
      </c>
      <c r="C398" s="84">
        <v>649.55229084999996</v>
      </c>
      <c r="D398" s="84">
        <v>503.60809012999999</v>
      </c>
      <c r="E398" s="84">
        <v>112.86602469</v>
      </c>
      <c r="F398" s="84">
        <v>112.86602469</v>
      </c>
    </row>
    <row r="399" spans="1:6" ht="12.75" customHeight="1" x14ac:dyDescent="0.2">
      <c r="A399" s="83" t="s">
        <v>164</v>
      </c>
      <c r="B399" s="83">
        <v>1</v>
      </c>
      <c r="C399" s="84">
        <v>771.91215659</v>
      </c>
      <c r="D399" s="84">
        <v>620.50156803000004</v>
      </c>
      <c r="E399" s="84">
        <v>139.06358272</v>
      </c>
      <c r="F399" s="84">
        <v>139.06358272</v>
      </c>
    </row>
    <row r="400" spans="1:6" ht="12.75" customHeight="1" x14ac:dyDescent="0.2">
      <c r="A400" s="83" t="s">
        <v>164</v>
      </c>
      <c r="B400" s="83">
        <v>2</v>
      </c>
      <c r="C400" s="84">
        <v>821.72430114999997</v>
      </c>
      <c r="D400" s="84">
        <v>675.01487788999998</v>
      </c>
      <c r="E400" s="84">
        <v>151.28082207</v>
      </c>
      <c r="F400" s="84">
        <v>151.28082207</v>
      </c>
    </row>
    <row r="401" spans="1:6" ht="12.75" customHeight="1" x14ac:dyDescent="0.2">
      <c r="A401" s="83" t="s">
        <v>164</v>
      </c>
      <c r="B401" s="83">
        <v>3</v>
      </c>
      <c r="C401" s="84">
        <v>879.25172115999999</v>
      </c>
      <c r="D401" s="84">
        <v>722.76348367000003</v>
      </c>
      <c r="E401" s="84">
        <v>161.98199113999999</v>
      </c>
      <c r="F401" s="84">
        <v>161.98199113999999</v>
      </c>
    </row>
    <row r="402" spans="1:6" ht="12.75" customHeight="1" x14ac:dyDescent="0.2">
      <c r="A402" s="83" t="s">
        <v>164</v>
      </c>
      <c r="B402" s="83">
        <v>4</v>
      </c>
      <c r="C402" s="84">
        <v>911.35192423000001</v>
      </c>
      <c r="D402" s="84">
        <v>763.22332607999999</v>
      </c>
      <c r="E402" s="84">
        <v>171.04964050000001</v>
      </c>
      <c r="F402" s="84">
        <v>171.04964050000001</v>
      </c>
    </row>
    <row r="403" spans="1:6" ht="12.75" customHeight="1" x14ac:dyDescent="0.2">
      <c r="A403" s="83" t="s">
        <v>164</v>
      </c>
      <c r="B403" s="83">
        <v>5</v>
      </c>
      <c r="C403" s="84">
        <v>916.20970334000003</v>
      </c>
      <c r="D403" s="84">
        <v>766.05610473000002</v>
      </c>
      <c r="E403" s="84">
        <v>171.68450811</v>
      </c>
      <c r="F403" s="84">
        <v>171.68450811</v>
      </c>
    </row>
    <row r="404" spans="1:6" ht="12.75" customHeight="1" x14ac:dyDescent="0.2">
      <c r="A404" s="83" t="s">
        <v>164</v>
      </c>
      <c r="B404" s="83">
        <v>6</v>
      </c>
      <c r="C404" s="84">
        <v>928.21266788000003</v>
      </c>
      <c r="D404" s="84">
        <v>765.37101052000003</v>
      </c>
      <c r="E404" s="84">
        <v>171.53096836</v>
      </c>
      <c r="F404" s="84">
        <v>171.53096836</v>
      </c>
    </row>
    <row r="405" spans="1:6" ht="12.75" customHeight="1" x14ac:dyDescent="0.2">
      <c r="A405" s="83" t="s">
        <v>164</v>
      </c>
      <c r="B405" s="83">
        <v>7</v>
      </c>
      <c r="C405" s="84">
        <v>943.08562519999998</v>
      </c>
      <c r="D405" s="84">
        <v>781.64990981999995</v>
      </c>
      <c r="E405" s="84">
        <v>175.17931056</v>
      </c>
      <c r="F405" s="84">
        <v>175.17931056</v>
      </c>
    </row>
    <row r="406" spans="1:6" ht="12.75" customHeight="1" x14ac:dyDescent="0.2">
      <c r="A406" s="83" t="s">
        <v>164</v>
      </c>
      <c r="B406" s="83">
        <v>8</v>
      </c>
      <c r="C406" s="84">
        <v>990.79889371000002</v>
      </c>
      <c r="D406" s="84">
        <v>833.87190482999995</v>
      </c>
      <c r="E406" s="84">
        <v>186.88303235000001</v>
      </c>
      <c r="F406" s="84">
        <v>186.88303235000001</v>
      </c>
    </row>
    <row r="407" spans="1:6" ht="12.75" customHeight="1" x14ac:dyDescent="0.2">
      <c r="A407" s="83" t="s">
        <v>164</v>
      </c>
      <c r="B407" s="83">
        <v>9</v>
      </c>
      <c r="C407" s="84">
        <v>971.51119876999996</v>
      </c>
      <c r="D407" s="84">
        <v>813.00146441000004</v>
      </c>
      <c r="E407" s="84">
        <v>182.20565783999999</v>
      </c>
      <c r="F407" s="84">
        <v>182.20565783999999</v>
      </c>
    </row>
    <row r="408" spans="1:6" ht="12.75" customHeight="1" x14ac:dyDescent="0.2">
      <c r="A408" s="83" t="s">
        <v>164</v>
      </c>
      <c r="B408" s="83">
        <v>10</v>
      </c>
      <c r="C408" s="84">
        <v>887.48865825999997</v>
      </c>
      <c r="D408" s="84">
        <v>730.52358478999997</v>
      </c>
      <c r="E408" s="84">
        <v>163.72114463</v>
      </c>
      <c r="F408" s="84">
        <v>163.72114463</v>
      </c>
    </row>
    <row r="409" spans="1:6" ht="12.75" customHeight="1" x14ac:dyDescent="0.2">
      <c r="A409" s="83" t="s">
        <v>164</v>
      </c>
      <c r="B409" s="83">
        <v>11</v>
      </c>
      <c r="C409" s="84">
        <v>826.83768184999997</v>
      </c>
      <c r="D409" s="84">
        <v>668.41817521999997</v>
      </c>
      <c r="E409" s="84">
        <v>149.80240338999999</v>
      </c>
      <c r="F409" s="84">
        <v>149.80240338999999</v>
      </c>
    </row>
    <row r="410" spans="1:6" ht="12.75" customHeight="1" x14ac:dyDescent="0.2">
      <c r="A410" s="83" t="s">
        <v>164</v>
      </c>
      <c r="B410" s="83">
        <v>12</v>
      </c>
      <c r="C410" s="84">
        <v>823.48913474000005</v>
      </c>
      <c r="D410" s="84">
        <v>666.22857661</v>
      </c>
      <c r="E410" s="84">
        <v>149.31168195000001</v>
      </c>
      <c r="F410" s="84">
        <v>149.31168195000001</v>
      </c>
    </row>
    <row r="411" spans="1:6" ht="12.75" customHeight="1" x14ac:dyDescent="0.2">
      <c r="A411" s="83" t="s">
        <v>164</v>
      </c>
      <c r="B411" s="83">
        <v>13</v>
      </c>
      <c r="C411" s="84">
        <v>815.78255381999998</v>
      </c>
      <c r="D411" s="84">
        <v>666.12930220999999</v>
      </c>
      <c r="E411" s="84">
        <v>149.28943308000001</v>
      </c>
      <c r="F411" s="84">
        <v>149.28943308000001</v>
      </c>
    </row>
    <row r="412" spans="1:6" ht="12.75" customHeight="1" x14ac:dyDescent="0.2">
      <c r="A412" s="83" t="s">
        <v>164</v>
      </c>
      <c r="B412" s="83">
        <v>14</v>
      </c>
      <c r="C412" s="84">
        <v>819.55145230000005</v>
      </c>
      <c r="D412" s="84">
        <v>660.07630663999998</v>
      </c>
      <c r="E412" s="84">
        <v>147.93286721000001</v>
      </c>
      <c r="F412" s="84">
        <v>147.93286721000001</v>
      </c>
    </row>
    <row r="413" spans="1:6" ht="12.75" customHeight="1" x14ac:dyDescent="0.2">
      <c r="A413" s="83" t="s">
        <v>164</v>
      </c>
      <c r="B413" s="83">
        <v>15</v>
      </c>
      <c r="C413" s="84">
        <v>868.98402086999999</v>
      </c>
      <c r="D413" s="84">
        <v>704.10915966000005</v>
      </c>
      <c r="E413" s="84">
        <v>157.80128110999999</v>
      </c>
      <c r="F413" s="84">
        <v>157.80128110999999</v>
      </c>
    </row>
    <row r="414" spans="1:6" ht="12.75" customHeight="1" x14ac:dyDescent="0.2">
      <c r="A414" s="83" t="s">
        <v>164</v>
      </c>
      <c r="B414" s="83">
        <v>16</v>
      </c>
      <c r="C414" s="84">
        <v>857.62222032</v>
      </c>
      <c r="D414" s="84">
        <v>694.45919447000006</v>
      </c>
      <c r="E414" s="84">
        <v>155.63858113000001</v>
      </c>
      <c r="F414" s="84">
        <v>155.63858113000001</v>
      </c>
    </row>
    <row r="415" spans="1:6" ht="12.75" customHeight="1" x14ac:dyDescent="0.2">
      <c r="A415" s="83" t="s">
        <v>164</v>
      </c>
      <c r="B415" s="83">
        <v>17</v>
      </c>
      <c r="C415" s="84">
        <v>850.18295067999998</v>
      </c>
      <c r="D415" s="84">
        <v>686.31673862000002</v>
      </c>
      <c r="E415" s="84">
        <v>153.81373629000001</v>
      </c>
      <c r="F415" s="84">
        <v>153.81373629000001</v>
      </c>
    </row>
    <row r="416" spans="1:6" ht="12.75" customHeight="1" x14ac:dyDescent="0.2">
      <c r="A416" s="83" t="s">
        <v>164</v>
      </c>
      <c r="B416" s="83">
        <v>18</v>
      </c>
      <c r="C416" s="84">
        <v>813.94854396000005</v>
      </c>
      <c r="D416" s="84">
        <v>667.58077388000004</v>
      </c>
      <c r="E416" s="84">
        <v>149.61472936000001</v>
      </c>
      <c r="F416" s="84">
        <v>149.61472936000001</v>
      </c>
    </row>
    <row r="417" spans="1:6" ht="12.75" customHeight="1" x14ac:dyDescent="0.2">
      <c r="A417" s="83" t="s">
        <v>164</v>
      </c>
      <c r="B417" s="83">
        <v>19</v>
      </c>
      <c r="C417" s="84">
        <v>816.56866047000005</v>
      </c>
      <c r="D417" s="84">
        <v>669.68867121000005</v>
      </c>
      <c r="E417" s="84">
        <v>150.08714033999999</v>
      </c>
      <c r="F417" s="84">
        <v>150.08714033999999</v>
      </c>
    </row>
    <row r="418" spans="1:6" ht="12.75" customHeight="1" x14ac:dyDescent="0.2">
      <c r="A418" s="83" t="s">
        <v>164</v>
      </c>
      <c r="B418" s="83">
        <v>20</v>
      </c>
      <c r="C418" s="84">
        <v>825.19224973999997</v>
      </c>
      <c r="D418" s="84">
        <v>677.15021294999997</v>
      </c>
      <c r="E418" s="84">
        <v>151.75938224999999</v>
      </c>
      <c r="F418" s="84">
        <v>151.75938224999999</v>
      </c>
    </row>
    <row r="419" spans="1:6" ht="12.75" customHeight="1" x14ac:dyDescent="0.2">
      <c r="A419" s="83" t="s">
        <v>164</v>
      </c>
      <c r="B419" s="83">
        <v>21</v>
      </c>
      <c r="C419" s="84">
        <v>845.21160879000001</v>
      </c>
      <c r="D419" s="84">
        <v>686.41678925999997</v>
      </c>
      <c r="E419" s="84">
        <v>153.83615911999999</v>
      </c>
      <c r="F419" s="84">
        <v>153.83615911999999</v>
      </c>
    </row>
    <row r="420" spans="1:6" ht="12.75" customHeight="1" x14ac:dyDescent="0.2">
      <c r="A420" s="83" t="s">
        <v>164</v>
      </c>
      <c r="B420" s="83">
        <v>22</v>
      </c>
      <c r="C420" s="84">
        <v>856.70545833000006</v>
      </c>
      <c r="D420" s="84">
        <v>690.96589327000004</v>
      </c>
      <c r="E420" s="84">
        <v>154.85568064</v>
      </c>
      <c r="F420" s="84">
        <v>154.85568064</v>
      </c>
    </row>
    <row r="421" spans="1:6" ht="12.75" customHeight="1" x14ac:dyDescent="0.2">
      <c r="A421" s="83" t="s">
        <v>164</v>
      </c>
      <c r="B421" s="83">
        <v>23</v>
      </c>
      <c r="C421" s="84">
        <v>797.47523100000001</v>
      </c>
      <c r="D421" s="84">
        <v>640.61098865999998</v>
      </c>
      <c r="E421" s="84">
        <v>143.57040143</v>
      </c>
      <c r="F421" s="84">
        <v>143.57040143</v>
      </c>
    </row>
    <row r="422" spans="1:6" ht="12.75" customHeight="1" x14ac:dyDescent="0.2">
      <c r="A422" s="83" t="s">
        <v>164</v>
      </c>
      <c r="B422" s="83">
        <v>24</v>
      </c>
      <c r="C422" s="84">
        <v>776.58052296999995</v>
      </c>
      <c r="D422" s="84">
        <v>609.96325249999995</v>
      </c>
      <c r="E422" s="84">
        <v>136.70179028000001</v>
      </c>
      <c r="F422" s="84">
        <v>136.70179028000001</v>
      </c>
    </row>
    <row r="423" spans="1:6" ht="12.75" customHeight="1" x14ac:dyDescent="0.2">
      <c r="A423" s="83" t="s">
        <v>165</v>
      </c>
      <c r="B423" s="83">
        <v>1</v>
      </c>
      <c r="C423" s="84">
        <v>900.71135341000002</v>
      </c>
      <c r="D423" s="84">
        <v>747.58054380999999</v>
      </c>
      <c r="E423" s="84">
        <v>167.54386152999999</v>
      </c>
      <c r="F423" s="84">
        <v>167.54386152999999</v>
      </c>
    </row>
    <row r="424" spans="1:6" ht="12.75" customHeight="1" x14ac:dyDescent="0.2">
      <c r="A424" s="83" t="s">
        <v>165</v>
      </c>
      <c r="B424" s="83">
        <v>2</v>
      </c>
      <c r="C424" s="84">
        <v>972.77601177999998</v>
      </c>
      <c r="D424" s="84">
        <v>812.55171303999998</v>
      </c>
      <c r="E424" s="84">
        <v>182.10486191000001</v>
      </c>
      <c r="F424" s="84">
        <v>182.10486191000001</v>
      </c>
    </row>
    <row r="425" spans="1:6" ht="12.75" customHeight="1" x14ac:dyDescent="0.2">
      <c r="A425" s="83" t="s">
        <v>165</v>
      </c>
      <c r="B425" s="83">
        <v>3</v>
      </c>
      <c r="C425" s="84">
        <v>1032.07645447</v>
      </c>
      <c r="D425" s="84">
        <v>861.17068066000002</v>
      </c>
      <c r="E425" s="84">
        <v>193.00109194999999</v>
      </c>
      <c r="F425" s="84">
        <v>193.00109194999999</v>
      </c>
    </row>
    <row r="426" spans="1:6" ht="12.75" customHeight="1" x14ac:dyDescent="0.2">
      <c r="A426" s="83" t="s">
        <v>165</v>
      </c>
      <c r="B426" s="83">
        <v>4</v>
      </c>
      <c r="C426" s="84">
        <v>1049.5891270100001</v>
      </c>
      <c r="D426" s="84">
        <v>878.35029884000005</v>
      </c>
      <c r="E426" s="84">
        <v>196.85129857999999</v>
      </c>
      <c r="F426" s="84">
        <v>196.85129857999999</v>
      </c>
    </row>
    <row r="427" spans="1:6" ht="12.75" customHeight="1" x14ac:dyDescent="0.2">
      <c r="A427" s="83" t="s">
        <v>165</v>
      </c>
      <c r="B427" s="83">
        <v>5</v>
      </c>
      <c r="C427" s="84">
        <v>1038.55839292</v>
      </c>
      <c r="D427" s="84">
        <v>874.83248509999999</v>
      </c>
      <c r="E427" s="84">
        <v>196.06290447000001</v>
      </c>
      <c r="F427" s="84">
        <v>196.06290447000001</v>
      </c>
    </row>
    <row r="428" spans="1:6" ht="12.75" customHeight="1" x14ac:dyDescent="0.2">
      <c r="A428" s="83" t="s">
        <v>165</v>
      </c>
      <c r="B428" s="83">
        <v>6</v>
      </c>
      <c r="C428" s="84">
        <v>1042.1701902699999</v>
      </c>
      <c r="D428" s="84">
        <v>856.02549378000003</v>
      </c>
      <c r="E428" s="84">
        <v>191.84797943999999</v>
      </c>
      <c r="F428" s="84">
        <v>191.84797943999999</v>
      </c>
    </row>
    <row r="429" spans="1:6" ht="12.75" customHeight="1" x14ac:dyDescent="0.2">
      <c r="A429" s="83" t="s">
        <v>165</v>
      </c>
      <c r="B429" s="83">
        <v>7</v>
      </c>
      <c r="C429" s="84">
        <v>1040.8513706900001</v>
      </c>
      <c r="D429" s="84">
        <v>791.61295928000004</v>
      </c>
      <c r="E429" s="84">
        <v>177.41217736999999</v>
      </c>
      <c r="F429" s="84">
        <v>177.41217736999999</v>
      </c>
    </row>
    <row r="430" spans="1:6" ht="12.75" customHeight="1" x14ac:dyDescent="0.2">
      <c r="A430" s="83" t="s">
        <v>165</v>
      </c>
      <c r="B430" s="83">
        <v>8</v>
      </c>
      <c r="C430" s="84">
        <v>728.01370981000002</v>
      </c>
      <c r="D430" s="84">
        <v>728.01370981000002</v>
      </c>
      <c r="E430" s="84">
        <v>163.15864450999999</v>
      </c>
      <c r="F430" s="84">
        <v>163.15864450999999</v>
      </c>
    </row>
    <row r="431" spans="1:6" ht="12.75" customHeight="1" x14ac:dyDescent="0.2">
      <c r="A431" s="83" t="s">
        <v>165</v>
      </c>
      <c r="B431" s="83">
        <v>9</v>
      </c>
      <c r="C431" s="84">
        <v>651.58459016999996</v>
      </c>
      <c r="D431" s="84">
        <v>651.58459016999996</v>
      </c>
      <c r="E431" s="84">
        <v>146.02974789999999</v>
      </c>
      <c r="F431" s="84">
        <v>146.02974789999999</v>
      </c>
    </row>
    <row r="432" spans="1:6" ht="12.75" customHeight="1" x14ac:dyDescent="0.2">
      <c r="A432" s="83" t="s">
        <v>165</v>
      </c>
      <c r="B432" s="83">
        <v>10</v>
      </c>
      <c r="C432" s="84">
        <v>647.66275350000001</v>
      </c>
      <c r="D432" s="84">
        <v>647.66275350000001</v>
      </c>
      <c r="E432" s="84">
        <v>145.15080628000001</v>
      </c>
      <c r="F432" s="84">
        <v>145.15080628000001</v>
      </c>
    </row>
    <row r="433" spans="1:6" ht="12.75" customHeight="1" x14ac:dyDescent="0.2">
      <c r="A433" s="83" t="s">
        <v>165</v>
      </c>
      <c r="B433" s="83">
        <v>11</v>
      </c>
      <c r="C433" s="84">
        <v>914.66884961999995</v>
      </c>
      <c r="D433" s="84">
        <v>670.7730272</v>
      </c>
      <c r="E433" s="84">
        <v>150.33016057</v>
      </c>
      <c r="F433" s="84">
        <v>150.33016057</v>
      </c>
    </row>
    <row r="434" spans="1:6" ht="12.75" customHeight="1" x14ac:dyDescent="0.2">
      <c r="A434" s="83" t="s">
        <v>165</v>
      </c>
      <c r="B434" s="83">
        <v>12</v>
      </c>
      <c r="C434" s="84">
        <v>854.88788360000001</v>
      </c>
      <c r="D434" s="84">
        <v>677.15726124000003</v>
      </c>
      <c r="E434" s="84">
        <v>151.76096188</v>
      </c>
      <c r="F434" s="84">
        <v>151.76096188</v>
      </c>
    </row>
    <row r="435" spans="1:6" ht="12.75" customHeight="1" x14ac:dyDescent="0.2">
      <c r="A435" s="83" t="s">
        <v>165</v>
      </c>
      <c r="B435" s="83">
        <v>13</v>
      </c>
      <c r="C435" s="84">
        <v>832.83046809999996</v>
      </c>
      <c r="D435" s="84">
        <v>675.52885363999997</v>
      </c>
      <c r="E435" s="84">
        <v>151.39601164000001</v>
      </c>
      <c r="F435" s="84">
        <v>151.39601164000001</v>
      </c>
    </row>
    <row r="436" spans="1:6" ht="12.75" customHeight="1" x14ac:dyDescent="0.2">
      <c r="A436" s="83" t="s">
        <v>165</v>
      </c>
      <c r="B436" s="83">
        <v>14</v>
      </c>
      <c r="C436" s="84">
        <v>825.54694294000001</v>
      </c>
      <c r="D436" s="84">
        <v>652.15820154000005</v>
      </c>
      <c r="E436" s="84">
        <v>146.15830270000001</v>
      </c>
      <c r="F436" s="84">
        <v>146.15830270000001</v>
      </c>
    </row>
    <row r="437" spans="1:6" ht="12.75" customHeight="1" x14ac:dyDescent="0.2">
      <c r="A437" s="83" t="s">
        <v>165</v>
      </c>
      <c r="B437" s="83">
        <v>15</v>
      </c>
      <c r="C437" s="84">
        <v>837.62034975999995</v>
      </c>
      <c r="D437" s="84">
        <v>662.75716592000003</v>
      </c>
      <c r="E437" s="84">
        <v>148.53368745</v>
      </c>
      <c r="F437" s="84">
        <v>148.53368745</v>
      </c>
    </row>
    <row r="438" spans="1:6" ht="12.75" customHeight="1" x14ac:dyDescent="0.2">
      <c r="A438" s="83" t="s">
        <v>165</v>
      </c>
      <c r="B438" s="83">
        <v>16</v>
      </c>
      <c r="C438" s="84">
        <v>839.37134645000003</v>
      </c>
      <c r="D438" s="84">
        <v>665.76291984</v>
      </c>
      <c r="E438" s="84">
        <v>149.20732136999999</v>
      </c>
      <c r="F438" s="84">
        <v>149.20732136999999</v>
      </c>
    </row>
    <row r="439" spans="1:6" ht="12.75" customHeight="1" x14ac:dyDescent="0.2">
      <c r="A439" s="83" t="s">
        <v>165</v>
      </c>
      <c r="B439" s="83">
        <v>17</v>
      </c>
      <c r="C439" s="84">
        <v>840.26311009999995</v>
      </c>
      <c r="D439" s="84">
        <v>667.40811158999998</v>
      </c>
      <c r="E439" s="84">
        <v>149.57603319</v>
      </c>
      <c r="F439" s="84">
        <v>149.57603319</v>
      </c>
    </row>
    <row r="440" spans="1:6" ht="12.75" customHeight="1" x14ac:dyDescent="0.2">
      <c r="A440" s="83" t="s">
        <v>165</v>
      </c>
      <c r="B440" s="83">
        <v>18</v>
      </c>
      <c r="C440" s="84">
        <v>806.95322386999999</v>
      </c>
      <c r="D440" s="84">
        <v>644.64280389999999</v>
      </c>
      <c r="E440" s="84">
        <v>144.47399089000001</v>
      </c>
      <c r="F440" s="84">
        <v>144.47399089000001</v>
      </c>
    </row>
    <row r="441" spans="1:6" ht="12.75" customHeight="1" x14ac:dyDescent="0.2">
      <c r="A441" s="83" t="s">
        <v>165</v>
      </c>
      <c r="B441" s="83">
        <v>19</v>
      </c>
      <c r="C441" s="84">
        <v>786.96414961000005</v>
      </c>
      <c r="D441" s="84">
        <v>628.65547720999996</v>
      </c>
      <c r="E441" s="84">
        <v>140.89099442</v>
      </c>
      <c r="F441" s="84">
        <v>140.89099442</v>
      </c>
    </row>
    <row r="442" spans="1:6" ht="12.75" customHeight="1" x14ac:dyDescent="0.2">
      <c r="A442" s="83" t="s">
        <v>165</v>
      </c>
      <c r="B442" s="83">
        <v>20</v>
      </c>
      <c r="C442" s="84">
        <v>780.22232211000005</v>
      </c>
      <c r="D442" s="84">
        <v>627.03173777999996</v>
      </c>
      <c r="E442" s="84">
        <v>140.52709038</v>
      </c>
      <c r="F442" s="84">
        <v>140.52709038</v>
      </c>
    </row>
    <row r="443" spans="1:6" ht="12.75" customHeight="1" x14ac:dyDescent="0.2">
      <c r="A443" s="83" t="s">
        <v>165</v>
      </c>
      <c r="B443" s="83">
        <v>21</v>
      </c>
      <c r="C443" s="84">
        <v>790.79194710000002</v>
      </c>
      <c r="D443" s="84">
        <v>638.46626300000003</v>
      </c>
      <c r="E443" s="84">
        <v>143.08973667999999</v>
      </c>
      <c r="F443" s="84">
        <v>143.08973667999999</v>
      </c>
    </row>
    <row r="444" spans="1:6" ht="12.75" customHeight="1" x14ac:dyDescent="0.2">
      <c r="A444" s="83" t="s">
        <v>165</v>
      </c>
      <c r="B444" s="83">
        <v>22</v>
      </c>
      <c r="C444" s="84">
        <v>814.25617479000005</v>
      </c>
      <c r="D444" s="84">
        <v>660.63416633999998</v>
      </c>
      <c r="E444" s="84">
        <v>148.05789182999999</v>
      </c>
      <c r="F444" s="84">
        <v>148.05789182999999</v>
      </c>
    </row>
    <row r="445" spans="1:6" ht="12.75" customHeight="1" x14ac:dyDescent="0.2">
      <c r="A445" s="83" t="s">
        <v>165</v>
      </c>
      <c r="B445" s="83">
        <v>23</v>
      </c>
      <c r="C445" s="84">
        <v>779.01037983000003</v>
      </c>
      <c r="D445" s="84">
        <v>632.47463245999995</v>
      </c>
      <c r="E445" s="84">
        <v>141.74692361999999</v>
      </c>
      <c r="F445" s="84">
        <v>141.74692361999999</v>
      </c>
    </row>
    <row r="446" spans="1:6" ht="12.75" customHeight="1" x14ac:dyDescent="0.2">
      <c r="A446" s="83" t="s">
        <v>165</v>
      </c>
      <c r="B446" s="83">
        <v>24</v>
      </c>
      <c r="C446" s="84">
        <v>809.2788607</v>
      </c>
      <c r="D446" s="84">
        <v>658.21908150000002</v>
      </c>
      <c r="E446" s="84">
        <v>147.51663558000001</v>
      </c>
      <c r="F446" s="84">
        <v>147.51663558000001</v>
      </c>
    </row>
    <row r="447" spans="1:6" ht="12.75" customHeight="1" x14ac:dyDescent="0.2">
      <c r="A447" s="83" t="s">
        <v>166</v>
      </c>
      <c r="B447" s="83">
        <v>1</v>
      </c>
      <c r="C447" s="84">
        <v>888.37234410999997</v>
      </c>
      <c r="D447" s="84">
        <v>735.93236864000005</v>
      </c>
      <c r="E447" s="84">
        <v>164.93333311999999</v>
      </c>
      <c r="F447" s="84">
        <v>164.93333311999999</v>
      </c>
    </row>
    <row r="448" spans="1:6" ht="12.75" customHeight="1" x14ac:dyDescent="0.2">
      <c r="A448" s="83" t="s">
        <v>166</v>
      </c>
      <c r="B448" s="83">
        <v>2</v>
      </c>
      <c r="C448" s="84">
        <v>958.53183526999999</v>
      </c>
      <c r="D448" s="84">
        <v>801.79035771999997</v>
      </c>
      <c r="E448" s="84">
        <v>179.69308294999999</v>
      </c>
      <c r="F448" s="84">
        <v>179.69308294999999</v>
      </c>
    </row>
    <row r="449" spans="1:6" ht="12.75" customHeight="1" x14ac:dyDescent="0.2">
      <c r="A449" s="83" t="s">
        <v>166</v>
      </c>
      <c r="B449" s="83">
        <v>3</v>
      </c>
      <c r="C449" s="84">
        <v>1023.42212811</v>
      </c>
      <c r="D449" s="84">
        <v>852.01571942999999</v>
      </c>
      <c r="E449" s="84">
        <v>190.94932967</v>
      </c>
      <c r="F449" s="84">
        <v>190.94932967</v>
      </c>
    </row>
    <row r="450" spans="1:6" ht="12.75" customHeight="1" x14ac:dyDescent="0.2">
      <c r="A450" s="83" t="s">
        <v>166</v>
      </c>
      <c r="B450" s="83">
        <v>4</v>
      </c>
      <c r="C450" s="84">
        <v>1019.08775541</v>
      </c>
      <c r="D450" s="84">
        <v>862.81813578000003</v>
      </c>
      <c r="E450" s="84">
        <v>193.37031102</v>
      </c>
      <c r="F450" s="84">
        <v>193.37031102</v>
      </c>
    </row>
    <row r="451" spans="1:6" ht="12.75" customHeight="1" x14ac:dyDescent="0.2">
      <c r="A451" s="83" t="s">
        <v>166</v>
      </c>
      <c r="B451" s="83">
        <v>5</v>
      </c>
      <c r="C451" s="84">
        <v>1018.94727075</v>
      </c>
      <c r="D451" s="84">
        <v>854.18235202000005</v>
      </c>
      <c r="E451" s="84">
        <v>191.43490409</v>
      </c>
      <c r="F451" s="84">
        <v>191.43490409</v>
      </c>
    </row>
    <row r="452" spans="1:6" ht="12.75" customHeight="1" x14ac:dyDescent="0.2">
      <c r="A452" s="83" t="s">
        <v>166</v>
      </c>
      <c r="B452" s="83">
        <v>6</v>
      </c>
      <c r="C452" s="84">
        <v>1009.65988706</v>
      </c>
      <c r="D452" s="84">
        <v>845.78991298999995</v>
      </c>
      <c r="E452" s="84">
        <v>189.55403433000001</v>
      </c>
      <c r="F452" s="84">
        <v>189.55403433000001</v>
      </c>
    </row>
    <row r="453" spans="1:6" ht="12.75" customHeight="1" x14ac:dyDescent="0.2">
      <c r="A453" s="83" t="s">
        <v>166</v>
      </c>
      <c r="B453" s="83">
        <v>7</v>
      </c>
      <c r="C453" s="84">
        <v>976.12265846000003</v>
      </c>
      <c r="D453" s="84">
        <v>811.53924351000001</v>
      </c>
      <c r="E453" s="84">
        <v>181.87795249999999</v>
      </c>
      <c r="F453" s="84">
        <v>181.87795249999999</v>
      </c>
    </row>
    <row r="454" spans="1:6" ht="12.75" customHeight="1" x14ac:dyDescent="0.2">
      <c r="A454" s="83" t="s">
        <v>166</v>
      </c>
      <c r="B454" s="83">
        <v>8</v>
      </c>
      <c r="C454" s="84">
        <v>919.81827266000005</v>
      </c>
      <c r="D454" s="84">
        <v>762.27757125000005</v>
      </c>
      <c r="E454" s="84">
        <v>170.83768284000001</v>
      </c>
      <c r="F454" s="84">
        <v>170.83768284000001</v>
      </c>
    </row>
    <row r="455" spans="1:6" ht="12.75" customHeight="1" x14ac:dyDescent="0.2">
      <c r="A455" s="83" t="s">
        <v>166</v>
      </c>
      <c r="B455" s="83">
        <v>9</v>
      </c>
      <c r="C455" s="84">
        <v>871.53317019999997</v>
      </c>
      <c r="D455" s="84">
        <v>711.19611250000003</v>
      </c>
      <c r="E455" s="84">
        <v>159.38957210999999</v>
      </c>
      <c r="F455" s="84">
        <v>159.38957210999999</v>
      </c>
    </row>
    <row r="456" spans="1:6" ht="12.75" customHeight="1" x14ac:dyDescent="0.2">
      <c r="A456" s="83" t="s">
        <v>166</v>
      </c>
      <c r="B456" s="83">
        <v>10</v>
      </c>
      <c r="C456" s="84">
        <v>898.79371037999999</v>
      </c>
      <c r="D456" s="84">
        <v>738.03608702999998</v>
      </c>
      <c r="E456" s="84">
        <v>165.40480754000001</v>
      </c>
      <c r="F456" s="84">
        <v>165.40480754000001</v>
      </c>
    </row>
    <row r="457" spans="1:6" ht="12.75" customHeight="1" x14ac:dyDescent="0.2">
      <c r="A457" s="83" t="s">
        <v>166</v>
      </c>
      <c r="B457" s="83">
        <v>11</v>
      </c>
      <c r="C457" s="84">
        <v>908.52868636999995</v>
      </c>
      <c r="D457" s="84">
        <v>753.05300681000006</v>
      </c>
      <c r="E457" s="84">
        <v>168.77032145999999</v>
      </c>
      <c r="F457" s="84">
        <v>168.77032145999999</v>
      </c>
    </row>
    <row r="458" spans="1:6" ht="12.75" customHeight="1" x14ac:dyDescent="0.2">
      <c r="A458" s="83" t="s">
        <v>166</v>
      </c>
      <c r="B458" s="83">
        <v>12</v>
      </c>
      <c r="C458" s="84">
        <v>914.88544118000004</v>
      </c>
      <c r="D458" s="84">
        <v>756.31153116999997</v>
      </c>
      <c r="E458" s="84">
        <v>169.50060499</v>
      </c>
      <c r="F458" s="84">
        <v>169.50060499</v>
      </c>
    </row>
    <row r="459" spans="1:6" ht="12.75" customHeight="1" x14ac:dyDescent="0.2">
      <c r="A459" s="83" t="s">
        <v>166</v>
      </c>
      <c r="B459" s="83">
        <v>13</v>
      </c>
      <c r="C459" s="84">
        <v>893.49635937000005</v>
      </c>
      <c r="D459" s="84">
        <v>750.82354830999998</v>
      </c>
      <c r="E459" s="84">
        <v>168.27066682</v>
      </c>
      <c r="F459" s="84">
        <v>168.27066682</v>
      </c>
    </row>
    <row r="460" spans="1:6" ht="12.75" customHeight="1" x14ac:dyDescent="0.2">
      <c r="A460" s="83" t="s">
        <v>166</v>
      </c>
      <c r="B460" s="83">
        <v>14</v>
      </c>
      <c r="C460" s="84">
        <v>891.30529022999997</v>
      </c>
      <c r="D460" s="84">
        <v>734.35064556999998</v>
      </c>
      <c r="E460" s="84">
        <v>164.57884558000001</v>
      </c>
      <c r="F460" s="84">
        <v>164.57884558000001</v>
      </c>
    </row>
    <row r="461" spans="1:6" ht="12.75" customHeight="1" x14ac:dyDescent="0.2">
      <c r="A461" s="83" t="s">
        <v>166</v>
      </c>
      <c r="B461" s="83">
        <v>15</v>
      </c>
      <c r="C461" s="84">
        <v>847.82819615000005</v>
      </c>
      <c r="D461" s="84">
        <v>688.20040419999998</v>
      </c>
      <c r="E461" s="84">
        <v>154.23589362000001</v>
      </c>
      <c r="F461" s="84">
        <v>154.23589362000001</v>
      </c>
    </row>
    <row r="462" spans="1:6" ht="12.75" customHeight="1" x14ac:dyDescent="0.2">
      <c r="A462" s="83" t="s">
        <v>166</v>
      </c>
      <c r="B462" s="83">
        <v>16</v>
      </c>
      <c r="C462" s="84">
        <v>846.98278105999998</v>
      </c>
      <c r="D462" s="84">
        <v>685.90088243000002</v>
      </c>
      <c r="E462" s="84">
        <v>153.72053675999999</v>
      </c>
      <c r="F462" s="84">
        <v>153.72053675999999</v>
      </c>
    </row>
    <row r="463" spans="1:6" ht="12.75" customHeight="1" x14ac:dyDescent="0.2">
      <c r="A463" s="83" t="s">
        <v>166</v>
      </c>
      <c r="B463" s="83">
        <v>17</v>
      </c>
      <c r="C463" s="84">
        <v>841.72988286999998</v>
      </c>
      <c r="D463" s="84">
        <v>681.26608271999999</v>
      </c>
      <c r="E463" s="84">
        <v>152.68180957000001</v>
      </c>
      <c r="F463" s="84">
        <v>152.68180957000001</v>
      </c>
    </row>
    <row r="464" spans="1:6" ht="12.75" customHeight="1" x14ac:dyDescent="0.2">
      <c r="A464" s="83" t="s">
        <v>166</v>
      </c>
      <c r="B464" s="83">
        <v>18</v>
      </c>
      <c r="C464" s="84">
        <v>805.03604092</v>
      </c>
      <c r="D464" s="84">
        <v>648.17513711000004</v>
      </c>
      <c r="E464" s="84">
        <v>145.26563902000001</v>
      </c>
      <c r="F464" s="84">
        <v>145.26563902000001</v>
      </c>
    </row>
    <row r="465" spans="1:6" ht="12.75" customHeight="1" x14ac:dyDescent="0.2">
      <c r="A465" s="83" t="s">
        <v>166</v>
      </c>
      <c r="B465" s="83">
        <v>19</v>
      </c>
      <c r="C465" s="84">
        <v>790.21357445000001</v>
      </c>
      <c r="D465" s="84">
        <v>629.59705125000005</v>
      </c>
      <c r="E465" s="84">
        <v>141.10201509000001</v>
      </c>
      <c r="F465" s="84">
        <v>141.10201509000001</v>
      </c>
    </row>
    <row r="466" spans="1:6" ht="12.75" customHeight="1" x14ac:dyDescent="0.2">
      <c r="A466" s="83" t="s">
        <v>166</v>
      </c>
      <c r="B466" s="83">
        <v>20</v>
      </c>
      <c r="C466" s="84">
        <v>774.15487135000001</v>
      </c>
      <c r="D466" s="84">
        <v>618.87515013999996</v>
      </c>
      <c r="E466" s="84">
        <v>138.69907839999999</v>
      </c>
      <c r="F466" s="84">
        <v>138.69907839999999</v>
      </c>
    </row>
    <row r="467" spans="1:6" ht="12.75" customHeight="1" x14ac:dyDescent="0.2">
      <c r="A467" s="83" t="s">
        <v>166</v>
      </c>
      <c r="B467" s="83">
        <v>21</v>
      </c>
      <c r="C467" s="84">
        <v>783.52279456999997</v>
      </c>
      <c r="D467" s="84">
        <v>632.04347170999995</v>
      </c>
      <c r="E467" s="84">
        <v>141.65029411</v>
      </c>
      <c r="F467" s="84">
        <v>141.65029411</v>
      </c>
    </row>
    <row r="468" spans="1:6" ht="12.75" customHeight="1" x14ac:dyDescent="0.2">
      <c r="A468" s="83" t="s">
        <v>166</v>
      </c>
      <c r="B468" s="83">
        <v>22</v>
      </c>
      <c r="C468" s="84">
        <v>847.61206407999998</v>
      </c>
      <c r="D468" s="84">
        <v>685.33163926999998</v>
      </c>
      <c r="E468" s="84">
        <v>153.59296094999999</v>
      </c>
      <c r="F468" s="84">
        <v>153.59296094999999</v>
      </c>
    </row>
    <row r="469" spans="1:6" ht="12.75" customHeight="1" x14ac:dyDescent="0.2">
      <c r="A469" s="83" t="s">
        <v>166</v>
      </c>
      <c r="B469" s="83">
        <v>23</v>
      </c>
      <c r="C469" s="84">
        <v>799.76445078999996</v>
      </c>
      <c r="D469" s="84">
        <v>636.84086704000003</v>
      </c>
      <c r="E469" s="84">
        <v>142.72546138999999</v>
      </c>
      <c r="F469" s="84">
        <v>142.72546138999999</v>
      </c>
    </row>
    <row r="470" spans="1:6" ht="12.75" customHeight="1" x14ac:dyDescent="0.2">
      <c r="A470" s="83" t="s">
        <v>166</v>
      </c>
      <c r="B470" s="83">
        <v>24</v>
      </c>
      <c r="C470" s="84">
        <v>785.73605382999995</v>
      </c>
      <c r="D470" s="84">
        <v>624.12824148000004</v>
      </c>
      <c r="E470" s="84">
        <v>139.8763739</v>
      </c>
      <c r="F470" s="84">
        <v>139.8763739</v>
      </c>
    </row>
    <row r="471" spans="1:6" ht="12.75" customHeight="1" x14ac:dyDescent="0.2">
      <c r="A471" s="83" t="s">
        <v>167</v>
      </c>
      <c r="B471" s="83">
        <v>1</v>
      </c>
      <c r="C471" s="84">
        <v>842.73027119999995</v>
      </c>
      <c r="D471" s="84">
        <v>689.83346598000003</v>
      </c>
      <c r="E471" s="84">
        <v>154.60188693000001</v>
      </c>
      <c r="F471" s="84">
        <v>154.60188693000001</v>
      </c>
    </row>
    <row r="472" spans="1:6" ht="12.75" customHeight="1" x14ac:dyDescent="0.2">
      <c r="A472" s="83" t="s">
        <v>167</v>
      </c>
      <c r="B472" s="83">
        <v>2</v>
      </c>
      <c r="C472" s="84">
        <v>922.64366601999996</v>
      </c>
      <c r="D472" s="84">
        <v>765.00928016</v>
      </c>
      <c r="E472" s="84">
        <v>171.44989923</v>
      </c>
      <c r="F472" s="84">
        <v>171.44989923</v>
      </c>
    </row>
    <row r="473" spans="1:6" ht="12.75" customHeight="1" x14ac:dyDescent="0.2">
      <c r="A473" s="83" t="s">
        <v>167</v>
      </c>
      <c r="B473" s="83">
        <v>3</v>
      </c>
      <c r="C473" s="84">
        <v>983.82069480999996</v>
      </c>
      <c r="D473" s="84">
        <v>818.51554476000001</v>
      </c>
      <c r="E473" s="84">
        <v>183.44144484</v>
      </c>
      <c r="F473" s="84">
        <v>183.44144484</v>
      </c>
    </row>
    <row r="474" spans="1:6" ht="12.75" customHeight="1" x14ac:dyDescent="0.2">
      <c r="A474" s="83" t="s">
        <v>167</v>
      </c>
      <c r="B474" s="83">
        <v>4</v>
      </c>
      <c r="C474" s="84">
        <v>1006.65676305</v>
      </c>
      <c r="D474" s="84">
        <v>839.43653181000002</v>
      </c>
      <c r="E474" s="84">
        <v>188.13014759999999</v>
      </c>
      <c r="F474" s="84">
        <v>188.13014759999999</v>
      </c>
    </row>
    <row r="475" spans="1:6" ht="12.75" customHeight="1" x14ac:dyDescent="0.2">
      <c r="A475" s="83" t="s">
        <v>167</v>
      </c>
      <c r="B475" s="83">
        <v>5</v>
      </c>
      <c r="C475" s="84">
        <v>995.29092623999998</v>
      </c>
      <c r="D475" s="84">
        <v>831.12245865</v>
      </c>
      <c r="E475" s="84">
        <v>186.26684078</v>
      </c>
      <c r="F475" s="84">
        <v>186.26684078</v>
      </c>
    </row>
    <row r="476" spans="1:6" ht="12.75" customHeight="1" x14ac:dyDescent="0.2">
      <c r="A476" s="83" t="s">
        <v>167</v>
      </c>
      <c r="B476" s="83">
        <v>6</v>
      </c>
      <c r="C476" s="84">
        <v>976.53636003999998</v>
      </c>
      <c r="D476" s="84">
        <v>815.83852992000004</v>
      </c>
      <c r="E476" s="84">
        <v>182.84148619999999</v>
      </c>
      <c r="F476" s="84">
        <v>182.84148619999999</v>
      </c>
    </row>
    <row r="477" spans="1:6" ht="12.75" customHeight="1" x14ac:dyDescent="0.2">
      <c r="A477" s="83" t="s">
        <v>167</v>
      </c>
      <c r="B477" s="83">
        <v>7</v>
      </c>
      <c r="C477" s="84">
        <v>918.70992722000005</v>
      </c>
      <c r="D477" s="84">
        <v>758.49011151000002</v>
      </c>
      <c r="E477" s="84">
        <v>169.98885708</v>
      </c>
      <c r="F477" s="84">
        <v>169.98885708</v>
      </c>
    </row>
    <row r="478" spans="1:6" ht="12.75" customHeight="1" x14ac:dyDescent="0.2">
      <c r="A478" s="83" t="s">
        <v>167</v>
      </c>
      <c r="B478" s="83">
        <v>8</v>
      </c>
      <c r="C478" s="84">
        <v>868.95884147000004</v>
      </c>
      <c r="D478" s="84">
        <v>711.83321584999999</v>
      </c>
      <c r="E478" s="84">
        <v>159.53235638999999</v>
      </c>
      <c r="F478" s="84">
        <v>159.53235638999999</v>
      </c>
    </row>
    <row r="479" spans="1:6" ht="12.75" customHeight="1" x14ac:dyDescent="0.2">
      <c r="A479" s="83" t="s">
        <v>167</v>
      </c>
      <c r="B479" s="83">
        <v>9</v>
      </c>
      <c r="C479" s="84">
        <v>797.93441624000002</v>
      </c>
      <c r="D479" s="84">
        <v>638.28247209999995</v>
      </c>
      <c r="E479" s="84">
        <v>143.04854642000001</v>
      </c>
      <c r="F479" s="84">
        <v>143.04854642000001</v>
      </c>
    </row>
    <row r="480" spans="1:6" ht="12.75" customHeight="1" x14ac:dyDescent="0.2">
      <c r="A480" s="83" t="s">
        <v>167</v>
      </c>
      <c r="B480" s="83">
        <v>10</v>
      </c>
      <c r="C480" s="84">
        <v>795.80013062</v>
      </c>
      <c r="D480" s="84">
        <v>635.76322629000003</v>
      </c>
      <c r="E480" s="84">
        <v>142.48394615999999</v>
      </c>
      <c r="F480" s="84">
        <v>142.48394615999999</v>
      </c>
    </row>
    <row r="481" spans="1:6" ht="12.75" customHeight="1" x14ac:dyDescent="0.2">
      <c r="A481" s="83" t="s">
        <v>167</v>
      </c>
      <c r="B481" s="83">
        <v>11</v>
      </c>
      <c r="C481" s="84">
        <v>787.03522051000004</v>
      </c>
      <c r="D481" s="84">
        <v>631.73871830999997</v>
      </c>
      <c r="E481" s="84">
        <v>141.58199436999999</v>
      </c>
      <c r="F481" s="84">
        <v>141.58199436999999</v>
      </c>
    </row>
    <row r="482" spans="1:6" ht="12.75" customHeight="1" x14ac:dyDescent="0.2">
      <c r="A482" s="83" t="s">
        <v>167</v>
      </c>
      <c r="B482" s="83">
        <v>12</v>
      </c>
      <c r="C482" s="84">
        <v>795.20274107</v>
      </c>
      <c r="D482" s="84">
        <v>638.38879932999998</v>
      </c>
      <c r="E482" s="84">
        <v>143.07237592000001</v>
      </c>
      <c r="F482" s="84">
        <v>143.07237592000001</v>
      </c>
    </row>
    <row r="483" spans="1:6" ht="12.75" customHeight="1" x14ac:dyDescent="0.2">
      <c r="A483" s="83" t="s">
        <v>167</v>
      </c>
      <c r="B483" s="83">
        <v>13</v>
      </c>
      <c r="C483" s="84">
        <v>783.22734335999996</v>
      </c>
      <c r="D483" s="84">
        <v>634.43086214000004</v>
      </c>
      <c r="E483" s="84">
        <v>142.18534363000001</v>
      </c>
      <c r="F483" s="84">
        <v>142.18534363000001</v>
      </c>
    </row>
    <row r="484" spans="1:6" ht="12.75" customHeight="1" x14ac:dyDescent="0.2">
      <c r="A484" s="83" t="s">
        <v>167</v>
      </c>
      <c r="B484" s="83">
        <v>14</v>
      </c>
      <c r="C484" s="84">
        <v>790.77583815000003</v>
      </c>
      <c r="D484" s="84">
        <v>634.32346528999994</v>
      </c>
      <c r="E484" s="84">
        <v>142.16127441</v>
      </c>
      <c r="F484" s="84">
        <v>142.16127441</v>
      </c>
    </row>
    <row r="485" spans="1:6" ht="12.75" customHeight="1" x14ac:dyDescent="0.2">
      <c r="A485" s="83" t="s">
        <v>167</v>
      </c>
      <c r="B485" s="83">
        <v>15</v>
      </c>
      <c r="C485" s="84">
        <v>844.08982005999997</v>
      </c>
      <c r="D485" s="84">
        <v>688.56813210999996</v>
      </c>
      <c r="E485" s="84">
        <v>154.31830687999999</v>
      </c>
      <c r="F485" s="84">
        <v>154.31830687999999</v>
      </c>
    </row>
    <row r="486" spans="1:6" ht="12.75" customHeight="1" x14ac:dyDescent="0.2">
      <c r="A486" s="83" t="s">
        <v>167</v>
      </c>
      <c r="B486" s="83">
        <v>16</v>
      </c>
      <c r="C486" s="84">
        <v>838.50953890999995</v>
      </c>
      <c r="D486" s="84">
        <v>686.57237133000001</v>
      </c>
      <c r="E486" s="84">
        <v>153.87102736</v>
      </c>
      <c r="F486" s="84">
        <v>153.87102736</v>
      </c>
    </row>
    <row r="487" spans="1:6" ht="12.75" customHeight="1" x14ac:dyDescent="0.2">
      <c r="A487" s="83" t="s">
        <v>167</v>
      </c>
      <c r="B487" s="83">
        <v>17</v>
      </c>
      <c r="C487" s="84">
        <v>831.73633382000003</v>
      </c>
      <c r="D487" s="84">
        <v>683.30744966999998</v>
      </c>
      <c r="E487" s="84">
        <v>153.13931011</v>
      </c>
      <c r="F487" s="84">
        <v>153.13931011</v>
      </c>
    </row>
    <row r="488" spans="1:6" ht="12.75" customHeight="1" x14ac:dyDescent="0.2">
      <c r="A488" s="83" t="s">
        <v>167</v>
      </c>
      <c r="B488" s="83">
        <v>18</v>
      </c>
      <c r="C488" s="84">
        <v>853.33625439000002</v>
      </c>
      <c r="D488" s="84">
        <v>705.67686113000002</v>
      </c>
      <c r="E488" s="84">
        <v>158.15262620999999</v>
      </c>
      <c r="F488" s="84">
        <v>158.15262620999999</v>
      </c>
    </row>
    <row r="489" spans="1:6" ht="12.75" customHeight="1" x14ac:dyDescent="0.2">
      <c r="A489" s="83" t="s">
        <v>167</v>
      </c>
      <c r="B489" s="83">
        <v>19</v>
      </c>
      <c r="C489" s="84">
        <v>825.32145209999999</v>
      </c>
      <c r="D489" s="84">
        <v>671.71550024999999</v>
      </c>
      <c r="E489" s="84">
        <v>150.54138272</v>
      </c>
      <c r="F489" s="84">
        <v>150.54138272</v>
      </c>
    </row>
    <row r="490" spans="1:6" ht="12.75" customHeight="1" x14ac:dyDescent="0.2">
      <c r="A490" s="83" t="s">
        <v>167</v>
      </c>
      <c r="B490" s="83">
        <v>20</v>
      </c>
      <c r="C490" s="84">
        <v>794.36562504000005</v>
      </c>
      <c r="D490" s="84">
        <v>647.00818432000005</v>
      </c>
      <c r="E490" s="84">
        <v>145.00410764</v>
      </c>
      <c r="F490" s="84">
        <v>145.00410764</v>
      </c>
    </row>
    <row r="491" spans="1:6" ht="12.75" customHeight="1" x14ac:dyDescent="0.2">
      <c r="A491" s="83" t="s">
        <v>167</v>
      </c>
      <c r="B491" s="83">
        <v>21</v>
      </c>
      <c r="C491" s="84">
        <v>805.11381070000004</v>
      </c>
      <c r="D491" s="84">
        <v>658.70290074000002</v>
      </c>
      <c r="E491" s="84">
        <v>147.62506662999999</v>
      </c>
      <c r="F491" s="84">
        <v>147.62506662999999</v>
      </c>
    </row>
    <row r="492" spans="1:6" ht="12.75" customHeight="1" x14ac:dyDescent="0.2">
      <c r="A492" s="83" t="s">
        <v>167</v>
      </c>
      <c r="B492" s="83">
        <v>22</v>
      </c>
      <c r="C492" s="84">
        <v>827.67548654999996</v>
      </c>
      <c r="D492" s="84">
        <v>671.75933007000003</v>
      </c>
      <c r="E492" s="84">
        <v>150.55120563</v>
      </c>
      <c r="F492" s="84">
        <v>150.55120563</v>
      </c>
    </row>
    <row r="493" spans="1:6" ht="12.75" customHeight="1" x14ac:dyDescent="0.2">
      <c r="A493" s="83" t="s">
        <v>167</v>
      </c>
      <c r="B493" s="83">
        <v>23</v>
      </c>
      <c r="C493" s="84">
        <v>793.42677241000001</v>
      </c>
      <c r="D493" s="84">
        <v>635.89911357000005</v>
      </c>
      <c r="E493" s="84">
        <v>142.51440051</v>
      </c>
      <c r="F493" s="84">
        <v>142.51440051</v>
      </c>
    </row>
    <row r="494" spans="1:6" ht="12.75" customHeight="1" x14ac:dyDescent="0.2">
      <c r="A494" s="83" t="s">
        <v>167</v>
      </c>
      <c r="B494" s="83">
        <v>24</v>
      </c>
      <c r="C494" s="84">
        <v>763.41932725000004</v>
      </c>
      <c r="D494" s="84">
        <v>616.10107074999996</v>
      </c>
      <c r="E494" s="84">
        <v>138.07736617</v>
      </c>
      <c r="F494" s="84">
        <v>138.07736617</v>
      </c>
    </row>
    <row r="495" spans="1:6" ht="12.75" customHeight="1" x14ac:dyDescent="0.2">
      <c r="A495" s="83" t="s">
        <v>168</v>
      </c>
      <c r="B495" s="83">
        <v>1</v>
      </c>
      <c r="C495" s="84">
        <v>856.88747363000004</v>
      </c>
      <c r="D495" s="84">
        <v>703.94915648000006</v>
      </c>
      <c r="E495" s="84">
        <v>157.76542203</v>
      </c>
      <c r="F495" s="84">
        <v>157.76542203</v>
      </c>
    </row>
    <row r="496" spans="1:6" ht="12.75" customHeight="1" x14ac:dyDescent="0.2">
      <c r="A496" s="83" t="s">
        <v>168</v>
      </c>
      <c r="B496" s="83">
        <v>2</v>
      </c>
      <c r="C496" s="84">
        <v>902.20301152000002</v>
      </c>
      <c r="D496" s="84">
        <v>754.39160902000003</v>
      </c>
      <c r="E496" s="84">
        <v>169.07032201999999</v>
      </c>
      <c r="F496" s="84">
        <v>169.07032201999999</v>
      </c>
    </row>
    <row r="497" spans="1:6" ht="12.75" customHeight="1" x14ac:dyDescent="0.2">
      <c r="A497" s="83" t="s">
        <v>168</v>
      </c>
      <c r="B497" s="83">
        <v>3</v>
      </c>
      <c r="C497" s="84">
        <v>958.74131697999997</v>
      </c>
      <c r="D497" s="84">
        <v>810.54682691999994</v>
      </c>
      <c r="E497" s="84">
        <v>181.65553725999999</v>
      </c>
      <c r="F497" s="84">
        <v>181.65553725999999</v>
      </c>
    </row>
    <row r="498" spans="1:6" ht="12.75" customHeight="1" x14ac:dyDescent="0.2">
      <c r="A498" s="83" t="s">
        <v>168</v>
      </c>
      <c r="B498" s="83">
        <v>4</v>
      </c>
      <c r="C498" s="84">
        <v>986.86006044999999</v>
      </c>
      <c r="D498" s="84">
        <v>822.94879624999999</v>
      </c>
      <c r="E498" s="84">
        <v>184.43500209999999</v>
      </c>
      <c r="F498" s="84">
        <v>184.43500209999999</v>
      </c>
    </row>
    <row r="499" spans="1:6" ht="12.75" customHeight="1" x14ac:dyDescent="0.2">
      <c r="A499" s="83" t="s">
        <v>168</v>
      </c>
      <c r="B499" s="83">
        <v>5</v>
      </c>
      <c r="C499" s="84">
        <v>977.89093734999994</v>
      </c>
      <c r="D499" s="84">
        <v>820.60969580999995</v>
      </c>
      <c r="E499" s="84">
        <v>183.91077508000001</v>
      </c>
      <c r="F499" s="84">
        <v>183.91077508000001</v>
      </c>
    </row>
    <row r="500" spans="1:6" ht="12.75" customHeight="1" x14ac:dyDescent="0.2">
      <c r="A500" s="83" t="s">
        <v>168</v>
      </c>
      <c r="B500" s="83">
        <v>6</v>
      </c>
      <c r="C500" s="84">
        <v>963.80255976000001</v>
      </c>
      <c r="D500" s="84">
        <v>806.82531014000006</v>
      </c>
      <c r="E500" s="84">
        <v>180.82149029000001</v>
      </c>
      <c r="F500" s="84">
        <v>180.82149029000001</v>
      </c>
    </row>
    <row r="501" spans="1:6" ht="12.75" customHeight="1" x14ac:dyDescent="0.2">
      <c r="A501" s="83" t="s">
        <v>168</v>
      </c>
      <c r="B501" s="83">
        <v>7</v>
      </c>
      <c r="C501" s="84">
        <v>906.14108424999995</v>
      </c>
      <c r="D501" s="84">
        <v>755.92515449999996</v>
      </c>
      <c r="E501" s="84">
        <v>169.41401225999999</v>
      </c>
      <c r="F501" s="84">
        <v>169.41401225999999</v>
      </c>
    </row>
    <row r="502" spans="1:6" ht="12.75" customHeight="1" x14ac:dyDescent="0.2">
      <c r="A502" s="83" t="s">
        <v>168</v>
      </c>
      <c r="B502" s="83">
        <v>8</v>
      </c>
      <c r="C502" s="84">
        <v>828.44765468000003</v>
      </c>
      <c r="D502" s="84">
        <v>679.80847329999995</v>
      </c>
      <c r="E502" s="84">
        <v>152.35513773</v>
      </c>
      <c r="F502" s="84">
        <v>152.35513773</v>
      </c>
    </row>
    <row r="503" spans="1:6" ht="12.75" customHeight="1" x14ac:dyDescent="0.2">
      <c r="A503" s="83" t="s">
        <v>168</v>
      </c>
      <c r="B503" s="83">
        <v>9</v>
      </c>
      <c r="C503" s="84">
        <v>768.46200367999995</v>
      </c>
      <c r="D503" s="84">
        <v>620.05159381999999</v>
      </c>
      <c r="E503" s="84">
        <v>138.96273683999999</v>
      </c>
      <c r="F503" s="84">
        <v>138.96273683999999</v>
      </c>
    </row>
    <row r="504" spans="1:6" ht="12.75" customHeight="1" x14ac:dyDescent="0.2">
      <c r="A504" s="83" t="s">
        <v>168</v>
      </c>
      <c r="B504" s="83">
        <v>10</v>
      </c>
      <c r="C504" s="84">
        <v>751.94726976000004</v>
      </c>
      <c r="D504" s="84">
        <v>603.34747374999995</v>
      </c>
      <c r="E504" s="84">
        <v>135.21909636999999</v>
      </c>
      <c r="F504" s="84">
        <v>135.21909636999999</v>
      </c>
    </row>
    <row r="505" spans="1:6" ht="12.75" customHeight="1" x14ac:dyDescent="0.2">
      <c r="A505" s="83" t="s">
        <v>168</v>
      </c>
      <c r="B505" s="83">
        <v>11</v>
      </c>
      <c r="C505" s="84">
        <v>754.74640236000005</v>
      </c>
      <c r="D505" s="84">
        <v>606.40439652999999</v>
      </c>
      <c r="E505" s="84">
        <v>135.90419799</v>
      </c>
      <c r="F505" s="84">
        <v>135.90419799</v>
      </c>
    </row>
    <row r="506" spans="1:6" ht="12.75" customHeight="1" x14ac:dyDescent="0.2">
      <c r="A506" s="83" t="s">
        <v>168</v>
      </c>
      <c r="B506" s="83">
        <v>12</v>
      </c>
      <c r="C506" s="84">
        <v>743.31043002000001</v>
      </c>
      <c r="D506" s="84">
        <v>592.31571711000004</v>
      </c>
      <c r="E506" s="84">
        <v>132.74671647</v>
      </c>
      <c r="F506" s="84">
        <v>132.74671647</v>
      </c>
    </row>
    <row r="507" spans="1:6" ht="12.75" customHeight="1" x14ac:dyDescent="0.2">
      <c r="A507" s="83" t="s">
        <v>168</v>
      </c>
      <c r="B507" s="83">
        <v>13</v>
      </c>
      <c r="C507" s="84">
        <v>741.10834841999997</v>
      </c>
      <c r="D507" s="84">
        <v>589.98405475000004</v>
      </c>
      <c r="E507" s="84">
        <v>132.22415644</v>
      </c>
      <c r="F507" s="84">
        <v>132.22415644</v>
      </c>
    </row>
    <row r="508" spans="1:6" ht="12.75" customHeight="1" x14ac:dyDescent="0.2">
      <c r="A508" s="83" t="s">
        <v>168</v>
      </c>
      <c r="B508" s="83">
        <v>14</v>
      </c>
      <c r="C508" s="84">
        <v>745.33558522999999</v>
      </c>
      <c r="D508" s="84">
        <v>595.50947314999996</v>
      </c>
      <c r="E508" s="84">
        <v>133.46248446000001</v>
      </c>
      <c r="F508" s="84">
        <v>133.46248446000001</v>
      </c>
    </row>
    <row r="509" spans="1:6" ht="12.75" customHeight="1" x14ac:dyDescent="0.2">
      <c r="A509" s="83" t="s">
        <v>168</v>
      </c>
      <c r="B509" s="83">
        <v>15</v>
      </c>
      <c r="C509" s="84">
        <v>784.75383042999999</v>
      </c>
      <c r="D509" s="84">
        <v>633.52225986999997</v>
      </c>
      <c r="E509" s="84">
        <v>141.98171242000001</v>
      </c>
      <c r="F509" s="84">
        <v>141.98171242000001</v>
      </c>
    </row>
    <row r="510" spans="1:6" ht="12.75" customHeight="1" x14ac:dyDescent="0.2">
      <c r="A510" s="83" t="s">
        <v>168</v>
      </c>
      <c r="B510" s="83">
        <v>16</v>
      </c>
      <c r="C510" s="84">
        <v>783.32394161000002</v>
      </c>
      <c r="D510" s="84">
        <v>632.18304206000005</v>
      </c>
      <c r="E510" s="84">
        <v>141.68157389000001</v>
      </c>
      <c r="F510" s="84">
        <v>141.68157389000001</v>
      </c>
    </row>
    <row r="511" spans="1:6" ht="12.75" customHeight="1" x14ac:dyDescent="0.2">
      <c r="A511" s="83" t="s">
        <v>168</v>
      </c>
      <c r="B511" s="83">
        <v>17</v>
      </c>
      <c r="C511" s="84">
        <v>780.97601313999996</v>
      </c>
      <c r="D511" s="84">
        <v>629.77168173999996</v>
      </c>
      <c r="E511" s="84">
        <v>141.14115236999999</v>
      </c>
      <c r="F511" s="84">
        <v>141.14115236999999</v>
      </c>
    </row>
    <row r="512" spans="1:6" ht="12.75" customHeight="1" x14ac:dyDescent="0.2">
      <c r="A512" s="83" t="s">
        <v>168</v>
      </c>
      <c r="B512" s="83">
        <v>18</v>
      </c>
      <c r="C512" s="84">
        <v>782.95172615000001</v>
      </c>
      <c r="D512" s="84">
        <v>629.69801617999997</v>
      </c>
      <c r="E512" s="84">
        <v>141.12464281999999</v>
      </c>
      <c r="F512" s="84">
        <v>141.12464281999999</v>
      </c>
    </row>
    <row r="513" spans="1:6" ht="12.75" customHeight="1" x14ac:dyDescent="0.2">
      <c r="A513" s="83" t="s">
        <v>168</v>
      </c>
      <c r="B513" s="83">
        <v>19</v>
      </c>
      <c r="C513" s="84">
        <v>760.66735964999998</v>
      </c>
      <c r="D513" s="84">
        <v>612.09279276999996</v>
      </c>
      <c r="E513" s="84">
        <v>137.17905175999999</v>
      </c>
      <c r="F513" s="84">
        <v>137.17905175999999</v>
      </c>
    </row>
    <row r="514" spans="1:6" ht="12.75" customHeight="1" x14ac:dyDescent="0.2">
      <c r="A514" s="83" t="s">
        <v>168</v>
      </c>
      <c r="B514" s="83">
        <v>20</v>
      </c>
      <c r="C514" s="84">
        <v>748.84365100000002</v>
      </c>
      <c r="D514" s="84">
        <v>601.34471961999998</v>
      </c>
      <c r="E514" s="84">
        <v>134.77024953</v>
      </c>
      <c r="F514" s="84">
        <v>134.77024953</v>
      </c>
    </row>
    <row r="515" spans="1:6" ht="12.75" customHeight="1" x14ac:dyDescent="0.2">
      <c r="A515" s="83" t="s">
        <v>168</v>
      </c>
      <c r="B515" s="83">
        <v>21</v>
      </c>
      <c r="C515" s="84">
        <v>785.41796355999998</v>
      </c>
      <c r="D515" s="84">
        <v>636.18479238999998</v>
      </c>
      <c r="E515" s="84">
        <v>142.57842536000001</v>
      </c>
      <c r="F515" s="84">
        <v>142.57842536000001</v>
      </c>
    </row>
    <row r="516" spans="1:6" ht="12.75" customHeight="1" x14ac:dyDescent="0.2">
      <c r="A516" s="83" t="s">
        <v>168</v>
      </c>
      <c r="B516" s="83">
        <v>22</v>
      </c>
      <c r="C516" s="84">
        <v>791.95832732999997</v>
      </c>
      <c r="D516" s="84">
        <v>649.14158978</v>
      </c>
      <c r="E516" s="84">
        <v>145.48223537000001</v>
      </c>
      <c r="F516" s="84">
        <v>145.48223537000001</v>
      </c>
    </row>
    <row r="517" spans="1:6" ht="12.75" customHeight="1" x14ac:dyDescent="0.2">
      <c r="A517" s="83" t="s">
        <v>168</v>
      </c>
      <c r="B517" s="83">
        <v>23</v>
      </c>
      <c r="C517" s="84">
        <v>750.72272226999996</v>
      </c>
      <c r="D517" s="84">
        <v>598.95610462000002</v>
      </c>
      <c r="E517" s="84">
        <v>134.23492557</v>
      </c>
      <c r="F517" s="84">
        <v>134.23492557</v>
      </c>
    </row>
    <row r="518" spans="1:6" ht="12.75" customHeight="1" x14ac:dyDescent="0.2">
      <c r="A518" s="83" t="s">
        <v>168</v>
      </c>
      <c r="B518" s="83">
        <v>24</v>
      </c>
      <c r="C518" s="84">
        <v>752.20471826000005</v>
      </c>
      <c r="D518" s="84">
        <v>603.23620488999995</v>
      </c>
      <c r="E518" s="84">
        <v>135.19415936999999</v>
      </c>
      <c r="F518" s="84">
        <v>135.19415936999999</v>
      </c>
    </row>
    <row r="519" spans="1:6" ht="12.75" customHeight="1" x14ac:dyDescent="0.2">
      <c r="A519" s="83" t="s">
        <v>169</v>
      </c>
      <c r="B519" s="83">
        <v>1</v>
      </c>
      <c r="C519" s="84">
        <v>808.71158955999999</v>
      </c>
      <c r="D519" s="84">
        <v>658.03481307000004</v>
      </c>
      <c r="E519" s="84">
        <v>147.4753383</v>
      </c>
      <c r="F519" s="84">
        <v>147.4753383</v>
      </c>
    </row>
    <row r="520" spans="1:6" ht="12.75" customHeight="1" x14ac:dyDescent="0.2">
      <c r="A520" s="83" t="s">
        <v>169</v>
      </c>
      <c r="B520" s="83">
        <v>2</v>
      </c>
      <c r="C520" s="84">
        <v>868.27782675000003</v>
      </c>
      <c r="D520" s="84">
        <v>720.11009418000003</v>
      </c>
      <c r="E520" s="84">
        <v>161.38732730000001</v>
      </c>
      <c r="F520" s="84">
        <v>161.38732730000001</v>
      </c>
    </row>
    <row r="521" spans="1:6" ht="12.75" customHeight="1" x14ac:dyDescent="0.2">
      <c r="A521" s="83" t="s">
        <v>169</v>
      </c>
      <c r="B521" s="83">
        <v>3</v>
      </c>
      <c r="C521" s="84">
        <v>917.80255807000003</v>
      </c>
      <c r="D521" s="84">
        <v>770.31220889999997</v>
      </c>
      <c r="E521" s="84">
        <v>172.63836402999999</v>
      </c>
      <c r="F521" s="84">
        <v>172.63836402999999</v>
      </c>
    </row>
    <row r="522" spans="1:6" ht="12.75" customHeight="1" x14ac:dyDescent="0.2">
      <c r="A522" s="83" t="s">
        <v>169</v>
      </c>
      <c r="B522" s="83">
        <v>4</v>
      </c>
      <c r="C522" s="84">
        <v>939.69402427</v>
      </c>
      <c r="D522" s="84">
        <v>788.91445997999995</v>
      </c>
      <c r="E522" s="84">
        <v>176.80740374000001</v>
      </c>
      <c r="F522" s="84">
        <v>176.80740374000001</v>
      </c>
    </row>
    <row r="523" spans="1:6" ht="12.75" customHeight="1" x14ac:dyDescent="0.2">
      <c r="A523" s="83" t="s">
        <v>169</v>
      </c>
      <c r="B523" s="83">
        <v>5</v>
      </c>
      <c r="C523" s="84">
        <v>943.01934212000003</v>
      </c>
      <c r="D523" s="84">
        <v>792.47621787000003</v>
      </c>
      <c r="E523" s="84">
        <v>177.60564639</v>
      </c>
      <c r="F523" s="84">
        <v>177.60564639</v>
      </c>
    </row>
    <row r="524" spans="1:6" ht="12.75" customHeight="1" x14ac:dyDescent="0.2">
      <c r="A524" s="83" t="s">
        <v>169</v>
      </c>
      <c r="B524" s="83">
        <v>6</v>
      </c>
      <c r="C524" s="84">
        <v>935.25164159999997</v>
      </c>
      <c r="D524" s="84">
        <v>787.99375681000004</v>
      </c>
      <c r="E524" s="84">
        <v>176.60106053999999</v>
      </c>
      <c r="F524" s="84">
        <v>176.60106053999999</v>
      </c>
    </row>
    <row r="525" spans="1:6" ht="12.75" customHeight="1" x14ac:dyDescent="0.2">
      <c r="A525" s="83" t="s">
        <v>169</v>
      </c>
      <c r="B525" s="83">
        <v>7</v>
      </c>
      <c r="C525" s="84">
        <v>898.03366113000004</v>
      </c>
      <c r="D525" s="84">
        <v>751.92736005999996</v>
      </c>
      <c r="E525" s="84">
        <v>168.51804737000001</v>
      </c>
      <c r="F525" s="84">
        <v>168.51804737000001</v>
      </c>
    </row>
    <row r="526" spans="1:6" ht="12.75" customHeight="1" x14ac:dyDescent="0.2">
      <c r="A526" s="83" t="s">
        <v>169</v>
      </c>
      <c r="B526" s="83">
        <v>8</v>
      </c>
      <c r="C526" s="84">
        <v>830.25119567000002</v>
      </c>
      <c r="D526" s="84">
        <v>684.09644386000002</v>
      </c>
      <c r="E526" s="84">
        <v>153.31613537999999</v>
      </c>
      <c r="F526" s="84">
        <v>153.31613537999999</v>
      </c>
    </row>
    <row r="527" spans="1:6" ht="12.75" customHeight="1" x14ac:dyDescent="0.2">
      <c r="A527" s="83" t="s">
        <v>169</v>
      </c>
      <c r="B527" s="83">
        <v>9</v>
      </c>
      <c r="C527" s="84">
        <v>792.64004445</v>
      </c>
      <c r="D527" s="84">
        <v>643.84649539999998</v>
      </c>
      <c r="E527" s="84">
        <v>144.29552637</v>
      </c>
      <c r="F527" s="84">
        <v>144.29552637</v>
      </c>
    </row>
    <row r="528" spans="1:6" ht="12.75" customHeight="1" x14ac:dyDescent="0.2">
      <c r="A528" s="83" t="s">
        <v>169</v>
      </c>
      <c r="B528" s="83">
        <v>10</v>
      </c>
      <c r="C528" s="84">
        <v>765.59810333999997</v>
      </c>
      <c r="D528" s="84">
        <v>617.65188293000006</v>
      </c>
      <c r="E528" s="84">
        <v>138.42492612000001</v>
      </c>
      <c r="F528" s="84">
        <v>138.42492612000001</v>
      </c>
    </row>
    <row r="529" spans="1:6" ht="12.75" customHeight="1" x14ac:dyDescent="0.2">
      <c r="A529" s="83" t="s">
        <v>169</v>
      </c>
      <c r="B529" s="83">
        <v>11</v>
      </c>
      <c r="C529" s="84">
        <v>760.22235103000003</v>
      </c>
      <c r="D529" s="84">
        <v>614.62216610999997</v>
      </c>
      <c r="E529" s="84">
        <v>137.74592175000001</v>
      </c>
      <c r="F529" s="84">
        <v>137.74592175000001</v>
      </c>
    </row>
    <row r="530" spans="1:6" ht="12.75" customHeight="1" x14ac:dyDescent="0.2">
      <c r="A530" s="83" t="s">
        <v>169</v>
      </c>
      <c r="B530" s="83">
        <v>12</v>
      </c>
      <c r="C530" s="84">
        <v>767.43411107999998</v>
      </c>
      <c r="D530" s="84">
        <v>621.80959098000005</v>
      </c>
      <c r="E530" s="84">
        <v>139.35673001999999</v>
      </c>
      <c r="F530" s="84">
        <v>139.35673001999999</v>
      </c>
    </row>
    <row r="531" spans="1:6" ht="12.75" customHeight="1" x14ac:dyDescent="0.2">
      <c r="A531" s="83" t="s">
        <v>169</v>
      </c>
      <c r="B531" s="83">
        <v>13</v>
      </c>
      <c r="C531" s="84">
        <v>763.41739072999997</v>
      </c>
      <c r="D531" s="84">
        <v>616.74360471</v>
      </c>
      <c r="E531" s="84">
        <v>138.22136753000001</v>
      </c>
      <c r="F531" s="84">
        <v>138.22136753000001</v>
      </c>
    </row>
    <row r="532" spans="1:6" ht="12.75" customHeight="1" x14ac:dyDescent="0.2">
      <c r="A532" s="83" t="s">
        <v>169</v>
      </c>
      <c r="B532" s="83">
        <v>14</v>
      </c>
      <c r="C532" s="84">
        <v>764.13420689999998</v>
      </c>
      <c r="D532" s="84">
        <v>613.22161793999999</v>
      </c>
      <c r="E532" s="84">
        <v>137.43203818000001</v>
      </c>
      <c r="F532" s="84">
        <v>137.43203818000001</v>
      </c>
    </row>
    <row r="533" spans="1:6" ht="12.75" customHeight="1" x14ac:dyDescent="0.2">
      <c r="A533" s="83" t="s">
        <v>169</v>
      </c>
      <c r="B533" s="83">
        <v>15</v>
      </c>
      <c r="C533" s="84">
        <v>765.66816402999996</v>
      </c>
      <c r="D533" s="84">
        <v>619.27173035999999</v>
      </c>
      <c r="E533" s="84">
        <v>138.78795790000001</v>
      </c>
      <c r="F533" s="84">
        <v>138.78795790000001</v>
      </c>
    </row>
    <row r="534" spans="1:6" ht="12.75" customHeight="1" x14ac:dyDescent="0.2">
      <c r="A534" s="83" t="s">
        <v>169</v>
      </c>
      <c r="B534" s="83">
        <v>16</v>
      </c>
      <c r="C534" s="84">
        <v>771.02106428000002</v>
      </c>
      <c r="D534" s="84">
        <v>625.36326095000004</v>
      </c>
      <c r="E534" s="84">
        <v>140.15316003999999</v>
      </c>
      <c r="F534" s="84">
        <v>140.15316003999999</v>
      </c>
    </row>
    <row r="535" spans="1:6" ht="12.75" customHeight="1" x14ac:dyDescent="0.2">
      <c r="A535" s="83" t="s">
        <v>169</v>
      </c>
      <c r="B535" s="83">
        <v>17</v>
      </c>
      <c r="C535" s="84">
        <v>765.33257378999997</v>
      </c>
      <c r="D535" s="84">
        <v>617.31322857999999</v>
      </c>
      <c r="E535" s="84">
        <v>138.34902867</v>
      </c>
      <c r="F535" s="84">
        <v>138.34902867</v>
      </c>
    </row>
    <row r="536" spans="1:6" ht="12.75" customHeight="1" x14ac:dyDescent="0.2">
      <c r="A536" s="83" t="s">
        <v>169</v>
      </c>
      <c r="B536" s="83">
        <v>18</v>
      </c>
      <c r="C536" s="84">
        <v>761.47881978999999</v>
      </c>
      <c r="D536" s="84">
        <v>603.2367567</v>
      </c>
      <c r="E536" s="84">
        <v>135.19428303999999</v>
      </c>
      <c r="F536" s="84">
        <v>135.19428303999999</v>
      </c>
    </row>
    <row r="537" spans="1:6" ht="12.75" customHeight="1" x14ac:dyDescent="0.2">
      <c r="A537" s="83" t="s">
        <v>169</v>
      </c>
      <c r="B537" s="83">
        <v>19</v>
      </c>
      <c r="C537" s="84">
        <v>775.29786033000005</v>
      </c>
      <c r="D537" s="84">
        <v>623.80769147000001</v>
      </c>
      <c r="E537" s="84">
        <v>139.8045339</v>
      </c>
      <c r="F537" s="84">
        <v>139.8045339</v>
      </c>
    </row>
    <row r="538" spans="1:6" ht="12.75" customHeight="1" x14ac:dyDescent="0.2">
      <c r="A538" s="83" t="s">
        <v>169</v>
      </c>
      <c r="B538" s="83">
        <v>20</v>
      </c>
      <c r="C538" s="84">
        <v>775.69164597999998</v>
      </c>
      <c r="D538" s="84">
        <v>621.36339067999995</v>
      </c>
      <c r="E538" s="84">
        <v>139.25672993000001</v>
      </c>
      <c r="F538" s="84">
        <v>139.25672993000001</v>
      </c>
    </row>
    <row r="539" spans="1:6" ht="12.75" customHeight="1" x14ac:dyDescent="0.2">
      <c r="A539" s="83" t="s">
        <v>169</v>
      </c>
      <c r="B539" s="83">
        <v>21</v>
      </c>
      <c r="C539" s="84">
        <v>781.49731674999998</v>
      </c>
      <c r="D539" s="84">
        <v>624.81903834000002</v>
      </c>
      <c r="E539" s="84">
        <v>140.03119169999999</v>
      </c>
      <c r="F539" s="84">
        <v>140.03119169999999</v>
      </c>
    </row>
    <row r="540" spans="1:6" ht="12.75" customHeight="1" x14ac:dyDescent="0.2">
      <c r="A540" s="83" t="s">
        <v>169</v>
      </c>
      <c r="B540" s="83">
        <v>22</v>
      </c>
      <c r="C540" s="84">
        <v>808.49075207999999</v>
      </c>
      <c r="D540" s="84">
        <v>648.03735826000002</v>
      </c>
      <c r="E540" s="84">
        <v>145.23476074999999</v>
      </c>
      <c r="F540" s="84">
        <v>145.23476074999999</v>
      </c>
    </row>
    <row r="541" spans="1:6" ht="12.75" customHeight="1" x14ac:dyDescent="0.2">
      <c r="A541" s="83" t="s">
        <v>169</v>
      </c>
      <c r="B541" s="83">
        <v>23</v>
      </c>
      <c r="C541" s="84">
        <v>771.85069050000004</v>
      </c>
      <c r="D541" s="84">
        <v>611.32687643999998</v>
      </c>
      <c r="E541" s="84">
        <v>137.00739858</v>
      </c>
      <c r="F541" s="84">
        <v>137.00739858</v>
      </c>
    </row>
    <row r="542" spans="1:6" ht="12.75" customHeight="1" x14ac:dyDescent="0.2">
      <c r="A542" s="83" t="s">
        <v>169</v>
      </c>
      <c r="B542" s="83">
        <v>24</v>
      </c>
      <c r="C542" s="84">
        <v>799.39956617999997</v>
      </c>
      <c r="D542" s="84">
        <v>641.59655235000002</v>
      </c>
      <c r="E542" s="84">
        <v>143.79128084000001</v>
      </c>
      <c r="F542" s="84">
        <v>143.79128084000001</v>
      </c>
    </row>
    <row r="543" spans="1:6" ht="12.75" customHeight="1" x14ac:dyDescent="0.2">
      <c r="A543" s="83" t="s">
        <v>170</v>
      </c>
      <c r="B543" s="83">
        <v>1</v>
      </c>
      <c r="C543" s="84">
        <v>836.91948735000005</v>
      </c>
      <c r="D543" s="84">
        <v>684.37792179999997</v>
      </c>
      <c r="E543" s="84">
        <v>153.37921875000001</v>
      </c>
      <c r="F543" s="84">
        <v>153.37921875000001</v>
      </c>
    </row>
    <row r="544" spans="1:6" ht="12.75" customHeight="1" x14ac:dyDescent="0.2">
      <c r="A544" s="83" t="s">
        <v>170</v>
      </c>
      <c r="B544" s="83">
        <v>2</v>
      </c>
      <c r="C544" s="84">
        <v>907.24947288999999</v>
      </c>
      <c r="D544" s="84">
        <v>755.95252662999997</v>
      </c>
      <c r="E544" s="84">
        <v>169.42014675999999</v>
      </c>
      <c r="F544" s="84">
        <v>169.42014675999999</v>
      </c>
    </row>
    <row r="545" spans="1:6" ht="12.75" customHeight="1" x14ac:dyDescent="0.2">
      <c r="A545" s="83" t="s">
        <v>170</v>
      </c>
      <c r="B545" s="83">
        <v>3</v>
      </c>
      <c r="C545" s="84">
        <v>1000.99310449</v>
      </c>
      <c r="D545" s="84">
        <v>846.04773272</v>
      </c>
      <c r="E545" s="84">
        <v>189.61181554000001</v>
      </c>
      <c r="F545" s="84">
        <v>189.61181554000001</v>
      </c>
    </row>
    <row r="546" spans="1:6" ht="12.75" customHeight="1" x14ac:dyDescent="0.2">
      <c r="A546" s="83" t="s">
        <v>170</v>
      </c>
      <c r="B546" s="83">
        <v>4</v>
      </c>
      <c r="C546" s="84">
        <v>1078.0713014400001</v>
      </c>
      <c r="D546" s="84">
        <v>912.40911039000002</v>
      </c>
      <c r="E546" s="84">
        <v>204.4843822</v>
      </c>
      <c r="F546" s="84">
        <v>204.4843822</v>
      </c>
    </row>
    <row r="547" spans="1:6" ht="12.75" customHeight="1" x14ac:dyDescent="0.2">
      <c r="A547" s="83" t="s">
        <v>170</v>
      </c>
      <c r="B547" s="83">
        <v>5</v>
      </c>
      <c r="C547" s="84">
        <v>1085.93122672</v>
      </c>
      <c r="D547" s="84">
        <v>925.80466320999994</v>
      </c>
      <c r="E547" s="84">
        <v>207.48652379999999</v>
      </c>
      <c r="F547" s="84">
        <v>207.48652379999999</v>
      </c>
    </row>
    <row r="548" spans="1:6" ht="12.75" customHeight="1" x14ac:dyDescent="0.2">
      <c r="A548" s="83" t="s">
        <v>170</v>
      </c>
      <c r="B548" s="83">
        <v>6</v>
      </c>
      <c r="C548" s="84">
        <v>1079.8285537100001</v>
      </c>
      <c r="D548" s="84">
        <v>921.13690484000006</v>
      </c>
      <c r="E548" s="84">
        <v>206.44041007999999</v>
      </c>
      <c r="F548" s="84">
        <v>206.44041007999999</v>
      </c>
    </row>
    <row r="549" spans="1:6" ht="12.75" customHeight="1" x14ac:dyDescent="0.2">
      <c r="A549" s="83" t="s">
        <v>170</v>
      </c>
      <c r="B549" s="83">
        <v>7</v>
      </c>
      <c r="C549" s="84">
        <v>1033.14744888</v>
      </c>
      <c r="D549" s="84">
        <v>878.80836208000005</v>
      </c>
      <c r="E549" s="84">
        <v>196.95395733000001</v>
      </c>
      <c r="F549" s="84">
        <v>196.95395733000001</v>
      </c>
    </row>
    <row r="550" spans="1:6" ht="12.75" customHeight="1" x14ac:dyDescent="0.2">
      <c r="A550" s="83" t="s">
        <v>170</v>
      </c>
      <c r="B550" s="83">
        <v>8</v>
      </c>
      <c r="C550" s="84">
        <v>871.83620657999995</v>
      </c>
      <c r="D550" s="84">
        <v>721.80104054000003</v>
      </c>
      <c r="E550" s="84">
        <v>161.7662934</v>
      </c>
      <c r="F550" s="84">
        <v>161.7662934</v>
      </c>
    </row>
    <row r="551" spans="1:6" ht="12.75" customHeight="1" x14ac:dyDescent="0.2">
      <c r="A551" s="83" t="s">
        <v>170</v>
      </c>
      <c r="B551" s="83">
        <v>9</v>
      </c>
      <c r="C551" s="84">
        <v>795.89534193999998</v>
      </c>
      <c r="D551" s="84">
        <v>646.53417606999994</v>
      </c>
      <c r="E551" s="84">
        <v>144.89787537000001</v>
      </c>
      <c r="F551" s="84">
        <v>144.89787537000001</v>
      </c>
    </row>
    <row r="552" spans="1:6" ht="12.75" customHeight="1" x14ac:dyDescent="0.2">
      <c r="A552" s="83" t="s">
        <v>170</v>
      </c>
      <c r="B552" s="83">
        <v>10</v>
      </c>
      <c r="C552" s="84">
        <v>905.51561114000003</v>
      </c>
      <c r="D552" s="84">
        <v>583.27488067000002</v>
      </c>
      <c r="E552" s="84">
        <v>130.72053124999999</v>
      </c>
      <c r="F552" s="84">
        <v>130.72053124999999</v>
      </c>
    </row>
    <row r="553" spans="1:6" ht="12.75" customHeight="1" x14ac:dyDescent="0.2">
      <c r="A553" s="83" t="s">
        <v>170</v>
      </c>
      <c r="B553" s="83">
        <v>11</v>
      </c>
      <c r="C553" s="84">
        <v>565.94366366999998</v>
      </c>
      <c r="D553" s="84">
        <v>565.94366366999998</v>
      </c>
      <c r="E553" s="84">
        <v>126.83634908000001</v>
      </c>
      <c r="F553" s="84">
        <v>126.83634908000001</v>
      </c>
    </row>
    <row r="554" spans="1:6" ht="12.75" customHeight="1" x14ac:dyDescent="0.2">
      <c r="A554" s="83" t="s">
        <v>170</v>
      </c>
      <c r="B554" s="83">
        <v>12</v>
      </c>
      <c r="C554" s="84">
        <v>557.57109525999999</v>
      </c>
      <c r="D554" s="84">
        <v>557.57109525999999</v>
      </c>
      <c r="E554" s="84">
        <v>124.95993261</v>
      </c>
      <c r="F554" s="84">
        <v>124.95993261</v>
      </c>
    </row>
    <row r="555" spans="1:6" ht="12.75" customHeight="1" x14ac:dyDescent="0.2">
      <c r="A555" s="83" t="s">
        <v>170</v>
      </c>
      <c r="B555" s="83">
        <v>13</v>
      </c>
      <c r="C555" s="84">
        <v>2658.9066017599998</v>
      </c>
      <c r="D555" s="84">
        <v>554.70137731</v>
      </c>
      <c r="E555" s="84">
        <v>124.31678635999999</v>
      </c>
      <c r="F555" s="84">
        <v>124.31678635999999</v>
      </c>
    </row>
    <row r="556" spans="1:6" ht="12.75" customHeight="1" x14ac:dyDescent="0.2">
      <c r="A556" s="83" t="s">
        <v>170</v>
      </c>
      <c r="B556" s="83">
        <v>14</v>
      </c>
      <c r="C556" s="84">
        <v>726.51737171000002</v>
      </c>
      <c r="D556" s="84">
        <v>562.21124219000001</v>
      </c>
      <c r="E556" s="84">
        <v>125.99985820000001</v>
      </c>
      <c r="F556" s="84">
        <v>125.99985820000001</v>
      </c>
    </row>
    <row r="557" spans="1:6" ht="12.75" customHeight="1" x14ac:dyDescent="0.2">
      <c r="A557" s="83" t="s">
        <v>170</v>
      </c>
      <c r="B557" s="83">
        <v>15</v>
      </c>
      <c r="C557" s="84">
        <v>742.27537529000006</v>
      </c>
      <c r="D557" s="84">
        <v>592.43392056000005</v>
      </c>
      <c r="E557" s="84">
        <v>132.77320760999999</v>
      </c>
      <c r="F557" s="84">
        <v>132.77320760999999</v>
      </c>
    </row>
    <row r="558" spans="1:6" ht="12.75" customHeight="1" x14ac:dyDescent="0.2">
      <c r="A558" s="83" t="s">
        <v>170</v>
      </c>
      <c r="B558" s="83">
        <v>16</v>
      </c>
      <c r="C558" s="84">
        <v>752.13850614</v>
      </c>
      <c r="D558" s="84">
        <v>603.19082760000003</v>
      </c>
      <c r="E558" s="84">
        <v>135.18398965</v>
      </c>
      <c r="F558" s="84">
        <v>135.18398965</v>
      </c>
    </row>
    <row r="559" spans="1:6" ht="12.75" customHeight="1" x14ac:dyDescent="0.2">
      <c r="A559" s="83" t="s">
        <v>170</v>
      </c>
      <c r="B559" s="83">
        <v>17</v>
      </c>
      <c r="C559" s="84">
        <v>759.17933759000005</v>
      </c>
      <c r="D559" s="84">
        <v>598.98033923000003</v>
      </c>
      <c r="E559" s="84">
        <v>134.24035689999999</v>
      </c>
      <c r="F559" s="84">
        <v>134.24035689999999</v>
      </c>
    </row>
    <row r="560" spans="1:6" ht="12.75" customHeight="1" x14ac:dyDescent="0.2">
      <c r="A560" s="83" t="s">
        <v>170</v>
      </c>
      <c r="B560" s="83">
        <v>18</v>
      </c>
      <c r="C560" s="84">
        <v>716.82263587</v>
      </c>
      <c r="D560" s="84">
        <v>568.59837542000002</v>
      </c>
      <c r="E560" s="84">
        <v>127.43130926000001</v>
      </c>
      <c r="F560" s="84">
        <v>127.43130926000001</v>
      </c>
    </row>
    <row r="561" spans="1:6" ht="12.75" customHeight="1" x14ac:dyDescent="0.2">
      <c r="A561" s="83" t="s">
        <v>170</v>
      </c>
      <c r="B561" s="83">
        <v>19</v>
      </c>
      <c r="C561" s="84">
        <v>690.24150100999998</v>
      </c>
      <c r="D561" s="84">
        <v>543.43006873000002</v>
      </c>
      <c r="E561" s="84">
        <v>121.79071933</v>
      </c>
      <c r="F561" s="84">
        <v>121.79071933</v>
      </c>
    </row>
    <row r="562" spans="1:6" ht="12.75" customHeight="1" x14ac:dyDescent="0.2">
      <c r="A562" s="83" t="s">
        <v>170</v>
      </c>
      <c r="B562" s="83">
        <v>20</v>
      </c>
      <c r="C562" s="84">
        <v>687.93178569999998</v>
      </c>
      <c r="D562" s="84">
        <v>540.62895643000002</v>
      </c>
      <c r="E562" s="84">
        <v>121.16294861</v>
      </c>
      <c r="F562" s="84">
        <v>121.16294861</v>
      </c>
    </row>
    <row r="563" spans="1:6" ht="12.75" customHeight="1" x14ac:dyDescent="0.2">
      <c r="A563" s="83" t="s">
        <v>170</v>
      </c>
      <c r="B563" s="83">
        <v>21</v>
      </c>
      <c r="C563" s="84">
        <v>687.39239080000004</v>
      </c>
      <c r="D563" s="84">
        <v>538.18838959000004</v>
      </c>
      <c r="E563" s="84">
        <v>120.61598146999999</v>
      </c>
      <c r="F563" s="84">
        <v>120.61598146999999</v>
      </c>
    </row>
    <row r="564" spans="1:6" ht="12.75" customHeight="1" x14ac:dyDescent="0.2">
      <c r="A564" s="83" t="s">
        <v>170</v>
      </c>
      <c r="B564" s="83">
        <v>22</v>
      </c>
      <c r="C564" s="84">
        <v>693.60659849000001</v>
      </c>
      <c r="D564" s="84">
        <v>546.00532964000001</v>
      </c>
      <c r="E564" s="84">
        <v>122.36787339999999</v>
      </c>
      <c r="F564" s="84">
        <v>122.36787339999999</v>
      </c>
    </row>
    <row r="565" spans="1:6" ht="12.75" customHeight="1" x14ac:dyDescent="0.2">
      <c r="A565" s="83" t="s">
        <v>170</v>
      </c>
      <c r="B565" s="83">
        <v>23</v>
      </c>
      <c r="C565" s="84">
        <v>708.16503462000003</v>
      </c>
      <c r="D565" s="84">
        <v>554.80468967000002</v>
      </c>
      <c r="E565" s="84">
        <v>124.33994018999999</v>
      </c>
      <c r="F565" s="84">
        <v>124.33994018999999</v>
      </c>
    </row>
    <row r="566" spans="1:6" ht="12.75" customHeight="1" x14ac:dyDescent="0.2">
      <c r="A566" s="83" t="s">
        <v>170</v>
      </c>
      <c r="B566" s="83">
        <v>24</v>
      </c>
      <c r="C566" s="84">
        <v>767.09634225000002</v>
      </c>
      <c r="D566" s="84">
        <v>610.85616211000001</v>
      </c>
      <c r="E566" s="84">
        <v>136.90190453</v>
      </c>
      <c r="F566" s="84">
        <v>136.90190453</v>
      </c>
    </row>
    <row r="567" spans="1:6" ht="12.75" customHeight="1" x14ac:dyDescent="0.2">
      <c r="A567" s="83" t="s">
        <v>171</v>
      </c>
      <c r="B567" s="83">
        <v>1</v>
      </c>
      <c r="C567" s="84">
        <v>859.27118308000001</v>
      </c>
      <c r="D567" s="84">
        <v>706.48884375</v>
      </c>
      <c r="E567" s="84">
        <v>158.33460353000001</v>
      </c>
      <c r="F567" s="84">
        <v>158.33460353000001</v>
      </c>
    </row>
    <row r="568" spans="1:6" ht="12.75" customHeight="1" x14ac:dyDescent="0.2">
      <c r="A568" s="83" t="s">
        <v>171</v>
      </c>
      <c r="B568" s="83">
        <v>2</v>
      </c>
      <c r="C568" s="84">
        <v>869.58357964000004</v>
      </c>
      <c r="D568" s="84">
        <v>720.83795885999996</v>
      </c>
      <c r="E568" s="84">
        <v>161.55045254000001</v>
      </c>
      <c r="F568" s="84">
        <v>161.55045254000001</v>
      </c>
    </row>
    <row r="569" spans="1:6" ht="12.75" customHeight="1" x14ac:dyDescent="0.2">
      <c r="A569" s="83" t="s">
        <v>171</v>
      </c>
      <c r="B569" s="83">
        <v>3</v>
      </c>
      <c r="C569" s="84">
        <v>904.53855866000004</v>
      </c>
      <c r="D569" s="84">
        <v>758.99919550000004</v>
      </c>
      <c r="E569" s="84">
        <v>170.10295033</v>
      </c>
      <c r="F569" s="84">
        <v>170.10295033</v>
      </c>
    </row>
    <row r="570" spans="1:6" ht="12.75" customHeight="1" x14ac:dyDescent="0.2">
      <c r="A570" s="83" t="s">
        <v>171</v>
      </c>
      <c r="B570" s="83">
        <v>4</v>
      </c>
      <c r="C570" s="84">
        <v>931.06028518999995</v>
      </c>
      <c r="D570" s="84">
        <v>783.17048389000001</v>
      </c>
      <c r="E570" s="84">
        <v>175.52009371</v>
      </c>
      <c r="F570" s="84">
        <v>175.52009371</v>
      </c>
    </row>
    <row r="571" spans="1:6" ht="12.75" customHeight="1" x14ac:dyDescent="0.2">
      <c r="A571" s="83" t="s">
        <v>171</v>
      </c>
      <c r="B571" s="83">
        <v>5</v>
      </c>
      <c r="C571" s="84">
        <v>931.44623093999996</v>
      </c>
      <c r="D571" s="84">
        <v>784.58410398000001</v>
      </c>
      <c r="E571" s="84">
        <v>175.83690688999999</v>
      </c>
      <c r="F571" s="84">
        <v>175.83690688999999</v>
      </c>
    </row>
    <row r="572" spans="1:6" ht="12.75" customHeight="1" x14ac:dyDescent="0.2">
      <c r="A572" s="83" t="s">
        <v>171</v>
      </c>
      <c r="B572" s="83">
        <v>6</v>
      </c>
      <c r="C572" s="84">
        <v>920.76820806000001</v>
      </c>
      <c r="D572" s="84">
        <v>774.41959790999999</v>
      </c>
      <c r="E572" s="84">
        <v>173.55889067999999</v>
      </c>
      <c r="F572" s="84">
        <v>173.55889067999999</v>
      </c>
    </row>
    <row r="573" spans="1:6" ht="12.75" customHeight="1" x14ac:dyDescent="0.2">
      <c r="A573" s="83" t="s">
        <v>171</v>
      </c>
      <c r="B573" s="83">
        <v>7</v>
      </c>
      <c r="C573" s="84">
        <v>890.12263671999995</v>
      </c>
      <c r="D573" s="84">
        <v>743.72220159999995</v>
      </c>
      <c r="E573" s="84">
        <v>166.67914995000001</v>
      </c>
      <c r="F573" s="84">
        <v>166.67914995000001</v>
      </c>
    </row>
    <row r="574" spans="1:6" ht="12.75" customHeight="1" x14ac:dyDescent="0.2">
      <c r="A574" s="83" t="s">
        <v>171</v>
      </c>
      <c r="B574" s="83">
        <v>8</v>
      </c>
      <c r="C574" s="84">
        <v>846.62973964000003</v>
      </c>
      <c r="D574" s="84">
        <v>696.87913781999998</v>
      </c>
      <c r="E574" s="84">
        <v>156.18092623999999</v>
      </c>
      <c r="F574" s="84">
        <v>156.18092623999999</v>
      </c>
    </row>
    <row r="575" spans="1:6" ht="12.75" customHeight="1" x14ac:dyDescent="0.2">
      <c r="A575" s="83" t="s">
        <v>171</v>
      </c>
      <c r="B575" s="83">
        <v>9</v>
      </c>
      <c r="C575" s="84">
        <v>791.63069715999995</v>
      </c>
      <c r="D575" s="84">
        <v>644.63581017000001</v>
      </c>
      <c r="E575" s="84">
        <v>144.47242349000001</v>
      </c>
      <c r="F575" s="84">
        <v>144.47242349000001</v>
      </c>
    </row>
    <row r="576" spans="1:6" ht="12.75" customHeight="1" x14ac:dyDescent="0.2">
      <c r="A576" s="83" t="s">
        <v>171</v>
      </c>
      <c r="B576" s="83">
        <v>10</v>
      </c>
      <c r="C576" s="84">
        <v>792.14691022</v>
      </c>
      <c r="D576" s="84">
        <v>645.44514827</v>
      </c>
      <c r="E576" s="84">
        <v>144.65380812999999</v>
      </c>
      <c r="F576" s="84">
        <v>144.65380812999999</v>
      </c>
    </row>
    <row r="577" spans="1:6" ht="12.75" customHeight="1" x14ac:dyDescent="0.2">
      <c r="A577" s="83" t="s">
        <v>171</v>
      </c>
      <c r="B577" s="83">
        <v>11</v>
      </c>
      <c r="C577" s="84">
        <v>814.70018073000006</v>
      </c>
      <c r="D577" s="84">
        <v>668.82518829000003</v>
      </c>
      <c r="E577" s="84">
        <v>149.89362104</v>
      </c>
      <c r="F577" s="84">
        <v>149.89362104</v>
      </c>
    </row>
    <row r="578" spans="1:6" ht="12.75" customHeight="1" x14ac:dyDescent="0.2">
      <c r="A578" s="83" t="s">
        <v>171</v>
      </c>
      <c r="B578" s="83">
        <v>12</v>
      </c>
      <c r="C578" s="84">
        <v>819.22880249000002</v>
      </c>
      <c r="D578" s="84">
        <v>671.56799594999995</v>
      </c>
      <c r="E578" s="84">
        <v>150.50832482999999</v>
      </c>
      <c r="F578" s="84">
        <v>150.50832482999999</v>
      </c>
    </row>
    <row r="579" spans="1:6" ht="12.75" customHeight="1" x14ac:dyDescent="0.2">
      <c r="A579" s="83" t="s">
        <v>171</v>
      </c>
      <c r="B579" s="83">
        <v>13</v>
      </c>
      <c r="C579" s="84">
        <v>819.07795689</v>
      </c>
      <c r="D579" s="84">
        <v>668.18604914000002</v>
      </c>
      <c r="E579" s="84">
        <v>149.75038050000001</v>
      </c>
      <c r="F579" s="84">
        <v>149.75038050000001</v>
      </c>
    </row>
    <row r="580" spans="1:6" ht="12.75" customHeight="1" x14ac:dyDescent="0.2">
      <c r="A580" s="83" t="s">
        <v>171</v>
      </c>
      <c r="B580" s="83">
        <v>14</v>
      </c>
      <c r="C580" s="84">
        <v>835.16290100000003</v>
      </c>
      <c r="D580" s="84">
        <v>687.86078648</v>
      </c>
      <c r="E580" s="84">
        <v>154.15978025999999</v>
      </c>
      <c r="F580" s="84">
        <v>154.15978025999999</v>
      </c>
    </row>
    <row r="581" spans="1:6" ht="12.75" customHeight="1" x14ac:dyDescent="0.2">
      <c r="A581" s="83" t="s">
        <v>171</v>
      </c>
      <c r="B581" s="83">
        <v>15</v>
      </c>
      <c r="C581" s="84">
        <v>820.93957339999997</v>
      </c>
      <c r="D581" s="84">
        <v>672.85336796000001</v>
      </c>
      <c r="E581" s="84">
        <v>150.79639571000001</v>
      </c>
      <c r="F581" s="84">
        <v>150.79639571000001</v>
      </c>
    </row>
    <row r="582" spans="1:6" ht="12.75" customHeight="1" x14ac:dyDescent="0.2">
      <c r="A582" s="83" t="s">
        <v>171</v>
      </c>
      <c r="B582" s="83">
        <v>16</v>
      </c>
      <c r="C582" s="84">
        <v>815.99724910999998</v>
      </c>
      <c r="D582" s="84">
        <v>669.01823108999997</v>
      </c>
      <c r="E582" s="84">
        <v>149.93688478999999</v>
      </c>
      <c r="F582" s="84">
        <v>149.93688478999999</v>
      </c>
    </row>
    <row r="583" spans="1:6" ht="12.75" customHeight="1" x14ac:dyDescent="0.2">
      <c r="A583" s="83" t="s">
        <v>171</v>
      </c>
      <c r="B583" s="83">
        <v>17</v>
      </c>
      <c r="C583" s="84">
        <v>812.04138015000001</v>
      </c>
      <c r="D583" s="84">
        <v>663.03028802999995</v>
      </c>
      <c r="E583" s="84">
        <v>148.59489815000001</v>
      </c>
      <c r="F583" s="84">
        <v>148.59489815000001</v>
      </c>
    </row>
    <row r="584" spans="1:6" ht="12.75" customHeight="1" x14ac:dyDescent="0.2">
      <c r="A584" s="83" t="s">
        <v>171</v>
      </c>
      <c r="B584" s="83">
        <v>18</v>
      </c>
      <c r="C584" s="84">
        <v>801.80400262000001</v>
      </c>
      <c r="D584" s="84">
        <v>652.77107450000005</v>
      </c>
      <c r="E584" s="84">
        <v>146.2956566</v>
      </c>
      <c r="F584" s="84">
        <v>146.2956566</v>
      </c>
    </row>
    <row r="585" spans="1:6" ht="12.75" customHeight="1" x14ac:dyDescent="0.2">
      <c r="A585" s="83" t="s">
        <v>171</v>
      </c>
      <c r="B585" s="83">
        <v>19</v>
      </c>
      <c r="C585" s="84">
        <v>833.49410524999996</v>
      </c>
      <c r="D585" s="84">
        <v>687.23757923999995</v>
      </c>
      <c r="E585" s="84">
        <v>154.0201103</v>
      </c>
      <c r="F585" s="84">
        <v>154.0201103</v>
      </c>
    </row>
    <row r="586" spans="1:6" ht="12.75" customHeight="1" x14ac:dyDescent="0.2">
      <c r="A586" s="83" t="s">
        <v>171</v>
      </c>
      <c r="B586" s="83">
        <v>20</v>
      </c>
      <c r="C586" s="84">
        <v>829.80824854000002</v>
      </c>
      <c r="D586" s="84">
        <v>674.39548952999996</v>
      </c>
      <c r="E586" s="84">
        <v>151.14200797000001</v>
      </c>
      <c r="F586" s="84">
        <v>151.14200797000001</v>
      </c>
    </row>
    <row r="587" spans="1:6" ht="12.75" customHeight="1" x14ac:dyDescent="0.2">
      <c r="A587" s="83" t="s">
        <v>171</v>
      </c>
      <c r="B587" s="83">
        <v>21</v>
      </c>
      <c r="C587" s="84">
        <v>819.52476922999995</v>
      </c>
      <c r="D587" s="84">
        <v>670.81658435999998</v>
      </c>
      <c r="E587" s="84">
        <v>150.33992237000001</v>
      </c>
      <c r="F587" s="84">
        <v>150.33992237000001</v>
      </c>
    </row>
    <row r="588" spans="1:6" ht="12.75" customHeight="1" x14ac:dyDescent="0.2">
      <c r="A588" s="83" t="s">
        <v>171</v>
      </c>
      <c r="B588" s="83">
        <v>22</v>
      </c>
      <c r="C588" s="84">
        <v>834.67085886999996</v>
      </c>
      <c r="D588" s="84">
        <v>687.69317831000001</v>
      </c>
      <c r="E588" s="84">
        <v>154.12221679000001</v>
      </c>
      <c r="F588" s="84">
        <v>154.12221679000001</v>
      </c>
    </row>
    <row r="589" spans="1:6" ht="12.75" customHeight="1" x14ac:dyDescent="0.2">
      <c r="A589" s="83" t="s">
        <v>171</v>
      </c>
      <c r="B589" s="83">
        <v>23</v>
      </c>
      <c r="C589" s="84">
        <v>793.37581451000005</v>
      </c>
      <c r="D589" s="84">
        <v>646.99131585999999</v>
      </c>
      <c r="E589" s="84">
        <v>145.00032716999999</v>
      </c>
      <c r="F589" s="84">
        <v>145.00032716999999</v>
      </c>
    </row>
    <row r="590" spans="1:6" ht="12.75" customHeight="1" x14ac:dyDescent="0.2">
      <c r="A590" s="83" t="s">
        <v>171</v>
      </c>
      <c r="B590" s="83">
        <v>24</v>
      </c>
      <c r="C590" s="84">
        <v>824.65922052999997</v>
      </c>
      <c r="D590" s="84">
        <v>670.80432454000004</v>
      </c>
      <c r="E590" s="84">
        <v>150.33717476000001</v>
      </c>
      <c r="F590" s="84">
        <v>150.33717476000001</v>
      </c>
    </row>
    <row r="591" spans="1:6" ht="12.75" customHeight="1" x14ac:dyDescent="0.2">
      <c r="A591" s="83" t="s">
        <v>172</v>
      </c>
      <c r="B591" s="83">
        <v>1</v>
      </c>
      <c r="C591" s="84">
        <v>812.43623763999994</v>
      </c>
      <c r="D591" s="84">
        <v>663.34095430000002</v>
      </c>
      <c r="E591" s="84">
        <v>148.66452305999999</v>
      </c>
      <c r="F591" s="84">
        <v>148.66452305999999</v>
      </c>
    </row>
    <row r="592" spans="1:6" ht="12.75" customHeight="1" x14ac:dyDescent="0.2">
      <c r="A592" s="83" t="s">
        <v>172</v>
      </c>
      <c r="B592" s="83">
        <v>2</v>
      </c>
      <c r="C592" s="84">
        <v>877.60392895999996</v>
      </c>
      <c r="D592" s="84">
        <v>731.48229609999999</v>
      </c>
      <c r="E592" s="84">
        <v>163.93600602000001</v>
      </c>
      <c r="F592" s="84">
        <v>163.93600602000001</v>
      </c>
    </row>
    <row r="593" spans="1:6" ht="12.75" customHeight="1" x14ac:dyDescent="0.2">
      <c r="A593" s="83" t="s">
        <v>172</v>
      </c>
      <c r="B593" s="83">
        <v>3</v>
      </c>
      <c r="C593" s="84">
        <v>925.36054353999998</v>
      </c>
      <c r="D593" s="84">
        <v>775.99171874000001</v>
      </c>
      <c r="E593" s="84">
        <v>173.91122622</v>
      </c>
      <c r="F593" s="84">
        <v>173.91122622</v>
      </c>
    </row>
    <row r="594" spans="1:6" ht="12.75" customHeight="1" x14ac:dyDescent="0.2">
      <c r="A594" s="83" t="s">
        <v>172</v>
      </c>
      <c r="B594" s="83">
        <v>4</v>
      </c>
      <c r="C594" s="84">
        <v>982.66350131000002</v>
      </c>
      <c r="D594" s="84">
        <v>832.6595221</v>
      </c>
      <c r="E594" s="84">
        <v>186.61131943999999</v>
      </c>
      <c r="F594" s="84">
        <v>186.61131943999999</v>
      </c>
    </row>
    <row r="595" spans="1:6" ht="12.75" customHeight="1" x14ac:dyDescent="0.2">
      <c r="A595" s="83" t="s">
        <v>172</v>
      </c>
      <c r="B595" s="83">
        <v>5</v>
      </c>
      <c r="C595" s="84">
        <v>981.83178347</v>
      </c>
      <c r="D595" s="84">
        <v>832.04031555999995</v>
      </c>
      <c r="E595" s="84">
        <v>186.47254609999999</v>
      </c>
      <c r="F595" s="84">
        <v>186.47254609999999</v>
      </c>
    </row>
    <row r="596" spans="1:6" ht="12.75" customHeight="1" x14ac:dyDescent="0.2">
      <c r="A596" s="83" t="s">
        <v>172</v>
      </c>
      <c r="B596" s="83">
        <v>6</v>
      </c>
      <c r="C596" s="84">
        <v>959.32370627</v>
      </c>
      <c r="D596" s="84">
        <v>812.71799268999996</v>
      </c>
      <c r="E596" s="84">
        <v>182.14212764000001</v>
      </c>
      <c r="F596" s="84">
        <v>182.14212764000001</v>
      </c>
    </row>
    <row r="597" spans="1:6" ht="12.75" customHeight="1" x14ac:dyDescent="0.2">
      <c r="A597" s="83" t="s">
        <v>172</v>
      </c>
      <c r="B597" s="83">
        <v>7</v>
      </c>
      <c r="C597" s="84">
        <v>910.54880438999999</v>
      </c>
      <c r="D597" s="84">
        <v>765.13235903999998</v>
      </c>
      <c r="E597" s="84">
        <v>171.47748303</v>
      </c>
      <c r="F597" s="84">
        <v>171.47748303</v>
      </c>
    </row>
    <row r="598" spans="1:6" ht="12.75" customHeight="1" x14ac:dyDescent="0.2">
      <c r="A598" s="83" t="s">
        <v>172</v>
      </c>
      <c r="B598" s="83">
        <v>8</v>
      </c>
      <c r="C598" s="84">
        <v>843.43955481</v>
      </c>
      <c r="D598" s="84">
        <v>697.43076637000001</v>
      </c>
      <c r="E598" s="84">
        <v>156.30455436</v>
      </c>
      <c r="F598" s="84">
        <v>156.30455436</v>
      </c>
    </row>
    <row r="599" spans="1:6" ht="12.75" customHeight="1" x14ac:dyDescent="0.2">
      <c r="A599" s="83" t="s">
        <v>172</v>
      </c>
      <c r="B599" s="83">
        <v>9</v>
      </c>
      <c r="C599" s="84">
        <v>749.90774662000001</v>
      </c>
      <c r="D599" s="84">
        <v>603.86790572999996</v>
      </c>
      <c r="E599" s="84">
        <v>135.33573286999999</v>
      </c>
      <c r="F599" s="84">
        <v>135.33573286999999</v>
      </c>
    </row>
    <row r="600" spans="1:6" ht="12.75" customHeight="1" x14ac:dyDescent="0.2">
      <c r="A600" s="83" t="s">
        <v>172</v>
      </c>
      <c r="B600" s="83">
        <v>10</v>
      </c>
      <c r="C600" s="84">
        <v>742.35938624000005</v>
      </c>
      <c r="D600" s="84">
        <v>594.09507682000003</v>
      </c>
      <c r="E600" s="84">
        <v>133.14549731</v>
      </c>
      <c r="F600" s="84">
        <v>133.14549731</v>
      </c>
    </row>
    <row r="601" spans="1:6" ht="12.75" customHeight="1" x14ac:dyDescent="0.2">
      <c r="A601" s="83" t="s">
        <v>172</v>
      </c>
      <c r="B601" s="83">
        <v>11</v>
      </c>
      <c r="C601" s="84">
        <v>748.89455870999996</v>
      </c>
      <c r="D601" s="84">
        <v>600.02826010000001</v>
      </c>
      <c r="E601" s="84">
        <v>134.47521148000001</v>
      </c>
      <c r="F601" s="84">
        <v>134.47521148000001</v>
      </c>
    </row>
    <row r="602" spans="1:6" ht="12.75" customHeight="1" x14ac:dyDescent="0.2">
      <c r="A602" s="83" t="s">
        <v>172</v>
      </c>
      <c r="B602" s="83">
        <v>12</v>
      </c>
      <c r="C602" s="84">
        <v>746.40185696000003</v>
      </c>
      <c r="D602" s="84">
        <v>598.45777744999998</v>
      </c>
      <c r="E602" s="84">
        <v>134.12324308000001</v>
      </c>
      <c r="F602" s="84">
        <v>134.12324308000001</v>
      </c>
    </row>
    <row r="603" spans="1:6" ht="12.75" customHeight="1" x14ac:dyDescent="0.2">
      <c r="A603" s="83" t="s">
        <v>172</v>
      </c>
      <c r="B603" s="83">
        <v>13</v>
      </c>
      <c r="C603" s="84">
        <v>747.00150369000005</v>
      </c>
      <c r="D603" s="84">
        <v>598.55801365000002</v>
      </c>
      <c r="E603" s="84">
        <v>134.14570749000001</v>
      </c>
      <c r="F603" s="84">
        <v>134.14570749000001</v>
      </c>
    </row>
    <row r="604" spans="1:6" ht="12.75" customHeight="1" x14ac:dyDescent="0.2">
      <c r="A604" s="83" t="s">
        <v>172</v>
      </c>
      <c r="B604" s="83">
        <v>14</v>
      </c>
      <c r="C604" s="84">
        <v>732.99401426999998</v>
      </c>
      <c r="D604" s="84">
        <v>585.81499506</v>
      </c>
      <c r="E604" s="84">
        <v>131.28980847</v>
      </c>
      <c r="F604" s="84">
        <v>131.28980847</v>
      </c>
    </row>
    <row r="605" spans="1:6" ht="12.75" customHeight="1" x14ac:dyDescent="0.2">
      <c r="A605" s="83" t="s">
        <v>172</v>
      </c>
      <c r="B605" s="83">
        <v>15</v>
      </c>
      <c r="C605" s="84">
        <v>747.76909158000001</v>
      </c>
      <c r="D605" s="84">
        <v>595.88537242999996</v>
      </c>
      <c r="E605" s="84">
        <v>133.54672905000001</v>
      </c>
      <c r="F605" s="84">
        <v>133.54672905000001</v>
      </c>
    </row>
    <row r="606" spans="1:6" ht="12.75" customHeight="1" x14ac:dyDescent="0.2">
      <c r="A606" s="83" t="s">
        <v>172</v>
      </c>
      <c r="B606" s="83">
        <v>16</v>
      </c>
      <c r="C606" s="84">
        <v>763.14318300000002</v>
      </c>
      <c r="D606" s="84">
        <v>606.63987041999997</v>
      </c>
      <c r="E606" s="84">
        <v>135.95697118000001</v>
      </c>
      <c r="F606" s="84">
        <v>135.95697118000001</v>
      </c>
    </row>
    <row r="607" spans="1:6" ht="12.75" customHeight="1" x14ac:dyDescent="0.2">
      <c r="A607" s="83" t="s">
        <v>172</v>
      </c>
      <c r="B607" s="83">
        <v>17</v>
      </c>
      <c r="C607" s="84">
        <v>770.57636118999994</v>
      </c>
      <c r="D607" s="84">
        <v>605.56763888</v>
      </c>
      <c r="E607" s="84">
        <v>135.71666822</v>
      </c>
      <c r="F607" s="84">
        <v>135.71666822</v>
      </c>
    </row>
    <row r="608" spans="1:6" ht="12.75" customHeight="1" x14ac:dyDescent="0.2">
      <c r="A608" s="83" t="s">
        <v>172</v>
      </c>
      <c r="B608" s="83">
        <v>18</v>
      </c>
      <c r="C608" s="84">
        <v>751.96534783000004</v>
      </c>
      <c r="D608" s="84">
        <v>586.00891482999998</v>
      </c>
      <c r="E608" s="84">
        <v>131.33326876000001</v>
      </c>
      <c r="F608" s="84">
        <v>131.33326876000001</v>
      </c>
    </row>
    <row r="609" spans="1:6" ht="12.75" customHeight="1" x14ac:dyDescent="0.2">
      <c r="A609" s="83" t="s">
        <v>172</v>
      </c>
      <c r="B609" s="83">
        <v>19</v>
      </c>
      <c r="C609" s="84">
        <v>780.61418351999998</v>
      </c>
      <c r="D609" s="84">
        <v>625.06288114999995</v>
      </c>
      <c r="E609" s="84">
        <v>140.08584048</v>
      </c>
      <c r="F609" s="84">
        <v>140.08584048</v>
      </c>
    </row>
    <row r="610" spans="1:6" ht="12.75" customHeight="1" x14ac:dyDescent="0.2">
      <c r="A610" s="83" t="s">
        <v>172</v>
      </c>
      <c r="B610" s="83">
        <v>20</v>
      </c>
      <c r="C610" s="84">
        <v>782.54312360999995</v>
      </c>
      <c r="D610" s="84">
        <v>621.30922554999995</v>
      </c>
      <c r="E610" s="84">
        <v>139.24459071999999</v>
      </c>
      <c r="F610" s="84">
        <v>139.24459071999999</v>
      </c>
    </row>
    <row r="611" spans="1:6" ht="12.75" customHeight="1" x14ac:dyDescent="0.2">
      <c r="A611" s="83" t="s">
        <v>172</v>
      </c>
      <c r="B611" s="83">
        <v>21</v>
      </c>
      <c r="C611" s="84">
        <v>782.75756234999994</v>
      </c>
      <c r="D611" s="84">
        <v>630.82286507000003</v>
      </c>
      <c r="E611" s="84">
        <v>141.37673810999999</v>
      </c>
      <c r="F611" s="84">
        <v>141.37673810999999</v>
      </c>
    </row>
    <row r="612" spans="1:6" ht="12.75" customHeight="1" x14ac:dyDescent="0.2">
      <c r="A612" s="83" t="s">
        <v>172</v>
      </c>
      <c r="B612" s="83">
        <v>22</v>
      </c>
      <c r="C612" s="84">
        <v>795.31945081000003</v>
      </c>
      <c r="D612" s="84">
        <v>648.64054571999998</v>
      </c>
      <c r="E612" s="84">
        <v>145.36994397999999</v>
      </c>
      <c r="F612" s="84">
        <v>145.36994397999999</v>
      </c>
    </row>
    <row r="613" spans="1:6" ht="12.75" customHeight="1" x14ac:dyDescent="0.2">
      <c r="A613" s="83" t="s">
        <v>172</v>
      </c>
      <c r="B613" s="83">
        <v>23</v>
      </c>
      <c r="C613" s="84">
        <v>743.24233575000005</v>
      </c>
      <c r="D613" s="84">
        <v>597.06253444000004</v>
      </c>
      <c r="E613" s="84">
        <v>133.81054846999999</v>
      </c>
      <c r="F613" s="84">
        <v>133.81054846999999</v>
      </c>
    </row>
    <row r="614" spans="1:6" ht="12.75" customHeight="1" x14ac:dyDescent="0.2">
      <c r="A614" s="83" t="s">
        <v>172</v>
      </c>
      <c r="B614" s="83">
        <v>24</v>
      </c>
      <c r="C614" s="84">
        <v>774.78032331999998</v>
      </c>
      <c r="D614" s="84">
        <v>620.26256990000002</v>
      </c>
      <c r="E614" s="84">
        <v>139.01001969999999</v>
      </c>
      <c r="F614" s="84">
        <v>139.01001969999999</v>
      </c>
    </row>
    <row r="615" spans="1:6" ht="12.75" customHeight="1" x14ac:dyDescent="0.2">
      <c r="A615" s="83" t="s">
        <v>173</v>
      </c>
      <c r="B615" s="83">
        <v>1</v>
      </c>
      <c r="C615" s="84">
        <v>881.30286637999995</v>
      </c>
      <c r="D615" s="84">
        <v>729.90334256999995</v>
      </c>
      <c r="E615" s="84">
        <v>163.58213917</v>
      </c>
      <c r="F615" s="84">
        <v>163.58213917</v>
      </c>
    </row>
    <row r="616" spans="1:6" ht="12.75" customHeight="1" x14ac:dyDescent="0.2">
      <c r="A616" s="83" t="s">
        <v>173</v>
      </c>
      <c r="B616" s="83">
        <v>2</v>
      </c>
      <c r="C616" s="84">
        <v>956.37220742</v>
      </c>
      <c r="D616" s="84">
        <v>806.17189645999997</v>
      </c>
      <c r="E616" s="84">
        <v>180.67505061</v>
      </c>
      <c r="F616" s="84">
        <v>180.67505061</v>
      </c>
    </row>
    <row r="617" spans="1:6" ht="12.75" customHeight="1" x14ac:dyDescent="0.2">
      <c r="A617" s="83" t="s">
        <v>173</v>
      </c>
      <c r="B617" s="83">
        <v>3</v>
      </c>
      <c r="C617" s="84">
        <v>984.66712811000002</v>
      </c>
      <c r="D617" s="84">
        <v>836.19700032000003</v>
      </c>
      <c r="E617" s="84">
        <v>187.40412065999999</v>
      </c>
      <c r="F617" s="84">
        <v>187.40412065999999</v>
      </c>
    </row>
    <row r="618" spans="1:6" ht="12.75" customHeight="1" x14ac:dyDescent="0.2">
      <c r="A618" s="83" t="s">
        <v>173</v>
      </c>
      <c r="B618" s="83">
        <v>4</v>
      </c>
      <c r="C618" s="84">
        <v>990.67667469000003</v>
      </c>
      <c r="D618" s="84">
        <v>842.81342821999999</v>
      </c>
      <c r="E618" s="84">
        <v>188.88696005</v>
      </c>
      <c r="F618" s="84">
        <v>188.88696005</v>
      </c>
    </row>
    <row r="619" spans="1:6" ht="12.75" customHeight="1" x14ac:dyDescent="0.2">
      <c r="A619" s="83" t="s">
        <v>173</v>
      </c>
      <c r="B619" s="83">
        <v>5</v>
      </c>
      <c r="C619" s="84">
        <v>983.15354351999997</v>
      </c>
      <c r="D619" s="84">
        <v>835.21451695999997</v>
      </c>
      <c r="E619" s="84">
        <v>187.18393159999999</v>
      </c>
      <c r="F619" s="84">
        <v>187.18393159999999</v>
      </c>
    </row>
    <row r="620" spans="1:6" ht="12.75" customHeight="1" x14ac:dyDescent="0.2">
      <c r="A620" s="83" t="s">
        <v>173</v>
      </c>
      <c r="B620" s="83">
        <v>6</v>
      </c>
      <c r="C620" s="84">
        <v>973.52210625999999</v>
      </c>
      <c r="D620" s="84">
        <v>823.06482429000005</v>
      </c>
      <c r="E620" s="84">
        <v>184.46100569999999</v>
      </c>
      <c r="F620" s="84">
        <v>184.46100569999999</v>
      </c>
    </row>
    <row r="621" spans="1:6" ht="12.75" customHeight="1" x14ac:dyDescent="0.2">
      <c r="A621" s="83" t="s">
        <v>173</v>
      </c>
      <c r="B621" s="83">
        <v>7</v>
      </c>
      <c r="C621" s="84">
        <v>941.62015951000001</v>
      </c>
      <c r="D621" s="84">
        <v>794.59383117000004</v>
      </c>
      <c r="E621" s="84">
        <v>178.08023485999999</v>
      </c>
      <c r="F621" s="84">
        <v>178.08023485999999</v>
      </c>
    </row>
    <row r="622" spans="1:6" ht="12.75" customHeight="1" x14ac:dyDescent="0.2">
      <c r="A622" s="83" t="s">
        <v>173</v>
      </c>
      <c r="B622" s="83">
        <v>8</v>
      </c>
      <c r="C622" s="84">
        <v>868.90220721000003</v>
      </c>
      <c r="D622" s="84">
        <v>720.09826308000004</v>
      </c>
      <c r="E622" s="84">
        <v>161.38467577</v>
      </c>
      <c r="F622" s="84">
        <v>161.38467577</v>
      </c>
    </row>
    <row r="623" spans="1:6" ht="12.75" customHeight="1" x14ac:dyDescent="0.2">
      <c r="A623" s="83" t="s">
        <v>173</v>
      </c>
      <c r="B623" s="83">
        <v>9</v>
      </c>
      <c r="C623" s="84">
        <v>793.29073147999998</v>
      </c>
      <c r="D623" s="84">
        <v>644.42916714</v>
      </c>
      <c r="E623" s="84">
        <v>144.42611173</v>
      </c>
      <c r="F623" s="84">
        <v>144.42611173</v>
      </c>
    </row>
    <row r="624" spans="1:6" ht="12.75" customHeight="1" x14ac:dyDescent="0.2">
      <c r="A624" s="83" t="s">
        <v>173</v>
      </c>
      <c r="B624" s="83">
        <v>10</v>
      </c>
      <c r="C624" s="84">
        <v>766.47680718000004</v>
      </c>
      <c r="D624" s="84">
        <v>618.98257702000001</v>
      </c>
      <c r="E624" s="84">
        <v>138.72315436</v>
      </c>
      <c r="F624" s="84">
        <v>138.72315436</v>
      </c>
    </row>
    <row r="625" spans="1:6" ht="12.75" customHeight="1" x14ac:dyDescent="0.2">
      <c r="A625" s="83" t="s">
        <v>173</v>
      </c>
      <c r="B625" s="83">
        <v>11</v>
      </c>
      <c r="C625" s="84">
        <v>777.63630838999995</v>
      </c>
      <c r="D625" s="84">
        <v>628.82021880000002</v>
      </c>
      <c r="E625" s="84">
        <v>140.92791543999999</v>
      </c>
      <c r="F625" s="84">
        <v>140.92791543999999</v>
      </c>
    </row>
    <row r="626" spans="1:6" ht="12.75" customHeight="1" x14ac:dyDescent="0.2">
      <c r="A626" s="83" t="s">
        <v>173</v>
      </c>
      <c r="B626" s="83">
        <v>12</v>
      </c>
      <c r="C626" s="84">
        <v>783.59661653000001</v>
      </c>
      <c r="D626" s="84">
        <v>638.02537313000005</v>
      </c>
      <c r="E626" s="84">
        <v>142.99092673000001</v>
      </c>
      <c r="F626" s="84">
        <v>142.99092673000001</v>
      </c>
    </row>
    <row r="627" spans="1:6" ht="12.75" customHeight="1" x14ac:dyDescent="0.2">
      <c r="A627" s="83" t="s">
        <v>173</v>
      </c>
      <c r="B627" s="83">
        <v>13</v>
      </c>
      <c r="C627" s="84">
        <v>780.29244451</v>
      </c>
      <c r="D627" s="84">
        <v>631.75661006999997</v>
      </c>
      <c r="E627" s="84">
        <v>141.58600418</v>
      </c>
      <c r="F627" s="84">
        <v>141.58600418</v>
      </c>
    </row>
    <row r="628" spans="1:6" ht="12.75" customHeight="1" x14ac:dyDescent="0.2">
      <c r="A628" s="83" t="s">
        <v>173</v>
      </c>
      <c r="B628" s="83">
        <v>14</v>
      </c>
      <c r="C628" s="84">
        <v>782.69275232999996</v>
      </c>
      <c r="D628" s="84">
        <v>633.83727911000005</v>
      </c>
      <c r="E628" s="84">
        <v>142.05231289</v>
      </c>
      <c r="F628" s="84">
        <v>142.05231289</v>
      </c>
    </row>
    <row r="629" spans="1:6" ht="12.75" customHeight="1" x14ac:dyDescent="0.2">
      <c r="A629" s="83" t="s">
        <v>173</v>
      </c>
      <c r="B629" s="83">
        <v>15</v>
      </c>
      <c r="C629" s="84">
        <v>806.09098268000002</v>
      </c>
      <c r="D629" s="84">
        <v>649.99746292999998</v>
      </c>
      <c r="E629" s="84">
        <v>145.67404920000001</v>
      </c>
      <c r="F629" s="84">
        <v>145.67404920000001</v>
      </c>
    </row>
    <row r="630" spans="1:6" ht="12.75" customHeight="1" x14ac:dyDescent="0.2">
      <c r="A630" s="83" t="s">
        <v>173</v>
      </c>
      <c r="B630" s="83">
        <v>16</v>
      </c>
      <c r="C630" s="84">
        <v>814.77809038999999</v>
      </c>
      <c r="D630" s="84">
        <v>654.65647724999997</v>
      </c>
      <c r="E630" s="84">
        <v>146.71820324999999</v>
      </c>
      <c r="F630" s="84">
        <v>146.71820324999999</v>
      </c>
    </row>
    <row r="631" spans="1:6" ht="12.75" customHeight="1" x14ac:dyDescent="0.2">
      <c r="A631" s="83" t="s">
        <v>173</v>
      </c>
      <c r="B631" s="83">
        <v>17</v>
      </c>
      <c r="C631" s="84">
        <v>804.23017156000003</v>
      </c>
      <c r="D631" s="84">
        <v>653.36535271000002</v>
      </c>
      <c r="E631" s="84">
        <v>146.42884314</v>
      </c>
      <c r="F631" s="84">
        <v>146.42884314</v>
      </c>
    </row>
    <row r="632" spans="1:6" ht="12.75" customHeight="1" x14ac:dyDescent="0.2">
      <c r="A632" s="83" t="s">
        <v>173</v>
      </c>
      <c r="B632" s="83">
        <v>18</v>
      </c>
      <c r="C632" s="84">
        <v>784.71912689999999</v>
      </c>
      <c r="D632" s="84">
        <v>638.30031871000006</v>
      </c>
      <c r="E632" s="84">
        <v>143.05254611000001</v>
      </c>
      <c r="F632" s="84">
        <v>143.05254611000001</v>
      </c>
    </row>
    <row r="633" spans="1:6" ht="12.75" customHeight="1" x14ac:dyDescent="0.2">
      <c r="A633" s="83" t="s">
        <v>173</v>
      </c>
      <c r="B633" s="83">
        <v>19</v>
      </c>
      <c r="C633" s="84">
        <v>813.16794411000001</v>
      </c>
      <c r="D633" s="84">
        <v>665.35334131000002</v>
      </c>
      <c r="E633" s="84">
        <v>149.11552875999999</v>
      </c>
      <c r="F633" s="84">
        <v>149.11552875999999</v>
      </c>
    </row>
    <row r="634" spans="1:6" ht="12.75" customHeight="1" x14ac:dyDescent="0.2">
      <c r="A634" s="83" t="s">
        <v>173</v>
      </c>
      <c r="B634" s="83">
        <v>20</v>
      </c>
      <c r="C634" s="84">
        <v>809.05628239999999</v>
      </c>
      <c r="D634" s="84">
        <v>660.23417308000001</v>
      </c>
      <c r="E634" s="84">
        <v>147.96824742000001</v>
      </c>
      <c r="F634" s="84">
        <v>147.96824742000001</v>
      </c>
    </row>
    <row r="635" spans="1:6" ht="12.75" customHeight="1" x14ac:dyDescent="0.2">
      <c r="A635" s="83" t="s">
        <v>173</v>
      </c>
      <c r="B635" s="83">
        <v>21</v>
      </c>
      <c r="C635" s="84">
        <v>825.21664022000004</v>
      </c>
      <c r="D635" s="84">
        <v>677.42929876999995</v>
      </c>
      <c r="E635" s="84">
        <v>151.82192950999999</v>
      </c>
      <c r="F635" s="84">
        <v>151.82192950999999</v>
      </c>
    </row>
    <row r="636" spans="1:6" ht="12.75" customHeight="1" x14ac:dyDescent="0.2">
      <c r="A636" s="83" t="s">
        <v>173</v>
      </c>
      <c r="B636" s="83">
        <v>22</v>
      </c>
      <c r="C636" s="84">
        <v>838.61019978000002</v>
      </c>
      <c r="D636" s="84">
        <v>689.32135484000003</v>
      </c>
      <c r="E636" s="84">
        <v>154.48711524000001</v>
      </c>
      <c r="F636" s="84">
        <v>154.48711524000001</v>
      </c>
    </row>
    <row r="637" spans="1:6" ht="12.75" customHeight="1" x14ac:dyDescent="0.2">
      <c r="A637" s="83" t="s">
        <v>173</v>
      </c>
      <c r="B637" s="83">
        <v>23</v>
      </c>
      <c r="C637" s="84">
        <v>785.99777428000004</v>
      </c>
      <c r="D637" s="84">
        <v>638.21233027999995</v>
      </c>
      <c r="E637" s="84">
        <v>143.03282659999999</v>
      </c>
      <c r="F637" s="84">
        <v>143.03282659999999</v>
      </c>
    </row>
    <row r="638" spans="1:6" ht="12.75" customHeight="1" x14ac:dyDescent="0.2">
      <c r="A638" s="83" t="s">
        <v>173</v>
      </c>
      <c r="B638" s="83">
        <v>24</v>
      </c>
      <c r="C638" s="84">
        <v>799.13971211</v>
      </c>
      <c r="D638" s="84">
        <v>650.59187379000002</v>
      </c>
      <c r="E638" s="84">
        <v>145.80726547</v>
      </c>
      <c r="F638" s="84">
        <v>145.80726547</v>
      </c>
    </row>
    <row r="639" spans="1:6" ht="12.75" customHeight="1" x14ac:dyDescent="0.2">
      <c r="A639" s="83" t="s">
        <v>174</v>
      </c>
      <c r="B639" s="83">
        <v>1</v>
      </c>
      <c r="C639" s="84">
        <v>896.12369149000006</v>
      </c>
      <c r="D639" s="84">
        <v>744.20960592999995</v>
      </c>
      <c r="E639" s="84">
        <v>166.78838447000001</v>
      </c>
      <c r="F639" s="84">
        <v>166.78838447000001</v>
      </c>
    </row>
    <row r="640" spans="1:6" ht="12.75" customHeight="1" x14ac:dyDescent="0.2">
      <c r="A640" s="83" t="s">
        <v>174</v>
      </c>
      <c r="B640" s="83">
        <v>2</v>
      </c>
      <c r="C640" s="84">
        <v>969.82075812999994</v>
      </c>
      <c r="D640" s="84">
        <v>811.44629414999997</v>
      </c>
      <c r="E640" s="84">
        <v>181.85712118000001</v>
      </c>
      <c r="F640" s="84">
        <v>181.85712118000001</v>
      </c>
    </row>
    <row r="641" spans="1:6" ht="12.75" customHeight="1" x14ac:dyDescent="0.2">
      <c r="A641" s="83" t="s">
        <v>174</v>
      </c>
      <c r="B641" s="83">
        <v>3</v>
      </c>
      <c r="C641" s="84">
        <v>1014.6512808700001</v>
      </c>
      <c r="D641" s="84">
        <v>866.26335485000004</v>
      </c>
      <c r="E641" s="84">
        <v>194.14243558999999</v>
      </c>
      <c r="F641" s="84">
        <v>194.14243558999999</v>
      </c>
    </row>
    <row r="642" spans="1:6" ht="12.75" customHeight="1" x14ac:dyDescent="0.2">
      <c r="A642" s="83" t="s">
        <v>174</v>
      </c>
      <c r="B642" s="83">
        <v>4</v>
      </c>
      <c r="C642" s="84">
        <v>1031.03477144</v>
      </c>
      <c r="D642" s="84">
        <v>881.96357727999998</v>
      </c>
      <c r="E642" s="84">
        <v>197.66108774</v>
      </c>
      <c r="F642" s="84">
        <v>197.66108774</v>
      </c>
    </row>
    <row r="643" spans="1:6" ht="12.75" customHeight="1" x14ac:dyDescent="0.2">
      <c r="A643" s="83" t="s">
        <v>174</v>
      </c>
      <c r="B643" s="83">
        <v>5</v>
      </c>
      <c r="C643" s="84">
        <v>1035.0903064199999</v>
      </c>
      <c r="D643" s="84">
        <v>878.99022681999998</v>
      </c>
      <c r="E643" s="84">
        <v>196.99471591</v>
      </c>
      <c r="F643" s="84">
        <v>196.99471591</v>
      </c>
    </row>
    <row r="644" spans="1:6" ht="12.75" customHeight="1" x14ac:dyDescent="0.2">
      <c r="A644" s="83" t="s">
        <v>174</v>
      </c>
      <c r="B644" s="83">
        <v>6</v>
      </c>
      <c r="C644" s="84">
        <v>1022.34470614</v>
      </c>
      <c r="D644" s="84">
        <v>863.03906941000002</v>
      </c>
      <c r="E644" s="84">
        <v>193.41982551000001</v>
      </c>
      <c r="F644" s="84">
        <v>193.41982551000001</v>
      </c>
    </row>
    <row r="645" spans="1:6" ht="12.75" customHeight="1" x14ac:dyDescent="0.2">
      <c r="A645" s="83" t="s">
        <v>174</v>
      </c>
      <c r="B645" s="83">
        <v>7</v>
      </c>
      <c r="C645" s="84">
        <v>979.80980439999996</v>
      </c>
      <c r="D645" s="84">
        <v>825.37253485999997</v>
      </c>
      <c r="E645" s="84">
        <v>184.97819777999999</v>
      </c>
      <c r="F645" s="84">
        <v>184.97819777999999</v>
      </c>
    </row>
    <row r="646" spans="1:6" ht="12.75" customHeight="1" x14ac:dyDescent="0.2">
      <c r="A646" s="83" t="s">
        <v>174</v>
      </c>
      <c r="B646" s="83">
        <v>8</v>
      </c>
      <c r="C646" s="84">
        <v>891.00503692999996</v>
      </c>
      <c r="D646" s="84">
        <v>744.16539645</v>
      </c>
      <c r="E646" s="84">
        <v>166.77847646999999</v>
      </c>
      <c r="F646" s="84">
        <v>166.77847646999999</v>
      </c>
    </row>
    <row r="647" spans="1:6" ht="12.75" customHeight="1" x14ac:dyDescent="0.2">
      <c r="A647" s="83" t="s">
        <v>174</v>
      </c>
      <c r="B647" s="83">
        <v>9</v>
      </c>
      <c r="C647" s="84">
        <v>810.18385166999997</v>
      </c>
      <c r="D647" s="84">
        <v>661.66730519999999</v>
      </c>
      <c r="E647" s="84">
        <v>148.28943353</v>
      </c>
      <c r="F647" s="84">
        <v>148.28943353</v>
      </c>
    </row>
    <row r="648" spans="1:6" ht="12.75" customHeight="1" x14ac:dyDescent="0.2">
      <c r="A648" s="83" t="s">
        <v>174</v>
      </c>
      <c r="B648" s="83">
        <v>10</v>
      </c>
      <c r="C648" s="84">
        <v>817.53389255000002</v>
      </c>
      <c r="D648" s="84">
        <v>669.40495507000003</v>
      </c>
      <c r="E648" s="84">
        <v>150.02355535999999</v>
      </c>
      <c r="F648" s="84">
        <v>150.02355535999999</v>
      </c>
    </row>
    <row r="649" spans="1:6" ht="12.75" customHeight="1" x14ac:dyDescent="0.2">
      <c r="A649" s="83" t="s">
        <v>174</v>
      </c>
      <c r="B649" s="83">
        <v>11</v>
      </c>
      <c r="C649" s="84">
        <v>837.09895528000004</v>
      </c>
      <c r="D649" s="84">
        <v>687.23427917000004</v>
      </c>
      <c r="E649" s="84">
        <v>154.0193707</v>
      </c>
      <c r="F649" s="84">
        <v>154.0193707</v>
      </c>
    </row>
    <row r="650" spans="1:6" ht="12.75" customHeight="1" x14ac:dyDescent="0.2">
      <c r="A650" s="83" t="s">
        <v>174</v>
      </c>
      <c r="B650" s="83">
        <v>12</v>
      </c>
      <c r="C650" s="84">
        <v>836.12849735999998</v>
      </c>
      <c r="D650" s="84">
        <v>685.14119283000002</v>
      </c>
      <c r="E650" s="84">
        <v>153.55027908</v>
      </c>
      <c r="F650" s="84">
        <v>153.55027908</v>
      </c>
    </row>
    <row r="651" spans="1:6" ht="12.75" customHeight="1" x14ac:dyDescent="0.2">
      <c r="A651" s="83" t="s">
        <v>174</v>
      </c>
      <c r="B651" s="83">
        <v>13</v>
      </c>
      <c r="C651" s="84">
        <v>829.68255764000003</v>
      </c>
      <c r="D651" s="84">
        <v>681.61834424000006</v>
      </c>
      <c r="E651" s="84">
        <v>152.76075659</v>
      </c>
      <c r="F651" s="84">
        <v>152.76075659</v>
      </c>
    </row>
    <row r="652" spans="1:6" ht="12.75" customHeight="1" x14ac:dyDescent="0.2">
      <c r="A652" s="83" t="s">
        <v>174</v>
      </c>
      <c r="B652" s="83">
        <v>14</v>
      </c>
      <c r="C652" s="84">
        <v>812.79623408999998</v>
      </c>
      <c r="D652" s="84">
        <v>663.68174906000002</v>
      </c>
      <c r="E652" s="84">
        <v>148.74090021000001</v>
      </c>
      <c r="F652" s="84">
        <v>148.74090021000001</v>
      </c>
    </row>
    <row r="653" spans="1:6" ht="12.75" customHeight="1" x14ac:dyDescent="0.2">
      <c r="A653" s="83" t="s">
        <v>174</v>
      </c>
      <c r="B653" s="83">
        <v>15</v>
      </c>
      <c r="C653" s="84">
        <v>817.75034813000002</v>
      </c>
      <c r="D653" s="84">
        <v>664.37671169999999</v>
      </c>
      <c r="E653" s="84">
        <v>148.89665162</v>
      </c>
      <c r="F653" s="84">
        <v>148.89665162</v>
      </c>
    </row>
    <row r="654" spans="1:6" ht="12.75" customHeight="1" x14ac:dyDescent="0.2">
      <c r="A654" s="83" t="s">
        <v>174</v>
      </c>
      <c r="B654" s="83">
        <v>16</v>
      </c>
      <c r="C654" s="84">
        <v>806.16016059000003</v>
      </c>
      <c r="D654" s="84">
        <v>653.01854807999996</v>
      </c>
      <c r="E654" s="84">
        <v>146.35111909</v>
      </c>
      <c r="F654" s="84">
        <v>146.35111909</v>
      </c>
    </row>
    <row r="655" spans="1:6" ht="12.75" customHeight="1" x14ac:dyDescent="0.2">
      <c r="A655" s="83" t="s">
        <v>174</v>
      </c>
      <c r="B655" s="83">
        <v>17</v>
      </c>
      <c r="C655" s="84">
        <v>791.75236442999994</v>
      </c>
      <c r="D655" s="84">
        <v>644.21367343999998</v>
      </c>
      <c r="E655" s="84">
        <v>144.3778164</v>
      </c>
      <c r="F655" s="84">
        <v>144.3778164</v>
      </c>
    </row>
    <row r="656" spans="1:6" ht="12.75" customHeight="1" x14ac:dyDescent="0.2">
      <c r="A656" s="83" t="s">
        <v>174</v>
      </c>
      <c r="B656" s="83">
        <v>18</v>
      </c>
      <c r="C656" s="84">
        <v>813.51558477000003</v>
      </c>
      <c r="D656" s="84">
        <v>657.73036143000002</v>
      </c>
      <c r="E656" s="84">
        <v>147.40710618</v>
      </c>
      <c r="F656" s="84">
        <v>147.40710618</v>
      </c>
    </row>
    <row r="657" spans="1:6" ht="12.75" customHeight="1" x14ac:dyDescent="0.2">
      <c r="A657" s="83" t="s">
        <v>174</v>
      </c>
      <c r="B657" s="83">
        <v>19</v>
      </c>
      <c r="C657" s="84">
        <v>866.28703439000003</v>
      </c>
      <c r="D657" s="84">
        <v>710.63845160999995</v>
      </c>
      <c r="E657" s="84">
        <v>159.26459205</v>
      </c>
      <c r="F657" s="84">
        <v>159.26459205</v>
      </c>
    </row>
    <row r="658" spans="1:6" ht="12.75" customHeight="1" x14ac:dyDescent="0.2">
      <c r="A658" s="83" t="s">
        <v>174</v>
      </c>
      <c r="B658" s="83">
        <v>20</v>
      </c>
      <c r="C658" s="84">
        <v>857.29083349999996</v>
      </c>
      <c r="D658" s="84">
        <v>705.15917850000005</v>
      </c>
      <c r="E658" s="84">
        <v>158.03660586999999</v>
      </c>
      <c r="F658" s="84">
        <v>158.03660586999999</v>
      </c>
    </row>
    <row r="659" spans="1:6" ht="12.75" customHeight="1" x14ac:dyDescent="0.2">
      <c r="A659" s="83" t="s">
        <v>174</v>
      </c>
      <c r="B659" s="83">
        <v>21</v>
      </c>
      <c r="C659" s="84">
        <v>873.83508922999999</v>
      </c>
      <c r="D659" s="84">
        <v>726.70736166999995</v>
      </c>
      <c r="E659" s="84">
        <v>162.86587256000001</v>
      </c>
      <c r="F659" s="84">
        <v>162.86587256000001</v>
      </c>
    </row>
    <row r="660" spans="1:6" ht="12.75" customHeight="1" x14ac:dyDescent="0.2">
      <c r="A660" s="83" t="s">
        <v>174</v>
      </c>
      <c r="B660" s="83">
        <v>22</v>
      </c>
      <c r="C660" s="84">
        <v>875.46438087000001</v>
      </c>
      <c r="D660" s="84">
        <v>727.12416675999998</v>
      </c>
      <c r="E660" s="84">
        <v>162.95928474999999</v>
      </c>
      <c r="F660" s="84">
        <v>162.95928474999999</v>
      </c>
    </row>
    <row r="661" spans="1:6" ht="12.75" customHeight="1" x14ac:dyDescent="0.2">
      <c r="A661" s="83" t="s">
        <v>174</v>
      </c>
      <c r="B661" s="83">
        <v>23</v>
      </c>
      <c r="C661" s="84">
        <v>841.25417861000005</v>
      </c>
      <c r="D661" s="84">
        <v>694.98273862999997</v>
      </c>
      <c r="E661" s="84">
        <v>155.75591512</v>
      </c>
      <c r="F661" s="84">
        <v>155.75591512</v>
      </c>
    </row>
    <row r="662" spans="1:6" ht="12.75" customHeight="1" x14ac:dyDescent="0.2">
      <c r="A662" s="83" t="s">
        <v>174</v>
      </c>
      <c r="B662" s="83">
        <v>24</v>
      </c>
      <c r="C662" s="84">
        <v>829.70776820000003</v>
      </c>
      <c r="D662" s="84">
        <v>683.60919889000002</v>
      </c>
      <c r="E662" s="84">
        <v>153.20693657000001</v>
      </c>
      <c r="F662" s="84">
        <v>153.20693657000001</v>
      </c>
    </row>
    <row r="663" spans="1:6" ht="12.75" customHeight="1" x14ac:dyDescent="0.2">
      <c r="A663" s="83" t="s">
        <v>175</v>
      </c>
      <c r="B663" s="83">
        <v>1</v>
      </c>
      <c r="C663" s="84">
        <v>980.02996259999998</v>
      </c>
      <c r="D663" s="84">
        <v>826.99928064000005</v>
      </c>
      <c r="E663" s="84">
        <v>185.34277557999999</v>
      </c>
      <c r="F663" s="84">
        <v>185.34277557999999</v>
      </c>
    </row>
    <row r="664" spans="1:6" ht="12.75" customHeight="1" x14ac:dyDescent="0.2">
      <c r="A664" s="83" t="s">
        <v>175</v>
      </c>
      <c r="B664" s="83">
        <v>2</v>
      </c>
      <c r="C664" s="84">
        <v>1043.6964346</v>
      </c>
      <c r="D664" s="84">
        <v>894.44425282999998</v>
      </c>
      <c r="E664" s="84">
        <v>200.45819180999999</v>
      </c>
      <c r="F664" s="84">
        <v>200.45819180999999</v>
      </c>
    </row>
    <row r="665" spans="1:6" ht="12.75" customHeight="1" x14ac:dyDescent="0.2">
      <c r="A665" s="83" t="s">
        <v>175</v>
      </c>
      <c r="B665" s="83">
        <v>3</v>
      </c>
      <c r="C665" s="84">
        <v>1129.63994138</v>
      </c>
      <c r="D665" s="84">
        <v>977.96999743000003</v>
      </c>
      <c r="E665" s="84">
        <v>219.17754707</v>
      </c>
      <c r="F665" s="84">
        <v>219.17754707</v>
      </c>
    </row>
    <row r="666" spans="1:6" ht="12.75" customHeight="1" x14ac:dyDescent="0.2">
      <c r="A666" s="83" t="s">
        <v>175</v>
      </c>
      <c r="B666" s="83">
        <v>4</v>
      </c>
      <c r="C666" s="84">
        <v>1166.6780162699999</v>
      </c>
      <c r="D666" s="84">
        <v>1017.35778131</v>
      </c>
      <c r="E666" s="84">
        <v>228.00493223999999</v>
      </c>
      <c r="F666" s="84">
        <v>228.00493223999999</v>
      </c>
    </row>
    <row r="667" spans="1:6" ht="12.75" customHeight="1" x14ac:dyDescent="0.2">
      <c r="A667" s="83" t="s">
        <v>175</v>
      </c>
      <c r="B667" s="83">
        <v>5</v>
      </c>
      <c r="C667" s="84">
        <v>1174.9935787899999</v>
      </c>
      <c r="D667" s="84">
        <v>1026.4994787999999</v>
      </c>
      <c r="E667" s="84">
        <v>230.05372191999999</v>
      </c>
      <c r="F667" s="84">
        <v>230.05372191999999</v>
      </c>
    </row>
    <row r="668" spans="1:6" ht="12.75" customHeight="1" x14ac:dyDescent="0.2">
      <c r="A668" s="83" t="s">
        <v>175</v>
      </c>
      <c r="B668" s="83">
        <v>6</v>
      </c>
      <c r="C668" s="84">
        <v>1159.43559673</v>
      </c>
      <c r="D668" s="84">
        <v>1008.85751878</v>
      </c>
      <c r="E668" s="84">
        <v>226.09989762999999</v>
      </c>
      <c r="F668" s="84">
        <v>226.09989762999999</v>
      </c>
    </row>
    <row r="669" spans="1:6" ht="12.75" customHeight="1" x14ac:dyDescent="0.2">
      <c r="A669" s="83" t="s">
        <v>175</v>
      </c>
      <c r="B669" s="83">
        <v>7</v>
      </c>
      <c r="C669" s="84">
        <v>1084.98015627</v>
      </c>
      <c r="D669" s="84">
        <v>934.23304100999997</v>
      </c>
      <c r="E669" s="84">
        <v>209.37544797999999</v>
      </c>
      <c r="F669" s="84">
        <v>209.37544797999999</v>
      </c>
    </row>
    <row r="670" spans="1:6" ht="12.75" customHeight="1" x14ac:dyDescent="0.2">
      <c r="A670" s="83" t="s">
        <v>175</v>
      </c>
      <c r="B670" s="83">
        <v>8</v>
      </c>
      <c r="C670" s="84">
        <v>973.40180770999996</v>
      </c>
      <c r="D670" s="84">
        <v>819.83372927000005</v>
      </c>
      <c r="E670" s="84">
        <v>183.73686949</v>
      </c>
      <c r="F670" s="84">
        <v>183.73686949</v>
      </c>
    </row>
    <row r="671" spans="1:6" ht="12.75" customHeight="1" x14ac:dyDescent="0.2">
      <c r="A671" s="83" t="s">
        <v>175</v>
      </c>
      <c r="B671" s="83">
        <v>9</v>
      </c>
      <c r="C671" s="84">
        <v>893.30728396999996</v>
      </c>
      <c r="D671" s="84">
        <v>739.54438227000003</v>
      </c>
      <c r="E671" s="84">
        <v>165.74283882</v>
      </c>
      <c r="F671" s="84">
        <v>165.74283882</v>
      </c>
    </row>
    <row r="672" spans="1:6" ht="12.75" customHeight="1" x14ac:dyDescent="0.2">
      <c r="A672" s="83" t="s">
        <v>175</v>
      </c>
      <c r="B672" s="83">
        <v>10</v>
      </c>
      <c r="C672" s="84">
        <v>841.33443074000002</v>
      </c>
      <c r="D672" s="84">
        <v>691.40667881000002</v>
      </c>
      <c r="E672" s="84">
        <v>154.95446720000001</v>
      </c>
      <c r="F672" s="84">
        <v>154.95446720000001</v>
      </c>
    </row>
    <row r="673" spans="1:6" ht="12.75" customHeight="1" x14ac:dyDescent="0.2">
      <c r="A673" s="83" t="s">
        <v>175</v>
      </c>
      <c r="B673" s="83">
        <v>11</v>
      </c>
      <c r="C673" s="84">
        <v>845.01342804000001</v>
      </c>
      <c r="D673" s="84">
        <v>695.04419595000002</v>
      </c>
      <c r="E673" s="84">
        <v>155.76968861</v>
      </c>
      <c r="F673" s="84">
        <v>155.76968861</v>
      </c>
    </row>
    <row r="674" spans="1:6" ht="12.75" customHeight="1" x14ac:dyDescent="0.2">
      <c r="A674" s="83" t="s">
        <v>175</v>
      </c>
      <c r="B674" s="83">
        <v>12</v>
      </c>
      <c r="C674" s="84">
        <v>846.02314130000002</v>
      </c>
      <c r="D674" s="84">
        <v>697.66680064000002</v>
      </c>
      <c r="E674" s="84">
        <v>156.35745313000001</v>
      </c>
      <c r="F674" s="84">
        <v>156.35745313000001</v>
      </c>
    </row>
    <row r="675" spans="1:6" ht="12.75" customHeight="1" x14ac:dyDescent="0.2">
      <c r="A675" s="83" t="s">
        <v>175</v>
      </c>
      <c r="B675" s="83">
        <v>13</v>
      </c>
      <c r="C675" s="84">
        <v>844.12588097000003</v>
      </c>
      <c r="D675" s="84">
        <v>697.27903934000005</v>
      </c>
      <c r="E675" s="84">
        <v>156.27055009</v>
      </c>
      <c r="F675" s="84">
        <v>156.27055009</v>
      </c>
    </row>
    <row r="676" spans="1:6" ht="12.75" customHeight="1" x14ac:dyDescent="0.2">
      <c r="A676" s="83" t="s">
        <v>175</v>
      </c>
      <c r="B676" s="83">
        <v>14</v>
      </c>
      <c r="C676" s="84">
        <v>846.02092580999999</v>
      </c>
      <c r="D676" s="84">
        <v>697.66617769000004</v>
      </c>
      <c r="E676" s="84">
        <v>156.35731351999999</v>
      </c>
      <c r="F676" s="84">
        <v>156.35731351999999</v>
      </c>
    </row>
    <row r="677" spans="1:6" ht="12.75" customHeight="1" x14ac:dyDescent="0.2">
      <c r="A677" s="83" t="s">
        <v>175</v>
      </c>
      <c r="B677" s="83">
        <v>15</v>
      </c>
      <c r="C677" s="84">
        <v>873.15135693000002</v>
      </c>
      <c r="D677" s="84">
        <v>719.82761335999999</v>
      </c>
      <c r="E677" s="84">
        <v>161.32401917000001</v>
      </c>
      <c r="F677" s="84">
        <v>161.32401917000001</v>
      </c>
    </row>
    <row r="678" spans="1:6" ht="12.75" customHeight="1" x14ac:dyDescent="0.2">
      <c r="A678" s="83" t="s">
        <v>175</v>
      </c>
      <c r="B678" s="83">
        <v>16</v>
      </c>
      <c r="C678" s="84">
        <v>882.04687983999997</v>
      </c>
      <c r="D678" s="84">
        <v>726.10064977000002</v>
      </c>
      <c r="E678" s="84">
        <v>162.72989945</v>
      </c>
      <c r="F678" s="84">
        <v>162.72989945</v>
      </c>
    </row>
    <row r="679" spans="1:6" ht="12.75" customHeight="1" x14ac:dyDescent="0.2">
      <c r="A679" s="83" t="s">
        <v>175</v>
      </c>
      <c r="B679" s="83">
        <v>17</v>
      </c>
      <c r="C679" s="84">
        <v>877.20266468</v>
      </c>
      <c r="D679" s="84">
        <v>725.19123735999995</v>
      </c>
      <c r="E679" s="84">
        <v>162.52608667000001</v>
      </c>
      <c r="F679" s="84">
        <v>162.52608667000001</v>
      </c>
    </row>
    <row r="680" spans="1:6" ht="12.75" customHeight="1" x14ac:dyDescent="0.2">
      <c r="A680" s="83" t="s">
        <v>175</v>
      </c>
      <c r="B680" s="83">
        <v>18</v>
      </c>
      <c r="C680" s="84">
        <v>842.00608740999996</v>
      </c>
      <c r="D680" s="84">
        <v>693.84639107999999</v>
      </c>
      <c r="E680" s="84">
        <v>155.50124281999999</v>
      </c>
      <c r="F680" s="84">
        <v>155.50124281999999</v>
      </c>
    </row>
    <row r="681" spans="1:6" ht="12.75" customHeight="1" x14ac:dyDescent="0.2">
      <c r="A681" s="83" t="s">
        <v>175</v>
      </c>
      <c r="B681" s="83">
        <v>19</v>
      </c>
      <c r="C681" s="84">
        <v>827.30539825999995</v>
      </c>
      <c r="D681" s="84">
        <v>679.05229600999996</v>
      </c>
      <c r="E681" s="84">
        <v>152.18566720999999</v>
      </c>
      <c r="F681" s="84">
        <v>152.18566720999999</v>
      </c>
    </row>
    <row r="682" spans="1:6" ht="12.75" customHeight="1" x14ac:dyDescent="0.2">
      <c r="A682" s="83" t="s">
        <v>175</v>
      </c>
      <c r="B682" s="83">
        <v>20</v>
      </c>
      <c r="C682" s="84">
        <v>836.86101636000001</v>
      </c>
      <c r="D682" s="84">
        <v>687.68244059000006</v>
      </c>
      <c r="E682" s="84">
        <v>154.11981030999999</v>
      </c>
      <c r="F682" s="84">
        <v>154.11981030999999</v>
      </c>
    </row>
    <row r="683" spans="1:6" ht="12.75" customHeight="1" x14ac:dyDescent="0.2">
      <c r="A683" s="83" t="s">
        <v>175</v>
      </c>
      <c r="B683" s="83">
        <v>21</v>
      </c>
      <c r="C683" s="84">
        <v>822.61747267999999</v>
      </c>
      <c r="D683" s="84">
        <v>673.25728977999995</v>
      </c>
      <c r="E683" s="84">
        <v>150.88692057</v>
      </c>
      <c r="F683" s="84">
        <v>150.88692057</v>
      </c>
    </row>
    <row r="684" spans="1:6" ht="12.75" customHeight="1" x14ac:dyDescent="0.2">
      <c r="A684" s="83" t="s">
        <v>175</v>
      </c>
      <c r="B684" s="83">
        <v>22</v>
      </c>
      <c r="C684" s="84">
        <v>813.39995655999996</v>
      </c>
      <c r="D684" s="84">
        <v>664.16246598999999</v>
      </c>
      <c r="E684" s="84">
        <v>148.84863598000001</v>
      </c>
      <c r="F684" s="84">
        <v>148.84863598000001</v>
      </c>
    </row>
    <row r="685" spans="1:6" ht="12.75" customHeight="1" x14ac:dyDescent="0.2">
      <c r="A685" s="83" t="s">
        <v>175</v>
      </c>
      <c r="B685" s="83">
        <v>23</v>
      </c>
      <c r="C685" s="84">
        <v>857.68283144999998</v>
      </c>
      <c r="D685" s="84">
        <v>709.48099491999994</v>
      </c>
      <c r="E685" s="84">
        <v>159.00518887999999</v>
      </c>
      <c r="F685" s="84">
        <v>159.00518887999999</v>
      </c>
    </row>
    <row r="686" spans="1:6" ht="12.75" customHeight="1" x14ac:dyDescent="0.2">
      <c r="A686" s="83" t="s">
        <v>175</v>
      </c>
      <c r="B686" s="83">
        <v>24</v>
      </c>
      <c r="C686" s="84">
        <v>920.31376563000003</v>
      </c>
      <c r="D686" s="84">
        <v>771.57176545000004</v>
      </c>
      <c r="E686" s="84">
        <v>172.92064929</v>
      </c>
      <c r="F686" s="84">
        <v>172.92064929</v>
      </c>
    </row>
    <row r="687" spans="1:6" ht="12.75" customHeight="1" x14ac:dyDescent="0.2">
      <c r="A687" s="83" t="s">
        <v>176</v>
      </c>
      <c r="B687" s="83">
        <v>1</v>
      </c>
      <c r="C687" s="84">
        <v>930.8784862</v>
      </c>
      <c r="D687" s="84">
        <v>782.49993720999998</v>
      </c>
      <c r="E687" s="84">
        <v>175.36981428000001</v>
      </c>
      <c r="F687" s="84">
        <v>175.36981428000001</v>
      </c>
    </row>
    <row r="688" spans="1:6" ht="12.75" customHeight="1" x14ac:dyDescent="0.2">
      <c r="A688" s="83" t="s">
        <v>176</v>
      </c>
      <c r="B688" s="83">
        <v>2</v>
      </c>
      <c r="C688" s="84">
        <v>999.51385685000002</v>
      </c>
      <c r="D688" s="84">
        <v>850.42693481000003</v>
      </c>
      <c r="E688" s="84">
        <v>190.59325953000001</v>
      </c>
      <c r="F688" s="84">
        <v>190.59325953000001</v>
      </c>
    </row>
    <row r="689" spans="1:6" ht="12.75" customHeight="1" x14ac:dyDescent="0.2">
      <c r="A689" s="83" t="s">
        <v>176</v>
      </c>
      <c r="B689" s="83">
        <v>3</v>
      </c>
      <c r="C689" s="84">
        <v>1058.73533309</v>
      </c>
      <c r="D689" s="84">
        <v>902.44684121</v>
      </c>
      <c r="E689" s="84">
        <v>202.25169027000001</v>
      </c>
      <c r="F689" s="84">
        <v>202.25169027000001</v>
      </c>
    </row>
    <row r="690" spans="1:6" ht="12.75" customHeight="1" x14ac:dyDescent="0.2">
      <c r="A690" s="83" t="s">
        <v>176</v>
      </c>
      <c r="B690" s="83">
        <v>4</v>
      </c>
      <c r="C690" s="84">
        <v>1085.2720255500001</v>
      </c>
      <c r="D690" s="84">
        <v>924.06467095000005</v>
      </c>
      <c r="E690" s="84">
        <v>207.09656579</v>
      </c>
      <c r="F690" s="84">
        <v>207.09656579</v>
      </c>
    </row>
    <row r="691" spans="1:6" ht="12.75" customHeight="1" x14ac:dyDescent="0.2">
      <c r="A691" s="83" t="s">
        <v>176</v>
      </c>
      <c r="B691" s="83">
        <v>5</v>
      </c>
      <c r="C691" s="84">
        <v>1086.79647402</v>
      </c>
      <c r="D691" s="84">
        <v>930.82263871999999</v>
      </c>
      <c r="E691" s="84">
        <v>208.61112635999999</v>
      </c>
      <c r="F691" s="84">
        <v>208.61112635999999</v>
      </c>
    </row>
    <row r="692" spans="1:6" ht="12.75" customHeight="1" x14ac:dyDescent="0.2">
      <c r="A692" s="83" t="s">
        <v>176</v>
      </c>
      <c r="B692" s="83">
        <v>6</v>
      </c>
      <c r="C692" s="84">
        <v>1077.73202655</v>
      </c>
      <c r="D692" s="84">
        <v>928.86310129000003</v>
      </c>
      <c r="E692" s="84">
        <v>208.17196503</v>
      </c>
      <c r="F692" s="84">
        <v>208.17196503</v>
      </c>
    </row>
    <row r="693" spans="1:6" ht="12.75" customHeight="1" x14ac:dyDescent="0.2">
      <c r="A693" s="83" t="s">
        <v>176</v>
      </c>
      <c r="B693" s="83">
        <v>7</v>
      </c>
      <c r="C693" s="84">
        <v>1051.58514068</v>
      </c>
      <c r="D693" s="84">
        <v>900.65765065999994</v>
      </c>
      <c r="E693" s="84">
        <v>201.85070619999999</v>
      </c>
      <c r="F693" s="84">
        <v>201.85070619999999</v>
      </c>
    </row>
    <row r="694" spans="1:6" ht="12.75" customHeight="1" x14ac:dyDescent="0.2">
      <c r="A694" s="83" t="s">
        <v>176</v>
      </c>
      <c r="B694" s="83">
        <v>8</v>
      </c>
      <c r="C694" s="84">
        <v>946.66284987999995</v>
      </c>
      <c r="D694" s="84">
        <v>798.34433725999997</v>
      </c>
      <c r="E694" s="84">
        <v>178.92077877</v>
      </c>
      <c r="F694" s="84">
        <v>178.92077877</v>
      </c>
    </row>
    <row r="695" spans="1:6" ht="12.75" customHeight="1" x14ac:dyDescent="0.2">
      <c r="A695" s="83" t="s">
        <v>176</v>
      </c>
      <c r="B695" s="83">
        <v>9</v>
      </c>
      <c r="C695" s="84">
        <v>858.95188180000002</v>
      </c>
      <c r="D695" s="84">
        <v>711.13768684000001</v>
      </c>
      <c r="E695" s="84">
        <v>159.37647805</v>
      </c>
      <c r="F695" s="84">
        <v>159.37647805</v>
      </c>
    </row>
    <row r="696" spans="1:6" ht="12.75" customHeight="1" x14ac:dyDescent="0.2">
      <c r="A696" s="83" t="s">
        <v>176</v>
      </c>
      <c r="B696" s="83">
        <v>10</v>
      </c>
      <c r="C696" s="84">
        <v>790.85237781000001</v>
      </c>
      <c r="D696" s="84">
        <v>644.32123831000001</v>
      </c>
      <c r="E696" s="84">
        <v>144.40192328000001</v>
      </c>
      <c r="F696" s="84">
        <v>144.40192328000001</v>
      </c>
    </row>
    <row r="697" spans="1:6" ht="12.75" customHeight="1" x14ac:dyDescent="0.2">
      <c r="A697" s="83" t="s">
        <v>176</v>
      </c>
      <c r="B697" s="83">
        <v>11</v>
      </c>
      <c r="C697" s="84">
        <v>757.92194558000006</v>
      </c>
      <c r="D697" s="84">
        <v>608.86118973999999</v>
      </c>
      <c r="E697" s="84">
        <v>136.45480171</v>
      </c>
      <c r="F697" s="84">
        <v>136.45480171</v>
      </c>
    </row>
    <row r="698" spans="1:6" ht="12.75" customHeight="1" x14ac:dyDescent="0.2">
      <c r="A698" s="83" t="s">
        <v>176</v>
      </c>
      <c r="B698" s="83">
        <v>12</v>
      </c>
      <c r="C698" s="84">
        <v>755.57677286000001</v>
      </c>
      <c r="D698" s="84">
        <v>604.51088378999998</v>
      </c>
      <c r="E698" s="84">
        <v>135.47983377</v>
      </c>
      <c r="F698" s="84">
        <v>135.47983377</v>
      </c>
    </row>
    <row r="699" spans="1:6" ht="12.75" customHeight="1" x14ac:dyDescent="0.2">
      <c r="A699" s="83" t="s">
        <v>176</v>
      </c>
      <c r="B699" s="83">
        <v>13</v>
      </c>
      <c r="C699" s="84">
        <v>762.62217504</v>
      </c>
      <c r="D699" s="84">
        <v>613.95471906</v>
      </c>
      <c r="E699" s="84">
        <v>137.59633699</v>
      </c>
      <c r="F699" s="84">
        <v>137.59633699</v>
      </c>
    </row>
    <row r="700" spans="1:6" ht="12.75" customHeight="1" x14ac:dyDescent="0.2">
      <c r="A700" s="83" t="s">
        <v>176</v>
      </c>
      <c r="B700" s="83">
        <v>14</v>
      </c>
      <c r="C700" s="84">
        <v>780.43284705999997</v>
      </c>
      <c r="D700" s="84">
        <v>630.07619371999999</v>
      </c>
      <c r="E700" s="84">
        <v>141.20939801</v>
      </c>
      <c r="F700" s="84">
        <v>141.20939801</v>
      </c>
    </row>
    <row r="701" spans="1:6" ht="12.75" customHeight="1" x14ac:dyDescent="0.2">
      <c r="A701" s="83" t="s">
        <v>176</v>
      </c>
      <c r="B701" s="83">
        <v>15</v>
      </c>
      <c r="C701" s="84">
        <v>797.14467912999999</v>
      </c>
      <c r="D701" s="84">
        <v>646.83334253999999</v>
      </c>
      <c r="E701" s="84">
        <v>144.96492301000001</v>
      </c>
      <c r="F701" s="84">
        <v>144.96492301000001</v>
      </c>
    </row>
    <row r="702" spans="1:6" ht="12.75" customHeight="1" x14ac:dyDescent="0.2">
      <c r="A702" s="83" t="s">
        <v>176</v>
      </c>
      <c r="B702" s="83">
        <v>16</v>
      </c>
      <c r="C702" s="84">
        <v>811.54580844999998</v>
      </c>
      <c r="D702" s="84">
        <v>657.54243121000002</v>
      </c>
      <c r="E702" s="84">
        <v>147.36498824</v>
      </c>
      <c r="F702" s="84">
        <v>147.36498824</v>
      </c>
    </row>
    <row r="703" spans="1:6" ht="12.75" customHeight="1" x14ac:dyDescent="0.2">
      <c r="A703" s="83" t="s">
        <v>176</v>
      </c>
      <c r="B703" s="83">
        <v>17</v>
      </c>
      <c r="C703" s="84">
        <v>811.26399360000005</v>
      </c>
      <c r="D703" s="84">
        <v>654.94865904000005</v>
      </c>
      <c r="E703" s="84">
        <v>146.78368551</v>
      </c>
      <c r="F703" s="84">
        <v>146.78368551</v>
      </c>
    </row>
    <row r="704" spans="1:6" ht="12.75" customHeight="1" x14ac:dyDescent="0.2">
      <c r="A704" s="83" t="s">
        <v>176</v>
      </c>
      <c r="B704" s="83">
        <v>18</v>
      </c>
      <c r="C704" s="84">
        <v>789.27494908999995</v>
      </c>
      <c r="D704" s="84">
        <v>631.13323651999997</v>
      </c>
      <c r="E704" s="84">
        <v>141.44629694</v>
      </c>
      <c r="F704" s="84">
        <v>141.44629694</v>
      </c>
    </row>
    <row r="705" spans="1:6" ht="12.75" customHeight="1" x14ac:dyDescent="0.2">
      <c r="A705" s="83" t="s">
        <v>176</v>
      </c>
      <c r="B705" s="83">
        <v>19</v>
      </c>
      <c r="C705" s="84">
        <v>777.81636070000002</v>
      </c>
      <c r="D705" s="84">
        <v>616.67638309999995</v>
      </c>
      <c r="E705" s="84">
        <v>138.20630217999999</v>
      </c>
      <c r="F705" s="84">
        <v>138.20630217999999</v>
      </c>
    </row>
    <row r="706" spans="1:6" ht="12.75" customHeight="1" x14ac:dyDescent="0.2">
      <c r="A706" s="83" t="s">
        <v>176</v>
      </c>
      <c r="B706" s="83">
        <v>20</v>
      </c>
      <c r="C706" s="84">
        <v>770.52013507000004</v>
      </c>
      <c r="D706" s="84">
        <v>618.16126949</v>
      </c>
      <c r="E706" s="84">
        <v>138.53908719</v>
      </c>
      <c r="F706" s="84">
        <v>138.53908719</v>
      </c>
    </row>
    <row r="707" spans="1:6" ht="12.75" customHeight="1" x14ac:dyDescent="0.2">
      <c r="A707" s="83" t="s">
        <v>176</v>
      </c>
      <c r="B707" s="83">
        <v>21</v>
      </c>
      <c r="C707" s="84">
        <v>768.64644236000004</v>
      </c>
      <c r="D707" s="84">
        <v>612.48400469000001</v>
      </c>
      <c r="E707" s="84">
        <v>137.26672814</v>
      </c>
      <c r="F707" s="84">
        <v>137.26672814</v>
      </c>
    </row>
    <row r="708" spans="1:6" ht="12.75" customHeight="1" x14ac:dyDescent="0.2">
      <c r="A708" s="83" t="s">
        <v>176</v>
      </c>
      <c r="B708" s="83">
        <v>22</v>
      </c>
      <c r="C708" s="84">
        <v>776.60468039</v>
      </c>
      <c r="D708" s="84">
        <v>627.85879229</v>
      </c>
      <c r="E708" s="84">
        <v>140.71244554</v>
      </c>
      <c r="F708" s="84">
        <v>140.71244554</v>
      </c>
    </row>
    <row r="709" spans="1:6" ht="12.75" customHeight="1" x14ac:dyDescent="0.2">
      <c r="A709" s="83" t="s">
        <v>176</v>
      </c>
      <c r="B709" s="83">
        <v>23</v>
      </c>
      <c r="C709" s="84">
        <v>800.78683825999997</v>
      </c>
      <c r="D709" s="84">
        <v>652.12286154000003</v>
      </c>
      <c r="E709" s="84">
        <v>146.15038247999999</v>
      </c>
      <c r="F709" s="84">
        <v>146.15038247999999</v>
      </c>
    </row>
    <row r="710" spans="1:6" ht="12.75" customHeight="1" x14ac:dyDescent="0.2">
      <c r="A710" s="83" t="s">
        <v>176</v>
      </c>
      <c r="B710" s="83">
        <v>24</v>
      </c>
      <c r="C710" s="84">
        <v>849.56334981999998</v>
      </c>
      <c r="D710" s="84">
        <v>692.20793179999998</v>
      </c>
      <c r="E710" s="84">
        <v>155.13403984999999</v>
      </c>
      <c r="F710" s="84">
        <v>155.13403984999999</v>
      </c>
    </row>
    <row r="711" spans="1:6" ht="12.75" customHeight="1" x14ac:dyDescent="0.2">
      <c r="A711" s="83" t="s">
        <v>177</v>
      </c>
      <c r="B711" s="83">
        <v>1</v>
      </c>
      <c r="C711" s="84">
        <v>932.66646589000004</v>
      </c>
      <c r="D711" s="84">
        <v>787.69533650999995</v>
      </c>
      <c r="E711" s="84">
        <v>176.53418013999999</v>
      </c>
      <c r="F711" s="84">
        <v>176.53418013999999</v>
      </c>
    </row>
    <row r="712" spans="1:6" ht="12.75" customHeight="1" x14ac:dyDescent="0.2">
      <c r="A712" s="83" t="s">
        <v>177</v>
      </c>
      <c r="B712" s="83">
        <v>2</v>
      </c>
      <c r="C712" s="84">
        <v>1001.0273173099999</v>
      </c>
      <c r="D712" s="84">
        <v>851.48729920000005</v>
      </c>
      <c r="E712" s="84">
        <v>190.83090288</v>
      </c>
      <c r="F712" s="84">
        <v>190.83090288</v>
      </c>
    </row>
    <row r="713" spans="1:6" ht="12.75" customHeight="1" x14ac:dyDescent="0.2">
      <c r="A713" s="83" t="s">
        <v>177</v>
      </c>
      <c r="B713" s="83">
        <v>3</v>
      </c>
      <c r="C713" s="84">
        <v>1064.97365476</v>
      </c>
      <c r="D713" s="84">
        <v>913.25120651999998</v>
      </c>
      <c r="E713" s="84">
        <v>204.67310841</v>
      </c>
      <c r="F713" s="84">
        <v>204.67310841</v>
      </c>
    </row>
    <row r="714" spans="1:6" ht="12.75" customHeight="1" x14ac:dyDescent="0.2">
      <c r="A714" s="83" t="s">
        <v>177</v>
      </c>
      <c r="B714" s="83">
        <v>4</v>
      </c>
      <c r="C714" s="84">
        <v>1102.8870801400001</v>
      </c>
      <c r="D714" s="84">
        <v>942.38284540999996</v>
      </c>
      <c r="E714" s="84">
        <v>211.20193972999999</v>
      </c>
      <c r="F714" s="84">
        <v>211.20193972999999</v>
      </c>
    </row>
    <row r="715" spans="1:6" ht="12.75" customHeight="1" x14ac:dyDescent="0.2">
      <c r="A715" s="83" t="s">
        <v>177</v>
      </c>
      <c r="B715" s="83">
        <v>5</v>
      </c>
      <c r="C715" s="84">
        <v>1101.12609972</v>
      </c>
      <c r="D715" s="84">
        <v>949.65989887000001</v>
      </c>
      <c r="E715" s="84">
        <v>212.83283509</v>
      </c>
      <c r="F715" s="84">
        <v>212.83283509</v>
      </c>
    </row>
    <row r="716" spans="1:6" ht="12.75" customHeight="1" x14ac:dyDescent="0.2">
      <c r="A716" s="83" t="s">
        <v>177</v>
      </c>
      <c r="B716" s="83">
        <v>6</v>
      </c>
      <c r="C716" s="84">
        <v>1093.95447268</v>
      </c>
      <c r="D716" s="84">
        <v>944.33054983</v>
      </c>
      <c r="E716" s="84">
        <v>211.63844911000001</v>
      </c>
      <c r="F716" s="84">
        <v>211.63844911000001</v>
      </c>
    </row>
    <row r="717" spans="1:6" ht="12.75" customHeight="1" x14ac:dyDescent="0.2">
      <c r="A717" s="83" t="s">
        <v>177</v>
      </c>
      <c r="B717" s="83">
        <v>7</v>
      </c>
      <c r="C717" s="84">
        <v>1061.52594307</v>
      </c>
      <c r="D717" s="84">
        <v>915.09168599999998</v>
      </c>
      <c r="E717" s="84">
        <v>205.08558708999999</v>
      </c>
      <c r="F717" s="84">
        <v>205.08558708999999</v>
      </c>
    </row>
    <row r="718" spans="1:6" ht="12.75" customHeight="1" x14ac:dyDescent="0.2">
      <c r="A718" s="83" t="s">
        <v>177</v>
      </c>
      <c r="B718" s="83">
        <v>8</v>
      </c>
      <c r="C718" s="84">
        <v>997.60285604000001</v>
      </c>
      <c r="D718" s="84">
        <v>850.36765938999997</v>
      </c>
      <c r="E718" s="84">
        <v>190.57997503000001</v>
      </c>
      <c r="F718" s="84">
        <v>190.57997503000001</v>
      </c>
    </row>
    <row r="719" spans="1:6" ht="12.75" customHeight="1" x14ac:dyDescent="0.2">
      <c r="A719" s="83" t="s">
        <v>177</v>
      </c>
      <c r="B719" s="83">
        <v>9</v>
      </c>
      <c r="C719" s="84">
        <v>904.75484351</v>
      </c>
      <c r="D719" s="84">
        <v>754.49456305000001</v>
      </c>
      <c r="E719" s="84">
        <v>169.09339553999999</v>
      </c>
      <c r="F719" s="84">
        <v>169.09339553999999</v>
      </c>
    </row>
    <row r="720" spans="1:6" ht="12.75" customHeight="1" x14ac:dyDescent="0.2">
      <c r="A720" s="83" t="s">
        <v>177</v>
      </c>
      <c r="B720" s="83">
        <v>10</v>
      </c>
      <c r="C720" s="84">
        <v>837.65650558000004</v>
      </c>
      <c r="D720" s="84">
        <v>690.79322515000001</v>
      </c>
      <c r="E720" s="84">
        <v>154.81698316000001</v>
      </c>
      <c r="F720" s="84">
        <v>154.81698316000001</v>
      </c>
    </row>
    <row r="721" spans="1:6" ht="12.75" customHeight="1" x14ac:dyDescent="0.2">
      <c r="A721" s="83" t="s">
        <v>177</v>
      </c>
      <c r="B721" s="83">
        <v>11</v>
      </c>
      <c r="C721" s="84">
        <v>798.71345969000004</v>
      </c>
      <c r="D721" s="84">
        <v>652.27506500000004</v>
      </c>
      <c r="E721" s="84">
        <v>146.18449353</v>
      </c>
      <c r="F721" s="84">
        <v>146.18449353</v>
      </c>
    </row>
    <row r="722" spans="1:6" ht="12.75" customHeight="1" x14ac:dyDescent="0.2">
      <c r="A722" s="83" t="s">
        <v>177</v>
      </c>
      <c r="B722" s="83">
        <v>12</v>
      </c>
      <c r="C722" s="84">
        <v>789.88566323999999</v>
      </c>
      <c r="D722" s="84">
        <v>644.07950982</v>
      </c>
      <c r="E722" s="84">
        <v>144.34774834999999</v>
      </c>
      <c r="F722" s="84">
        <v>144.34774834999999</v>
      </c>
    </row>
    <row r="723" spans="1:6" ht="12.75" customHeight="1" x14ac:dyDescent="0.2">
      <c r="A723" s="83" t="s">
        <v>177</v>
      </c>
      <c r="B723" s="83">
        <v>13</v>
      </c>
      <c r="C723" s="84">
        <v>792.12502075999998</v>
      </c>
      <c r="D723" s="84">
        <v>644.27158570999995</v>
      </c>
      <c r="E723" s="84">
        <v>144.3907954</v>
      </c>
      <c r="F723" s="84">
        <v>144.3907954</v>
      </c>
    </row>
    <row r="724" spans="1:6" ht="12.75" customHeight="1" x14ac:dyDescent="0.2">
      <c r="A724" s="83" t="s">
        <v>177</v>
      </c>
      <c r="B724" s="83">
        <v>14</v>
      </c>
      <c r="C724" s="84">
        <v>803.03432629999998</v>
      </c>
      <c r="D724" s="84">
        <v>656.39408878999996</v>
      </c>
      <c r="E724" s="84">
        <v>147.10762771</v>
      </c>
      <c r="F724" s="84">
        <v>147.10762771</v>
      </c>
    </row>
    <row r="725" spans="1:6" ht="12.75" customHeight="1" x14ac:dyDescent="0.2">
      <c r="A725" s="83" t="s">
        <v>177</v>
      </c>
      <c r="B725" s="83">
        <v>15</v>
      </c>
      <c r="C725" s="84">
        <v>828.81647524000005</v>
      </c>
      <c r="D725" s="84">
        <v>682.58347876000005</v>
      </c>
      <c r="E725" s="84">
        <v>152.97705751000001</v>
      </c>
      <c r="F725" s="84">
        <v>152.97705751000001</v>
      </c>
    </row>
    <row r="726" spans="1:6" ht="12.75" customHeight="1" x14ac:dyDescent="0.2">
      <c r="A726" s="83" t="s">
        <v>177</v>
      </c>
      <c r="B726" s="83">
        <v>16</v>
      </c>
      <c r="C726" s="84">
        <v>836.76546508000001</v>
      </c>
      <c r="D726" s="84">
        <v>690.42324226000005</v>
      </c>
      <c r="E726" s="84">
        <v>154.73406452</v>
      </c>
      <c r="F726" s="84">
        <v>154.73406452</v>
      </c>
    </row>
    <row r="727" spans="1:6" ht="12.75" customHeight="1" x14ac:dyDescent="0.2">
      <c r="A727" s="83" t="s">
        <v>177</v>
      </c>
      <c r="B727" s="83">
        <v>17</v>
      </c>
      <c r="C727" s="84">
        <v>836.74679509999999</v>
      </c>
      <c r="D727" s="84">
        <v>684.21043120000002</v>
      </c>
      <c r="E727" s="84">
        <v>153.34168163000001</v>
      </c>
      <c r="F727" s="84">
        <v>153.34168163000001</v>
      </c>
    </row>
    <row r="728" spans="1:6" ht="12.75" customHeight="1" x14ac:dyDescent="0.2">
      <c r="A728" s="83" t="s">
        <v>177</v>
      </c>
      <c r="B728" s="83">
        <v>18</v>
      </c>
      <c r="C728" s="84">
        <v>807.84702374999995</v>
      </c>
      <c r="D728" s="84">
        <v>659.06846365000001</v>
      </c>
      <c r="E728" s="84">
        <v>147.70699468999999</v>
      </c>
      <c r="F728" s="84">
        <v>147.70699468999999</v>
      </c>
    </row>
    <row r="729" spans="1:6" ht="12.75" customHeight="1" x14ac:dyDescent="0.2">
      <c r="A729" s="83" t="s">
        <v>177</v>
      </c>
      <c r="B729" s="83">
        <v>19</v>
      </c>
      <c r="C729" s="84">
        <v>790.20070723000003</v>
      </c>
      <c r="D729" s="84">
        <v>636.54049487999998</v>
      </c>
      <c r="E729" s="84">
        <v>142.65814355000001</v>
      </c>
      <c r="F729" s="84">
        <v>142.65814355000001</v>
      </c>
    </row>
    <row r="730" spans="1:6" ht="12.75" customHeight="1" x14ac:dyDescent="0.2">
      <c r="A730" s="83" t="s">
        <v>177</v>
      </c>
      <c r="B730" s="83">
        <v>20</v>
      </c>
      <c r="C730" s="84">
        <v>788.39917434999995</v>
      </c>
      <c r="D730" s="84">
        <v>634.81112900999995</v>
      </c>
      <c r="E730" s="84">
        <v>142.27056707</v>
      </c>
      <c r="F730" s="84">
        <v>142.27056707</v>
      </c>
    </row>
    <row r="731" spans="1:6" ht="12.75" customHeight="1" x14ac:dyDescent="0.2">
      <c r="A731" s="83" t="s">
        <v>177</v>
      </c>
      <c r="B731" s="83">
        <v>21</v>
      </c>
      <c r="C731" s="84">
        <v>789.65731284000003</v>
      </c>
      <c r="D731" s="84">
        <v>627.71612000000005</v>
      </c>
      <c r="E731" s="84">
        <v>140.68047057000001</v>
      </c>
      <c r="F731" s="84">
        <v>140.68047057000001</v>
      </c>
    </row>
    <row r="732" spans="1:6" ht="12.75" customHeight="1" x14ac:dyDescent="0.2">
      <c r="A732" s="83" t="s">
        <v>177</v>
      </c>
      <c r="B732" s="83">
        <v>22</v>
      </c>
      <c r="C732" s="84">
        <v>809.93031035000001</v>
      </c>
      <c r="D732" s="84">
        <v>645.79682345000003</v>
      </c>
      <c r="E732" s="84">
        <v>144.73262374000001</v>
      </c>
      <c r="F732" s="84">
        <v>144.73262374000001</v>
      </c>
    </row>
    <row r="733" spans="1:6" ht="12.75" customHeight="1" x14ac:dyDescent="0.2">
      <c r="A733" s="83" t="s">
        <v>177</v>
      </c>
      <c r="B733" s="83">
        <v>23</v>
      </c>
      <c r="C733" s="84">
        <v>790.50216050999995</v>
      </c>
      <c r="D733" s="84">
        <v>635.90513527999997</v>
      </c>
      <c r="E733" s="84">
        <v>142.51575005999999</v>
      </c>
      <c r="F733" s="84">
        <v>142.51575005999999</v>
      </c>
    </row>
    <row r="734" spans="1:6" ht="12.75" customHeight="1" x14ac:dyDescent="0.2">
      <c r="A734" s="83" t="s">
        <v>177</v>
      </c>
      <c r="B734" s="83">
        <v>24</v>
      </c>
      <c r="C734" s="84">
        <v>841.15166234000003</v>
      </c>
      <c r="D734" s="84">
        <v>679.98974047000002</v>
      </c>
      <c r="E734" s="84">
        <v>152.39576238999999</v>
      </c>
      <c r="F734" s="84">
        <v>152.39576238999999</v>
      </c>
    </row>
    <row r="735" spans="1:6" ht="12.75" customHeight="1" x14ac:dyDescent="0.2">
      <c r="A735" s="83" t="s">
        <v>178</v>
      </c>
      <c r="B735" s="83">
        <v>1</v>
      </c>
      <c r="C735" s="84">
        <v>907.00726589999999</v>
      </c>
      <c r="D735" s="84">
        <v>759.21010216000002</v>
      </c>
      <c r="E735" s="84">
        <v>170.15021762999999</v>
      </c>
      <c r="F735" s="84">
        <v>170.15021762999999</v>
      </c>
    </row>
    <row r="736" spans="1:6" ht="12.75" customHeight="1" x14ac:dyDescent="0.2">
      <c r="A736" s="83" t="s">
        <v>178</v>
      </c>
      <c r="B736" s="83">
        <v>2</v>
      </c>
      <c r="C736" s="84">
        <v>982.81310783000004</v>
      </c>
      <c r="D736" s="84">
        <v>834.72084655000003</v>
      </c>
      <c r="E736" s="84">
        <v>187.07329275000001</v>
      </c>
      <c r="F736" s="84">
        <v>187.07329275000001</v>
      </c>
    </row>
    <row r="737" spans="1:6" ht="12.75" customHeight="1" x14ac:dyDescent="0.2">
      <c r="A737" s="83" t="s">
        <v>178</v>
      </c>
      <c r="B737" s="83">
        <v>3</v>
      </c>
      <c r="C737" s="84">
        <v>1041.3725727599999</v>
      </c>
      <c r="D737" s="84">
        <v>885.08352743</v>
      </c>
      <c r="E737" s="84">
        <v>198.36031474000001</v>
      </c>
      <c r="F737" s="84">
        <v>198.36031474000001</v>
      </c>
    </row>
    <row r="738" spans="1:6" ht="12.75" customHeight="1" x14ac:dyDescent="0.2">
      <c r="A738" s="83" t="s">
        <v>178</v>
      </c>
      <c r="B738" s="83">
        <v>4</v>
      </c>
      <c r="C738" s="84">
        <v>1063.94653767</v>
      </c>
      <c r="D738" s="84">
        <v>909.87942293000003</v>
      </c>
      <c r="E738" s="84">
        <v>203.91744181000001</v>
      </c>
      <c r="F738" s="84">
        <v>203.91744181000001</v>
      </c>
    </row>
    <row r="739" spans="1:6" ht="12.75" customHeight="1" x14ac:dyDescent="0.2">
      <c r="A739" s="83" t="s">
        <v>178</v>
      </c>
      <c r="B739" s="83">
        <v>5</v>
      </c>
      <c r="C739" s="84">
        <v>1075.12088683</v>
      </c>
      <c r="D739" s="84">
        <v>916.14887585999998</v>
      </c>
      <c r="E739" s="84">
        <v>205.32251898000001</v>
      </c>
      <c r="F739" s="84">
        <v>205.32251898000001</v>
      </c>
    </row>
    <row r="740" spans="1:6" ht="12.75" customHeight="1" x14ac:dyDescent="0.2">
      <c r="A740" s="83" t="s">
        <v>178</v>
      </c>
      <c r="B740" s="83">
        <v>6</v>
      </c>
      <c r="C740" s="84">
        <v>1047.5843273099999</v>
      </c>
      <c r="D740" s="84">
        <v>900.29878518999999</v>
      </c>
      <c r="E740" s="84">
        <v>201.77027914000001</v>
      </c>
      <c r="F740" s="84">
        <v>201.77027914000001</v>
      </c>
    </row>
    <row r="741" spans="1:6" ht="12.75" customHeight="1" x14ac:dyDescent="0.2">
      <c r="A741" s="83" t="s">
        <v>178</v>
      </c>
      <c r="B741" s="83">
        <v>7</v>
      </c>
      <c r="C741" s="84">
        <v>1014.64567228</v>
      </c>
      <c r="D741" s="84">
        <v>853.63213188999998</v>
      </c>
      <c r="E741" s="84">
        <v>191.31159162</v>
      </c>
      <c r="F741" s="84">
        <v>191.31159162</v>
      </c>
    </row>
    <row r="742" spans="1:6" ht="12.75" customHeight="1" x14ac:dyDescent="0.2">
      <c r="A742" s="83" t="s">
        <v>178</v>
      </c>
      <c r="B742" s="83">
        <v>8</v>
      </c>
      <c r="C742" s="84">
        <v>920.91013538000004</v>
      </c>
      <c r="D742" s="84">
        <v>762.14027933</v>
      </c>
      <c r="E742" s="84">
        <v>170.80691368999999</v>
      </c>
      <c r="F742" s="84">
        <v>170.80691368999999</v>
      </c>
    </row>
    <row r="743" spans="1:6" ht="12.75" customHeight="1" x14ac:dyDescent="0.2">
      <c r="A743" s="83" t="s">
        <v>178</v>
      </c>
      <c r="B743" s="83">
        <v>9</v>
      </c>
      <c r="C743" s="84">
        <v>854.79540435000001</v>
      </c>
      <c r="D743" s="84">
        <v>703.00199568000005</v>
      </c>
      <c r="E743" s="84">
        <v>157.55314928000001</v>
      </c>
      <c r="F743" s="84">
        <v>157.55314928000001</v>
      </c>
    </row>
    <row r="744" spans="1:6" ht="12.75" customHeight="1" x14ac:dyDescent="0.2">
      <c r="A744" s="83" t="s">
        <v>178</v>
      </c>
      <c r="B744" s="83">
        <v>10</v>
      </c>
      <c r="C744" s="84">
        <v>784.19142478000003</v>
      </c>
      <c r="D744" s="84">
        <v>634.95461415</v>
      </c>
      <c r="E744" s="84">
        <v>142.30272421000001</v>
      </c>
      <c r="F744" s="84">
        <v>142.30272421000001</v>
      </c>
    </row>
    <row r="745" spans="1:6" ht="12.75" customHeight="1" x14ac:dyDescent="0.2">
      <c r="A745" s="83" t="s">
        <v>178</v>
      </c>
      <c r="B745" s="83">
        <v>11</v>
      </c>
      <c r="C745" s="84">
        <v>782.31988349000005</v>
      </c>
      <c r="D745" s="84">
        <v>633.73711006999997</v>
      </c>
      <c r="E745" s="84">
        <v>142.02986353</v>
      </c>
      <c r="F745" s="84">
        <v>142.02986353</v>
      </c>
    </row>
    <row r="746" spans="1:6" ht="12.75" customHeight="1" x14ac:dyDescent="0.2">
      <c r="A746" s="83" t="s">
        <v>178</v>
      </c>
      <c r="B746" s="83">
        <v>12</v>
      </c>
      <c r="C746" s="84">
        <v>783.26506333999998</v>
      </c>
      <c r="D746" s="84">
        <v>634.87537913000006</v>
      </c>
      <c r="E746" s="84">
        <v>142.28496647</v>
      </c>
      <c r="F746" s="84">
        <v>142.28496647</v>
      </c>
    </row>
    <row r="747" spans="1:6" ht="12.75" customHeight="1" x14ac:dyDescent="0.2">
      <c r="A747" s="83" t="s">
        <v>178</v>
      </c>
      <c r="B747" s="83">
        <v>13</v>
      </c>
      <c r="C747" s="84">
        <v>781.76490968999997</v>
      </c>
      <c r="D747" s="84">
        <v>632.84050164999996</v>
      </c>
      <c r="E747" s="84">
        <v>141.82892032000001</v>
      </c>
      <c r="F747" s="84">
        <v>141.82892032000001</v>
      </c>
    </row>
    <row r="748" spans="1:6" ht="12.75" customHeight="1" x14ac:dyDescent="0.2">
      <c r="A748" s="83" t="s">
        <v>178</v>
      </c>
      <c r="B748" s="83">
        <v>14</v>
      </c>
      <c r="C748" s="84">
        <v>823.47140894999995</v>
      </c>
      <c r="D748" s="84">
        <v>675.68189216999997</v>
      </c>
      <c r="E748" s="84">
        <v>151.43030984000001</v>
      </c>
      <c r="F748" s="84">
        <v>151.43030984000001</v>
      </c>
    </row>
    <row r="749" spans="1:6" ht="12.75" customHeight="1" x14ac:dyDescent="0.2">
      <c r="A749" s="83" t="s">
        <v>178</v>
      </c>
      <c r="B749" s="83">
        <v>15</v>
      </c>
      <c r="C749" s="84">
        <v>817.75271124999995</v>
      </c>
      <c r="D749" s="84">
        <v>670.12609406000001</v>
      </c>
      <c r="E749" s="84">
        <v>150.18517327999999</v>
      </c>
      <c r="F749" s="84">
        <v>150.18517327999999</v>
      </c>
    </row>
    <row r="750" spans="1:6" ht="12.75" customHeight="1" x14ac:dyDescent="0.2">
      <c r="A750" s="83" t="s">
        <v>178</v>
      </c>
      <c r="B750" s="83">
        <v>16</v>
      </c>
      <c r="C750" s="84">
        <v>818.42785163999997</v>
      </c>
      <c r="D750" s="84">
        <v>669.65705978999995</v>
      </c>
      <c r="E750" s="84">
        <v>150.08005575999999</v>
      </c>
      <c r="F750" s="84">
        <v>150.08005575999999</v>
      </c>
    </row>
    <row r="751" spans="1:6" ht="12.75" customHeight="1" x14ac:dyDescent="0.2">
      <c r="A751" s="83" t="s">
        <v>178</v>
      </c>
      <c r="B751" s="83">
        <v>17</v>
      </c>
      <c r="C751" s="84">
        <v>808.52624459000003</v>
      </c>
      <c r="D751" s="84">
        <v>665.52353644000004</v>
      </c>
      <c r="E751" s="84">
        <v>149.15367201000001</v>
      </c>
      <c r="F751" s="84">
        <v>149.15367201000001</v>
      </c>
    </row>
    <row r="752" spans="1:6" ht="12.75" customHeight="1" x14ac:dyDescent="0.2">
      <c r="A752" s="83" t="s">
        <v>178</v>
      </c>
      <c r="B752" s="83">
        <v>18</v>
      </c>
      <c r="C752" s="84">
        <v>798.69192771999997</v>
      </c>
      <c r="D752" s="84">
        <v>640.65657320000003</v>
      </c>
      <c r="E752" s="84">
        <v>143.58061760000001</v>
      </c>
      <c r="F752" s="84">
        <v>143.58061760000001</v>
      </c>
    </row>
    <row r="753" spans="1:6" ht="12.75" customHeight="1" x14ac:dyDescent="0.2">
      <c r="A753" s="83" t="s">
        <v>178</v>
      </c>
      <c r="B753" s="83">
        <v>19</v>
      </c>
      <c r="C753" s="84">
        <v>808.47557475999997</v>
      </c>
      <c r="D753" s="84">
        <v>651.30139409000003</v>
      </c>
      <c r="E753" s="84">
        <v>145.96627946999999</v>
      </c>
      <c r="F753" s="84">
        <v>145.96627946999999</v>
      </c>
    </row>
    <row r="754" spans="1:6" ht="12.75" customHeight="1" x14ac:dyDescent="0.2">
      <c r="A754" s="83" t="s">
        <v>178</v>
      </c>
      <c r="B754" s="83">
        <v>20</v>
      </c>
      <c r="C754" s="84">
        <v>807.63354368</v>
      </c>
      <c r="D754" s="84">
        <v>651.92769478000002</v>
      </c>
      <c r="E754" s="84">
        <v>146.10664272</v>
      </c>
      <c r="F754" s="84">
        <v>146.10664272</v>
      </c>
    </row>
    <row r="755" spans="1:6" ht="12.75" customHeight="1" x14ac:dyDescent="0.2">
      <c r="A755" s="83" t="s">
        <v>178</v>
      </c>
      <c r="B755" s="83">
        <v>21</v>
      </c>
      <c r="C755" s="84">
        <v>808.25139816000001</v>
      </c>
      <c r="D755" s="84">
        <v>657.09385562</v>
      </c>
      <c r="E755" s="84">
        <v>147.26445580999999</v>
      </c>
      <c r="F755" s="84">
        <v>147.26445580999999</v>
      </c>
    </row>
    <row r="756" spans="1:6" ht="12.75" customHeight="1" x14ac:dyDescent="0.2">
      <c r="A756" s="83" t="s">
        <v>178</v>
      </c>
      <c r="B756" s="83">
        <v>22</v>
      </c>
      <c r="C756" s="84">
        <v>806.80224341999997</v>
      </c>
      <c r="D756" s="84">
        <v>663.66253334999999</v>
      </c>
      <c r="E756" s="84">
        <v>148.73659368</v>
      </c>
      <c r="F756" s="84">
        <v>148.73659368</v>
      </c>
    </row>
    <row r="757" spans="1:6" ht="12.75" customHeight="1" x14ac:dyDescent="0.2">
      <c r="A757" s="83" t="s">
        <v>178</v>
      </c>
      <c r="B757" s="83">
        <v>23</v>
      </c>
      <c r="C757" s="84">
        <v>791.57336085999998</v>
      </c>
      <c r="D757" s="84">
        <v>642.91559704999997</v>
      </c>
      <c r="E757" s="84">
        <v>144.08689827000001</v>
      </c>
      <c r="F757" s="84">
        <v>144.08689827000001</v>
      </c>
    </row>
    <row r="758" spans="1:6" ht="12.75" customHeight="1" x14ac:dyDescent="0.2">
      <c r="A758" s="83" t="s">
        <v>178</v>
      </c>
      <c r="B758" s="83">
        <v>24</v>
      </c>
      <c r="C758" s="84">
        <v>854.00934518999998</v>
      </c>
      <c r="D758" s="84">
        <v>703.86921436</v>
      </c>
      <c r="E758" s="84">
        <v>157.74750581999999</v>
      </c>
      <c r="F758" s="84">
        <v>157.74750581999999</v>
      </c>
    </row>
    <row r="759" spans="1:6" ht="12.75" customHeight="1" x14ac:dyDescent="0.2">
      <c r="A759" s="83" t="s">
        <v>179</v>
      </c>
      <c r="B759" s="83">
        <v>1</v>
      </c>
      <c r="C759" s="84">
        <v>947.88467702000003</v>
      </c>
      <c r="D759" s="84">
        <v>798.40962677000005</v>
      </c>
      <c r="E759" s="84">
        <v>178.93541112</v>
      </c>
      <c r="F759" s="84">
        <v>178.93541112</v>
      </c>
    </row>
    <row r="760" spans="1:6" ht="12.75" customHeight="1" x14ac:dyDescent="0.2">
      <c r="A760" s="83" t="s">
        <v>179</v>
      </c>
      <c r="B760" s="83">
        <v>2</v>
      </c>
      <c r="C760" s="84">
        <v>1015.5613511</v>
      </c>
      <c r="D760" s="84">
        <v>869.41035833000001</v>
      </c>
      <c r="E760" s="84">
        <v>194.84772563000001</v>
      </c>
      <c r="F760" s="84">
        <v>194.84772563000001</v>
      </c>
    </row>
    <row r="761" spans="1:6" ht="12.75" customHeight="1" x14ac:dyDescent="0.2">
      <c r="A761" s="83" t="s">
        <v>179</v>
      </c>
      <c r="B761" s="83">
        <v>3</v>
      </c>
      <c r="C761" s="84">
        <v>1073.1799295200001</v>
      </c>
      <c r="D761" s="84">
        <v>917.72771251999995</v>
      </c>
      <c r="E761" s="84">
        <v>205.67635963999999</v>
      </c>
      <c r="F761" s="84">
        <v>205.67635963999999</v>
      </c>
    </row>
    <row r="762" spans="1:6" ht="12.75" customHeight="1" x14ac:dyDescent="0.2">
      <c r="A762" s="83" t="s">
        <v>179</v>
      </c>
      <c r="B762" s="83">
        <v>4</v>
      </c>
      <c r="C762" s="84">
        <v>1085.13485014</v>
      </c>
      <c r="D762" s="84">
        <v>933.34289412999999</v>
      </c>
      <c r="E762" s="84">
        <v>209.17595288999999</v>
      </c>
      <c r="F762" s="84">
        <v>209.17595288999999</v>
      </c>
    </row>
    <row r="763" spans="1:6" ht="12.75" customHeight="1" x14ac:dyDescent="0.2">
      <c r="A763" s="83" t="s">
        <v>179</v>
      </c>
      <c r="B763" s="83">
        <v>5</v>
      </c>
      <c r="C763" s="84">
        <v>1090.21044097</v>
      </c>
      <c r="D763" s="84">
        <v>941.58482960000003</v>
      </c>
      <c r="E763" s="84">
        <v>211.02309258</v>
      </c>
      <c r="F763" s="84">
        <v>211.02309258</v>
      </c>
    </row>
    <row r="764" spans="1:6" ht="12.75" customHeight="1" x14ac:dyDescent="0.2">
      <c r="A764" s="83" t="s">
        <v>179</v>
      </c>
      <c r="B764" s="83">
        <v>6</v>
      </c>
      <c r="C764" s="84">
        <v>1086.7197514100001</v>
      </c>
      <c r="D764" s="84">
        <v>939.88002411000002</v>
      </c>
      <c r="E764" s="84">
        <v>210.64102045000001</v>
      </c>
      <c r="F764" s="84">
        <v>210.64102045000001</v>
      </c>
    </row>
    <row r="765" spans="1:6" ht="12.75" customHeight="1" x14ac:dyDescent="0.2">
      <c r="A765" s="83" t="s">
        <v>179</v>
      </c>
      <c r="B765" s="83">
        <v>7</v>
      </c>
      <c r="C765" s="84">
        <v>1045.5910475799999</v>
      </c>
      <c r="D765" s="84">
        <v>891.66800265999996</v>
      </c>
      <c r="E765" s="84">
        <v>199.83599305999999</v>
      </c>
      <c r="F765" s="84">
        <v>199.83599305999999</v>
      </c>
    </row>
    <row r="766" spans="1:6" ht="12.75" customHeight="1" x14ac:dyDescent="0.2">
      <c r="A766" s="83" t="s">
        <v>179</v>
      </c>
      <c r="B766" s="83">
        <v>8</v>
      </c>
      <c r="C766" s="84">
        <v>932.07641431000002</v>
      </c>
      <c r="D766" s="84">
        <v>767.80076722000001</v>
      </c>
      <c r="E766" s="84">
        <v>172.07551279</v>
      </c>
      <c r="F766" s="84">
        <v>172.07551279</v>
      </c>
    </row>
    <row r="767" spans="1:6" ht="12.75" customHeight="1" x14ac:dyDescent="0.2">
      <c r="A767" s="83" t="s">
        <v>179</v>
      </c>
      <c r="B767" s="83">
        <v>9</v>
      </c>
      <c r="C767" s="84">
        <v>822.19793858000003</v>
      </c>
      <c r="D767" s="84">
        <v>669.33409497000002</v>
      </c>
      <c r="E767" s="84">
        <v>150.00767456</v>
      </c>
      <c r="F767" s="84">
        <v>150.00767456</v>
      </c>
    </row>
    <row r="768" spans="1:6" ht="12.75" customHeight="1" x14ac:dyDescent="0.2">
      <c r="A768" s="83" t="s">
        <v>179</v>
      </c>
      <c r="B768" s="83">
        <v>10</v>
      </c>
      <c r="C768" s="84">
        <v>770.19826211999998</v>
      </c>
      <c r="D768" s="84">
        <v>617.78458576000003</v>
      </c>
      <c r="E768" s="84">
        <v>138.45466679</v>
      </c>
      <c r="F768" s="84">
        <v>138.45466679</v>
      </c>
    </row>
    <row r="769" spans="1:6" ht="12.75" customHeight="1" x14ac:dyDescent="0.2">
      <c r="A769" s="83" t="s">
        <v>179</v>
      </c>
      <c r="B769" s="83">
        <v>11</v>
      </c>
      <c r="C769" s="84">
        <v>764.10226213999999</v>
      </c>
      <c r="D769" s="84">
        <v>609.59297729000002</v>
      </c>
      <c r="E769" s="84">
        <v>136.61880611999999</v>
      </c>
      <c r="F769" s="84">
        <v>136.61880611999999</v>
      </c>
    </row>
    <row r="770" spans="1:6" ht="12.75" customHeight="1" x14ac:dyDescent="0.2">
      <c r="A770" s="83" t="s">
        <v>179</v>
      </c>
      <c r="B770" s="83">
        <v>12</v>
      </c>
      <c r="C770" s="84">
        <v>760.35555041999999</v>
      </c>
      <c r="D770" s="84">
        <v>608.32809030999999</v>
      </c>
      <c r="E770" s="84">
        <v>136.33532622999999</v>
      </c>
      <c r="F770" s="84">
        <v>136.33532622999999</v>
      </c>
    </row>
    <row r="771" spans="1:6" ht="12.75" customHeight="1" x14ac:dyDescent="0.2">
      <c r="A771" s="83" t="s">
        <v>179</v>
      </c>
      <c r="B771" s="83">
        <v>13</v>
      </c>
      <c r="C771" s="84">
        <v>757.89522321000004</v>
      </c>
      <c r="D771" s="84">
        <v>606.70204764000005</v>
      </c>
      <c r="E771" s="84">
        <v>135.97090600999999</v>
      </c>
      <c r="F771" s="84">
        <v>135.97090600999999</v>
      </c>
    </row>
    <row r="772" spans="1:6" ht="12.75" customHeight="1" x14ac:dyDescent="0.2">
      <c r="A772" s="83" t="s">
        <v>179</v>
      </c>
      <c r="B772" s="83">
        <v>14</v>
      </c>
      <c r="C772" s="84">
        <v>767.17249021999999</v>
      </c>
      <c r="D772" s="84">
        <v>615.74920368000005</v>
      </c>
      <c r="E772" s="84">
        <v>137.99850755</v>
      </c>
      <c r="F772" s="84">
        <v>137.99850755</v>
      </c>
    </row>
    <row r="773" spans="1:6" ht="12.75" customHeight="1" x14ac:dyDescent="0.2">
      <c r="A773" s="83" t="s">
        <v>179</v>
      </c>
      <c r="B773" s="83">
        <v>15</v>
      </c>
      <c r="C773" s="84">
        <v>800.88119707999999</v>
      </c>
      <c r="D773" s="84">
        <v>647.83038808000003</v>
      </c>
      <c r="E773" s="84">
        <v>145.18837567</v>
      </c>
      <c r="F773" s="84">
        <v>145.18837567</v>
      </c>
    </row>
    <row r="774" spans="1:6" ht="12.75" customHeight="1" x14ac:dyDescent="0.2">
      <c r="A774" s="83" t="s">
        <v>179</v>
      </c>
      <c r="B774" s="83">
        <v>16</v>
      </c>
      <c r="C774" s="84">
        <v>807.59851747000005</v>
      </c>
      <c r="D774" s="84">
        <v>650.83825569999999</v>
      </c>
      <c r="E774" s="84">
        <v>145.86248330999999</v>
      </c>
      <c r="F774" s="84">
        <v>145.86248330999999</v>
      </c>
    </row>
    <row r="775" spans="1:6" ht="12.75" customHeight="1" x14ac:dyDescent="0.2">
      <c r="A775" s="83" t="s">
        <v>179</v>
      </c>
      <c r="B775" s="83">
        <v>17</v>
      </c>
      <c r="C775" s="84">
        <v>801.66526711999995</v>
      </c>
      <c r="D775" s="84">
        <v>645.41487536</v>
      </c>
      <c r="E775" s="84">
        <v>144.64702352</v>
      </c>
      <c r="F775" s="84">
        <v>144.64702352</v>
      </c>
    </row>
    <row r="776" spans="1:6" ht="12.75" customHeight="1" x14ac:dyDescent="0.2">
      <c r="A776" s="83" t="s">
        <v>179</v>
      </c>
      <c r="B776" s="83">
        <v>18</v>
      </c>
      <c r="C776" s="84">
        <v>779.36773541000002</v>
      </c>
      <c r="D776" s="84">
        <v>628.22864766999999</v>
      </c>
      <c r="E776" s="84">
        <v>140.79533559999999</v>
      </c>
      <c r="F776" s="84">
        <v>140.79533559999999</v>
      </c>
    </row>
    <row r="777" spans="1:6" ht="12.75" customHeight="1" x14ac:dyDescent="0.2">
      <c r="A777" s="83" t="s">
        <v>179</v>
      </c>
      <c r="B777" s="83">
        <v>19</v>
      </c>
      <c r="C777" s="84">
        <v>782.59397528</v>
      </c>
      <c r="D777" s="84">
        <v>631.01005514999997</v>
      </c>
      <c r="E777" s="84">
        <v>141.41869016999999</v>
      </c>
      <c r="F777" s="84">
        <v>141.41869016999999</v>
      </c>
    </row>
    <row r="778" spans="1:6" ht="12.75" customHeight="1" x14ac:dyDescent="0.2">
      <c r="A778" s="83" t="s">
        <v>179</v>
      </c>
      <c r="B778" s="83">
        <v>20</v>
      </c>
      <c r="C778" s="84">
        <v>782.55270671000005</v>
      </c>
      <c r="D778" s="84">
        <v>630.33727911999995</v>
      </c>
      <c r="E778" s="84">
        <v>141.26791111</v>
      </c>
      <c r="F778" s="84">
        <v>141.26791111</v>
      </c>
    </row>
    <row r="779" spans="1:6" ht="12.75" customHeight="1" x14ac:dyDescent="0.2">
      <c r="A779" s="83" t="s">
        <v>179</v>
      </c>
      <c r="B779" s="83">
        <v>21</v>
      </c>
      <c r="C779" s="84">
        <v>802.24439981</v>
      </c>
      <c r="D779" s="84">
        <v>647.78187688000003</v>
      </c>
      <c r="E779" s="84">
        <v>145.17750358999999</v>
      </c>
      <c r="F779" s="84">
        <v>145.17750358999999</v>
      </c>
    </row>
    <row r="780" spans="1:6" ht="12.75" customHeight="1" x14ac:dyDescent="0.2">
      <c r="A780" s="83" t="s">
        <v>179</v>
      </c>
      <c r="B780" s="83">
        <v>22</v>
      </c>
      <c r="C780" s="84">
        <v>801.7758159</v>
      </c>
      <c r="D780" s="84">
        <v>652.72630153</v>
      </c>
      <c r="E780" s="84">
        <v>146.28562231000001</v>
      </c>
      <c r="F780" s="84">
        <v>146.28562231000001</v>
      </c>
    </row>
    <row r="781" spans="1:6" ht="12.75" customHeight="1" x14ac:dyDescent="0.2">
      <c r="A781" s="83" t="s">
        <v>179</v>
      </c>
      <c r="B781" s="83">
        <v>23</v>
      </c>
      <c r="C781" s="84">
        <v>774.20053429999996</v>
      </c>
      <c r="D781" s="84">
        <v>623.55147022000006</v>
      </c>
      <c r="E781" s="84">
        <v>139.74711092999999</v>
      </c>
      <c r="F781" s="84">
        <v>139.74711092999999</v>
      </c>
    </row>
    <row r="782" spans="1:6" ht="12.75" customHeight="1" x14ac:dyDescent="0.2">
      <c r="A782" s="83" t="s">
        <v>179</v>
      </c>
      <c r="B782" s="83">
        <v>24</v>
      </c>
      <c r="C782" s="84">
        <v>848.65604729999995</v>
      </c>
      <c r="D782" s="84">
        <v>684.86341146999996</v>
      </c>
      <c r="E782" s="84">
        <v>153.48802416999999</v>
      </c>
      <c r="F782" s="84">
        <v>153.48802416999999</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2021-09-15T10:29:47Z</dcterms:modified>
</cp:coreProperties>
</file>